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ess1/Documents/Scripps/SMYLE-MCB/repo_upload/_data/"/>
    </mc:Choice>
  </mc:AlternateContent>
  <xr:revisionPtr revIDLastSave="0" documentId="8_{93CD5095-CB0B-2648-9CD8-5E81C4EF7436}" xr6:coauthVersionLast="47" xr6:coauthVersionMax="47" xr10:uidLastSave="{00000000-0000-0000-0000-000000000000}"/>
  <bookViews>
    <workbookView xWindow="2860" yWindow="500" windowWidth="23740" windowHeight="15240" xr2:uid="{00000000-000D-0000-FFFF-FFFF00000000}"/>
  </bookViews>
  <sheets>
    <sheet name="README" sheetId="19" r:id="rId1"/>
    <sheet name="MCB_benefits_summary" sheetId="18" r:id="rId2"/>
    <sheet name="WB_GDPcap" sheetId="11" r:id="rId3"/>
    <sheet name="WB_pop" sheetId="3" r:id="rId4"/>
    <sheet name="WB_growth" sheetId="10" r:id="rId5"/>
    <sheet name="CM_screenshots" sheetId="8" r:id="rId6"/>
    <sheet name="CM_mean coefs" sheetId="5" r:id="rId7"/>
    <sheet name="CM_Country_Teleconnections" sheetId="4" r:id="rId8"/>
    <sheet name="Wanetal_E and C 97-98" sheetId="7" r:id="rId9"/>
    <sheet name="Wanetal_E and C 15-16" sheetId="6" r:id="rId10"/>
    <sheet name="Wanetal_growthlosses_control" sheetId="12" r:id="rId11"/>
    <sheet name="Wanetal_losses_control" sheetId="14" r:id="rId12"/>
    <sheet name="Wanetal_correction_factor_1998" sheetId="16" r:id="rId13"/>
    <sheet name="Wanetal_correction_factor_2016" sheetId="17" r:id="rId14"/>
    <sheet name="MCB_benefits_unconstrained" sheetId="15" r:id="rId15"/>
    <sheet name="MCB_benefits_nolossexceedence" sheetId="20" r:id="rId16"/>
    <sheet name="MCB_benefits_percapita" sheetId="21"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7" i="21" l="1"/>
  <c r="Z7" i="21"/>
  <c r="AA7" i="21"/>
  <c r="AB7" i="21"/>
  <c r="AC7" i="21"/>
  <c r="AD7" i="21"/>
  <c r="Y8" i="21"/>
  <c r="Z8" i="21"/>
  <c r="AA8" i="21"/>
  <c r="AB8" i="21"/>
  <c r="AC8" i="21"/>
  <c r="AD8" i="21"/>
  <c r="Y9" i="21"/>
  <c r="Z9" i="21"/>
  <c r="AA9" i="21"/>
  <c r="AB9" i="21"/>
  <c r="AC9" i="21"/>
  <c r="AD9" i="21"/>
  <c r="Y10" i="21"/>
  <c r="Z10" i="21"/>
  <c r="AA10" i="21"/>
  <c r="AB10" i="21"/>
  <c r="AC10" i="21"/>
  <c r="AD10" i="21"/>
  <c r="Y11" i="21"/>
  <c r="Z11" i="21"/>
  <c r="AA11" i="21"/>
  <c r="AB11" i="21"/>
  <c r="AC11" i="21"/>
  <c r="AD11" i="21"/>
  <c r="Y12" i="21"/>
  <c r="Z12" i="21"/>
  <c r="AA12" i="21"/>
  <c r="AB12" i="21"/>
  <c r="AC12" i="21"/>
  <c r="AD12" i="21"/>
  <c r="Y13" i="21"/>
  <c r="Z13" i="21"/>
  <c r="AA13" i="21"/>
  <c r="AB13" i="21"/>
  <c r="AC13" i="21"/>
  <c r="AD13" i="21"/>
  <c r="Y14" i="21"/>
  <c r="Z14" i="21"/>
  <c r="AA14" i="21"/>
  <c r="AB14" i="21"/>
  <c r="AC14" i="21"/>
  <c r="AD14" i="21"/>
  <c r="Y15" i="21"/>
  <c r="Z15" i="21"/>
  <c r="AA15" i="21"/>
  <c r="AB15" i="21"/>
  <c r="AC15" i="21"/>
  <c r="AD15" i="21"/>
  <c r="Y16" i="21"/>
  <c r="Z16" i="21"/>
  <c r="AA16" i="21"/>
  <c r="AB16" i="21"/>
  <c r="AC16" i="21"/>
  <c r="AD16" i="21"/>
  <c r="Y17" i="21"/>
  <c r="Z17" i="21"/>
  <c r="AA17" i="21"/>
  <c r="AB17" i="21"/>
  <c r="AC17" i="21"/>
  <c r="AD17" i="21"/>
  <c r="Y18" i="21"/>
  <c r="Z18" i="21"/>
  <c r="AA18" i="21"/>
  <c r="AB18" i="21"/>
  <c r="AC18" i="21"/>
  <c r="AD18" i="21"/>
  <c r="Y19" i="21"/>
  <c r="Z19" i="21"/>
  <c r="AA19" i="21"/>
  <c r="AB19" i="21"/>
  <c r="AC19" i="21"/>
  <c r="AD19" i="21"/>
  <c r="Y20" i="21"/>
  <c r="Z20" i="21"/>
  <c r="AA20" i="21"/>
  <c r="AB20" i="21"/>
  <c r="AC20" i="21"/>
  <c r="AD20" i="21"/>
  <c r="Y21" i="21"/>
  <c r="Z21" i="21"/>
  <c r="AA21" i="21"/>
  <c r="AB21" i="21"/>
  <c r="AC21" i="21"/>
  <c r="AD21" i="21"/>
  <c r="Y22" i="21"/>
  <c r="Z22" i="21"/>
  <c r="AA22" i="21"/>
  <c r="AB22" i="21"/>
  <c r="AC22" i="21"/>
  <c r="AD22" i="21"/>
  <c r="Y23" i="21"/>
  <c r="Z23" i="21"/>
  <c r="AA23" i="21"/>
  <c r="AB23" i="21"/>
  <c r="AC23" i="21"/>
  <c r="AD23" i="21"/>
  <c r="Y24" i="21"/>
  <c r="Z24" i="21"/>
  <c r="AA24" i="21"/>
  <c r="AB24" i="21"/>
  <c r="AC24" i="21"/>
  <c r="AD24" i="21"/>
  <c r="Y25" i="21"/>
  <c r="Z25" i="21"/>
  <c r="AA25" i="21"/>
  <c r="AB25" i="21"/>
  <c r="AC25" i="21"/>
  <c r="AD25" i="21"/>
  <c r="Y26" i="21"/>
  <c r="Z26" i="21"/>
  <c r="AA26" i="21"/>
  <c r="AB26" i="21"/>
  <c r="AC26" i="21"/>
  <c r="AD26" i="21"/>
  <c r="Y27" i="21"/>
  <c r="Z27" i="21"/>
  <c r="AA27" i="21"/>
  <c r="AB27" i="21"/>
  <c r="AC27" i="21"/>
  <c r="AD27" i="21"/>
  <c r="Y28" i="21"/>
  <c r="Z28" i="21"/>
  <c r="AA28" i="21"/>
  <c r="AB28" i="21"/>
  <c r="AC28" i="21"/>
  <c r="AD28" i="21"/>
  <c r="Y29" i="21"/>
  <c r="Z29" i="21"/>
  <c r="AA29" i="21"/>
  <c r="AB29" i="21"/>
  <c r="AC29" i="21"/>
  <c r="AD29" i="21"/>
  <c r="Y30" i="21"/>
  <c r="Z30" i="21"/>
  <c r="AA30" i="21"/>
  <c r="AB30" i="21"/>
  <c r="AC30" i="21"/>
  <c r="AD30" i="21"/>
  <c r="Y31" i="21"/>
  <c r="Z31" i="21"/>
  <c r="AA31" i="21"/>
  <c r="AB31" i="21"/>
  <c r="AC31" i="21"/>
  <c r="AD31" i="21"/>
  <c r="Y32" i="21"/>
  <c r="Z32" i="21"/>
  <c r="AA32" i="21"/>
  <c r="AB32" i="21"/>
  <c r="AC32" i="21"/>
  <c r="AD32" i="21"/>
  <c r="Y33" i="21"/>
  <c r="Z33" i="21"/>
  <c r="AA33" i="21"/>
  <c r="AB33" i="21"/>
  <c r="AC33" i="21"/>
  <c r="AD33" i="21"/>
  <c r="Y34" i="21"/>
  <c r="Z34" i="21"/>
  <c r="AA34" i="21"/>
  <c r="AB34" i="21"/>
  <c r="AC34" i="21"/>
  <c r="AD34" i="21"/>
  <c r="Y35" i="21"/>
  <c r="Z35" i="21"/>
  <c r="AA35" i="21"/>
  <c r="AB35" i="21"/>
  <c r="AC35" i="21"/>
  <c r="AD35" i="21"/>
  <c r="Y36" i="21"/>
  <c r="Z36" i="21"/>
  <c r="AA36" i="21"/>
  <c r="AB36" i="21"/>
  <c r="AC36" i="21"/>
  <c r="AD36" i="21"/>
  <c r="Y37" i="21"/>
  <c r="Z37" i="21"/>
  <c r="AA37" i="21"/>
  <c r="AB37" i="21"/>
  <c r="AC37" i="21"/>
  <c r="AD37" i="21"/>
  <c r="Y38" i="21"/>
  <c r="Z38" i="21"/>
  <c r="AA38" i="21"/>
  <c r="AB38" i="21"/>
  <c r="AC38" i="21"/>
  <c r="AD38" i="21"/>
  <c r="Y39" i="21"/>
  <c r="Z39" i="21"/>
  <c r="AA39" i="21"/>
  <c r="AB39" i="21"/>
  <c r="AC39" i="21"/>
  <c r="AD39" i="21"/>
  <c r="Y40" i="21"/>
  <c r="Z40" i="21"/>
  <c r="AA40" i="21"/>
  <c r="AB40" i="21"/>
  <c r="AC40" i="21"/>
  <c r="AD40" i="21"/>
  <c r="Y41" i="21"/>
  <c r="Z41" i="21"/>
  <c r="AA41" i="21"/>
  <c r="AB41" i="21"/>
  <c r="AC41" i="21"/>
  <c r="AD41" i="21"/>
  <c r="Y42" i="21"/>
  <c r="Z42" i="21"/>
  <c r="AA42" i="21"/>
  <c r="AB42" i="21"/>
  <c r="AC42" i="21"/>
  <c r="AD42" i="21"/>
  <c r="Y43" i="21"/>
  <c r="Z43" i="21"/>
  <c r="AA43" i="21"/>
  <c r="AB43" i="21"/>
  <c r="AC43" i="21"/>
  <c r="AD43" i="21"/>
  <c r="Y44" i="21"/>
  <c r="Z44" i="21"/>
  <c r="AA44" i="21"/>
  <c r="AB44" i="21"/>
  <c r="AC44" i="21"/>
  <c r="AD44" i="21"/>
  <c r="Y45" i="21"/>
  <c r="Z45" i="21"/>
  <c r="AA45" i="21"/>
  <c r="AB45" i="21"/>
  <c r="AC45" i="21"/>
  <c r="AD45" i="21"/>
  <c r="Y46" i="21"/>
  <c r="Z46" i="21"/>
  <c r="AA46" i="21"/>
  <c r="AB46" i="21"/>
  <c r="AC46" i="21"/>
  <c r="AD46" i="21"/>
  <c r="Y47" i="21"/>
  <c r="Z47" i="21"/>
  <c r="AA47" i="21"/>
  <c r="AB47" i="21"/>
  <c r="AC47" i="21"/>
  <c r="AD47" i="21"/>
  <c r="Y48" i="21"/>
  <c r="Z48" i="21"/>
  <c r="AA48" i="21"/>
  <c r="AB48" i="21"/>
  <c r="AC48" i="21"/>
  <c r="AD48" i="21"/>
  <c r="Y49" i="21"/>
  <c r="Z49" i="21"/>
  <c r="AA49" i="21"/>
  <c r="AB49" i="21"/>
  <c r="AC49" i="21"/>
  <c r="AD49" i="21"/>
  <c r="Y50" i="21"/>
  <c r="Z50" i="21"/>
  <c r="AA50" i="21"/>
  <c r="AB50" i="21"/>
  <c r="AC50" i="21"/>
  <c r="AD50" i="21"/>
  <c r="Y51" i="21"/>
  <c r="Z51" i="21"/>
  <c r="AA51" i="21"/>
  <c r="AB51" i="21"/>
  <c r="AC51" i="21"/>
  <c r="AD51" i="21"/>
  <c r="Y52" i="21"/>
  <c r="Z52" i="21"/>
  <c r="AA52" i="21"/>
  <c r="AB52" i="21"/>
  <c r="AC52" i="21"/>
  <c r="AD52" i="21"/>
  <c r="Y53" i="21"/>
  <c r="Z53" i="21"/>
  <c r="AA53" i="21"/>
  <c r="AB53" i="21"/>
  <c r="AC53" i="21"/>
  <c r="AD53" i="21"/>
  <c r="Y54" i="21"/>
  <c r="Z54" i="21"/>
  <c r="AA54" i="21"/>
  <c r="AB54" i="21"/>
  <c r="AC54" i="21"/>
  <c r="AD54" i="21"/>
  <c r="Y55" i="21"/>
  <c r="Z55" i="21"/>
  <c r="AA55" i="21"/>
  <c r="AB55" i="21"/>
  <c r="AC55" i="21"/>
  <c r="AD55" i="21"/>
  <c r="Y56" i="21"/>
  <c r="Z56" i="21"/>
  <c r="AA56" i="21"/>
  <c r="AB56" i="21"/>
  <c r="AC56" i="21"/>
  <c r="AD56" i="21"/>
  <c r="Y57" i="21"/>
  <c r="Z57" i="21"/>
  <c r="AA57" i="21"/>
  <c r="AB57" i="21"/>
  <c r="AC57" i="21"/>
  <c r="AD57" i="21"/>
  <c r="Y58" i="21"/>
  <c r="Z58" i="21"/>
  <c r="AA58" i="21"/>
  <c r="AB58" i="21"/>
  <c r="AC58" i="21"/>
  <c r="AD58" i="21"/>
  <c r="Y59" i="21"/>
  <c r="Z59" i="21"/>
  <c r="AA59" i="21"/>
  <c r="AB59" i="21"/>
  <c r="AC59" i="21"/>
  <c r="AD59" i="21"/>
  <c r="Y60" i="21"/>
  <c r="Z60" i="21"/>
  <c r="AA60" i="21"/>
  <c r="AB60" i="21"/>
  <c r="AC60" i="21"/>
  <c r="AD60" i="21"/>
  <c r="Y61" i="21"/>
  <c r="Z61" i="21"/>
  <c r="AA61" i="21"/>
  <c r="AB61" i="21"/>
  <c r="AC61" i="21"/>
  <c r="AD61" i="21"/>
  <c r="Y62" i="21"/>
  <c r="Z62" i="21"/>
  <c r="AA62" i="21"/>
  <c r="AB62" i="21"/>
  <c r="AC62" i="21"/>
  <c r="AD62" i="21"/>
  <c r="Y63" i="21"/>
  <c r="Z63" i="21"/>
  <c r="AA63" i="21"/>
  <c r="AB63" i="21"/>
  <c r="AC63" i="21"/>
  <c r="AD63" i="21"/>
  <c r="Y64" i="21"/>
  <c r="Z64" i="21"/>
  <c r="AA64" i="21"/>
  <c r="AB64" i="21"/>
  <c r="AC64" i="21"/>
  <c r="AD64" i="21"/>
  <c r="Y65" i="21"/>
  <c r="Z65" i="21"/>
  <c r="AA65" i="21"/>
  <c r="AB65" i="21"/>
  <c r="AC65" i="21"/>
  <c r="AD65" i="21"/>
  <c r="Y66" i="21"/>
  <c r="Z66" i="21"/>
  <c r="AA66" i="21"/>
  <c r="AB66" i="21"/>
  <c r="AC66" i="21"/>
  <c r="AD66" i="21"/>
  <c r="Y67" i="21"/>
  <c r="Z67" i="21"/>
  <c r="AA67" i="21"/>
  <c r="AB67" i="21"/>
  <c r="AC67" i="21"/>
  <c r="AD67" i="21"/>
  <c r="Y68" i="21"/>
  <c r="Z68" i="21"/>
  <c r="AA68" i="21"/>
  <c r="AB68" i="21"/>
  <c r="AC68" i="21"/>
  <c r="AD68" i="21"/>
  <c r="Y69" i="21"/>
  <c r="Z69" i="21"/>
  <c r="AA69" i="21"/>
  <c r="AB69" i="21"/>
  <c r="AC69" i="21"/>
  <c r="AD69" i="21"/>
  <c r="Y70" i="21"/>
  <c r="Z70" i="21"/>
  <c r="AA70" i="21"/>
  <c r="AB70" i="21"/>
  <c r="AC70" i="21"/>
  <c r="AD70" i="21"/>
  <c r="Y71" i="21"/>
  <c r="Z71" i="21"/>
  <c r="AA71" i="21"/>
  <c r="AB71" i="21"/>
  <c r="AC71" i="21"/>
  <c r="AD71" i="21"/>
  <c r="Y72" i="21"/>
  <c r="Z72" i="21"/>
  <c r="AA72" i="21"/>
  <c r="AB72" i="21"/>
  <c r="AC72" i="21"/>
  <c r="AD72" i="21"/>
  <c r="Y73" i="21"/>
  <c r="Z73" i="21"/>
  <c r="AA73" i="21"/>
  <c r="AB73" i="21"/>
  <c r="AC73" i="21"/>
  <c r="AD73" i="21"/>
  <c r="Y74" i="21"/>
  <c r="Z74" i="21"/>
  <c r="AA74" i="21"/>
  <c r="AB74" i="21"/>
  <c r="AC74" i="21"/>
  <c r="AD74" i="21"/>
  <c r="Y75" i="21"/>
  <c r="Z75" i="21"/>
  <c r="AA75" i="21"/>
  <c r="AB75" i="21"/>
  <c r="AC75" i="21"/>
  <c r="AD75" i="21"/>
  <c r="Y76" i="21"/>
  <c r="Z76" i="21"/>
  <c r="AA76" i="21"/>
  <c r="AB76" i="21"/>
  <c r="AC76" i="21"/>
  <c r="AD76" i="21"/>
  <c r="Y77" i="21"/>
  <c r="Z77" i="21"/>
  <c r="AA77" i="21"/>
  <c r="AB77" i="21"/>
  <c r="AC77" i="21"/>
  <c r="AD77" i="21"/>
  <c r="Y78" i="21"/>
  <c r="Z78" i="21"/>
  <c r="AA78" i="21"/>
  <c r="AB78" i="21"/>
  <c r="AC78" i="21"/>
  <c r="AD78" i="21"/>
  <c r="Y79" i="21"/>
  <c r="Z79" i="21"/>
  <c r="AA79" i="21"/>
  <c r="AB79" i="21"/>
  <c r="AC79" i="21"/>
  <c r="AD79" i="21"/>
  <c r="Y80" i="21"/>
  <c r="Z80" i="21"/>
  <c r="AA80" i="21"/>
  <c r="AB80" i="21"/>
  <c r="AC80" i="21"/>
  <c r="AD80" i="21"/>
  <c r="Y81" i="21"/>
  <c r="Z81" i="21"/>
  <c r="AA81" i="21"/>
  <c r="AB81" i="21"/>
  <c r="AC81" i="21"/>
  <c r="AD81" i="21"/>
  <c r="Y82" i="21"/>
  <c r="Z82" i="21"/>
  <c r="AA82" i="21"/>
  <c r="AB82" i="21"/>
  <c r="AC82" i="21"/>
  <c r="AD82" i="21"/>
  <c r="Y83" i="21"/>
  <c r="Z83" i="21"/>
  <c r="AA83" i="21"/>
  <c r="AB83" i="21"/>
  <c r="AC83" i="21"/>
  <c r="AD83" i="21"/>
  <c r="Y84" i="21"/>
  <c r="Z84" i="21"/>
  <c r="AA84" i="21"/>
  <c r="AB84" i="21"/>
  <c r="AC84" i="21"/>
  <c r="AD84" i="21"/>
  <c r="Y85" i="21"/>
  <c r="Z85" i="21"/>
  <c r="AA85" i="21"/>
  <c r="AB85" i="21"/>
  <c r="AC85" i="21"/>
  <c r="AD85" i="21"/>
  <c r="Y86" i="21"/>
  <c r="Z86" i="21"/>
  <c r="AA86" i="21"/>
  <c r="AB86" i="21"/>
  <c r="AC86" i="21"/>
  <c r="AD86" i="21"/>
  <c r="Y87" i="21"/>
  <c r="Z87" i="21"/>
  <c r="AA87" i="21"/>
  <c r="AB87" i="21"/>
  <c r="AC87" i="21"/>
  <c r="AD87" i="21"/>
  <c r="Y88" i="21"/>
  <c r="Z88" i="21"/>
  <c r="AA88" i="21"/>
  <c r="AB88" i="21"/>
  <c r="AC88" i="21"/>
  <c r="AD88" i="21"/>
  <c r="Y89" i="21"/>
  <c r="Z89" i="21"/>
  <c r="AA89" i="21"/>
  <c r="AB89" i="21"/>
  <c r="AC89" i="21"/>
  <c r="AD89" i="21"/>
  <c r="Y90" i="21"/>
  <c r="Z90" i="21"/>
  <c r="AA90" i="21"/>
  <c r="AB90" i="21"/>
  <c r="AC90" i="21"/>
  <c r="AD90" i="21"/>
  <c r="Y91" i="21"/>
  <c r="Z91" i="21"/>
  <c r="AA91" i="21"/>
  <c r="AB91" i="21"/>
  <c r="AC91" i="21"/>
  <c r="AD91" i="21"/>
  <c r="Y92" i="21"/>
  <c r="Z92" i="21"/>
  <c r="AA92" i="21"/>
  <c r="AB92" i="21"/>
  <c r="AC92" i="21"/>
  <c r="AD92" i="21"/>
  <c r="Y93" i="21"/>
  <c r="Z93" i="21"/>
  <c r="AA93" i="21"/>
  <c r="AB93" i="21"/>
  <c r="AC93" i="21"/>
  <c r="AD93" i="21"/>
  <c r="Y94" i="21"/>
  <c r="Z94" i="21"/>
  <c r="AA94" i="21"/>
  <c r="AB94" i="21"/>
  <c r="AC94" i="21"/>
  <c r="AD94" i="21"/>
  <c r="Y95" i="21"/>
  <c r="Z95" i="21"/>
  <c r="AA95" i="21"/>
  <c r="AB95" i="21"/>
  <c r="AC95" i="21"/>
  <c r="AD95" i="21"/>
  <c r="Y96" i="21"/>
  <c r="Z96" i="21"/>
  <c r="AA96" i="21"/>
  <c r="AB96" i="21"/>
  <c r="AC96" i="21"/>
  <c r="AD96" i="21"/>
  <c r="Y97" i="21"/>
  <c r="Z97" i="21"/>
  <c r="AA97" i="21"/>
  <c r="AB97" i="21"/>
  <c r="AC97" i="21"/>
  <c r="AD97" i="21"/>
  <c r="Y98" i="21"/>
  <c r="Z98" i="21"/>
  <c r="AA98" i="21"/>
  <c r="AB98" i="21"/>
  <c r="AC98" i="21"/>
  <c r="AD98" i="21"/>
  <c r="Y99" i="21"/>
  <c r="Z99" i="21"/>
  <c r="AA99" i="21"/>
  <c r="AB99" i="21"/>
  <c r="AC99" i="21"/>
  <c r="AD99" i="21"/>
  <c r="Y100" i="21"/>
  <c r="Z100" i="21"/>
  <c r="AA100" i="21"/>
  <c r="AB100" i="21"/>
  <c r="AC100" i="21"/>
  <c r="AD100" i="21"/>
  <c r="Y101" i="21"/>
  <c r="Z101" i="21"/>
  <c r="AA101" i="21"/>
  <c r="AB101" i="21"/>
  <c r="AC101" i="21"/>
  <c r="AD101" i="21"/>
  <c r="Y102" i="21"/>
  <c r="Z102" i="21"/>
  <c r="AA102" i="21"/>
  <c r="AB102" i="21"/>
  <c r="AC102" i="21"/>
  <c r="AD102" i="21"/>
  <c r="Y103" i="21"/>
  <c r="Z103" i="21"/>
  <c r="AA103" i="21"/>
  <c r="AB103" i="21"/>
  <c r="AC103" i="21"/>
  <c r="AD103" i="21"/>
  <c r="Y104" i="21"/>
  <c r="Z104" i="21"/>
  <c r="AA104" i="21"/>
  <c r="AB104" i="21"/>
  <c r="AC104" i="21"/>
  <c r="AD104" i="21"/>
  <c r="Y105" i="21"/>
  <c r="Z105" i="21"/>
  <c r="AA105" i="21"/>
  <c r="AB105" i="21"/>
  <c r="AC105" i="21"/>
  <c r="AD105" i="21"/>
  <c r="Y106" i="21"/>
  <c r="Z106" i="21"/>
  <c r="AA106" i="21"/>
  <c r="AB106" i="21"/>
  <c r="AC106" i="21"/>
  <c r="AD106" i="21"/>
  <c r="Y107" i="21"/>
  <c r="Z107" i="21"/>
  <c r="AA107" i="21"/>
  <c r="AB107" i="21"/>
  <c r="AC107" i="21"/>
  <c r="AD107" i="21"/>
  <c r="Y108" i="21"/>
  <c r="Z108" i="21"/>
  <c r="AA108" i="21"/>
  <c r="AB108" i="21"/>
  <c r="AC108" i="21"/>
  <c r="AD108" i="21"/>
  <c r="Y109" i="21"/>
  <c r="Z109" i="21"/>
  <c r="AA109" i="21"/>
  <c r="AB109" i="21"/>
  <c r="AC109" i="21"/>
  <c r="AD109" i="21"/>
  <c r="Y110" i="21"/>
  <c r="Z110" i="21"/>
  <c r="AA110" i="21"/>
  <c r="AB110" i="21"/>
  <c r="AC110" i="21"/>
  <c r="AD110" i="21"/>
  <c r="Y111" i="21"/>
  <c r="Z111" i="21"/>
  <c r="AA111" i="21"/>
  <c r="AB111" i="21"/>
  <c r="AC111" i="21"/>
  <c r="AD111" i="21"/>
  <c r="Y112" i="21"/>
  <c r="Z112" i="21"/>
  <c r="AA112" i="21"/>
  <c r="AB112" i="21"/>
  <c r="AC112" i="21"/>
  <c r="AD112" i="21"/>
  <c r="Y113" i="21"/>
  <c r="Z113" i="21"/>
  <c r="AA113" i="21"/>
  <c r="AB113" i="21"/>
  <c r="AC113" i="21"/>
  <c r="AD113" i="21"/>
  <c r="Y114" i="21"/>
  <c r="Z114" i="21"/>
  <c r="AA114" i="21"/>
  <c r="AB114" i="21"/>
  <c r="AC114" i="21"/>
  <c r="AD114" i="21"/>
  <c r="Y115" i="21"/>
  <c r="Z115" i="21"/>
  <c r="AA115" i="21"/>
  <c r="AB115" i="21"/>
  <c r="AC115" i="21"/>
  <c r="AD115" i="21"/>
  <c r="Y116" i="21"/>
  <c r="Z116" i="21"/>
  <c r="AA116" i="21"/>
  <c r="AB116" i="21"/>
  <c r="AC116" i="21"/>
  <c r="AD116" i="21"/>
  <c r="Y117" i="21"/>
  <c r="Z117" i="21"/>
  <c r="AA117" i="21"/>
  <c r="AB117" i="21"/>
  <c r="AC117" i="21"/>
  <c r="AD117" i="21"/>
  <c r="Y118" i="21"/>
  <c r="Z118" i="21"/>
  <c r="AA118" i="21"/>
  <c r="AB118" i="21"/>
  <c r="AC118" i="21"/>
  <c r="AD118" i="21"/>
  <c r="Y119" i="21"/>
  <c r="Z119" i="21"/>
  <c r="AA119" i="21"/>
  <c r="AB119" i="21"/>
  <c r="AC119" i="21"/>
  <c r="AD119" i="21"/>
  <c r="Y120" i="21"/>
  <c r="Z120" i="21"/>
  <c r="AA120" i="21"/>
  <c r="AB120" i="21"/>
  <c r="AC120" i="21"/>
  <c r="AD120" i="21"/>
  <c r="Y121" i="21"/>
  <c r="Z121" i="21"/>
  <c r="AA121" i="21"/>
  <c r="AB121" i="21"/>
  <c r="AC121" i="21"/>
  <c r="AD121" i="21"/>
  <c r="Y122" i="21"/>
  <c r="Z122" i="21"/>
  <c r="AA122" i="21"/>
  <c r="AB122" i="21"/>
  <c r="AC122" i="21"/>
  <c r="AD122" i="21"/>
  <c r="Y123" i="21"/>
  <c r="Z123" i="21"/>
  <c r="AA123" i="21"/>
  <c r="AB123" i="21"/>
  <c r="AC123" i="21"/>
  <c r="AD123" i="21"/>
  <c r="Y124" i="21"/>
  <c r="Z124" i="21"/>
  <c r="AA124" i="21"/>
  <c r="AB124" i="21"/>
  <c r="AC124" i="21"/>
  <c r="AD124" i="21"/>
  <c r="Y125" i="21"/>
  <c r="Z125" i="21"/>
  <c r="AA125" i="21"/>
  <c r="AB125" i="21"/>
  <c r="AC125" i="21"/>
  <c r="AD125" i="21"/>
  <c r="Y126" i="21"/>
  <c r="Z126" i="21"/>
  <c r="AA126" i="21"/>
  <c r="AB126" i="21"/>
  <c r="AC126" i="21"/>
  <c r="AD126" i="21"/>
  <c r="Y127" i="21"/>
  <c r="Z127" i="21"/>
  <c r="AA127" i="21"/>
  <c r="AB127" i="21"/>
  <c r="AC127" i="21"/>
  <c r="AD127" i="21"/>
  <c r="Y128" i="21"/>
  <c r="Z128" i="21"/>
  <c r="AA128" i="21"/>
  <c r="AB128" i="21"/>
  <c r="AC128" i="21"/>
  <c r="AD128" i="21"/>
  <c r="Y129" i="21"/>
  <c r="Z129" i="21"/>
  <c r="AA129" i="21"/>
  <c r="AB129" i="21"/>
  <c r="AC129" i="21"/>
  <c r="AD129" i="21"/>
  <c r="Y130" i="21"/>
  <c r="Z130" i="21"/>
  <c r="AA130" i="21"/>
  <c r="AB130" i="21"/>
  <c r="AC130" i="21"/>
  <c r="AD130" i="21"/>
  <c r="Y131" i="21"/>
  <c r="Z131" i="21"/>
  <c r="AA131" i="21"/>
  <c r="AB131" i="21"/>
  <c r="AC131" i="21"/>
  <c r="AD131" i="21"/>
  <c r="Y132" i="21"/>
  <c r="Z132" i="21"/>
  <c r="AA132" i="21"/>
  <c r="AB132" i="21"/>
  <c r="AC132" i="21"/>
  <c r="AD132" i="21"/>
  <c r="Y133" i="21"/>
  <c r="Z133" i="21"/>
  <c r="AA133" i="21"/>
  <c r="AB133" i="21"/>
  <c r="AC133" i="21"/>
  <c r="AD133" i="21"/>
  <c r="Y134" i="21"/>
  <c r="Z134" i="21"/>
  <c r="AA134" i="21"/>
  <c r="AB134" i="21"/>
  <c r="AC134" i="21"/>
  <c r="AD134" i="21"/>
  <c r="Y135" i="21"/>
  <c r="Z135" i="21"/>
  <c r="AA135" i="21"/>
  <c r="AB135" i="21"/>
  <c r="AC135" i="21"/>
  <c r="AD135" i="21"/>
  <c r="Y136" i="21"/>
  <c r="Z136" i="21"/>
  <c r="AA136" i="21"/>
  <c r="AB136" i="21"/>
  <c r="AC136" i="21"/>
  <c r="AD136" i="21"/>
  <c r="Y137" i="21"/>
  <c r="Z137" i="21"/>
  <c r="AA137" i="21"/>
  <c r="AB137" i="21"/>
  <c r="AC137" i="21"/>
  <c r="AD137" i="21"/>
  <c r="Y138" i="21"/>
  <c r="Z138" i="21"/>
  <c r="AA138" i="21"/>
  <c r="AB138" i="21"/>
  <c r="AC138" i="21"/>
  <c r="AD138" i="21"/>
  <c r="Y139" i="21"/>
  <c r="Z139" i="21"/>
  <c r="AA139" i="21"/>
  <c r="AB139" i="21"/>
  <c r="AC139" i="21"/>
  <c r="AD139" i="21"/>
  <c r="Y140" i="21"/>
  <c r="Z140" i="21"/>
  <c r="AA140" i="21"/>
  <c r="AB140" i="21"/>
  <c r="AC140" i="21"/>
  <c r="AD140" i="21"/>
  <c r="Y141" i="21"/>
  <c r="Z141" i="21"/>
  <c r="AA141" i="21"/>
  <c r="AB141" i="21"/>
  <c r="AC141" i="21"/>
  <c r="AD141" i="21"/>
  <c r="Y142" i="21"/>
  <c r="Z142" i="21"/>
  <c r="AA142" i="21"/>
  <c r="AB142" i="21"/>
  <c r="AC142" i="21"/>
  <c r="AD142" i="21"/>
  <c r="Y143" i="21"/>
  <c r="Z143" i="21"/>
  <c r="AA143" i="21"/>
  <c r="AB143" i="21"/>
  <c r="AC143" i="21"/>
  <c r="AD143" i="21"/>
  <c r="Y144" i="21"/>
  <c r="Z144" i="21"/>
  <c r="AA144" i="21"/>
  <c r="AB144" i="21"/>
  <c r="AC144" i="21"/>
  <c r="AD144" i="21"/>
  <c r="Y145" i="21"/>
  <c r="Z145" i="21"/>
  <c r="AA145" i="21"/>
  <c r="AB145" i="21"/>
  <c r="AC145" i="21"/>
  <c r="AD145" i="21"/>
  <c r="Y146" i="21"/>
  <c r="Z146" i="21"/>
  <c r="AA146" i="21"/>
  <c r="AB146" i="21"/>
  <c r="AC146" i="21"/>
  <c r="AD146" i="21"/>
  <c r="Y147" i="21"/>
  <c r="Z147" i="21"/>
  <c r="AA147" i="21"/>
  <c r="AB147" i="21"/>
  <c r="AC147" i="21"/>
  <c r="AD147" i="21"/>
  <c r="Y148" i="21"/>
  <c r="Z148" i="21"/>
  <c r="AA148" i="21"/>
  <c r="AB148" i="21"/>
  <c r="AC148" i="21"/>
  <c r="AD148" i="21"/>
  <c r="Y149" i="21"/>
  <c r="Z149" i="21"/>
  <c r="AA149" i="21"/>
  <c r="AB149" i="21"/>
  <c r="AC149" i="21"/>
  <c r="AD149" i="21"/>
  <c r="Y150" i="21"/>
  <c r="Z150" i="21"/>
  <c r="AA150" i="21"/>
  <c r="AB150" i="21"/>
  <c r="AC150" i="21"/>
  <c r="AD150" i="21"/>
  <c r="Y151" i="21"/>
  <c r="Z151" i="21"/>
  <c r="AA151" i="21"/>
  <c r="AB151" i="21"/>
  <c r="AC151" i="21"/>
  <c r="AD151" i="21"/>
  <c r="Y152" i="21"/>
  <c r="Z152" i="21"/>
  <c r="AA152" i="21"/>
  <c r="AB152" i="21"/>
  <c r="AC152" i="21"/>
  <c r="AD152" i="21"/>
  <c r="Y153" i="21"/>
  <c r="Z153" i="21"/>
  <c r="AA153" i="21"/>
  <c r="AB153" i="21"/>
  <c r="AC153" i="21"/>
  <c r="AD153" i="21"/>
  <c r="Y154" i="21"/>
  <c r="Z154" i="21"/>
  <c r="AA154" i="21"/>
  <c r="AB154" i="21"/>
  <c r="AC154" i="21"/>
  <c r="AD154" i="21"/>
  <c r="Y155" i="21"/>
  <c r="Z155" i="21"/>
  <c r="AA155" i="21"/>
  <c r="AB155" i="21"/>
  <c r="AC155" i="21"/>
  <c r="AD155" i="21"/>
  <c r="Y156" i="21"/>
  <c r="Z156" i="21"/>
  <c r="AA156" i="21"/>
  <c r="AB156" i="21"/>
  <c r="AC156" i="21"/>
  <c r="AD156" i="21"/>
  <c r="Y157" i="21"/>
  <c r="Z157" i="21"/>
  <c r="AA157" i="21"/>
  <c r="AB157" i="21"/>
  <c r="AC157" i="21"/>
  <c r="AD157" i="21"/>
  <c r="Y158" i="21"/>
  <c r="Z158" i="21"/>
  <c r="AA158" i="21"/>
  <c r="AB158" i="21"/>
  <c r="AC158" i="21"/>
  <c r="AD158" i="21"/>
  <c r="Y159" i="21"/>
  <c r="Z159" i="21"/>
  <c r="AA159" i="21"/>
  <c r="AB159" i="21"/>
  <c r="AC159" i="21"/>
  <c r="AD159" i="21"/>
  <c r="Y160" i="21"/>
  <c r="Z160" i="21"/>
  <c r="AA160" i="21"/>
  <c r="AB160" i="21"/>
  <c r="AC160" i="21"/>
  <c r="AD160" i="21"/>
  <c r="Y161" i="21"/>
  <c r="Z161" i="21"/>
  <c r="AA161" i="21"/>
  <c r="AB161" i="21"/>
  <c r="AC161" i="21"/>
  <c r="AD161" i="21"/>
  <c r="Y162" i="21"/>
  <c r="Z162" i="21"/>
  <c r="AA162" i="21"/>
  <c r="AB162" i="21"/>
  <c r="AC162" i="21"/>
  <c r="AD162" i="21"/>
  <c r="Y163" i="21"/>
  <c r="Z163" i="21"/>
  <c r="AA163" i="21"/>
  <c r="AB163" i="21"/>
  <c r="AC163" i="21"/>
  <c r="AD163" i="21"/>
  <c r="Y164" i="21"/>
  <c r="Z164" i="21"/>
  <c r="AA164" i="21"/>
  <c r="AB164" i="21"/>
  <c r="AC164" i="21"/>
  <c r="AD164" i="21"/>
  <c r="Y165" i="21"/>
  <c r="Z165" i="21"/>
  <c r="AA165" i="21"/>
  <c r="AB165" i="21"/>
  <c r="AC165" i="21"/>
  <c r="AD165" i="21"/>
  <c r="Y166" i="21"/>
  <c r="Z166" i="21"/>
  <c r="AA166" i="21"/>
  <c r="AB166" i="21"/>
  <c r="AC166" i="21"/>
  <c r="AD166" i="21"/>
  <c r="Y167" i="21"/>
  <c r="Z167" i="21"/>
  <c r="AA167" i="21"/>
  <c r="AB167" i="21"/>
  <c r="AC167" i="21"/>
  <c r="AD167" i="21"/>
  <c r="Y168" i="21"/>
  <c r="Z168" i="21"/>
  <c r="AA168" i="21"/>
  <c r="AB168" i="21"/>
  <c r="AC168" i="21"/>
  <c r="AD168" i="21"/>
  <c r="Y169" i="21"/>
  <c r="Z169" i="21"/>
  <c r="AA169" i="21"/>
  <c r="AB169" i="21"/>
  <c r="AC169" i="21"/>
  <c r="AD169" i="21"/>
  <c r="Y170" i="21"/>
  <c r="Z170" i="21"/>
  <c r="AA170" i="21"/>
  <c r="AB170" i="21"/>
  <c r="AC170" i="21"/>
  <c r="AD170" i="21"/>
  <c r="Y171" i="21"/>
  <c r="Z171" i="21"/>
  <c r="AA171" i="21"/>
  <c r="AB171" i="21"/>
  <c r="AC171" i="21"/>
  <c r="AD171" i="21"/>
  <c r="Y172" i="21"/>
  <c r="Z172" i="21"/>
  <c r="AA172" i="21"/>
  <c r="AB172" i="21"/>
  <c r="AC172" i="21"/>
  <c r="AD172" i="21"/>
  <c r="Y173" i="21"/>
  <c r="Z173" i="21"/>
  <c r="AA173" i="21"/>
  <c r="AB173" i="21"/>
  <c r="AC173" i="21"/>
  <c r="AD173" i="21"/>
  <c r="Y174" i="21"/>
  <c r="Z174" i="21"/>
  <c r="AA174" i="21"/>
  <c r="AB174" i="21"/>
  <c r="AC174" i="21"/>
  <c r="AD174" i="21"/>
  <c r="Y175" i="21"/>
  <c r="Z175" i="21"/>
  <c r="AA175" i="21"/>
  <c r="AB175" i="21"/>
  <c r="AC175" i="21"/>
  <c r="AD175" i="21"/>
  <c r="Y176" i="21"/>
  <c r="Z176" i="21"/>
  <c r="AA176" i="21"/>
  <c r="AB176" i="21"/>
  <c r="AC176" i="21"/>
  <c r="AD176" i="21"/>
  <c r="Y177" i="21"/>
  <c r="Z177" i="21"/>
  <c r="AA177" i="21"/>
  <c r="AB177" i="21"/>
  <c r="AC177" i="21"/>
  <c r="AD177" i="21"/>
  <c r="Y178" i="21"/>
  <c r="Z178" i="21"/>
  <c r="AA178" i="21"/>
  <c r="AB178" i="21"/>
  <c r="AC178" i="21"/>
  <c r="AD178" i="21"/>
  <c r="Y179" i="21"/>
  <c r="Z179" i="21"/>
  <c r="AA179" i="21"/>
  <c r="AB179" i="21"/>
  <c r="AC179" i="21"/>
  <c r="AD179" i="21"/>
  <c r="Y180" i="21"/>
  <c r="Z180" i="21"/>
  <c r="AA180" i="21"/>
  <c r="AB180" i="21"/>
  <c r="AC180" i="21"/>
  <c r="AD180" i="21"/>
  <c r="Y181" i="21"/>
  <c r="Z181" i="21"/>
  <c r="AA181" i="21"/>
  <c r="AB181" i="21"/>
  <c r="AC181" i="21"/>
  <c r="AD181" i="21"/>
  <c r="Y182" i="21"/>
  <c r="Z182" i="21"/>
  <c r="AA182" i="21"/>
  <c r="AB182" i="21"/>
  <c r="AC182" i="21"/>
  <c r="AD182" i="21"/>
  <c r="Y183" i="21"/>
  <c r="Z183" i="21"/>
  <c r="AA183" i="21"/>
  <c r="AB183" i="21"/>
  <c r="AC183" i="21"/>
  <c r="AD183" i="21"/>
  <c r="Y184" i="21"/>
  <c r="Z184" i="21"/>
  <c r="AA184" i="21"/>
  <c r="AB184" i="21"/>
  <c r="AC184" i="21"/>
  <c r="AD184" i="21"/>
  <c r="Y185" i="21"/>
  <c r="Z185" i="21"/>
  <c r="AA185" i="21"/>
  <c r="AB185" i="21"/>
  <c r="AC185" i="21"/>
  <c r="AD185" i="21"/>
  <c r="Y186" i="21"/>
  <c r="Z186" i="21"/>
  <c r="AA186" i="21"/>
  <c r="AB186" i="21"/>
  <c r="AC186" i="21"/>
  <c r="AD186" i="21"/>
  <c r="Y187" i="21"/>
  <c r="Z187" i="21"/>
  <c r="AA187" i="21"/>
  <c r="AB187" i="21"/>
  <c r="AC187" i="21"/>
  <c r="AD187" i="21"/>
  <c r="Y188" i="21"/>
  <c r="Z188" i="21"/>
  <c r="AA188" i="21"/>
  <c r="AB188" i="21"/>
  <c r="AC188" i="21"/>
  <c r="AD188" i="21"/>
  <c r="Y189" i="21"/>
  <c r="Z189" i="21"/>
  <c r="AA189" i="21"/>
  <c r="AB189" i="21"/>
  <c r="AC189" i="21"/>
  <c r="AD189" i="21"/>
  <c r="Y190" i="21"/>
  <c r="Z190" i="21"/>
  <c r="AA190" i="21"/>
  <c r="AB190" i="21"/>
  <c r="AC190" i="21"/>
  <c r="AD190" i="21"/>
  <c r="Y191" i="21"/>
  <c r="Z191" i="21"/>
  <c r="AA191" i="21"/>
  <c r="AB191" i="21"/>
  <c r="AC191" i="21"/>
  <c r="AD191" i="21"/>
  <c r="Y192" i="21"/>
  <c r="Z192" i="21"/>
  <c r="AA192" i="21"/>
  <c r="AB192" i="21"/>
  <c r="AC192" i="21"/>
  <c r="AD192" i="21"/>
  <c r="Y193" i="21"/>
  <c r="Z193" i="21"/>
  <c r="AA193" i="21"/>
  <c r="AB193" i="21"/>
  <c r="AC193" i="21"/>
  <c r="AD193" i="21"/>
  <c r="Y194" i="21"/>
  <c r="Z194" i="21"/>
  <c r="AA194" i="21"/>
  <c r="AB194" i="21"/>
  <c r="AC194" i="21"/>
  <c r="AD194" i="21"/>
  <c r="Y195" i="21"/>
  <c r="Z195" i="21"/>
  <c r="AA195" i="21"/>
  <c r="AB195" i="21"/>
  <c r="AC195" i="21"/>
  <c r="AD195" i="21"/>
  <c r="Y196" i="21"/>
  <c r="Z196" i="21"/>
  <c r="AA196" i="21"/>
  <c r="AB196" i="21"/>
  <c r="AC196" i="21"/>
  <c r="AD196" i="21"/>
  <c r="Y197" i="21"/>
  <c r="Z197" i="21"/>
  <c r="AA197" i="21"/>
  <c r="AB197" i="21"/>
  <c r="AC197" i="21"/>
  <c r="AD197" i="21"/>
  <c r="Y198" i="21"/>
  <c r="Z198" i="21"/>
  <c r="AA198" i="21"/>
  <c r="AB198" i="21"/>
  <c r="AC198" i="21"/>
  <c r="AD198" i="21"/>
  <c r="Y199" i="21"/>
  <c r="Z199" i="21"/>
  <c r="AA199" i="21"/>
  <c r="AB199" i="21"/>
  <c r="AC199" i="21"/>
  <c r="AD199" i="21"/>
  <c r="Y200" i="21"/>
  <c r="Z200" i="21"/>
  <c r="AA200" i="21"/>
  <c r="AB200" i="21"/>
  <c r="AC200" i="21"/>
  <c r="AD200" i="21"/>
  <c r="Y201" i="21"/>
  <c r="Z201" i="21"/>
  <c r="AA201" i="21"/>
  <c r="AB201" i="21"/>
  <c r="AC201" i="21"/>
  <c r="AD201" i="21"/>
  <c r="Y202" i="21"/>
  <c r="Z202" i="21"/>
  <c r="AA202" i="21"/>
  <c r="AB202" i="21"/>
  <c r="AC202" i="21"/>
  <c r="AD202" i="21"/>
  <c r="Y203" i="21"/>
  <c r="Z203" i="21"/>
  <c r="AA203" i="21"/>
  <c r="AB203" i="21"/>
  <c r="AC203" i="21"/>
  <c r="AD203" i="21"/>
  <c r="Y204" i="21"/>
  <c r="Z204" i="21"/>
  <c r="AA204" i="21"/>
  <c r="AB204" i="21"/>
  <c r="AC204" i="21"/>
  <c r="AD204" i="21"/>
  <c r="Y205" i="21"/>
  <c r="Z205" i="21"/>
  <c r="AA205" i="21"/>
  <c r="AB205" i="21"/>
  <c r="AC205" i="21"/>
  <c r="AD205" i="21"/>
  <c r="Y206" i="21"/>
  <c r="Z206" i="21"/>
  <c r="AA206" i="21"/>
  <c r="AB206" i="21"/>
  <c r="AC206" i="21"/>
  <c r="AD206" i="21"/>
  <c r="Y207" i="21"/>
  <c r="Z207" i="21"/>
  <c r="AA207" i="21"/>
  <c r="AB207" i="21"/>
  <c r="AC207" i="21"/>
  <c r="AD207" i="21"/>
  <c r="Y208" i="21"/>
  <c r="Z208" i="21"/>
  <c r="AA208" i="21"/>
  <c r="AB208" i="21"/>
  <c r="AC208" i="21"/>
  <c r="AD208" i="21"/>
  <c r="Y209" i="21"/>
  <c r="Z209" i="21"/>
  <c r="AA209" i="21"/>
  <c r="AB209" i="21"/>
  <c r="AC209" i="21"/>
  <c r="AD209" i="21"/>
  <c r="Y210" i="21"/>
  <c r="Z210" i="21"/>
  <c r="AA210" i="21"/>
  <c r="AB210" i="21"/>
  <c r="AC210" i="21"/>
  <c r="AD210" i="21"/>
  <c r="Y211" i="21"/>
  <c r="Z211" i="21"/>
  <c r="AA211" i="21"/>
  <c r="AB211" i="21"/>
  <c r="AC211" i="21"/>
  <c r="AD211" i="21"/>
  <c r="Y212" i="21"/>
  <c r="Z212" i="21"/>
  <c r="AA212" i="21"/>
  <c r="AB212" i="21"/>
  <c r="AC212" i="21"/>
  <c r="AD212" i="21"/>
  <c r="Y213" i="21"/>
  <c r="Z213" i="21"/>
  <c r="AA213" i="21"/>
  <c r="AB213" i="21"/>
  <c r="AC213" i="21"/>
  <c r="AD213" i="21"/>
  <c r="Y214" i="21"/>
  <c r="Z214" i="21"/>
  <c r="AA214" i="21"/>
  <c r="AB214" i="21"/>
  <c r="AC214" i="21"/>
  <c r="AD214" i="21"/>
  <c r="Y215" i="21"/>
  <c r="Z215" i="21"/>
  <c r="AA215" i="21"/>
  <c r="AB215" i="21"/>
  <c r="AC215" i="21"/>
  <c r="AD215" i="21"/>
  <c r="Y216" i="21"/>
  <c r="Z216" i="21"/>
  <c r="AA216" i="21"/>
  <c r="AB216" i="21"/>
  <c r="AC216" i="21"/>
  <c r="AD216" i="21"/>
  <c r="Y217" i="21"/>
  <c r="Z217" i="21"/>
  <c r="AA217" i="21"/>
  <c r="AB217" i="21"/>
  <c r="AC217" i="21"/>
  <c r="AD217" i="21"/>
  <c r="Y218" i="21"/>
  <c r="Z218" i="21"/>
  <c r="AA218" i="21"/>
  <c r="AB218" i="21"/>
  <c r="AC218" i="21"/>
  <c r="AD218" i="21"/>
  <c r="Y219" i="21"/>
  <c r="Z219" i="21"/>
  <c r="AA219" i="21"/>
  <c r="AB219" i="21"/>
  <c r="AC219" i="21"/>
  <c r="AD219" i="21"/>
  <c r="Y220" i="21"/>
  <c r="Z220" i="21"/>
  <c r="AA220" i="21"/>
  <c r="AB220" i="21"/>
  <c r="AC220" i="21"/>
  <c r="AD220" i="21"/>
  <c r="Y221" i="21"/>
  <c r="Z221" i="21"/>
  <c r="AA221" i="21"/>
  <c r="AB221" i="21"/>
  <c r="AC221" i="21"/>
  <c r="AD221" i="21"/>
  <c r="Y222" i="21"/>
  <c r="Z222" i="21"/>
  <c r="AA222" i="21"/>
  <c r="AB222" i="21"/>
  <c r="AC222" i="21"/>
  <c r="AD222" i="21"/>
  <c r="Y223" i="21"/>
  <c r="Z223" i="21"/>
  <c r="AA223" i="21"/>
  <c r="AB223" i="21"/>
  <c r="AC223" i="21"/>
  <c r="AD223" i="21"/>
  <c r="Y224" i="21"/>
  <c r="Z224" i="21"/>
  <c r="AA224" i="21"/>
  <c r="AB224" i="21"/>
  <c r="AC224" i="21"/>
  <c r="AD224" i="21"/>
  <c r="Y225" i="21"/>
  <c r="Z225" i="21"/>
  <c r="AA225" i="21"/>
  <c r="AB225" i="21"/>
  <c r="AC225" i="21"/>
  <c r="AD225" i="21"/>
  <c r="Y226" i="21"/>
  <c r="Z226" i="21"/>
  <c r="AA226" i="21"/>
  <c r="AB226" i="21"/>
  <c r="AC226" i="21"/>
  <c r="AD226" i="21"/>
  <c r="Y227" i="21"/>
  <c r="Z227" i="21"/>
  <c r="AA227" i="21"/>
  <c r="AB227" i="21"/>
  <c r="AC227" i="21"/>
  <c r="AD227" i="21"/>
  <c r="Y228" i="21"/>
  <c r="Z228" i="21"/>
  <c r="AA228" i="21"/>
  <c r="AB228" i="21"/>
  <c r="AC228" i="21"/>
  <c r="AD228" i="21"/>
  <c r="Y229" i="21"/>
  <c r="Z229" i="21"/>
  <c r="AA229" i="21"/>
  <c r="AB229" i="21"/>
  <c r="AC229" i="21"/>
  <c r="AD229" i="21"/>
  <c r="Y230" i="21"/>
  <c r="Z230" i="21"/>
  <c r="AA230" i="21"/>
  <c r="AB230" i="21"/>
  <c r="AC230" i="21"/>
  <c r="AD230" i="21"/>
  <c r="Y231" i="21"/>
  <c r="Z231" i="21"/>
  <c r="AA231" i="21"/>
  <c r="AB231" i="21"/>
  <c r="AC231" i="21"/>
  <c r="AD231" i="21"/>
  <c r="Y232" i="21"/>
  <c r="Z232" i="21"/>
  <c r="AA232" i="21"/>
  <c r="AB232" i="21"/>
  <c r="AC232" i="21"/>
  <c r="AD232" i="21"/>
  <c r="Y233" i="21"/>
  <c r="Z233" i="21"/>
  <c r="AA233" i="21"/>
  <c r="AB233" i="21"/>
  <c r="AC233" i="21"/>
  <c r="AD233" i="21"/>
  <c r="Y234" i="21"/>
  <c r="Z234" i="21"/>
  <c r="AA234" i="21"/>
  <c r="AB234" i="21"/>
  <c r="AC234" i="21"/>
  <c r="AD234" i="21"/>
  <c r="Y235" i="21"/>
  <c r="Z235" i="21"/>
  <c r="AA235" i="21"/>
  <c r="AB235" i="21"/>
  <c r="AC235" i="21"/>
  <c r="AD235" i="21"/>
  <c r="Y236" i="21"/>
  <c r="Z236" i="21"/>
  <c r="AA236" i="21"/>
  <c r="AB236" i="21"/>
  <c r="AC236" i="21"/>
  <c r="AD236" i="21"/>
  <c r="Y237" i="21"/>
  <c r="Z237" i="21"/>
  <c r="AA237" i="21"/>
  <c r="AB237" i="21"/>
  <c r="AC237" i="21"/>
  <c r="AD237" i="21"/>
  <c r="Y238" i="21"/>
  <c r="Z238" i="21"/>
  <c r="AA238" i="21"/>
  <c r="AB238" i="21"/>
  <c r="AC238" i="21"/>
  <c r="AD238" i="21"/>
  <c r="Y239" i="21"/>
  <c r="Z239" i="21"/>
  <c r="AA239" i="21"/>
  <c r="AB239" i="21"/>
  <c r="AC239" i="21"/>
  <c r="AD239" i="21"/>
  <c r="Y240" i="21"/>
  <c r="Z240" i="21"/>
  <c r="AA240" i="21"/>
  <c r="AB240" i="21"/>
  <c r="AC240" i="21"/>
  <c r="AD240" i="21"/>
  <c r="Y241" i="21"/>
  <c r="Z241" i="21"/>
  <c r="AA241" i="21"/>
  <c r="AB241" i="21"/>
  <c r="AC241" i="21"/>
  <c r="AD241" i="21"/>
  <c r="Y242" i="21"/>
  <c r="Z242" i="21"/>
  <c r="AA242" i="21"/>
  <c r="AB242" i="21"/>
  <c r="AC242" i="21"/>
  <c r="AD242" i="21"/>
  <c r="Y243" i="21"/>
  <c r="Z243" i="21"/>
  <c r="AA243" i="21"/>
  <c r="AB243" i="21"/>
  <c r="AC243" i="21"/>
  <c r="AD243" i="21"/>
  <c r="Y244" i="21"/>
  <c r="Z244" i="21"/>
  <c r="AA244" i="21"/>
  <c r="AB244" i="21"/>
  <c r="AC244" i="21"/>
  <c r="AD244" i="21"/>
  <c r="Y245" i="21"/>
  <c r="Z245" i="21"/>
  <c r="AA245" i="21"/>
  <c r="AB245" i="21"/>
  <c r="AC245" i="21"/>
  <c r="AD245" i="21"/>
  <c r="Y246" i="21"/>
  <c r="Z246" i="21"/>
  <c r="AA246" i="21"/>
  <c r="AB246" i="21"/>
  <c r="AC246" i="21"/>
  <c r="AD246" i="21"/>
  <c r="Y247" i="21"/>
  <c r="Z247" i="21"/>
  <c r="AA247" i="21"/>
  <c r="AB247" i="21"/>
  <c r="AC247" i="21"/>
  <c r="AD247" i="21"/>
  <c r="Y248" i="21"/>
  <c r="Z248" i="21"/>
  <c r="AA248" i="21"/>
  <c r="AB248" i="21"/>
  <c r="AC248" i="21"/>
  <c r="AD248" i="21"/>
  <c r="Y249" i="21"/>
  <c r="Z249" i="21"/>
  <c r="AA249" i="21"/>
  <c r="AB249" i="21"/>
  <c r="AC249" i="21"/>
  <c r="AD249" i="21"/>
  <c r="Y250" i="21"/>
  <c r="Z250" i="21"/>
  <c r="AA250" i="21"/>
  <c r="AB250" i="21"/>
  <c r="AC250" i="21"/>
  <c r="AD250" i="21"/>
  <c r="Y251" i="21"/>
  <c r="Z251" i="21"/>
  <c r="AA251" i="21"/>
  <c r="AB251" i="21"/>
  <c r="AC251" i="21"/>
  <c r="AD251" i="21"/>
  <c r="Y252" i="21"/>
  <c r="Z252" i="21"/>
  <c r="AA252" i="21"/>
  <c r="AB252" i="21"/>
  <c r="AC252" i="21"/>
  <c r="AD252" i="21"/>
  <c r="Y253" i="21"/>
  <c r="Z253" i="21"/>
  <c r="AA253" i="21"/>
  <c r="AB253" i="21"/>
  <c r="AC253" i="21"/>
  <c r="AD253" i="21"/>
  <c r="Y254" i="21"/>
  <c r="Z254" i="21"/>
  <c r="AA254" i="21"/>
  <c r="AB254" i="21"/>
  <c r="AC254" i="21"/>
  <c r="AD254" i="21"/>
  <c r="Y255" i="21"/>
  <c r="Z255" i="21"/>
  <c r="AA255" i="21"/>
  <c r="AB255" i="21"/>
  <c r="AC255" i="21"/>
  <c r="AD255" i="21"/>
  <c r="Y256" i="21"/>
  <c r="Z256" i="21"/>
  <c r="AA256" i="21"/>
  <c r="AB256" i="21"/>
  <c r="AC256" i="21"/>
  <c r="AD256" i="21"/>
  <c r="Y257" i="21"/>
  <c r="Z257" i="21"/>
  <c r="AA257" i="21"/>
  <c r="AB257" i="21"/>
  <c r="AC257" i="21"/>
  <c r="AD257" i="21"/>
  <c r="Y258" i="21"/>
  <c r="Z258" i="21"/>
  <c r="AA258" i="21"/>
  <c r="AB258" i="21"/>
  <c r="AC258" i="21"/>
  <c r="AD258" i="21"/>
  <c r="Y259" i="21"/>
  <c r="Z259" i="21"/>
  <c r="AA259" i="21"/>
  <c r="AB259" i="21"/>
  <c r="AC259" i="21"/>
  <c r="AD259" i="21"/>
  <c r="Y260" i="21"/>
  <c r="Z260" i="21"/>
  <c r="AA260" i="21"/>
  <c r="AB260" i="21"/>
  <c r="AC260" i="21"/>
  <c r="AD260" i="21"/>
  <c r="Y261" i="21"/>
  <c r="Z261" i="21"/>
  <c r="AA261" i="21"/>
  <c r="AB261" i="21"/>
  <c r="AC261" i="21"/>
  <c r="AD261" i="21"/>
  <c r="Y262" i="21"/>
  <c r="Z262" i="21"/>
  <c r="AA262" i="21"/>
  <c r="AB262" i="21"/>
  <c r="AC262" i="21"/>
  <c r="AD262" i="21"/>
  <c r="Y263" i="21"/>
  <c r="Z263" i="21"/>
  <c r="AA263" i="21"/>
  <c r="AB263" i="21"/>
  <c r="AC263" i="21"/>
  <c r="AD263" i="21"/>
  <c r="Y264" i="21"/>
  <c r="Z264" i="21"/>
  <c r="AA264" i="21"/>
  <c r="AB264" i="21"/>
  <c r="AC264" i="21"/>
  <c r="AD264" i="21"/>
  <c r="Y265" i="21"/>
  <c r="Z265" i="21"/>
  <c r="AA265" i="21"/>
  <c r="AB265" i="21"/>
  <c r="AC265" i="21"/>
  <c r="AD265" i="21"/>
  <c r="Y266" i="21"/>
  <c r="Z266" i="21"/>
  <c r="AA266" i="21"/>
  <c r="AB266" i="21"/>
  <c r="AC266" i="21"/>
  <c r="AD266" i="21"/>
  <c r="Y267" i="21"/>
  <c r="Z267" i="21"/>
  <c r="AA267" i="21"/>
  <c r="AB267" i="21"/>
  <c r="AC267" i="21"/>
  <c r="AD267" i="21"/>
  <c r="Y268" i="21"/>
  <c r="Z268" i="21"/>
  <c r="AA268" i="21"/>
  <c r="AB268" i="21"/>
  <c r="AC268" i="21"/>
  <c r="AD268" i="21"/>
  <c r="Y269" i="21"/>
  <c r="Z269" i="21"/>
  <c r="AA269" i="21"/>
  <c r="AB269" i="21"/>
  <c r="AC269" i="21"/>
  <c r="AD269" i="21"/>
  <c r="Y270" i="21"/>
  <c r="Z270" i="21"/>
  <c r="AA270" i="21"/>
  <c r="AB270" i="21"/>
  <c r="AC270" i="21"/>
  <c r="AD270" i="21"/>
  <c r="Y271" i="21"/>
  <c r="Z271" i="21"/>
  <c r="AA271" i="21"/>
  <c r="AB271" i="21"/>
  <c r="AC271" i="21"/>
  <c r="AD271" i="21"/>
  <c r="Z6" i="21"/>
  <c r="AA6" i="21"/>
  <c r="AB6" i="21"/>
  <c r="AC6" i="21"/>
  <c r="AD6" i="21"/>
  <c r="Y6" i="21"/>
  <c r="Q7" i="21"/>
  <c r="R7" i="21"/>
  <c r="S7" i="21"/>
  <c r="T7" i="21"/>
  <c r="U7" i="21"/>
  <c r="V7" i="21"/>
  <c r="W7" i="21"/>
  <c r="Q8" i="21"/>
  <c r="R8" i="21"/>
  <c r="S8" i="21"/>
  <c r="T8" i="21"/>
  <c r="U8" i="21"/>
  <c r="V8" i="21"/>
  <c r="W8" i="21"/>
  <c r="Q9" i="21"/>
  <c r="R9" i="21"/>
  <c r="S9" i="21"/>
  <c r="T9" i="21"/>
  <c r="U9" i="21"/>
  <c r="V9" i="21"/>
  <c r="W9" i="21"/>
  <c r="Q10" i="21"/>
  <c r="R10" i="21"/>
  <c r="S10" i="21"/>
  <c r="T10" i="21"/>
  <c r="U10" i="21"/>
  <c r="V10" i="21"/>
  <c r="W10" i="21"/>
  <c r="Q11" i="21"/>
  <c r="R11" i="21"/>
  <c r="S11" i="21"/>
  <c r="T11" i="21"/>
  <c r="U11" i="21"/>
  <c r="V11" i="21"/>
  <c r="W11" i="21"/>
  <c r="Q12" i="21"/>
  <c r="R12" i="21"/>
  <c r="S12" i="21"/>
  <c r="T12" i="21"/>
  <c r="U12" i="21"/>
  <c r="V12" i="21"/>
  <c r="W12" i="21"/>
  <c r="Q13" i="21"/>
  <c r="R13" i="21"/>
  <c r="S13" i="21"/>
  <c r="T13" i="21"/>
  <c r="U13" i="21"/>
  <c r="V13" i="21"/>
  <c r="W13" i="21"/>
  <c r="Q14" i="21"/>
  <c r="R14" i="21"/>
  <c r="S14" i="21"/>
  <c r="T14" i="21"/>
  <c r="U14" i="21"/>
  <c r="V14" i="21"/>
  <c r="W14" i="21"/>
  <c r="Q15" i="21"/>
  <c r="R15" i="21"/>
  <c r="S15" i="21"/>
  <c r="T15" i="21"/>
  <c r="U15" i="21"/>
  <c r="V15" i="21"/>
  <c r="W15" i="21"/>
  <c r="Q16" i="21"/>
  <c r="R16" i="21"/>
  <c r="S16" i="21"/>
  <c r="T16" i="21"/>
  <c r="U16" i="21"/>
  <c r="V16" i="21"/>
  <c r="W16" i="21"/>
  <c r="Q17" i="21"/>
  <c r="R17" i="21"/>
  <c r="S17" i="21"/>
  <c r="T17" i="21"/>
  <c r="U17" i="21"/>
  <c r="V17" i="21"/>
  <c r="W17" i="21"/>
  <c r="Q18" i="21"/>
  <c r="R18" i="21"/>
  <c r="S18" i="21"/>
  <c r="T18" i="21"/>
  <c r="U18" i="21"/>
  <c r="V18" i="21"/>
  <c r="W18" i="21"/>
  <c r="Q19" i="21"/>
  <c r="R19" i="21"/>
  <c r="S19" i="21"/>
  <c r="T19" i="21"/>
  <c r="U19" i="21"/>
  <c r="V19" i="21"/>
  <c r="W19" i="21"/>
  <c r="Q20" i="21"/>
  <c r="R20" i="21"/>
  <c r="S20" i="21"/>
  <c r="T20" i="21"/>
  <c r="U20" i="21"/>
  <c r="V20" i="21"/>
  <c r="W20" i="21"/>
  <c r="Q21" i="21"/>
  <c r="R21" i="21"/>
  <c r="S21" i="21"/>
  <c r="T21" i="21"/>
  <c r="U21" i="21"/>
  <c r="V21" i="21"/>
  <c r="W21" i="21"/>
  <c r="Q22" i="21"/>
  <c r="R22" i="21"/>
  <c r="S22" i="21"/>
  <c r="T22" i="21"/>
  <c r="U22" i="21"/>
  <c r="V22" i="21"/>
  <c r="W22" i="21"/>
  <c r="Q23" i="21"/>
  <c r="R23" i="21"/>
  <c r="S23" i="21"/>
  <c r="T23" i="21"/>
  <c r="U23" i="21"/>
  <c r="V23" i="21"/>
  <c r="W23" i="21"/>
  <c r="Q24" i="21"/>
  <c r="R24" i="21"/>
  <c r="S24" i="21"/>
  <c r="T24" i="21"/>
  <c r="U24" i="21"/>
  <c r="V24" i="21"/>
  <c r="W24" i="21"/>
  <c r="Q25" i="21"/>
  <c r="R25" i="21"/>
  <c r="S25" i="21"/>
  <c r="T25" i="21"/>
  <c r="U25" i="21"/>
  <c r="V25" i="21"/>
  <c r="W25" i="21"/>
  <c r="Q26" i="21"/>
  <c r="R26" i="21"/>
  <c r="S26" i="21"/>
  <c r="T26" i="21"/>
  <c r="U26" i="21"/>
  <c r="V26" i="21"/>
  <c r="W26" i="21"/>
  <c r="Q27" i="21"/>
  <c r="R27" i="21"/>
  <c r="S27" i="21"/>
  <c r="T27" i="21"/>
  <c r="U27" i="21"/>
  <c r="V27" i="21"/>
  <c r="W27" i="21"/>
  <c r="Q28" i="21"/>
  <c r="R28" i="21"/>
  <c r="S28" i="21"/>
  <c r="T28" i="21"/>
  <c r="U28" i="21"/>
  <c r="V28" i="21"/>
  <c r="W28" i="21"/>
  <c r="Q29" i="21"/>
  <c r="R29" i="21"/>
  <c r="S29" i="21"/>
  <c r="T29" i="21"/>
  <c r="U29" i="21"/>
  <c r="V29" i="21"/>
  <c r="W29" i="21"/>
  <c r="Q30" i="21"/>
  <c r="R30" i="21"/>
  <c r="S30" i="21"/>
  <c r="T30" i="21"/>
  <c r="U30" i="21"/>
  <c r="V30" i="21"/>
  <c r="W30" i="21"/>
  <c r="Q31" i="21"/>
  <c r="R31" i="21"/>
  <c r="S31" i="21"/>
  <c r="T31" i="21"/>
  <c r="U31" i="21"/>
  <c r="V31" i="21"/>
  <c r="W31" i="21"/>
  <c r="Q32" i="21"/>
  <c r="R32" i="21"/>
  <c r="S32" i="21"/>
  <c r="T32" i="21"/>
  <c r="U32" i="21"/>
  <c r="V32" i="21"/>
  <c r="W32" i="21"/>
  <c r="Q33" i="21"/>
  <c r="R33" i="21"/>
  <c r="S33" i="21"/>
  <c r="T33" i="21"/>
  <c r="U33" i="21"/>
  <c r="V33" i="21"/>
  <c r="W33" i="21"/>
  <c r="Q34" i="21"/>
  <c r="R34" i="21"/>
  <c r="S34" i="21"/>
  <c r="T34" i="21"/>
  <c r="U34" i="21"/>
  <c r="V34" i="21"/>
  <c r="W34" i="21"/>
  <c r="Q35" i="21"/>
  <c r="R35" i="21"/>
  <c r="S35" i="21"/>
  <c r="T35" i="21"/>
  <c r="U35" i="21"/>
  <c r="V35" i="21"/>
  <c r="W35" i="21"/>
  <c r="Q36" i="21"/>
  <c r="R36" i="21"/>
  <c r="S36" i="21"/>
  <c r="T36" i="21"/>
  <c r="U36" i="21"/>
  <c r="V36" i="21"/>
  <c r="W36" i="21"/>
  <c r="Q37" i="21"/>
  <c r="R37" i="21"/>
  <c r="S37" i="21"/>
  <c r="T37" i="21"/>
  <c r="U37" i="21"/>
  <c r="V37" i="21"/>
  <c r="W37" i="21"/>
  <c r="Q38" i="21"/>
  <c r="R38" i="21"/>
  <c r="S38" i="21"/>
  <c r="T38" i="21"/>
  <c r="U38" i="21"/>
  <c r="V38" i="21"/>
  <c r="W38" i="21"/>
  <c r="Q39" i="21"/>
  <c r="R39" i="21"/>
  <c r="S39" i="21"/>
  <c r="T39" i="21"/>
  <c r="U39" i="21"/>
  <c r="V39" i="21"/>
  <c r="W39" i="21"/>
  <c r="Q40" i="21"/>
  <c r="R40" i="21"/>
  <c r="S40" i="21"/>
  <c r="T40" i="21"/>
  <c r="U40" i="21"/>
  <c r="V40" i="21"/>
  <c r="W40" i="21"/>
  <c r="Q41" i="21"/>
  <c r="R41" i="21"/>
  <c r="S41" i="21"/>
  <c r="T41" i="21"/>
  <c r="U41" i="21"/>
  <c r="V41" i="21"/>
  <c r="W41" i="21"/>
  <c r="Q42" i="21"/>
  <c r="R42" i="21"/>
  <c r="S42" i="21"/>
  <c r="T42" i="21"/>
  <c r="U42" i="21"/>
  <c r="V42" i="21"/>
  <c r="W42" i="21"/>
  <c r="Q43" i="21"/>
  <c r="R43" i="21"/>
  <c r="S43" i="21"/>
  <c r="T43" i="21"/>
  <c r="U43" i="21"/>
  <c r="V43" i="21"/>
  <c r="W43" i="21"/>
  <c r="Q44" i="21"/>
  <c r="R44" i="21"/>
  <c r="S44" i="21"/>
  <c r="T44" i="21"/>
  <c r="U44" i="21"/>
  <c r="V44" i="21"/>
  <c r="W44" i="21"/>
  <c r="Q45" i="21"/>
  <c r="R45" i="21"/>
  <c r="S45" i="21"/>
  <c r="T45" i="21"/>
  <c r="U45" i="21"/>
  <c r="V45" i="21"/>
  <c r="W45" i="21"/>
  <c r="Q46" i="21"/>
  <c r="R46" i="21"/>
  <c r="S46" i="21"/>
  <c r="T46" i="21"/>
  <c r="U46" i="21"/>
  <c r="V46" i="21"/>
  <c r="W46" i="21"/>
  <c r="Q47" i="21"/>
  <c r="R47" i="21"/>
  <c r="S47" i="21"/>
  <c r="T47" i="21"/>
  <c r="U47" i="21"/>
  <c r="V47" i="21"/>
  <c r="W47" i="21"/>
  <c r="Q48" i="21"/>
  <c r="R48" i="21"/>
  <c r="S48" i="21"/>
  <c r="T48" i="21"/>
  <c r="U48" i="21"/>
  <c r="V48" i="21"/>
  <c r="W48" i="21"/>
  <c r="Q49" i="21"/>
  <c r="R49" i="21"/>
  <c r="S49" i="21"/>
  <c r="T49" i="21"/>
  <c r="U49" i="21"/>
  <c r="V49" i="21"/>
  <c r="W49" i="21"/>
  <c r="Q50" i="21"/>
  <c r="R50" i="21"/>
  <c r="S50" i="21"/>
  <c r="T50" i="21"/>
  <c r="U50" i="21"/>
  <c r="V50" i="21"/>
  <c r="W50" i="21"/>
  <c r="Q51" i="21"/>
  <c r="R51" i="21"/>
  <c r="S51" i="21"/>
  <c r="T51" i="21"/>
  <c r="U51" i="21"/>
  <c r="V51" i="21"/>
  <c r="W51" i="21"/>
  <c r="Q52" i="21"/>
  <c r="R52" i="21"/>
  <c r="S52" i="21"/>
  <c r="T52" i="21"/>
  <c r="U52" i="21"/>
  <c r="V52" i="21"/>
  <c r="W52" i="21"/>
  <c r="Q53" i="21"/>
  <c r="R53" i="21"/>
  <c r="S53" i="21"/>
  <c r="T53" i="21"/>
  <c r="U53" i="21"/>
  <c r="V53" i="21"/>
  <c r="W53" i="21"/>
  <c r="Q54" i="21"/>
  <c r="R54" i="21"/>
  <c r="S54" i="21"/>
  <c r="T54" i="21"/>
  <c r="U54" i="21"/>
  <c r="V54" i="21"/>
  <c r="W54" i="21"/>
  <c r="Q55" i="21"/>
  <c r="R55" i="21"/>
  <c r="S55" i="21"/>
  <c r="T55" i="21"/>
  <c r="U55" i="21"/>
  <c r="V55" i="21"/>
  <c r="W55" i="21"/>
  <c r="Q56" i="21"/>
  <c r="R56" i="21"/>
  <c r="S56" i="21"/>
  <c r="T56" i="21"/>
  <c r="U56" i="21"/>
  <c r="V56" i="21"/>
  <c r="W56" i="21"/>
  <c r="Q57" i="21"/>
  <c r="R57" i="21"/>
  <c r="S57" i="21"/>
  <c r="T57" i="21"/>
  <c r="U57" i="21"/>
  <c r="V57" i="21"/>
  <c r="W57" i="21"/>
  <c r="Q58" i="21"/>
  <c r="R58" i="21"/>
  <c r="S58" i="21"/>
  <c r="T58" i="21"/>
  <c r="U58" i="21"/>
  <c r="V58" i="21"/>
  <c r="W58" i="21"/>
  <c r="Q59" i="21"/>
  <c r="R59" i="21"/>
  <c r="S59" i="21"/>
  <c r="T59" i="21"/>
  <c r="U59" i="21"/>
  <c r="V59" i="21"/>
  <c r="W59" i="21"/>
  <c r="Q60" i="21"/>
  <c r="R60" i="21"/>
  <c r="S60" i="21"/>
  <c r="T60" i="21"/>
  <c r="U60" i="21"/>
  <c r="V60" i="21"/>
  <c r="W60" i="21"/>
  <c r="Q61" i="21"/>
  <c r="R61" i="21"/>
  <c r="S61" i="21"/>
  <c r="T61" i="21"/>
  <c r="U61" i="21"/>
  <c r="V61" i="21"/>
  <c r="W61" i="21"/>
  <c r="Q62" i="21"/>
  <c r="R62" i="21"/>
  <c r="S62" i="21"/>
  <c r="T62" i="21"/>
  <c r="U62" i="21"/>
  <c r="V62" i="21"/>
  <c r="W62" i="21"/>
  <c r="Q63" i="21"/>
  <c r="R63" i="21"/>
  <c r="S63" i="21"/>
  <c r="T63" i="21"/>
  <c r="U63" i="21"/>
  <c r="V63" i="21"/>
  <c r="W63" i="21"/>
  <c r="Q64" i="21"/>
  <c r="R64" i="21"/>
  <c r="S64" i="21"/>
  <c r="T64" i="21"/>
  <c r="U64" i="21"/>
  <c r="V64" i="21"/>
  <c r="W64" i="21"/>
  <c r="Q65" i="21"/>
  <c r="R65" i="21"/>
  <c r="S65" i="21"/>
  <c r="T65" i="21"/>
  <c r="U65" i="21"/>
  <c r="V65" i="21"/>
  <c r="W65" i="21"/>
  <c r="Q66" i="21"/>
  <c r="R66" i="21"/>
  <c r="S66" i="21"/>
  <c r="T66" i="21"/>
  <c r="U66" i="21"/>
  <c r="V66" i="21"/>
  <c r="W66" i="21"/>
  <c r="Q67" i="21"/>
  <c r="R67" i="21"/>
  <c r="S67" i="21"/>
  <c r="T67" i="21"/>
  <c r="U67" i="21"/>
  <c r="V67" i="21"/>
  <c r="W67" i="21"/>
  <c r="Q68" i="21"/>
  <c r="R68" i="21"/>
  <c r="S68" i="21"/>
  <c r="T68" i="21"/>
  <c r="U68" i="21"/>
  <c r="V68" i="21"/>
  <c r="W68" i="21"/>
  <c r="Q69" i="21"/>
  <c r="R69" i="21"/>
  <c r="S69" i="21"/>
  <c r="T69" i="21"/>
  <c r="U69" i="21"/>
  <c r="V69" i="21"/>
  <c r="W69" i="21"/>
  <c r="Q70" i="21"/>
  <c r="R70" i="21"/>
  <c r="S70" i="21"/>
  <c r="T70" i="21"/>
  <c r="U70" i="21"/>
  <c r="V70" i="21"/>
  <c r="W70" i="21"/>
  <c r="Q71" i="21"/>
  <c r="R71" i="21"/>
  <c r="S71" i="21"/>
  <c r="T71" i="21"/>
  <c r="U71" i="21"/>
  <c r="V71" i="21"/>
  <c r="W71" i="21"/>
  <c r="Q72" i="21"/>
  <c r="R72" i="21"/>
  <c r="S72" i="21"/>
  <c r="T72" i="21"/>
  <c r="U72" i="21"/>
  <c r="V72" i="21"/>
  <c r="W72" i="21"/>
  <c r="Q73" i="21"/>
  <c r="R73" i="21"/>
  <c r="S73" i="21"/>
  <c r="T73" i="21"/>
  <c r="U73" i="21"/>
  <c r="V73" i="21"/>
  <c r="W73" i="21"/>
  <c r="Q74" i="21"/>
  <c r="R74" i="21"/>
  <c r="S74" i="21"/>
  <c r="T74" i="21"/>
  <c r="U74" i="21"/>
  <c r="V74" i="21"/>
  <c r="W74" i="21"/>
  <c r="Q75" i="21"/>
  <c r="R75" i="21"/>
  <c r="S75" i="21"/>
  <c r="T75" i="21"/>
  <c r="U75" i="21"/>
  <c r="V75" i="21"/>
  <c r="W75" i="21"/>
  <c r="Q76" i="21"/>
  <c r="R76" i="21"/>
  <c r="S76" i="21"/>
  <c r="T76" i="21"/>
  <c r="U76" i="21"/>
  <c r="V76" i="21"/>
  <c r="W76" i="21"/>
  <c r="Q77" i="21"/>
  <c r="R77" i="21"/>
  <c r="S77" i="21"/>
  <c r="T77" i="21"/>
  <c r="U77" i="21"/>
  <c r="V77" i="21"/>
  <c r="W77" i="21"/>
  <c r="Q78" i="21"/>
  <c r="R78" i="21"/>
  <c r="S78" i="21"/>
  <c r="T78" i="21"/>
  <c r="U78" i="21"/>
  <c r="V78" i="21"/>
  <c r="W78" i="21"/>
  <c r="Q79" i="21"/>
  <c r="R79" i="21"/>
  <c r="S79" i="21"/>
  <c r="T79" i="21"/>
  <c r="U79" i="21"/>
  <c r="V79" i="21"/>
  <c r="W79" i="21"/>
  <c r="Q80" i="21"/>
  <c r="R80" i="21"/>
  <c r="S80" i="21"/>
  <c r="T80" i="21"/>
  <c r="U80" i="21"/>
  <c r="V80" i="21"/>
  <c r="W80" i="21"/>
  <c r="Q81" i="21"/>
  <c r="R81" i="21"/>
  <c r="S81" i="21"/>
  <c r="T81" i="21"/>
  <c r="U81" i="21"/>
  <c r="V81" i="21"/>
  <c r="W81" i="21"/>
  <c r="Q82" i="21"/>
  <c r="R82" i="21"/>
  <c r="S82" i="21"/>
  <c r="T82" i="21"/>
  <c r="U82" i="21"/>
  <c r="V82" i="21"/>
  <c r="W82" i="21"/>
  <c r="Q83" i="21"/>
  <c r="R83" i="21"/>
  <c r="S83" i="21"/>
  <c r="T83" i="21"/>
  <c r="U83" i="21"/>
  <c r="V83" i="21"/>
  <c r="W83" i="21"/>
  <c r="Q84" i="21"/>
  <c r="R84" i="21"/>
  <c r="S84" i="21"/>
  <c r="T84" i="21"/>
  <c r="U84" i="21"/>
  <c r="V84" i="21"/>
  <c r="W84" i="21"/>
  <c r="Q85" i="21"/>
  <c r="R85" i="21"/>
  <c r="S85" i="21"/>
  <c r="T85" i="21"/>
  <c r="U85" i="21"/>
  <c r="V85" i="21"/>
  <c r="W85" i="21"/>
  <c r="Q86" i="21"/>
  <c r="R86" i="21"/>
  <c r="S86" i="21"/>
  <c r="T86" i="21"/>
  <c r="U86" i="21"/>
  <c r="V86" i="21"/>
  <c r="W86" i="21"/>
  <c r="Q87" i="21"/>
  <c r="R87" i="21"/>
  <c r="S87" i="21"/>
  <c r="T87" i="21"/>
  <c r="U87" i="21"/>
  <c r="V87" i="21"/>
  <c r="W87" i="21"/>
  <c r="Q88" i="21"/>
  <c r="R88" i="21"/>
  <c r="S88" i="21"/>
  <c r="T88" i="21"/>
  <c r="U88" i="21"/>
  <c r="V88" i="21"/>
  <c r="W88" i="21"/>
  <c r="Q89" i="21"/>
  <c r="R89" i="21"/>
  <c r="S89" i="21"/>
  <c r="T89" i="21"/>
  <c r="U89" i="21"/>
  <c r="V89" i="21"/>
  <c r="W89" i="21"/>
  <c r="Q90" i="21"/>
  <c r="R90" i="21"/>
  <c r="S90" i="21"/>
  <c r="T90" i="21"/>
  <c r="U90" i="21"/>
  <c r="V90" i="21"/>
  <c r="W90" i="21"/>
  <c r="Q91" i="21"/>
  <c r="R91" i="21"/>
  <c r="S91" i="21"/>
  <c r="T91" i="21"/>
  <c r="U91" i="21"/>
  <c r="V91" i="21"/>
  <c r="W91" i="21"/>
  <c r="Q92" i="21"/>
  <c r="R92" i="21"/>
  <c r="S92" i="21"/>
  <c r="T92" i="21"/>
  <c r="U92" i="21"/>
  <c r="V92" i="21"/>
  <c r="W92" i="21"/>
  <c r="Q93" i="21"/>
  <c r="R93" i="21"/>
  <c r="S93" i="21"/>
  <c r="T93" i="21"/>
  <c r="U93" i="21"/>
  <c r="V93" i="21"/>
  <c r="W93" i="21"/>
  <c r="Q94" i="21"/>
  <c r="R94" i="21"/>
  <c r="S94" i="21"/>
  <c r="T94" i="21"/>
  <c r="U94" i="21"/>
  <c r="V94" i="21"/>
  <c r="W94" i="21"/>
  <c r="Q95" i="21"/>
  <c r="R95" i="21"/>
  <c r="S95" i="21"/>
  <c r="T95" i="21"/>
  <c r="U95" i="21"/>
  <c r="V95" i="21"/>
  <c r="W95" i="21"/>
  <c r="Q96" i="21"/>
  <c r="R96" i="21"/>
  <c r="S96" i="21"/>
  <c r="T96" i="21"/>
  <c r="U96" i="21"/>
  <c r="V96" i="21"/>
  <c r="W96" i="21"/>
  <c r="Q97" i="21"/>
  <c r="R97" i="21"/>
  <c r="S97" i="21"/>
  <c r="T97" i="21"/>
  <c r="U97" i="21"/>
  <c r="V97" i="21"/>
  <c r="W97" i="21"/>
  <c r="Q98" i="21"/>
  <c r="R98" i="21"/>
  <c r="S98" i="21"/>
  <c r="T98" i="21"/>
  <c r="U98" i="21"/>
  <c r="V98" i="21"/>
  <c r="W98" i="21"/>
  <c r="Q99" i="21"/>
  <c r="R99" i="21"/>
  <c r="S99" i="21"/>
  <c r="T99" i="21"/>
  <c r="U99" i="21"/>
  <c r="V99" i="21"/>
  <c r="W99" i="21"/>
  <c r="Q100" i="21"/>
  <c r="R100" i="21"/>
  <c r="S100" i="21"/>
  <c r="T100" i="21"/>
  <c r="U100" i="21"/>
  <c r="V100" i="21"/>
  <c r="W100" i="21"/>
  <c r="Q101" i="21"/>
  <c r="R101" i="21"/>
  <c r="S101" i="21"/>
  <c r="T101" i="21"/>
  <c r="U101" i="21"/>
  <c r="V101" i="21"/>
  <c r="W101" i="21"/>
  <c r="Q102" i="21"/>
  <c r="R102" i="21"/>
  <c r="S102" i="21"/>
  <c r="T102" i="21"/>
  <c r="U102" i="21"/>
  <c r="V102" i="21"/>
  <c r="W102" i="21"/>
  <c r="Q103" i="21"/>
  <c r="R103" i="21"/>
  <c r="S103" i="21"/>
  <c r="T103" i="21"/>
  <c r="U103" i="21"/>
  <c r="V103" i="21"/>
  <c r="W103" i="21"/>
  <c r="Q104" i="21"/>
  <c r="R104" i="21"/>
  <c r="S104" i="21"/>
  <c r="T104" i="21"/>
  <c r="U104" i="21"/>
  <c r="V104" i="21"/>
  <c r="W104" i="21"/>
  <c r="Q105" i="21"/>
  <c r="R105" i="21"/>
  <c r="S105" i="21"/>
  <c r="T105" i="21"/>
  <c r="U105" i="21"/>
  <c r="V105" i="21"/>
  <c r="W105" i="21"/>
  <c r="Q106" i="21"/>
  <c r="R106" i="21"/>
  <c r="S106" i="21"/>
  <c r="T106" i="21"/>
  <c r="U106" i="21"/>
  <c r="V106" i="21"/>
  <c r="W106" i="21"/>
  <c r="Q107" i="21"/>
  <c r="R107" i="21"/>
  <c r="S107" i="21"/>
  <c r="T107" i="21"/>
  <c r="U107" i="21"/>
  <c r="V107" i="21"/>
  <c r="W107" i="21"/>
  <c r="Q108" i="21"/>
  <c r="R108" i="21"/>
  <c r="S108" i="21"/>
  <c r="T108" i="21"/>
  <c r="U108" i="21"/>
  <c r="V108" i="21"/>
  <c r="W108" i="21"/>
  <c r="Q109" i="21"/>
  <c r="R109" i="21"/>
  <c r="S109" i="21"/>
  <c r="T109" i="21"/>
  <c r="U109" i="21"/>
  <c r="V109" i="21"/>
  <c r="W109" i="21"/>
  <c r="Q110" i="21"/>
  <c r="R110" i="21"/>
  <c r="S110" i="21"/>
  <c r="T110" i="21"/>
  <c r="U110" i="21"/>
  <c r="V110" i="21"/>
  <c r="W110" i="21"/>
  <c r="Q111" i="21"/>
  <c r="R111" i="21"/>
  <c r="S111" i="21"/>
  <c r="T111" i="21"/>
  <c r="U111" i="21"/>
  <c r="V111" i="21"/>
  <c r="W111" i="21"/>
  <c r="Q112" i="21"/>
  <c r="R112" i="21"/>
  <c r="S112" i="21"/>
  <c r="T112" i="21"/>
  <c r="U112" i="21"/>
  <c r="V112" i="21"/>
  <c r="W112" i="21"/>
  <c r="Q113" i="21"/>
  <c r="R113" i="21"/>
  <c r="S113" i="21"/>
  <c r="T113" i="21"/>
  <c r="U113" i="21"/>
  <c r="V113" i="21"/>
  <c r="W113" i="21"/>
  <c r="Q114" i="21"/>
  <c r="R114" i="21"/>
  <c r="S114" i="21"/>
  <c r="T114" i="21"/>
  <c r="U114" i="21"/>
  <c r="V114" i="21"/>
  <c r="W114" i="21"/>
  <c r="Q115" i="21"/>
  <c r="R115" i="21"/>
  <c r="S115" i="21"/>
  <c r="T115" i="21"/>
  <c r="U115" i="21"/>
  <c r="V115" i="21"/>
  <c r="W115" i="21"/>
  <c r="Q116" i="21"/>
  <c r="R116" i="21"/>
  <c r="S116" i="21"/>
  <c r="T116" i="21"/>
  <c r="U116" i="21"/>
  <c r="V116" i="21"/>
  <c r="W116" i="21"/>
  <c r="Q117" i="21"/>
  <c r="R117" i="21"/>
  <c r="S117" i="21"/>
  <c r="T117" i="21"/>
  <c r="U117" i="21"/>
  <c r="V117" i="21"/>
  <c r="W117" i="21"/>
  <c r="Q118" i="21"/>
  <c r="R118" i="21"/>
  <c r="S118" i="21"/>
  <c r="T118" i="21"/>
  <c r="U118" i="21"/>
  <c r="V118" i="21"/>
  <c r="W118" i="21"/>
  <c r="Q119" i="21"/>
  <c r="R119" i="21"/>
  <c r="S119" i="21"/>
  <c r="T119" i="21"/>
  <c r="U119" i="21"/>
  <c r="V119" i="21"/>
  <c r="W119" i="21"/>
  <c r="Q120" i="21"/>
  <c r="R120" i="21"/>
  <c r="S120" i="21"/>
  <c r="T120" i="21"/>
  <c r="U120" i="21"/>
  <c r="V120" i="21"/>
  <c r="W120" i="21"/>
  <c r="Q121" i="21"/>
  <c r="R121" i="21"/>
  <c r="S121" i="21"/>
  <c r="T121" i="21"/>
  <c r="U121" i="21"/>
  <c r="V121" i="21"/>
  <c r="W121" i="21"/>
  <c r="Q122" i="21"/>
  <c r="R122" i="21"/>
  <c r="S122" i="21"/>
  <c r="T122" i="21"/>
  <c r="U122" i="21"/>
  <c r="V122" i="21"/>
  <c r="W122" i="21"/>
  <c r="Q123" i="21"/>
  <c r="R123" i="21"/>
  <c r="S123" i="21"/>
  <c r="T123" i="21"/>
  <c r="U123" i="21"/>
  <c r="V123" i="21"/>
  <c r="W123" i="21"/>
  <c r="Q124" i="21"/>
  <c r="R124" i="21"/>
  <c r="S124" i="21"/>
  <c r="T124" i="21"/>
  <c r="U124" i="21"/>
  <c r="V124" i="21"/>
  <c r="W124" i="21"/>
  <c r="Q125" i="21"/>
  <c r="R125" i="21"/>
  <c r="S125" i="21"/>
  <c r="T125" i="21"/>
  <c r="U125" i="21"/>
  <c r="V125" i="21"/>
  <c r="W125" i="21"/>
  <c r="Q126" i="21"/>
  <c r="R126" i="21"/>
  <c r="S126" i="21"/>
  <c r="T126" i="21"/>
  <c r="U126" i="21"/>
  <c r="V126" i="21"/>
  <c r="W126" i="21"/>
  <c r="Q127" i="21"/>
  <c r="R127" i="21"/>
  <c r="S127" i="21"/>
  <c r="T127" i="21"/>
  <c r="U127" i="21"/>
  <c r="V127" i="21"/>
  <c r="W127" i="21"/>
  <c r="Q128" i="21"/>
  <c r="R128" i="21"/>
  <c r="S128" i="21"/>
  <c r="T128" i="21"/>
  <c r="U128" i="21"/>
  <c r="V128" i="21"/>
  <c r="W128" i="21"/>
  <c r="Q129" i="21"/>
  <c r="R129" i="21"/>
  <c r="S129" i="21"/>
  <c r="T129" i="21"/>
  <c r="U129" i="21"/>
  <c r="V129" i="21"/>
  <c r="W129" i="21"/>
  <c r="Q130" i="21"/>
  <c r="R130" i="21"/>
  <c r="S130" i="21"/>
  <c r="T130" i="21"/>
  <c r="U130" i="21"/>
  <c r="V130" i="21"/>
  <c r="W130" i="21"/>
  <c r="Q131" i="21"/>
  <c r="R131" i="21"/>
  <c r="S131" i="21"/>
  <c r="T131" i="21"/>
  <c r="U131" i="21"/>
  <c r="V131" i="21"/>
  <c r="W131" i="21"/>
  <c r="Q132" i="21"/>
  <c r="R132" i="21"/>
  <c r="S132" i="21"/>
  <c r="T132" i="21"/>
  <c r="U132" i="21"/>
  <c r="V132" i="21"/>
  <c r="W132" i="21"/>
  <c r="Q133" i="21"/>
  <c r="R133" i="21"/>
  <c r="S133" i="21"/>
  <c r="T133" i="21"/>
  <c r="U133" i="21"/>
  <c r="V133" i="21"/>
  <c r="W133" i="21"/>
  <c r="Q134" i="21"/>
  <c r="R134" i="21"/>
  <c r="S134" i="21"/>
  <c r="T134" i="21"/>
  <c r="U134" i="21"/>
  <c r="V134" i="21"/>
  <c r="W134" i="21"/>
  <c r="Q135" i="21"/>
  <c r="R135" i="21"/>
  <c r="S135" i="21"/>
  <c r="T135" i="21"/>
  <c r="U135" i="21"/>
  <c r="V135" i="21"/>
  <c r="W135" i="21"/>
  <c r="Q136" i="21"/>
  <c r="R136" i="21"/>
  <c r="S136" i="21"/>
  <c r="T136" i="21"/>
  <c r="U136" i="21"/>
  <c r="V136" i="21"/>
  <c r="W136" i="21"/>
  <c r="Q137" i="21"/>
  <c r="R137" i="21"/>
  <c r="S137" i="21"/>
  <c r="T137" i="21"/>
  <c r="U137" i="21"/>
  <c r="V137" i="21"/>
  <c r="W137" i="21"/>
  <c r="Q138" i="21"/>
  <c r="R138" i="21"/>
  <c r="S138" i="21"/>
  <c r="T138" i="21"/>
  <c r="U138" i="21"/>
  <c r="V138" i="21"/>
  <c r="W138" i="21"/>
  <c r="Q139" i="21"/>
  <c r="R139" i="21"/>
  <c r="S139" i="21"/>
  <c r="T139" i="21"/>
  <c r="U139" i="21"/>
  <c r="V139" i="21"/>
  <c r="W139" i="21"/>
  <c r="Q140" i="21"/>
  <c r="R140" i="21"/>
  <c r="S140" i="21"/>
  <c r="T140" i="21"/>
  <c r="U140" i="21"/>
  <c r="V140" i="21"/>
  <c r="W140" i="21"/>
  <c r="Q141" i="21"/>
  <c r="R141" i="21"/>
  <c r="S141" i="21"/>
  <c r="T141" i="21"/>
  <c r="U141" i="21"/>
  <c r="V141" i="21"/>
  <c r="W141" i="21"/>
  <c r="Q142" i="21"/>
  <c r="R142" i="21"/>
  <c r="S142" i="21"/>
  <c r="T142" i="21"/>
  <c r="U142" i="21"/>
  <c r="V142" i="21"/>
  <c r="W142" i="21"/>
  <c r="Q143" i="21"/>
  <c r="R143" i="21"/>
  <c r="S143" i="21"/>
  <c r="T143" i="21"/>
  <c r="U143" i="21"/>
  <c r="V143" i="21"/>
  <c r="W143" i="21"/>
  <c r="Q144" i="21"/>
  <c r="R144" i="21"/>
  <c r="S144" i="21"/>
  <c r="T144" i="21"/>
  <c r="U144" i="21"/>
  <c r="V144" i="21"/>
  <c r="W144" i="21"/>
  <c r="Q145" i="21"/>
  <c r="R145" i="21"/>
  <c r="S145" i="21"/>
  <c r="T145" i="21"/>
  <c r="U145" i="21"/>
  <c r="V145" i="21"/>
  <c r="W145" i="21"/>
  <c r="Q146" i="21"/>
  <c r="R146" i="21"/>
  <c r="S146" i="21"/>
  <c r="T146" i="21"/>
  <c r="U146" i="21"/>
  <c r="V146" i="21"/>
  <c r="W146" i="21"/>
  <c r="Q147" i="21"/>
  <c r="R147" i="21"/>
  <c r="S147" i="21"/>
  <c r="T147" i="21"/>
  <c r="U147" i="21"/>
  <c r="V147" i="21"/>
  <c r="W147" i="21"/>
  <c r="Q148" i="21"/>
  <c r="R148" i="21"/>
  <c r="S148" i="21"/>
  <c r="T148" i="21"/>
  <c r="U148" i="21"/>
  <c r="V148" i="21"/>
  <c r="W148" i="21"/>
  <c r="Q149" i="21"/>
  <c r="R149" i="21"/>
  <c r="S149" i="21"/>
  <c r="T149" i="21"/>
  <c r="U149" i="21"/>
  <c r="V149" i="21"/>
  <c r="W149" i="21"/>
  <c r="Q150" i="21"/>
  <c r="R150" i="21"/>
  <c r="S150" i="21"/>
  <c r="T150" i="21"/>
  <c r="U150" i="21"/>
  <c r="V150" i="21"/>
  <c r="W150" i="21"/>
  <c r="Q151" i="21"/>
  <c r="R151" i="21"/>
  <c r="S151" i="21"/>
  <c r="T151" i="21"/>
  <c r="U151" i="21"/>
  <c r="V151" i="21"/>
  <c r="W151" i="21"/>
  <c r="Q152" i="21"/>
  <c r="R152" i="21"/>
  <c r="S152" i="21"/>
  <c r="T152" i="21"/>
  <c r="U152" i="21"/>
  <c r="V152" i="21"/>
  <c r="W152" i="21"/>
  <c r="Q153" i="21"/>
  <c r="R153" i="21"/>
  <c r="S153" i="21"/>
  <c r="T153" i="21"/>
  <c r="U153" i="21"/>
  <c r="V153" i="21"/>
  <c r="W153" i="21"/>
  <c r="Q154" i="21"/>
  <c r="R154" i="21"/>
  <c r="S154" i="21"/>
  <c r="T154" i="21"/>
  <c r="U154" i="21"/>
  <c r="V154" i="21"/>
  <c r="W154" i="21"/>
  <c r="Q155" i="21"/>
  <c r="R155" i="21"/>
  <c r="S155" i="21"/>
  <c r="T155" i="21"/>
  <c r="U155" i="21"/>
  <c r="V155" i="21"/>
  <c r="W155" i="21"/>
  <c r="Q156" i="21"/>
  <c r="R156" i="21"/>
  <c r="S156" i="21"/>
  <c r="T156" i="21"/>
  <c r="U156" i="21"/>
  <c r="V156" i="21"/>
  <c r="W156" i="21"/>
  <c r="Q157" i="21"/>
  <c r="R157" i="21"/>
  <c r="S157" i="21"/>
  <c r="T157" i="21"/>
  <c r="U157" i="21"/>
  <c r="V157" i="21"/>
  <c r="W157" i="21"/>
  <c r="Q158" i="21"/>
  <c r="R158" i="21"/>
  <c r="S158" i="21"/>
  <c r="T158" i="21"/>
  <c r="U158" i="21"/>
  <c r="V158" i="21"/>
  <c r="W158" i="21"/>
  <c r="Q159" i="21"/>
  <c r="R159" i="21"/>
  <c r="S159" i="21"/>
  <c r="T159" i="21"/>
  <c r="U159" i="21"/>
  <c r="V159" i="21"/>
  <c r="W159" i="21"/>
  <c r="Q160" i="21"/>
  <c r="R160" i="21"/>
  <c r="S160" i="21"/>
  <c r="T160" i="21"/>
  <c r="U160" i="21"/>
  <c r="V160" i="21"/>
  <c r="W160" i="21"/>
  <c r="Q161" i="21"/>
  <c r="R161" i="21"/>
  <c r="S161" i="21"/>
  <c r="T161" i="21"/>
  <c r="U161" i="21"/>
  <c r="V161" i="21"/>
  <c r="W161" i="21"/>
  <c r="Q162" i="21"/>
  <c r="R162" i="21"/>
  <c r="S162" i="21"/>
  <c r="T162" i="21"/>
  <c r="U162" i="21"/>
  <c r="V162" i="21"/>
  <c r="W162" i="21"/>
  <c r="Q163" i="21"/>
  <c r="R163" i="21"/>
  <c r="S163" i="21"/>
  <c r="T163" i="21"/>
  <c r="U163" i="21"/>
  <c r="V163" i="21"/>
  <c r="W163" i="21"/>
  <c r="Q164" i="21"/>
  <c r="R164" i="21"/>
  <c r="S164" i="21"/>
  <c r="T164" i="21"/>
  <c r="U164" i="21"/>
  <c r="V164" i="21"/>
  <c r="W164" i="21"/>
  <c r="Q165" i="21"/>
  <c r="R165" i="21"/>
  <c r="S165" i="21"/>
  <c r="T165" i="21"/>
  <c r="U165" i="21"/>
  <c r="V165" i="21"/>
  <c r="W165" i="21"/>
  <c r="Q166" i="21"/>
  <c r="R166" i="21"/>
  <c r="S166" i="21"/>
  <c r="T166" i="21"/>
  <c r="U166" i="21"/>
  <c r="V166" i="21"/>
  <c r="W166" i="21"/>
  <c r="Q167" i="21"/>
  <c r="R167" i="21"/>
  <c r="S167" i="21"/>
  <c r="T167" i="21"/>
  <c r="U167" i="21"/>
  <c r="V167" i="21"/>
  <c r="W167" i="21"/>
  <c r="Q168" i="21"/>
  <c r="R168" i="21"/>
  <c r="S168" i="21"/>
  <c r="T168" i="21"/>
  <c r="U168" i="21"/>
  <c r="V168" i="21"/>
  <c r="W168" i="21"/>
  <c r="Q169" i="21"/>
  <c r="R169" i="21"/>
  <c r="S169" i="21"/>
  <c r="T169" i="21"/>
  <c r="U169" i="21"/>
  <c r="V169" i="21"/>
  <c r="W169" i="21"/>
  <c r="Q170" i="21"/>
  <c r="R170" i="21"/>
  <c r="S170" i="21"/>
  <c r="T170" i="21"/>
  <c r="U170" i="21"/>
  <c r="V170" i="21"/>
  <c r="W170" i="21"/>
  <c r="Q171" i="21"/>
  <c r="R171" i="21"/>
  <c r="S171" i="21"/>
  <c r="T171" i="21"/>
  <c r="U171" i="21"/>
  <c r="V171" i="21"/>
  <c r="W171" i="21"/>
  <c r="Q172" i="21"/>
  <c r="R172" i="21"/>
  <c r="S172" i="21"/>
  <c r="T172" i="21"/>
  <c r="U172" i="21"/>
  <c r="V172" i="21"/>
  <c r="W172" i="21"/>
  <c r="Q173" i="21"/>
  <c r="R173" i="21"/>
  <c r="S173" i="21"/>
  <c r="T173" i="21"/>
  <c r="U173" i="21"/>
  <c r="V173" i="21"/>
  <c r="W173" i="21"/>
  <c r="Q174" i="21"/>
  <c r="R174" i="21"/>
  <c r="S174" i="21"/>
  <c r="T174" i="21"/>
  <c r="U174" i="21"/>
  <c r="V174" i="21"/>
  <c r="W174" i="21"/>
  <c r="Q175" i="21"/>
  <c r="R175" i="21"/>
  <c r="S175" i="21"/>
  <c r="T175" i="21"/>
  <c r="U175" i="21"/>
  <c r="V175" i="21"/>
  <c r="W175" i="21"/>
  <c r="Q176" i="21"/>
  <c r="R176" i="21"/>
  <c r="S176" i="21"/>
  <c r="T176" i="21"/>
  <c r="U176" i="21"/>
  <c r="V176" i="21"/>
  <c r="W176" i="21"/>
  <c r="Q177" i="21"/>
  <c r="R177" i="21"/>
  <c r="S177" i="21"/>
  <c r="T177" i="21"/>
  <c r="U177" i="21"/>
  <c r="V177" i="21"/>
  <c r="W177" i="21"/>
  <c r="Q178" i="21"/>
  <c r="R178" i="21"/>
  <c r="S178" i="21"/>
  <c r="T178" i="21"/>
  <c r="U178" i="21"/>
  <c r="V178" i="21"/>
  <c r="W178" i="21"/>
  <c r="Q179" i="21"/>
  <c r="R179" i="21"/>
  <c r="S179" i="21"/>
  <c r="T179" i="21"/>
  <c r="U179" i="21"/>
  <c r="V179" i="21"/>
  <c r="W179" i="21"/>
  <c r="Q180" i="21"/>
  <c r="R180" i="21"/>
  <c r="S180" i="21"/>
  <c r="T180" i="21"/>
  <c r="U180" i="21"/>
  <c r="V180" i="21"/>
  <c r="W180" i="21"/>
  <c r="Q181" i="21"/>
  <c r="R181" i="21"/>
  <c r="S181" i="21"/>
  <c r="T181" i="21"/>
  <c r="U181" i="21"/>
  <c r="V181" i="21"/>
  <c r="W181" i="21"/>
  <c r="Q182" i="21"/>
  <c r="R182" i="21"/>
  <c r="S182" i="21"/>
  <c r="T182" i="21"/>
  <c r="U182" i="21"/>
  <c r="V182" i="21"/>
  <c r="W182" i="21"/>
  <c r="Q183" i="21"/>
  <c r="R183" i="21"/>
  <c r="S183" i="21"/>
  <c r="T183" i="21"/>
  <c r="U183" i="21"/>
  <c r="V183" i="21"/>
  <c r="W183" i="21"/>
  <c r="Q184" i="21"/>
  <c r="R184" i="21"/>
  <c r="S184" i="21"/>
  <c r="T184" i="21"/>
  <c r="U184" i="21"/>
  <c r="V184" i="21"/>
  <c r="W184" i="21"/>
  <c r="Q185" i="21"/>
  <c r="R185" i="21"/>
  <c r="S185" i="21"/>
  <c r="T185" i="21"/>
  <c r="U185" i="21"/>
  <c r="V185" i="21"/>
  <c r="W185" i="21"/>
  <c r="Q186" i="21"/>
  <c r="R186" i="21"/>
  <c r="S186" i="21"/>
  <c r="T186" i="21"/>
  <c r="U186" i="21"/>
  <c r="V186" i="21"/>
  <c r="W186" i="21"/>
  <c r="Q187" i="21"/>
  <c r="R187" i="21"/>
  <c r="S187" i="21"/>
  <c r="T187" i="21"/>
  <c r="U187" i="21"/>
  <c r="V187" i="21"/>
  <c r="W187" i="21"/>
  <c r="Q188" i="21"/>
  <c r="R188" i="21"/>
  <c r="S188" i="21"/>
  <c r="T188" i="21"/>
  <c r="U188" i="21"/>
  <c r="V188" i="21"/>
  <c r="W188" i="21"/>
  <c r="Q189" i="21"/>
  <c r="R189" i="21"/>
  <c r="S189" i="21"/>
  <c r="T189" i="21"/>
  <c r="U189" i="21"/>
  <c r="V189" i="21"/>
  <c r="W189" i="21"/>
  <c r="Q190" i="21"/>
  <c r="R190" i="21"/>
  <c r="S190" i="21"/>
  <c r="T190" i="21"/>
  <c r="U190" i="21"/>
  <c r="V190" i="21"/>
  <c r="W190" i="21"/>
  <c r="Q191" i="21"/>
  <c r="R191" i="21"/>
  <c r="S191" i="21"/>
  <c r="T191" i="21"/>
  <c r="U191" i="21"/>
  <c r="V191" i="21"/>
  <c r="W191" i="21"/>
  <c r="Q192" i="21"/>
  <c r="R192" i="21"/>
  <c r="S192" i="21"/>
  <c r="T192" i="21"/>
  <c r="U192" i="21"/>
  <c r="V192" i="21"/>
  <c r="W192" i="21"/>
  <c r="Q193" i="21"/>
  <c r="R193" i="21"/>
  <c r="S193" i="21"/>
  <c r="T193" i="21"/>
  <c r="U193" i="21"/>
  <c r="V193" i="21"/>
  <c r="W193" i="21"/>
  <c r="Q194" i="21"/>
  <c r="R194" i="21"/>
  <c r="S194" i="21"/>
  <c r="T194" i="21"/>
  <c r="U194" i="21"/>
  <c r="V194" i="21"/>
  <c r="W194" i="21"/>
  <c r="Q195" i="21"/>
  <c r="R195" i="21"/>
  <c r="S195" i="21"/>
  <c r="T195" i="21"/>
  <c r="U195" i="21"/>
  <c r="V195" i="21"/>
  <c r="W195" i="21"/>
  <c r="Q196" i="21"/>
  <c r="R196" i="21"/>
  <c r="S196" i="21"/>
  <c r="T196" i="21"/>
  <c r="U196" i="21"/>
  <c r="V196" i="21"/>
  <c r="W196" i="21"/>
  <c r="Q197" i="21"/>
  <c r="R197" i="21"/>
  <c r="S197" i="21"/>
  <c r="T197" i="21"/>
  <c r="U197" i="21"/>
  <c r="V197" i="21"/>
  <c r="W197" i="21"/>
  <c r="Q198" i="21"/>
  <c r="R198" i="21"/>
  <c r="S198" i="21"/>
  <c r="T198" i="21"/>
  <c r="U198" i="21"/>
  <c r="V198" i="21"/>
  <c r="W198" i="21"/>
  <c r="Q199" i="21"/>
  <c r="R199" i="21"/>
  <c r="S199" i="21"/>
  <c r="T199" i="21"/>
  <c r="U199" i="21"/>
  <c r="V199" i="21"/>
  <c r="W199" i="21"/>
  <c r="Q200" i="21"/>
  <c r="R200" i="21"/>
  <c r="S200" i="21"/>
  <c r="T200" i="21"/>
  <c r="U200" i="21"/>
  <c r="V200" i="21"/>
  <c r="W200" i="21"/>
  <c r="Q201" i="21"/>
  <c r="R201" i="21"/>
  <c r="S201" i="21"/>
  <c r="T201" i="21"/>
  <c r="U201" i="21"/>
  <c r="V201" i="21"/>
  <c r="W201" i="21"/>
  <c r="Q202" i="21"/>
  <c r="R202" i="21"/>
  <c r="S202" i="21"/>
  <c r="T202" i="21"/>
  <c r="U202" i="21"/>
  <c r="V202" i="21"/>
  <c r="W202" i="21"/>
  <c r="Q203" i="21"/>
  <c r="R203" i="21"/>
  <c r="S203" i="21"/>
  <c r="T203" i="21"/>
  <c r="U203" i="21"/>
  <c r="V203" i="21"/>
  <c r="W203" i="21"/>
  <c r="Q204" i="21"/>
  <c r="R204" i="21"/>
  <c r="S204" i="21"/>
  <c r="T204" i="21"/>
  <c r="U204" i="21"/>
  <c r="V204" i="21"/>
  <c r="W204" i="21"/>
  <c r="Q205" i="21"/>
  <c r="R205" i="21"/>
  <c r="S205" i="21"/>
  <c r="T205" i="21"/>
  <c r="U205" i="21"/>
  <c r="V205" i="21"/>
  <c r="W205" i="21"/>
  <c r="Q206" i="21"/>
  <c r="R206" i="21"/>
  <c r="S206" i="21"/>
  <c r="T206" i="21"/>
  <c r="U206" i="21"/>
  <c r="V206" i="21"/>
  <c r="W206" i="21"/>
  <c r="Q207" i="21"/>
  <c r="R207" i="21"/>
  <c r="S207" i="21"/>
  <c r="T207" i="21"/>
  <c r="U207" i="21"/>
  <c r="V207" i="21"/>
  <c r="W207" i="21"/>
  <c r="Q208" i="21"/>
  <c r="R208" i="21"/>
  <c r="S208" i="21"/>
  <c r="T208" i="21"/>
  <c r="U208" i="21"/>
  <c r="V208" i="21"/>
  <c r="W208" i="21"/>
  <c r="Q209" i="21"/>
  <c r="R209" i="21"/>
  <c r="S209" i="21"/>
  <c r="T209" i="21"/>
  <c r="U209" i="21"/>
  <c r="V209" i="21"/>
  <c r="W209" i="21"/>
  <c r="Q210" i="21"/>
  <c r="R210" i="21"/>
  <c r="S210" i="21"/>
  <c r="T210" i="21"/>
  <c r="U210" i="21"/>
  <c r="V210" i="21"/>
  <c r="W210" i="21"/>
  <c r="Q211" i="21"/>
  <c r="R211" i="21"/>
  <c r="S211" i="21"/>
  <c r="T211" i="21"/>
  <c r="U211" i="21"/>
  <c r="V211" i="21"/>
  <c r="W211" i="21"/>
  <c r="Q212" i="21"/>
  <c r="R212" i="21"/>
  <c r="S212" i="21"/>
  <c r="T212" i="21"/>
  <c r="U212" i="21"/>
  <c r="V212" i="21"/>
  <c r="W212" i="21"/>
  <c r="Q213" i="21"/>
  <c r="R213" i="21"/>
  <c r="S213" i="21"/>
  <c r="T213" i="21"/>
  <c r="U213" i="21"/>
  <c r="V213" i="21"/>
  <c r="W213" i="21"/>
  <c r="Q214" i="21"/>
  <c r="R214" i="21"/>
  <c r="S214" i="21"/>
  <c r="T214" i="21"/>
  <c r="U214" i="21"/>
  <c r="V214" i="21"/>
  <c r="W214" i="21"/>
  <c r="Q215" i="21"/>
  <c r="R215" i="21"/>
  <c r="S215" i="21"/>
  <c r="T215" i="21"/>
  <c r="U215" i="21"/>
  <c r="V215" i="21"/>
  <c r="W215" i="21"/>
  <c r="Q216" i="21"/>
  <c r="R216" i="21"/>
  <c r="S216" i="21"/>
  <c r="T216" i="21"/>
  <c r="U216" i="21"/>
  <c r="V216" i="21"/>
  <c r="W216" i="21"/>
  <c r="Q217" i="21"/>
  <c r="R217" i="21"/>
  <c r="S217" i="21"/>
  <c r="T217" i="21"/>
  <c r="U217" i="21"/>
  <c r="V217" i="21"/>
  <c r="W217" i="21"/>
  <c r="Q218" i="21"/>
  <c r="R218" i="21"/>
  <c r="S218" i="21"/>
  <c r="T218" i="21"/>
  <c r="U218" i="21"/>
  <c r="V218" i="21"/>
  <c r="W218" i="21"/>
  <c r="Q219" i="21"/>
  <c r="R219" i="21"/>
  <c r="S219" i="21"/>
  <c r="T219" i="21"/>
  <c r="U219" i="21"/>
  <c r="V219" i="21"/>
  <c r="W219" i="21"/>
  <c r="Q220" i="21"/>
  <c r="R220" i="21"/>
  <c r="S220" i="21"/>
  <c r="T220" i="21"/>
  <c r="U220" i="21"/>
  <c r="V220" i="21"/>
  <c r="W220" i="21"/>
  <c r="Q221" i="21"/>
  <c r="R221" i="21"/>
  <c r="S221" i="21"/>
  <c r="T221" i="21"/>
  <c r="U221" i="21"/>
  <c r="V221" i="21"/>
  <c r="W221" i="21"/>
  <c r="Q222" i="21"/>
  <c r="R222" i="21"/>
  <c r="S222" i="21"/>
  <c r="T222" i="21"/>
  <c r="U222" i="21"/>
  <c r="V222" i="21"/>
  <c r="W222" i="21"/>
  <c r="Q223" i="21"/>
  <c r="R223" i="21"/>
  <c r="S223" i="21"/>
  <c r="T223" i="21"/>
  <c r="U223" i="21"/>
  <c r="V223" i="21"/>
  <c r="W223" i="21"/>
  <c r="Q224" i="21"/>
  <c r="R224" i="21"/>
  <c r="S224" i="21"/>
  <c r="T224" i="21"/>
  <c r="U224" i="21"/>
  <c r="V224" i="21"/>
  <c r="W224" i="21"/>
  <c r="Q225" i="21"/>
  <c r="R225" i="21"/>
  <c r="S225" i="21"/>
  <c r="T225" i="21"/>
  <c r="U225" i="21"/>
  <c r="V225" i="21"/>
  <c r="W225" i="21"/>
  <c r="Q226" i="21"/>
  <c r="R226" i="21"/>
  <c r="S226" i="21"/>
  <c r="T226" i="21"/>
  <c r="U226" i="21"/>
  <c r="V226" i="21"/>
  <c r="W226" i="21"/>
  <c r="Q227" i="21"/>
  <c r="R227" i="21"/>
  <c r="S227" i="21"/>
  <c r="T227" i="21"/>
  <c r="U227" i="21"/>
  <c r="V227" i="21"/>
  <c r="W227" i="21"/>
  <c r="Q228" i="21"/>
  <c r="R228" i="21"/>
  <c r="S228" i="21"/>
  <c r="T228" i="21"/>
  <c r="U228" i="21"/>
  <c r="V228" i="21"/>
  <c r="W228" i="21"/>
  <c r="Q229" i="21"/>
  <c r="R229" i="21"/>
  <c r="S229" i="21"/>
  <c r="T229" i="21"/>
  <c r="U229" i="21"/>
  <c r="V229" i="21"/>
  <c r="W229" i="21"/>
  <c r="Q230" i="21"/>
  <c r="R230" i="21"/>
  <c r="S230" i="21"/>
  <c r="T230" i="21"/>
  <c r="U230" i="21"/>
  <c r="V230" i="21"/>
  <c r="W230" i="21"/>
  <c r="Q231" i="21"/>
  <c r="R231" i="21"/>
  <c r="S231" i="21"/>
  <c r="T231" i="21"/>
  <c r="U231" i="21"/>
  <c r="V231" i="21"/>
  <c r="W231" i="21"/>
  <c r="Q232" i="21"/>
  <c r="R232" i="21"/>
  <c r="S232" i="21"/>
  <c r="T232" i="21"/>
  <c r="U232" i="21"/>
  <c r="V232" i="21"/>
  <c r="W232" i="21"/>
  <c r="Q233" i="21"/>
  <c r="R233" i="21"/>
  <c r="S233" i="21"/>
  <c r="T233" i="21"/>
  <c r="U233" i="21"/>
  <c r="V233" i="21"/>
  <c r="W233" i="21"/>
  <c r="Q234" i="21"/>
  <c r="R234" i="21"/>
  <c r="S234" i="21"/>
  <c r="T234" i="21"/>
  <c r="U234" i="21"/>
  <c r="V234" i="21"/>
  <c r="W234" i="21"/>
  <c r="Q235" i="21"/>
  <c r="R235" i="21"/>
  <c r="S235" i="21"/>
  <c r="T235" i="21"/>
  <c r="U235" i="21"/>
  <c r="V235" i="21"/>
  <c r="W235" i="21"/>
  <c r="Q236" i="21"/>
  <c r="R236" i="21"/>
  <c r="S236" i="21"/>
  <c r="T236" i="21"/>
  <c r="U236" i="21"/>
  <c r="V236" i="21"/>
  <c r="W236" i="21"/>
  <c r="Q237" i="21"/>
  <c r="R237" i="21"/>
  <c r="S237" i="21"/>
  <c r="T237" i="21"/>
  <c r="U237" i="21"/>
  <c r="V237" i="21"/>
  <c r="W237" i="21"/>
  <c r="Q238" i="21"/>
  <c r="R238" i="21"/>
  <c r="S238" i="21"/>
  <c r="T238" i="21"/>
  <c r="U238" i="21"/>
  <c r="V238" i="21"/>
  <c r="W238" i="21"/>
  <c r="Q239" i="21"/>
  <c r="R239" i="21"/>
  <c r="S239" i="21"/>
  <c r="T239" i="21"/>
  <c r="U239" i="21"/>
  <c r="V239" i="21"/>
  <c r="W239" i="21"/>
  <c r="Q240" i="21"/>
  <c r="R240" i="21"/>
  <c r="S240" i="21"/>
  <c r="T240" i="21"/>
  <c r="U240" i="21"/>
  <c r="V240" i="21"/>
  <c r="W240" i="21"/>
  <c r="Q241" i="21"/>
  <c r="R241" i="21"/>
  <c r="S241" i="21"/>
  <c r="T241" i="21"/>
  <c r="U241" i="21"/>
  <c r="V241" i="21"/>
  <c r="W241" i="21"/>
  <c r="Q242" i="21"/>
  <c r="R242" i="21"/>
  <c r="S242" i="21"/>
  <c r="T242" i="21"/>
  <c r="U242" i="21"/>
  <c r="V242" i="21"/>
  <c r="W242" i="21"/>
  <c r="Q243" i="21"/>
  <c r="R243" i="21"/>
  <c r="S243" i="21"/>
  <c r="T243" i="21"/>
  <c r="U243" i="21"/>
  <c r="V243" i="21"/>
  <c r="W243" i="21"/>
  <c r="Q244" i="21"/>
  <c r="R244" i="21"/>
  <c r="S244" i="21"/>
  <c r="T244" i="21"/>
  <c r="U244" i="21"/>
  <c r="V244" i="21"/>
  <c r="W244" i="21"/>
  <c r="Q245" i="21"/>
  <c r="R245" i="21"/>
  <c r="S245" i="21"/>
  <c r="T245" i="21"/>
  <c r="U245" i="21"/>
  <c r="V245" i="21"/>
  <c r="W245" i="21"/>
  <c r="Q246" i="21"/>
  <c r="R246" i="21"/>
  <c r="S246" i="21"/>
  <c r="T246" i="21"/>
  <c r="U246" i="21"/>
  <c r="V246" i="21"/>
  <c r="W246" i="21"/>
  <c r="Q247" i="21"/>
  <c r="R247" i="21"/>
  <c r="S247" i="21"/>
  <c r="T247" i="21"/>
  <c r="U247" i="21"/>
  <c r="V247" i="21"/>
  <c r="W247" i="21"/>
  <c r="Q248" i="21"/>
  <c r="R248" i="21"/>
  <c r="S248" i="21"/>
  <c r="T248" i="21"/>
  <c r="U248" i="21"/>
  <c r="V248" i="21"/>
  <c r="W248" i="21"/>
  <c r="Q249" i="21"/>
  <c r="R249" i="21"/>
  <c r="S249" i="21"/>
  <c r="T249" i="21"/>
  <c r="U249" i="21"/>
  <c r="V249" i="21"/>
  <c r="W249" i="21"/>
  <c r="Q250" i="21"/>
  <c r="R250" i="21"/>
  <c r="S250" i="21"/>
  <c r="T250" i="21"/>
  <c r="U250" i="21"/>
  <c r="V250" i="21"/>
  <c r="W250" i="21"/>
  <c r="Q251" i="21"/>
  <c r="R251" i="21"/>
  <c r="S251" i="21"/>
  <c r="T251" i="21"/>
  <c r="U251" i="21"/>
  <c r="V251" i="21"/>
  <c r="W251" i="21"/>
  <c r="Q252" i="21"/>
  <c r="R252" i="21"/>
  <c r="S252" i="21"/>
  <c r="T252" i="21"/>
  <c r="U252" i="21"/>
  <c r="V252" i="21"/>
  <c r="W252" i="21"/>
  <c r="Q253" i="21"/>
  <c r="R253" i="21"/>
  <c r="S253" i="21"/>
  <c r="T253" i="21"/>
  <c r="U253" i="21"/>
  <c r="V253" i="21"/>
  <c r="W253" i="21"/>
  <c r="Q254" i="21"/>
  <c r="R254" i="21"/>
  <c r="S254" i="21"/>
  <c r="T254" i="21"/>
  <c r="U254" i="21"/>
  <c r="V254" i="21"/>
  <c r="W254" i="21"/>
  <c r="Q255" i="21"/>
  <c r="R255" i="21"/>
  <c r="S255" i="21"/>
  <c r="T255" i="21"/>
  <c r="U255" i="21"/>
  <c r="V255" i="21"/>
  <c r="W255" i="21"/>
  <c r="Q256" i="21"/>
  <c r="R256" i="21"/>
  <c r="S256" i="21"/>
  <c r="T256" i="21"/>
  <c r="U256" i="21"/>
  <c r="V256" i="21"/>
  <c r="W256" i="21"/>
  <c r="Q257" i="21"/>
  <c r="R257" i="21"/>
  <c r="S257" i="21"/>
  <c r="T257" i="21"/>
  <c r="U257" i="21"/>
  <c r="V257" i="21"/>
  <c r="W257" i="21"/>
  <c r="Q258" i="21"/>
  <c r="R258" i="21"/>
  <c r="S258" i="21"/>
  <c r="T258" i="21"/>
  <c r="U258" i="21"/>
  <c r="V258" i="21"/>
  <c r="W258" i="21"/>
  <c r="Q259" i="21"/>
  <c r="R259" i="21"/>
  <c r="S259" i="21"/>
  <c r="T259" i="21"/>
  <c r="U259" i="21"/>
  <c r="V259" i="21"/>
  <c r="W259" i="21"/>
  <c r="Q260" i="21"/>
  <c r="R260" i="21"/>
  <c r="S260" i="21"/>
  <c r="T260" i="21"/>
  <c r="U260" i="21"/>
  <c r="V260" i="21"/>
  <c r="W260" i="21"/>
  <c r="Q261" i="21"/>
  <c r="R261" i="21"/>
  <c r="S261" i="21"/>
  <c r="T261" i="21"/>
  <c r="U261" i="21"/>
  <c r="V261" i="21"/>
  <c r="W261" i="21"/>
  <c r="Q262" i="21"/>
  <c r="R262" i="21"/>
  <c r="S262" i="21"/>
  <c r="T262" i="21"/>
  <c r="U262" i="21"/>
  <c r="V262" i="21"/>
  <c r="W262" i="21"/>
  <c r="Q263" i="21"/>
  <c r="R263" i="21"/>
  <c r="S263" i="21"/>
  <c r="T263" i="21"/>
  <c r="U263" i="21"/>
  <c r="V263" i="21"/>
  <c r="W263" i="21"/>
  <c r="Q264" i="21"/>
  <c r="R264" i="21"/>
  <c r="S264" i="21"/>
  <c r="T264" i="21"/>
  <c r="U264" i="21"/>
  <c r="V264" i="21"/>
  <c r="W264" i="21"/>
  <c r="Q265" i="21"/>
  <c r="R265" i="21"/>
  <c r="S265" i="21"/>
  <c r="T265" i="21"/>
  <c r="U265" i="21"/>
  <c r="V265" i="21"/>
  <c r="W265" i="21"/>
  <c r="Q266" i="21"/>
  <c r="R266" i="21"/>
  <c r="S266" i="21"/>
  <c r="T266" i="21"/>
  <c r="U266" i="21"/>
  <c r="V266" i="21"/>
  <c r="W266" i="21"/>
  <c r="Q267" i="21"/>
  <c r="R267" i="21"/>
  <c r="S267" i="21"/>
  <c r="T267" i="21"/>
  <c r="U267" i="21"/>
  <c r="V267" i="21"/>
  <c r="W267" i="21"/>
  <c r="Q268" i="21"/>
  <c r="R268" i="21"/>
  <c r="S268" i="21"/>
  <c r="T268" i="21"/>
  <c r="U268" i="21"/>
  <c r="V268" i="21"/>
  <c r="W268" i="21"/>
  <c r="Q269" i="21"/>
  <c r="R269" i="21"/>
  <c r="S269" i="21"/>
  <c r="T269" i="21"/>
  <c r="U269" i="21"/>
  <c r="V269" i="21"/>
  <c r="W269" i="21"/>
  <c r="Q270" i="21"/>
  <c r="R270" i="21"/>
  <c r="S270" i="21"/>
  <c r="T270" i="21"/>
  <c r="U270" i="21"/>
  <c r="V270" i="21"/>
  <c r="W270" i="21"/>
  <c r="Q271" i="21"/>
  <c r="R271" i="21"/>
  <c r="S271" i="21"/>
  <c r="T271" i="21"/>
  <c r="U271" i="21"/>
  <c r="V271" i="21"/>
  <c r="W271" i="21"/>
  <c r="R6" i="21"/>
  <c r="S6" i="21"/>
  <c r="T6" i="21"/>
  <c r="U6" i="21"/>
  <c r="V6" i="21"/>
  <c r="W6" i="21"/>
  <c r="Q6" i="21"/>
  <c r="K7" i="21"/>
  <c r="L7" i="21"/>
  <c r="M7" i="21"/>
  <c r="N7" i="21"/>
  <c r="O7" i="21"/>
  <c r="P7" i="21"/>
  <c r="K8" i="21"/>
  <c r="L8" i="21"/>
  <c r="M8" i="21"/>
  <c r="N8" i="21"/>
  <c r="O8" i="21"/>
  <c r="P8" i="21"/>
  <c r="K9" i="21"/>
  <c r="L9" i="21"/>
  <c r="M9" i="21"/>
  <c r="N9" i="21"/>
  <c r="O9" i="21"/>
  <c r="P9" i="21"/>
  <c r="K10" i="21"/>
  <c r="L10" i="21"/>
  <c r="M10" i="21"/>
  <c r="N10" i="21"/>
  <c r="O10" i="21"/>
  <c r="P10" i="21"/>
  <c r="K11" i="21"/>
  <c r="L11" i="21"/>
  <c r="M11" i="21"/>
  <c r="N11" i="21"/>
  <c r="O11" i="21"/>
  <c r="P11" i="21"/>
  <c r="K12" i="21"/>
  <c r="L12" i="21"/>
  <c r="M12" i="21"/>
  <c r="N12" i="21"/>
  <c r="O12" i="21"/>
  <c r="P12" i="21"/>
  <c r="K13" i="21"/>
  <c r="L13" i="21"/>
  <c r="M13" i="21"/>
  <c r="N13" i="21"/>
  <c r="O13" i="21"/>
  <c r="P13" i="21"/>
  <c r="K14" i="21"/>
  <c r="L14" i="21"/>
  <c r="M14" i="21"/>
  <c r="N14" i="21"/>
  <c r="O14" i="21"/>
  <c r="P14" i="21"/>
  <c r="K15" i="21"/>
  <c r="L15" i="21"/>
  <c r="M15" i="21"/>
  <c r="N15" i="21"/>
  <c r="O15" i="21"/>
  <c r="P15" i="21"/>
  <c r="K16" i="21"/>
  <c r="L16" i="21"/>
  <c r="M16" i="21"/>
  <c r="N16" i="21"/>
  <c r="O16" i="21"/>
  <c r="P16" i="21"/>
  <c r="K17" i="21"/>
  <c r="L17" i="21"/>
  <c r="M17" i="21"/>
  <c r="N17" i="21"/>
  <c r="O17" i="21"/>
  <c r="P17" i="21"/>
  <c r="K18" i="21"/>
  <c r="L18" i="21"/>
  <c r="M18" i="21"/>
  <c r="N18" i="21"/>
  <c r="O18" i="21"/>
  <c r="P18" i="21"/>
  <c r="K19" i="21"/>
  <c r="L19" i="21"/>
  <c r="M19" i="21"/>
  <c r="N19" i="21"/>
  <c r="O19" i="21"/>
  <c r="P19" i="21"/>
  <c r="K20" i="21"/>
  <c r="L20" i="21"/>
  <c r="M20" i="21"/>
  <c r="N20" i="21"/>
  <c r="O20" i="21"/>
  <c r="P20" i="21"/>
  <c r="K21" i="21"/>
  <c r="L21" i="21"/>
  <c r="M21" i="21"/>
  <c r="N21" i="21"/>
  <c r="O21" i="21"/>
  <c r="P21" i="21"/>
  <c r="K22" i="21"/>
  <c r="L22" i="21"/>
  <c r="M22" i="21"/>
  <c r="N22" i="21"/>
  <c r="O22" i="21"/>
  <c r="P22" i="21"/>
  <c r="K23" i="21"/>
  <c r="L23" i="21"/>
  <c r="M23" i="21"/>
  <c r="N23" i="21"/>
  <c r="O23" i="21"/>
  <c r="P23" i="21"/>
  <c r="K24" i="21"/>
  <c r="L24" i="21"/>
  <c r="M24" i="21"/>
  <c r="N24" i="21"/>
  <c r="O24" i="21"/>
  <c r="P24" i="21"/>
  <c r="K25" i="21"/>
  <c r="L25" i="21"/>
  <c r="M25" i="21"/>
  <c r="N25" i="21"/>
  <c r="O25" i="21"/>
  <c r="P25" i="21"/>
  <c r="K26" i="21"/>
  <c r="L26" i="21"/>
  <c r="M26" i="21"/>
  <c r="N26" i="21"/>
  <c r="O26" i="21"/>
  <c r="P26" i="21"/>
  <c r="K27" i="21"/>
  <c r="L27" i="21"/>
  <c r="M27" i="21"/>
  <c r="N27" i="21"/>
  <c r="O27" i="21"/>
  <c r="P27" i="21"/>
  <c r="K28" i="21"/>
  <c r="L28" i="21"/>
  <c r="M28" i="21"/>
  <c r="N28" i="21"/>
  <c r="O28" i="21"/>
  <c r="P28" i="21"/>
  <c r="K29" i="21"/>
  <c r="L29" i="21"/>
  <c r="M29" i="21"/>
  <c r="N29" i="21"/>
  <c r="O29" i="21"/>
  <c r="P29" i="21"/>
  <c r="K30" i="21"/>
  <c r="L30" i="21"/>
  <c r="M30" i="21"/>
  <c r="N30" i="21"/>
  <c r="O30" i="21"/>
  <c r="P30" i="21"/>
  <c r="K31" i="21"/>
  <c r="L31" i="21"/>
  <c r="M31" i="21"/>
  <c r="N31" i="21"/>
  <c r="O31" i="21"/>
  <c r="P31" i="21"/>
  <c r="K32" i="21"/>
  <c r="L32" i="21"/>
  <c r="M32" i="21"/>
  <c r="N32" i="21"/>
  <c r="O32" i="21"/>
  <c r="P32" i="21"/>
  <c r="K33" i="21"/>
  <c r="L33" i="21"/>
  <c r="M33" i="21"/>
  <c r="N33" i="21"/>
  <c r="O33" i="21"/>
  <c r="P33" i="21"/>
  <c r="K34" i="21"/>
  <c r="L34" i="21"/>
  <c r="M34" i="21"/>
  <c r="N34" i="21"/>
  <c r="O34" i="21"/>
  <c r="P34" i="21"/>
  <c r="K35" i="21"/>
  <c r="L35" i="21"/>
  <c r="M35" i="21"/>
  <c r="N35" i="21"/>
  <c r="O35" i="21"/>
  <c r="P35" i="21"/>
  <c r="K36" i="21"/>
  <c r="L36" i="21"/>
  <c r="M36" i="21"/>
  <c r="N36" i="21"/>
  <c r="O36" i="21"/>
  <c r="P36" i="21"/>
  <c r="K37" i="21"/>
  <c r="L37" i="21"/>
  <c r="M37" i="21"/>
  <c r="N37" i="21"/>
  <c r="O37" i="21"/>
  <c r="P37" i="21"/>
  <c r="K38" i="21"/>
  <c r="L38" i="21"/>
  <c r="M38" i="21"/>
  <c r="N38" i="21"/>
  <c r="O38" i="21"/>
  <c r="P38" i="21"/>
  <c r="K39" i="21"/>
  <c r="L39" i="21"/>
  <c r="M39" i="21"/>
  <c r="N39" i="21"/>
  <c r="O39" i="21"/>
  <c r="P39" i="21"/>
  <c r="K40" i="21"/>
  <c r="L40" i="21"/>
  <c r="M40" i="21"/>
  <c r="N40" i="21"/>
  <c r="O40" i="21"/>
  <c r="P40" i="21"/>
  <c r="K41" i="21"/>
  <c r="L41" i="21"/>
  <c r="M41" i="21"/>
  <c r="N41" i="21"/>
  <c r="O41" i="21"/>
  <c r="P41" i="21"/>
  <c r="K42" i="21"/>
  <c r="L42" i="21"/>
  <c r="M42" i="21"/>
  <c r="N42" i="21"/>
  <c r="O42" i="21"/>
  <c r="P42" i="21"/>
  <c r="K43" i="21"/>
  <c r="L43" i="21"/>
  <c r="M43" i="21"/>
  <c r="N43" i="21"/>
  <c r="O43" i="21"/>
  <c r="P43" i="21"/>
  <c r="K44" i="21"/>
  <c r="L44" i="21"/>
  <c r="M44" i="21"/>
  <c r="N44" i="21"/>
  <c r="O44" i="21"/>
  <c r="P44" i="21"/>
  <c r="K45" i="21"/>
  <c r="L45" i="21"/>
  <c r="M45" i="21"/>
  <c r="N45" i="21"/>
  <c r="O45" i="21"/>
  <c r="P45" i="21"/>
  <c r="K46" i="21"/>
  <c r="L46" i="21"/>
  <c r="M46" i="21"/>
  <c r="N46" i="21"/>
  <c r="O46" i="21"/>
  <c r="P46" i="21"/>
  <c r="K47" i="21"/>
  <c r="L47" i="21"/>
  <c r="M47" i="21"/>
  <c r="N47" i="21"/>
  <c r="O47" i="21"/>
  <c r="P47" i="21"/>
  <c r="K48" i="21"/>
  <c r="L48" i="21"/>
  <c r="M48" i="21"/>
  <c r="N48" i="21"/>
  <c r="O48" i="21"/>
  <c r="P48" i="21"/>
  <c r="K49" i="21"/>
  <c r="L49" i="21"/>
  <c r="M49" i="21"/>
  <c r="N49" i="21"/>
  <c r="O49" i="21"/>
  <c r="P49" i="21"/>
  <c r="K50" i="21"/>
  <c r="L50" i="21"/>
  <c r="M50" i="21"/>
  <c r="N50" i="21"/>
  <c r="O50" i="21"/>
  <c r="P50" i="21"/>
  <c r="K51" i="21"/>
  <c r="L51" i="21"/>
  <c r="M51" i="21"/>
  <c r="N51" i="21"/>
  <c r="O51" i="21"/>
  <c r="P51" i="21"/>
  <c r="K52" i="21"/>
  <c r="L52" i="21"/>
  <c r="M52" i="21"/>
  <c r="N52" i="21"/>
  <c r="O52" i="21"/>
  <c r="P52" i="21"/>
  <c r="K53" i="21"/>
  <c r="L53" i="21"/>
  <c r="M53" i="21"/>
  <c r="N53" i="21"/>
  <c r="O53" i="21"/>
  <c r="P53" i="21"/>
  <c r="K54" i="21"/>
  <c r="L54" i="21"/>
  <c r="M54" i="21"/>
  <c r="N54" i="21"/>
  <c r="O54" i="21"/>
  <c r="P54" i="21"/>
  <c r="K55" i="21"/>
  <c r="L55" i="21"/>
  <c r="M55" i="21"/>
  <c r="N55" i="21"/>
  <c r="O55" i="21"/>
  <c r="P55" i="21"/>
  <c r="K56" i="21"/>
  <c r="L56" i="21"/>
  <c r="M56" i="21"/>
  <c r="N56" i="21"/>
  <c r="O56" i="21"/>
  <c r="P56" i="21"/>
  <c r="K57" i="21"/>
  <c r="L57" i="21"/>
  <c r="M57" i="21"/>
  <c r="N57" i="21"/>
  <c r="O57" i="21"/>
  <c r="P57" i="21"/>
  <c r="K58" i="21"/>
  <c r="L58" i="21"/>
  <c r="M58" i="21"/>
  <c r="N58" i="21"/>
  <c r="O58" i="21"/>
  <c r="P58" i="21"/>
  <c r="K59" i="21"/>
  <c r="L59" i="21"/>
  <c r="M59" i="21"/>
  <c r="N59" i="21"/>
  <c r="O59" i="21"/>
  <c r="P59" i="21"/>
  <c r="K60" i="21"/>
  <c r="L60" i="21"/>
  <c r="M60" i="21"/>
  <c r="N60" i="21"/>
  <c r="O60" i="21"/>
  <c r="P60" i="21"/>
  <c r="K61" i="21"/>
  <c r="L61" i="21"/>
  <c r="M61" i="21"/>
  <c r="N61" i="21"/>
  <c r="O61" i="21"/>
  <c r="P61" i="21"/>
  <c r="K62" i="21"/>
  <c r="L62" i="21"/>
  <c r="M62" i="21"/>
  <c r="N62" i="21"/>
  <c r="O62" i="21"/>
  <c r="P62" i="21"/>
  <c r="K63" i="21"/>
  <c r="L63" i="21"/>
  <c r="M63" i="21"/>
  <c r="N63" i="21"/>
  <c r="O63" i="21"/>
  <c r="P63" i="21"/>
  <c r="K64" i="21"/>
  <c r="L64" i="21"/>
  <c r="M64" i="21"/>
  <c r="N64" i="21"/>
  <c r="O64" i="21"/>
  <c r="P64" i="21"/>
  <c r="K65" i="21"/>
  <c r="L65" i="21"/>
  <c r="M65" i="21"/>
  <c r="N65" i="21"/>
  <c r="O65" i="21"/>
  <c r="P65" i="21"/>
  <c r="K66" i="21"/>
  <c r="L66" i="21"/>
  <c r="M66" i="21"/>
  <c r="N66" i="21"/>
  <c r="O66" i="21"/>
  <c r="P66" i="21"/>
  <c r="K67" i="21"/>
  <c r="L67" i="21"/>
  <c r="M67" i="21"/>
  <c r="N67" i="21"/>
  <c r="O67" i="21"/>
  <c r="P67" i="21"/>
  <c r="K68" i="21"/>
  <c r="L68" i="21"/>
  <c r="M68" i="21"/>
  <c r="N68" i="21"/>
  <c r="O68" i="21"/>
  <c r="P68" i="21"/>
  <c r="K69" i="21"/>
  <c r="L69" i="21"/>
  <c r="M69" i="21"/>
  <c r="N69" i="21"/>
  <c r="O69" i="21"/>
  <c r="P69" i="21"/>
  <c r="K70" i="21"/>
  <c r="L70" i="21"/>
  <c r="M70" i="21"/>
  <c r="N70" i="21"/>
  <c r="O70" i="21"/>
  <c r="P70" i="21"/>
  <c r="K71" i="21"/>
  <c r="L71" i="21"/>
  <c r="M71" i="21"/>
  <c r="N71" i="21"/>
  <c r="O71" i="21"/>
  <c r="P71" i="21"/>
  <c r="K72" i="21"/>
  <c r="L72" i="21"/>
  <c r="M72" i="21"/>
  <c r="N72" i="21"/>
  <c r="O72" i="21"/>
  <c r="P72" i="21"/>
  <c r="K73" i="21"/>
  <c r="L73" i="21"/>
  <c r="M73" i="21"/>
  <c r="N73" i="21"/>
  <c r="O73" i="21"/>
  <c r="P73" i="21"/>
  <c r="K74" i="21"/>
  <c r="L74" i="21"/>
  <c r="M74" i="21"/>
  <c r="N74" i="21"/>
  <c r="O74" i="21"/>
  <c r="P74" i="21"/>
  <c r="K75" i="21"/>
  <c r="L75" i="21"/>
  <c r="M75" i="21"/>
  <c r="N75" i="21"/>
  <c r="O75" i="21"/>
  <c r="P75" i="21"/>
  <c r="K76" i="21"/>
  <c r="L76" i="21"/>
  <c r="M76" i="21"/>
  <c r="N76" i="21"/>
  <c r="O76" i="21"/>
  <c r="P76" i="21"/>
  <c r="K77" i="21"/>
  <c r="L77" i="21"/>
  <c r="M77" i="21"/>
  <c r="N77" i="21"/>
  <c r="O77" i="21"/>
  <c r="P77" i="21"/>
  <c r="K78" i="21"/>
  <c r="L78" i="21"/>
  <c r="M78" i="21"/>
  <c r="N78" i="21"/>
  <c r="O78" i="21"/>
  <c r="P78" i="21"/>
  <c r="K79" i="21"/>
  <c r="L79" i="21"/>
  <c r="M79" i="21"/>
  <c r="N79" i="21"/>
  <c r="O79" i="21"/>
  <c r="P79" i="21"/>
  <c r="K80" i="21"/>
  <c r="L80" i="21"/>
  <c r="M80" i="21"/>
  <c r="N80" i="21"/>
  <c r="O80" i="21"/>
  <c r="P80" i="21"/>
  <c r="K81" i="21"/>
  <c r="L81" i="21"/>
  <c r="M81" i="21"/>
  <c r="N81" i="21"/>
  <c r="O81" i="21"/>
  <c r="P81" i="21"/>
  <c r="K82" i="21"/>
  <c r="L82" i="21"/>
  <c r="M82" i="21"/>
  <c r="N82" i="21"/>
  <c r="O82" i="21"/>
  <c r="P82" i="21"/>
  <c r="K83" i="21"/>
  <c r="L83" i="21"/>
  <c r="M83" i="21"/>
  <c r="N83" i="21"/>
  <c r="O83" i="21"/>
  <c r="P83" i="21"/>
  <c r="K84" i="21"/>
  <c r="L84" i="21"/>
  <c r="M84" i="21"/>
  <c r="N84" i="21"/>
  <c r="O84" i="21"/>
  <c r="P84" i="21"/>
  <c r="K85" i="21"/>
  <c r="L85" i="21"/>
  <c r="M85" i="21"/>
  <c r="N85" i="21"/>
  <c r="O85" i="21"/>
  <c r="P85" i="21"/>
  <c r="K86" i="21"/>
  <c r="L86" i="21"/>
  <c r="M86" i="21"/>
  <c r="N86" i="21"/>
  <c r="O86" i="21"/>
  <c r="P86" i="21"/>
  <c r="K87" i="21"/>
  <c r="L87" i="21"/>
  <c r="M87" i="21"/>
  <c r="N87" i="21"/>
  <c r="O87" i="21"/>
  <c r="P87" i="21"/>
  <c r="K88" i="21"/>
  <c r="L88" i="21"/>
  <c r="M88" i="21"/>
  <c r="N88" i="21"/>
  <c r="O88" i="21"/>
  <c r="P88" i="21"/>
  <c r="K89" i="21"/>
  <c r="L89" i="21"/>
  <c r="M89" i="21"/>
  <c r="N89" i="21"/>
  <c r="O89" i="21"/>
  <c r="P89" i="21"/>
  <c r="K90" i="21"/>
  <c r="L90" i="21"/>
  <c r="M90" i="21"/>
  <c r="N90" i="21"/>
  <c r="O90" i="21"/>
  <c r="P90" i="21"/>
  <c r="K91" i="21"/>
  <c r="L91" i="21"/>
  <c r="M91" i="21"/>
  <c r="N91" i="21"/>
  <c r="O91" i="21"/>
  <c r="P91" i="21"/>
  <c r="K92" i="21"/>
  <c r="L92" i="21"/>
  <c r="M92" i="21"/>
  <c r="N92" i="21"/>
  <c r="O92" i="21"/>
  <c r="P92" i="21"/>
  <c r="K93" i="21"/>
  <c r="L93" i="21"/>
  <c r="M93" i="21"/>
  <c r="N93" i="21"/>
  <c r="O93" i="21"/>
  <c r="P93" i="21"/>
  <c r="K94" i="21"/>
  <c r="L94" i="21"/>
  <c r="M94" i="21"/>
  <c r="N94" i="21"/>
  <c r="O94" i="21"/>
  <c r="P94" i="21"/>
  <c r="K95" i="21"/>
  <c r="L95" i="21"/>
  <c r="M95" i="21"/>
  <c r="N95" i="21"/>
  <c r="O95" i="21"/>
  <c r="P95" i="21"/>
  <c r="K96" i="21"/>
  <c r="L96" i="21"/>
  <c r="M96" i="21"/>
  <c r="N96" i="21"/>
  <c r="O96" i="21"/>
  <c r="P96" i="21"/>
  <c r="K97" i="21"/>
  <c r="L97" i="21"/>
  <c r="M97" i="21"/>
  <c r="N97" i="21"/>
  <c r="O97" i="21"/>
  <c r="P97" i="21"/>
  <c r="K98" i="21"/>
  <c r="L98" i="21"/>
  <c r="M98" i="21"/>
  <c r="N98" i="21"/>
  <c r="O98" i="21"/>
  <c r="P98" i="21"/>
  <c r="K99" i="21"/>
  <c r="L99" i="21"/>
  <c r="M99" i="21"/>
  <c r="N99" i="21"/>
  <c r="O99" i="21"/>
  <c r="P99" i="21"/>
  <c r="K100" i="21"/>
  <c r="L100" i="21"/>
  <c r="M100" i="21"/>
  <c r="N100" i="21"/>
  <c r="O100" i="21"/>
  <c r="P100" i="21"/>
  <c r="K101" i="21"/>
  <c r="L101" i="21"/>
  <c r="M101" i="21"/>
  <c r="N101" i="21"/>
  <c r="O101" i="21"/>
  <c r="P101" i="21"/>
  <c r="K102" i="21"/>
  <c r="L102" i="21"/>
  <c r="M102" i="21"/>
  <c r="N102" i="21"/>
  <c r="O102" i="21"/>
  <c r="P102" i="21"/>
  <c r="K103" i="21"/>
  <c r="L103" i="21"/>
  <c r="M103" i="21"/>
  <c r="N103" i="21"/>
  <c r="O103" i="21"/>
  <c r="P103" i="21"/>
  <c r="K104" i="21"/>
  <c r="L104" i="21"/>
  <c r="M104" i="21"/>
  <c r="N104" i="21"/>
  <c r="O104" i="21"/>
  <c r="P104" i="21"/>
  <c r="K105" i="21"/>
  <c r="L105" i="21"/>
  <c r="M105" i="21"/>
  <c r="N105" i="21"/>
  <c r="O105" i="21"/>
  <c r="P105" i="21"/>
  <c r="K106" i="21"/>
  <c r="L106" i="21"/>
  <c r="M106" i="21"/>
  <c r="N106" i="21"/>
  <c r="O106" i="21"/>
  <c r="P106" i="21"/>
  <c r="K107" i="21"/>
  <c r="L107" i="21"/>
  <c r="M107" i="21"/>
  <c r="N107" i="21"/>
  <c r="O107" i="21"/>
  <c r="P107" i="21"/>
  <c r="K108" i="21"/>
  <c r="L108" i="21"/>
  <c r="M108" i="21"/>
  <c r="N108" i="21"/>
  <c r="O108" i="21"/>
  <c r="P108" i="21"/>
  <c r="K109" i="21"/>
  <c r="L109" i="21"/>
  <c r="M109" i="21"/>
  <c r="N109" i="21"/>
  <c r="O109" i="21"/>
  <c r="P109" i="21"/>
  <c r="K110" i="21"/>
  <c r="L110" i="21"/>
  <c r="M110" i="21"/>
  <c r="N110" i="21"/>
  <c r="O110" i="21"/>
  <c r="P110" i="21"/>
  <c r="K111" i="21"/>
  <c r="L111" i="21"/>
  <c r="M111" i="21"/>
  <c r="N111" i="21"/>
  <c r="O111" i="21"/>
  <c r="P111" i="21"/>
  <c r="K112" i="21"/>
  <c r="L112" i="21"/>
  <c r="M112" i="21"/>
  <c r="N112" i="21"/>
  <c r="O112" i="21"/>
  <c r="P112" i="21"/>
  <c r="K113" i="21"/>
  <c r="L113" i="21"/>
  <c r="M113" i="21"/>
  <c r="N113" i="21"/>
  <c r="O113" i="21"/>
  <c r="P113" i="21"/>
  <c r="K114" i="21"/>
  <c r="L114" i="21"/>
  <c r="M114" i="21"/>
  <c r="N114" i="21"/>
  <c r="O114" i="21"/>
  <c r="P114" i="21"/>
  <c r="K115" i="21"/>
  <c r="L115" i="21"/>
  <c r="M115" i="21"/>
  <c r="N115" i="21"/>
  <c r="O115" i="21"/>
  <c r="P115" i="21"/>
  <c r="K116" i="21"/>
  <c r="L116" i="21"/>
  <c r="M116" i="21"/>
  <c r="N116" i="21"/>
  <c r="O116" i="21"/>
  <c r="P116" i="21"/>
  <c r="K117" i="21"/>
  <c r="L117" i="21"/>
  <c r="M117" i="21"/>
  <c r="N117" i="21"/>
  <c r="O117" i="21"/>
  <c r="P117" i="21"/>
  <c r="K118" i="21"/>
  <c r="L118" i="21"/>
  <c r="M118" i="21"/>
  <c r="N118" i="21"/>
  <c r="O118" i="21"/>
  <c r="P118" i="21"/>
  <c r="K119" i="21"/>
  <c r="L119" i="21"/>
  <c r="M119" i="21"/>
  <c r="N119" i="21"/>
  <c r="O119" i="21"/>
  <c r="P119" i="21"/>
  <c r="K120" i="21"/>
  <c r="L120" i="21"/>
  <c r="M120" i="21"/>
  <c r="N120" i="21"/>
  <c r="O120" i="21"/>
  <c r="P120" i="21"/>
  <c r="K121" i="21"/>
  <c r="L121" i="21"/>
  <c r="M121" i="21"/>
  <c r="N121" i="21"/>
  <c r="O121" i="21"/>
  <c r="P121" i="21"/>
  <c r="K122" i="21"/>
  <c r="L122" i="21"/>
  <c r="M122" i="21"/>
  <c r="N122" i="21"/>
  <c r="O122" i="21"/>
  <c r="P122" i="21"/>
  <c r="K123" i="21"/>
  <c r="L123" i="21"/>
  <c r="M123" i="21"/>
  <c r="N123" i="21"/>
  <c r="O123" i="21"/>
  <c r="P123" i="21"/>
  <c r="K124" i="21"/>
  <c r="L124" i="21"/>
  <c r="M124" i="21"/>
  <c r="N124" i="21"/>
  <c r="O124" i="21"/>
  <c r="P124" i="21"/>
  <c r="K125" i="21"/>
  <c r="L125" i="21"/>
  <c r="M125" i="21"/>
  <c r="N125" i="21"/>
  <c r="O125" i="21"/>
  <c r="P125" i="21"/>
  <c r="K126" i="21"/>
  <c r="L126" i="21"/>
  <c r="M126" i="21"/>
  <c r="N126" i="21"/>
  <c r="O126" i="21"/>
  <c r="P126" i="21"/>
  <c r="K127" i="21"/>
  <c r="L127" i="21"/>
  <c r="M127" i="21"/>
  <c r="N127" i="21"/>
  <c r="O127" i="21"/>
  <c r="P127" i="21"/>
  <c r="K128" i="21"/>
  <c r="L128" i="21"/>
  <c r="M128" i="21"/>
  <c r="N128" i="21"/>
  <c r="O128" i="21"/>
  <c r="P128" i="21"/>
  <c r="K129" i="21"/>
  <c r="L129" i="21"/>
  <c r="M129" i="21"/>
  <c r="N129" i="21"/>
  <c r="O129" i="21"/>
  <c r="P129" i="21"/>
  <c r="K130" i="21"/>
  <c r="L130" i="21"/>
  <c r="M130" i="21"/>
  <c r="N130" i="21"/>
  <c r="O130" i="21"/>
  <c r="P130" i="21"/>
  <c r="K131" i="21"/>
  <c r="L131" i="21"/>
  <c r="M131" i="21"/>
  <c r="N131" i="21"/>
  <c r="O131" i="21"/>
  <c r="P131" i="21"/>
  <c r="K132" i="21"/>
  <c r="L132" i="21"/>
  <c r="M132" i="21"/>
  <c r="N132" i="21"/>
  <c r="O132" i="21"/>
  <c r="P132" i="21"/>
  <c r="K133" i="21"/>
  <c r="L133" i="21"/>
  <c r="M133" i="21"/>
  <c r="N133" i="21"/>
  <c r="O133" i="21"/>
  <c r="P133" i="21"/>
  <c r="K134" i="21"/>
  <c r="L134" i="21"/>
  <c r="M134" i="21"/>
  <c r="N134" i="21"/>
  <c r="O134" i="21"/>
  <c r="P134" i="21"/>
  <c r="K135" i="21"/>
  <c r="L135" i="21"/>
  <c r="M135" i="21"/>
  <c r="N135" i="21"/>
  <c r="O135" i="21"/>
  <c r="P135" i="21"/>
  <c r="K136" i="21"/>
  <c r="L136" i="21"/>
  <c r="M136" i="21"/>
  <c r="N136" i="21"/>
  <c r="O136" i="21"/>
  <c r="P136" i="21"/>
  <c r="K137" i="21"/>
  <c r="L137" i="21"/>
  <c r="M137" i="21"/>
  <c r="N137" i="21"/>
  <c r="O137" i="21"/>
  <c r="P137" i="21"/>
  <c r="K138" i="21"/>
  <c r="L138" i="21"/>
  <c r="M138" i="21"/>
  <c r="N138" i="21"/>
  <c r="O138" i="21"/>
  <c r="P138" i="21"/>
  <c r="K139" i="21"/>
  <c r="L139" i="21"/>
  <c r="M139" i="21"/>
  <c r="N139" i="21"/>
  <c r="O139" i="21"/>
  <c r="P139" i="21"/>
  <c r="K140" i="21"/>
  <c r="L140" i="21"/>
  <c r="M140" i="21"/>
  <c r="N140" i="21"/>
  <c r="O140" i="21"/>
  <c r="P140" i="21"/>
  <c r="K141" i="21"/>
  <c r="L141" i="21"/>
  <c r="M141" i="21"/>
  <c r="N141" i="21"/>
  <c r="O141" i="21"/>
  <c r="P141" i="21"/>
  <c r="K142" i="21"/>
  <c r="L142" i="21"/>
  <c r="M142" i="21"/>
  <c r="N142" i="21"/>
  <c r="O142" i="21"/>
  <c r="P142" i="21"/>
  <c r="K143" i="21"/>
  <c r="L143" i="21"/>
  <c r="M143" i="21"/>
  <c r="N143" i="21"/>
  <c r="O143" i="21"/>
  <c r="P143" i="21"/>
  <c r="K144" i="21"/>
  <c r="L144" i="21"/>
  <c r="M144" i="21"/>
  <c r="N144" i="21"/>
  <c r="O144" i="21"/>
  <c r="P144" i="21"/>
  <c r="K145" i="21"/>
  <c r="L145" i="21"/>
  <c r="M145" i="21"/>
  <c r="N145" i="21"/>
  <c r="O145" i="21"/>
  <c r="P145" i="21"/>
  <c r="K146" i="21"/>
  <c r="L146" i="21"/>
  <c r="M146" i="21"/>
  <c r="N146" i="21"/>
  <c r="O146" i="21"/>
  <c r="P146" i="21"/>
  <c r="K147" i="21"/>
  <c r="L147" i="21"/>
  <c r="M147" i="21"/>
  <c r="N147" i="21"/>
  <c r="O147" i="21"/>
  <c r="P147" i="21"/>
  <c r="K148" i="21"/>
  <c r="L148" i="21"/>
  <c r="M148" i="21"/>
  <c r="N148" i="21"/>
  <c r="O148" i="21"/>
  <c r="P148" i="21"/>
  <c r="K149" i="21"/>
  <c r="L149" i="21"/>
  <c r="M149" i="21"/>
  <c r="N149" i="21"/>
  <c r="O149" i="21"/>
  <c r="P149" i="21"/>
  <c r="K150" i="21"/>
  <c r="L150" i="21"/>
  <c r="M150" i="21"/>
  <c r="N150" i="21"/>
  <c r="O150" i="21"/>
  <c r="P150" i="21"/>
  <c r="K151" i="21"/>
  <c r="L151" i="21"/>
  <c r="M151" i="21"/>
  <c r="N151" i="21"/>
  <c r="O151" i="21"/>
  <c r="P151" i="21"/>
  <c r="K152" i="21"/>
  <c r="L152" i="21"/>
  <c r="M152" i="21"/>
  <c r="N152" i="21"/>
  <c r="O152" i="21"/>
  <c r="P152" i="21"/>
  <c r="K153" i="21"/>
  <c r="L153" i="21"/>
  <c r="M153" i="21"/>
  <c r="N153" i="21"/>
  <c r="O153" i="21"/>
  <c r="P153" i="21"/>
  <c r="K154" i="21"/>
  <c r="L154" i="21"/>
  <c r="M154" i="21"/>
  <c r="N154" i="21"/>
  <c r="O154" i="21"/>
  <c r="P154" i="21"/>
  <c r="K155" i="21"/>
  <c r="L155" i="21"/>
  <c r="M155" i="21"/>
  <c r="N155" i="21"/>
  <c r="O155" i="21"/>
  <c r="P155" i="21"/>
  <c r="K156" i="21"/>
  <c r="L156" i="21"/>
  <c r="M156" i="21"/>
  <c r="N156" i="21"/>
  <c r="O156" i="21"/>
  <c r="P156" i="21"/>
  <c r="K157" i="21"/>
  <c r="L157" i="21"/>
  <c r="M157" i="21"/>
  <c r="N157" i="21"/>
  <c r="O157" i="21"/>
  <c r="P157" i="21"/>
  <c r="K158" i="21"/>
  <c r="L158" i="21"/>
  <c r="M158" i="21"/>
  <c r="N158" i="21"/>
  <c r="O158" i="21"/>
  <c r="P158" i="21"/>
  <c r="K159" i="21"/>
  <c r="L159" i="21"/>
  <c r="M159" i="21"/>
  <c r="N159" i="21"/>
  <c r="O159" i="21"/>
  <c r="P159" i="21"/>
  <c r="K160" i="21"/>
  <c r="L160" i="21"/>
  <c r="M160" i="21"/>
  <c r="N160" i="21"/>
  <c r="O160" i="21"/>
  <c r="P160" i="21"/>
  <c r="K161" i="21"/>
  <c r="L161" i="21"/>
  <c r="M161" i="21"/>
  <c r="N161" i="21"/>
  <c r="O161" i="21"/>
  <c r="P161" i="21"/>
  <c r="K162" i="21"/>
  <c r="L162" i="21"/>
  <c r="M162" i="21"/>
  <c r="N162" i="21"/>
  <c r="O162" i="21"/>
  <c r="P162" i="21"/>
  <c r="K163" i="21"/>
  <c r="L163" i="21"/>
  <c r="M163" i="21"/>
  <c r="N163" i="21"/>
  <c r="O163" i="21"/>
  <c r="P163" i="21"/>
  <c r="K164" i="21"/>
  <c r="L164" i="21"/>
  <c r="M164" i="21"/>
  <c r="N164" i="21"/>
  <c r="O164" i="21"/>
  <c r="P164" i="21"/>
  <c r="K165" i="21"/>
  <c r="L165" i="21"/>
  <c r="M165" i="21"/>
  <c r="N165" i="21"/>
  <c r="O165" i="21"/>
  <c r="P165" i="21"/>
  <c r="K166" i="21"/>
  <c r="L166" i="21"/>
  <c r="M166" i="21"/>
  <c r="N166" i="21"/>
  <c r="O166" i="21"/>
  <c r="P166" i="21"/>
  <c r="K167" i="21"/>
  <c r="L167" i="21"/>
  <c r="M167" i="21"/>
  <c r="N167" i="21"/>
  <c r="O167" i="21"/>
  <c r="P167" i="21"/>
  <c r="K168" i="21"/>
  <c r="L168" i="21"/>
  <c r="M168" i="21"/>
  <c r="N168" i="21"/>
  <c r="O168" i="21"/>
  <c r="P168" i="21"/>
  <c r="K169" i="21"/>
  <c r="L169" i="21"/>
  <c r="M169" i="21"/>
  <c r="N169" i="21"/>
  <c r="O169" i="21"/>
  <c r="P169" i="21"/>
  <c r="K170" i="21"/>
  <c r="L170" i="21"/>
  <c r="M170" i="21"/>
  <c r="N170" i="21"/>
  <c r="O170" i="21"/>
  <c r="P170" i="21"/>
  <c r="K171" i="21"/>
  <c r="L171" i="21"/>
  <c r="M171" i="21"/>
  <c r="N171" i="21"/>
  <c r="O171" i="21"/>
  <c r="P171" i="21"/>
  <c r="K172" i="21"/>
  <c r="L172" i="21"/>
  <c r="M172" i="21"/>
  <c r="N172" i="21"/>
  <c r="O172" i="21"/>
  <c r="P172" i="21"/>
  <c r="K173" i="21"/>
  <c r="L173" i="21"/>
  <c r="M173" i="21"/>
  <c r="N173" i="21"/>
  <c r="O173" i="21"/>
  <c r="P173" i="21"/>
  <c r="K174" i="21"/>
  <c r="L174" i="21"/>
  <c r="M174" i="21"/>
  <c r="N174" i="21"/>
  <c r="O174" i="21"/>
  <c r="P174" i="21"/>
  <c r="K175" i="21"/>
  <c r="L175" i="21"/>
  <c r="M175" i="21"/>
  <c r="N175" i="21"/>
  <c r="O175" i="21"/>
  <c r="P175" i="21"/>
  <c r="K176" i="21"/>
  <c r="L176" i="21"/>
  <c r="M176" i="21"/>
  <c r="N176" i="21"/>
  <c r="O176" i="21"/>
  <c r="P176" i="21"/>
  <c r="K177" i="21"/>
  <c r="L177" i="21"/>
  <c r="M177" i="21"/>
  <c r="N177" i="21"/>
  <c r="O177" i="21"/>
  <c r="P177" i="21"/>
  <c r="K178" i="21"/>
  <c r="L178" i="21"/>
  <c r="M178" i="21"/>
  <c r="N178" i="21"/>
  <c r="O178" i="21"/>
  <c r="P178" i="21"/>
  <c r="K179" i="21"/>
  <c r="L179" i="21"/>
  <c r="M179" i="21"/>
  <c r="N179" i="21"/>
  <c r="O179" i="21"/>
  <c r="P179" i="21"/>
  <c r="K180" i="21"/>
  <c r="L180" i="21"/>
  <c r="M180" i="21"/>
  <c r="N180" i="21"/>
  <c r="O180" i="21"/>
  <c r="P180" i="21"/>
  <c r="K181" i="21"/>
  <c r="L181" i="21"/>
  <c r="M181" i="21"/>
  <c r="N181" i="21"/>
  <c r="O181" i="21"/>
  <c r="P181" i="21"/>
  <c r="K182" i="21"/>
  <c r="L182" i="21"/>
  <c r="M182" i="21"/>
  <c r="N182" i="21"/>
  <c r="O182" i="21"/>
  <c r="P182" i="21"/>
  <c r="K183" i="21"/>
  <c r="L183" i="21"/>
  <c r="M183" i="21"/>
  <c r="N183" i="21"/>
  <c r="O183" i="21"/>
  <c r="P183" i="21"/>
  <c r="K184" i="21"/>
  <c r="L184" i="21"/>
  <c r="M184" i="21"/>
  <c r="N184" i="21"/>
  <c r="O184" i="21"/>
  <c r="P184" i="21"/>
  <c r="K185" i="21"/>
  <c r="L185" i="21"/>
  <c r="M185" i="21"/>
  <c r="N185" i="21"/>
  <c r="O185" i="21"/>
  <c r="P185" i="21"/>
  <c r="K186" i="21"/>
  <c r="L186" i="21"/>
  <c r="M186" i="21"/>
  <c r="N186" i="21"/>
  <c r="O186" i="21"/>
  <c r="P186" i="21"/>
  <c r="K187" i="21"/>
  <c r="L187" i="21"/>
  <c r="M187" i="21"/>
  <c r="N187" i="21"/>
  <c r="O187" i="21"/>
  <c r="P187" i="21"/>
  <c r="K188" i="21"/>
  <c r="L188" i="21"/>
  <c r="M188" i="21"/>
  <c r="N188" i="21"/>
  <c r="O188" i="21"/>
  <c r="P188" i="21"/>
  <c r="K189" i="21"/>
  <c r="L189" i="21"/>
  <c r="M189" i="21"/>
  <c r="N189" i="21"/>
  <c r="O189" i="21"/>
  <c r="P189" i="21"/>
  <c r="K190" i="21"/>
  <c r="L190" i="21"/>
  <c r="M190" i="21"/>
  <c r="N190" i="21"/>
  <c r="O190" i="21"/>
  <c r="P190" i="21"/>
  <c r="K191" i="21"/>
  <c r="L191" i="21"/>
  <c r="M191" i="21"/>
  <c r="N191" i="21"/>
  <c r="O191" i="21"/>
  <c r="P191" i="21"/>
  <c r="K192" i="21"/>
  <c r="L192" i="21"/>
  <c r="M192" i="21"/>
  <c r="N192" i="21"/>
  <c r="O192" i="21"/>
  <c r="P192" i="21"/>
  <c r="K193" i="21"/>
  <c r="L193" i="21"/>
  <c r="M193" i="21"/>
  <c r="N193" i="21"/>
  <c r="O193" i="21"/>
  <c r="P193" i="21"/>
  <c r="K194" i="21"/>
  <c r="L194" i="21"/>
  <c r="M194" i="21"/>
  <c r="N194" i="21"/>
  <c r="O194" i="21"/>
  <c r="P194" i="21"/>
  <c r="K195" i="21"/>
  <c r="L195" i="21"/>
  <c r="M195" i="21"/>
  <c r="N195" i="21"/>
  <c r="O195" i="21"/>
  <c r="P195" i="21"/>
  <c r="K196" i="21"/>
  <c r="L196" i="21"/>
  <c r="M196" i="21"/>
  <c r="N196" i="21"/>
  <c r="O196" i="21"/>
  <c r="P196" i="21"/>
  <c r="K197" i="21"/>
  <c r="L197" i="21"/>
  <c r="M197" i="21"/>
  <c r="N197" i="21"/>
  <c r="O197" i="21"/>
  <c r="P197" i="21"/>
  <c r="K198" i="21"/>
  <c r="L198" i="21"/>
  <c r="M198" i="21"/>
  <c r="N198" i="21"/>
  <c r="O198" i="21"/>
  <c r="P198" i="21"/>
  <c r="K199" i="21"/>
  <c r="L199" i="21"/>
  <c r="M199" i="21"/>
  <c r="N199" i="21"/>
  <c r="O199" i="21"/>
  <c r="P199" i="21"/>
  <c r="K200" i="21"/>
  <c r="L200" i="21"/>
  <c r="M200" i="21"/>
  <c r="N200" i="21"/>
  <c r="O200" i="21"/>
  <c r="P200" i="21"/>
  <c r="K201" i="21"/>
  <c r="L201" i="21"/>
  <c r="M201" i="21"/>
  <c r="N201" i="21"/>
  <c r="O201" i="21"/>
  <c r="P201" i="21"/>
  <c r="K202" i="21"/>
  <c r="L202" i="21"/>
  <c r="M202" i="21"/>
  <c r="N202" i="21"/>
  <c r="O202" i="21"/>
  <c r="P202" i="21"/>
  <c r="K203" i="21"/>
  <c r="L203" i="21"/>
  <c r="M203" i="21"/>
  <c r="N203" i="21"/>
  <c r="O203" i="21"/>
  <c r="P203" i="21"/>
  <c r="K204" i="21"/>
  <c r="L204" i="21"/>
  <c r="M204" i="21"/>
  <c r="N204" i="21"/>
  <c r="O204" i="21"/>
  <c r="P204" i="21"/>
  <c r="K205" i="21"/>
  <c r="L205" i="21"/>
  <c r="M205" i="21"/>
  <c r="N205" i="21"/>
  <c r="O205" i="21"/>
  <c r="P205" i="21"/>
  <c r="K206" i="21"/>
  <c r="L206" i="21"/>
  <c r="M206" i="21"/>
  <c r="N206" i="21"/>
  <c r="O206" i="21"/>
  <c r="P206" i="21"/>
  <c r="K207" i="21"/>
  <c r="L207" i="21"/>
  <c r="M207" i="21"/>
  <c r="N207" i="21"/>
  <c r="O207" i="21"/>
  <c r="P207" i="21"/>
  <c r="K208" i="21"/>
  <c r="L208" i="21"/>
  <c r="M208" i="21"/>
  <c r="N208" i="21"/>
  <c r="O208" i="21"/>
  <c r="P208" i="21"/>
  <c r="K209" i="21"/>
  <c r="L209" i="21"/>
  <c r="M209" i="21"/>
  <c r="N209" i="21"/>
  <c r="O209" i="21"/>
  <c r="P209" i="21"/>
  <c r="K210" i="21"/>
  <c r="L210" i="21"/>
  <c r="M210" i="21"/>
  <c r="N210" i="21"/>
  <c r="O210" i="21"/>
  <c r="P210" i="21"/>
  <c r="K211" i="21"/>
  <c r="L211" i="21"/>
  <c r="M211" i="21"/>
  <c r="N211" i="21"/>
  <c r="O211" i="21"/>
  <c r="P211" i="21"/>
  <c r="K212" i="21"/>
  <c r="L212" i="21"/>
  <c r="M212" i="21"/>
  <c r="N212" i="21"/>
  <c r="O212" i="21"/>
  <c r="P212" i="21"/>
  <c r="K213" i="21"/>
  <c r="L213" i="21"/>
  <c r="M213" i="21"/>
  <c r="N213" i="21"/>
  <c r="O213" i="21"/>
  <c r="P213" i="21"/>
  <c r="K214" i="21"/>
  <c r="L214" i="21"/>
  <c r="M214" i="21"/>
  <c r="N214" i="21"/>
  <c r="O214" i="21"/>
  <c r="P214" i="21"/>
  <c r="K215" i="21"/>
  <c r="L215" i="21"/>
  <c r="M215" i="21"/>
  <c r="N215" i="21"/>
  <c r="O215" i="21"/>
  <c r="P215" i="21"/>
  <c r="K216" i="21"/>
  <c r="L216" i="21"/>
  <c r="M216" i="21"/>
  <c r="N216" i="21"/>
  <c r="O216" i="21"/>
  <c r="P216" i="21"/>
  <c r="K217" i="21"/>
  <c r="L217" i="21"/>
  <c r="M217" i="21"/>
  <c r="N217" i="21"/>
  <c r="O217" i="21"/>
  <c r="P217" i="21"/>
  <c r="K218" i="21"/>
  <c r="L218" i="21"/>
  <c r="M218" i="21"/>
  <c r="N218" i="21"/>
  <c r="O218" i="21"/>
  <c r="P218" i="21"/>
  <c r="K219" i="21"/>
  <c r="L219" i="21"/>
  <c r="M219" i="21"/>
  <c r="N219" i="21"/>
  <c r="O219" i="21"/>
  <c r="P219" i="21"/>
  <c r="K220" i="21"/>
  <c r="L220" i="21"/>
  <c r="M220" i="21"/>
  <c r="N220" i="21"/>
  <c r="O220" i="21"/>
  <c r="P220" i="21"/>
  <c r="K221" i="21"/>
  <c r="L221" i="21"/>
  <c r="M221" i="21"/>
  <c r="N221" i="21"/>
  <c r="O221" i="21"/>
  <c r="P221" i="21"/>
  <c r="K222" i="21"/>
  <c r="L222" i="21"/>
  <c r="M222" i="21"/>
  <c r="N222" i="21"/>
  <c r="O222" i="21"/>
  <c r="P222" i="21"/>
  <c r="K223" i="21"/>
  <c r="L223" i="21"/>
  <c r="M223" i="21"/>
  <c r="N223" i="21"/>
  <c r="O223" i="21"/>
  <c r="P223" i="21"/>
  <c r="K224" i="21"/>
  <c r="L224" i="21"/>
  <c r="M224" i="21"/>
  <c r="N224" i="21"/>
  <c r="O224" i="21"/>
  <c r="P224" i="21"/>
  <c r="K225" i="21"/>
  <c r="L225" i="21"/>
  <c r="M225" i="21"/>
  <c r="N225" i="21"/>
  <c r="O225" i="21"/>
  <c r="P225" i="21"/>
  <c r="K226" i="21"/>
  <c r="L226" i="21"/>
  <c r="M226" i="21"/>
  <c r="N226" i="21"/>
  <c r="O226" i="21"/>
  <c r="P226" i="21"/>
  <c r="K227" i="21"/>
  <c r="L227" i="21"/>
  <c r="M227" i="21"/>
  <c r="N227" i="21"/>
  <c r="O227" i="21"/>
  <c r="P227" i="21"/>
  <c r="K228" i="21"/>
  <c r="L228" i="21"/>
  <c r="M228" i="21"/>
  <c r="N228" i="21"/>
  <c r="O228" i="21"/>
  <c r="P228" i="21"/>
  <c r="K229" i="21"/>
  <c r="L229" i="21"/>
  <c r="M229" i="21"/>
  <c r="N229" i="21"/>
  <c r="O229" i="21"/>
  <c r="P229" i="21"/>
  <c r="K230" i="21"/>
  <c r="L230" i="21"/>
  <c r="M230" i="21"/>
  <c r="N230" i="21"/>
  <c r="O230" i="21"/>
  <c r="P230" i="21"/>
  <c r="K231" i="21"/>
  <c r="L231" i="21"/>
  <c r="M231" i="21"/>
  <c r="N231" i="21"/>
  <c r="O231" i="21"/>
  <c r="P231" i="21"/>
  <c r="K232" i="21"/>
  <c r="L232" i="21"/>
  <c r="M232" i="21"/>
  <c r="N232" i="21"/>
  <c r="O232" i="21"/>
  <c r="P232" i="21"/>
  <c r="K233" i="21"/>
  <c r="L233" i="21"/>
  <c r="M233" i="21"/>
  <c r="N233" i="21"/>
  <c r="O233" i="21"/>
  <c r="P233" i="21"/>
  <c r="K234" i="21"/>
  <c r="L234" i="21"/>
  <c r="M234" i="21"/>
  <c r="N234" i="21"/>
  <c r="O234" i="21"/>
  <c r="P234" i="21"/>
  <c r="K235" i="21"/>
  <c r="L235" i="21"/>
  <c r="M235" i="21"/>
  <c r="N235" i="21"/>
  <c r="O235" i="21"/>
  <c r="P235" i="21"/>
  <c r="K236" i="21"/>
  <c r="L236" i="21"/>
  <c r="M236" i="21"/>
  <c r="N236" i="21"/>
  <c r="O236" i="21"/>
  <c r="P236" i="21"/>
  <c r="K237" i="21"/>
  <c r="L237" i="21"/>
  <c r="M237" i="21"/>
  <c r="N237" i="21"/>
  <c r="O237" i="21"/>
  <c r="P237" i="21"/>
  <c r="K238" i="21"/>
  <c r="L238" i="21"/>
  <c r="M238" i="21"/>
  <c r="N238" i="21"/>
  <c r="O238" i="21"/>
  <c r="P238" i="21"/>
  <c r="K239" i="21"/>
  <c r="L239" i="21"/>
  <c r="M239" i="21"/>
  <c r="N239" i="21"/>
  <c r="O239" i="21"/>
  <c r="P239" i="21"/>
  <c r="K240" i="21"/>
  <c r="L240" i="21"/>
  <c r="M240" i="21"/>
  <c r="N240" i="21"/>
  <c r="O240" i="21"/>
  <c r="P240" i="21"/>
  <c r="K241" i="21"/>
  <c r="L241" i="21"/>
  <c r="M241" i="21"/>
  <c r="N241" i="21"/>
  <c r="O241" i="21"/>
  <c r="P241" i="21"/>
  <c r="K242" i="21"/>
  <c r="L242" i="21"/>
  <c r="M242" i="21"/>
  <c r="N242" i="21"/>
  <c r="O242" i="21"/>
  <c r="P242" i="21"/>
  <c r="K243" i="21"/>
  <c r="L243" i="21"/>
  <c r="M243" i="21"/>
  <c r="N243" i="21"/>
  <c r="O243" i="21"/>
  <c r="P243" i="21"/>
  <c r="K244" i="21"/>
  <c r="L244" i="21"/>
  <c r="M244" i="21"/>
  <c r="N244" i="21"/>
  <c r="O244" i="21"/>
  <c r="P244" i="21"/>
  <c r="K245" i="21"/>
  <c r="L245" i="21"/>
  <c r="M245" i="21"/>
  <c r="N245" i="21"/>
  <c r="O245" i="21"/>
  <c r="P245" i="21"/>
  <c r="K246" i="21"/>
  <c r="L246" i="21"/>
  <c r="M246" i="21"/>
  <c r="N246" i="21"/>
  <c r="O246" i="21"/>
  <c r="P246" i="21"/>
  <c r="K247" i="21"/>
  <c r="L247" i="21"/>
  <c r="M247" i="21"/>
  <c r="N247" i="21"/>
  <c r="O247" i="21"/>
  <c r="P247" i="21"/>
  <c r="K248" i="21"/>
  <c r="L248" i="21"/>
  <c r="M248" i="21"/>
  <c r="N248" i="21"/>
  <c r="O248" i="21"/>
  <c r="P248" i="21"/>
  <c r="K249" i="21"/>
  <c r="L249" i="21"/>
  <c r="M249" i="21"/>
  <c r="N249" i="21"/>
  <c r="O249" i="21"/>
  <c r="P249" i="21"/>
  <c r="K250" i="21"/>
  <c r="L250" i="21"/>
  <c r="M250" i="21"/>
  <c r="N250" i="21"/>
  <c r="O250" i="21"/>
  <c r="P250" i="21"/>
  <c r="K251" i="21"/>
  <c r="L251" i="21"/>
  <c r="M251" i="21"/>
  <c r="N251" i="21"/>
  <c r="O251" i="21"/>
  <c r="P251" i="21"/>
  <c r="K252" i="21"/>
  <c r="L252" i="21"/>
  <c r="M252" i="21"/>
  <c r="N252" i="21"/>
  <c r="O252" i="21"/>
  <c r="P252" i="21"/>
  <c r="K253" i="21"/>
  <c r="L253" i="21"/>
  <c r="M253" i="21"/>
  <c r="N253" i="21"/>
  <c r="O253" i="21"/>
  <c r="P253" i="21"/>
  <c r="K254" i="21"/>
  <c r="L254" i="21"/>
  <c r="M254" i="21"/>
  <c r="N254" i="21"/>
  <c r="O254" i="21"/>
  <c r="P254" i="21"/>
  <c r="K255" i="21"/>
  <c r="L255" i="21"/>
  <c r="M255" i="21"/>
  <c r="N255" i="21"/>
  <c r="O255" i="21"/>
  <c r="P255" i="21"/>
  <c r="K256" i="21"/>
  <c r="L256" i="21"/>
  <c r="M256" i="21"/>
  <c r="N256" i="21"/>
  <c r="O256" i="21"/>
  <c r="P256" i="21"/>
  <c r="K257" i="21"/>
  <c r="L257" i="21"/>
  <c r="M257" i="21"/>
  <c r="N257" i="21"/>
  <c r="O257" i="21"/>
  <c r="P257" i="21"/>
  <c r="K258" i="21"/>
  <c r="L258" i="21"/>
  <c r="M258" i="21"/>
  <c r="N258" i="21"/>
  <c r="O258" i="21"/>
  <c r="P258" i="21"/>
  <c r="K259" i="21"/>
  <c r="L259" i="21"/>
  <c r="M259" i="21"/>
  <c r="N259" i="21"/>
  <c r="O259" i="21"/>
  <c r="P259" i="21"/>
  <c r="K260" i="21"/>
  <c r="L260" i="21"/>
  <c r="M260" i="21"/>
  <c r="N260" i="21"/>
  <c r="O260" i="21"/>
  <c r="P260" i="21"/>
  <c r="K261" i="21"/>
  <c r="L261" i="21"/>
  <c r="M261" i="21"/>
  <c r="N261" i="21"/>
  <c r="O261" i="21"/>
  <c r="P261" i="21"/>
  <c r="K262" i="21"/>
  <c r="L262" i="21"/>
  <c r="M262" i="21"/>
  <c r="N262" i="21"/>
  <c r="O262" i="21"/>
  <c r="P262" i="21"/>
  <c r="K263" i="21"/>
  <c r="L263" i="21"/>
  <c r="M263" i="21"/>
  <c r="N263" i="21"/>
  <c r="O263" i="21"/>
  <c r="P263" i="21"/>
  <c r="K264" i="21"/>
  <c r="L264" i="21"/>
  <c r="M264" i="21"/>
  <c r="N264" i="21"/>
  <c r="O264" i="21"/>
  <c r="P264" i="21"/>
  <c r="K265" i="21"/>
  <c r="L265" i="21"/>
  <c r="M265" i="21"/>
  <c r="N265" i="21"/>
  <c r="O265" i="21"/>
  <c r="P265" i="21"/>
  <c r="K266" i="21"/>
  <c r="L266" i="21"/>
  <c r="M266" i="21"/>
  <c r="N266" i="21"/>
  <c r="O266" i="21"/>
  <c r="P266" i="21"/>
  <c r="K267" i="21"/>
  <c r="L267" i="21"/>
  <c r="M267" i="21"/>
  <c r="N267" i="21"/>
  <c r="O267" i="21"/>
  <c r="P267" i="21"/>
  <c r="K268" i="21"/>
  <c r="L268" i="21"/>
  <c r="M268" i="21"/>
  <c r="N268" i="21"/>
  <c r="O268" i="21"/>
  <c r="P268" i="21"/>
  <c r="K269" i="21"/>
  <c r="L269" i="21"/>
  <c r="M269" i="21"/>
  <c r="N269" i="21"/>
  <c r="O269" i="21"/>
  <c r="P269" i="21"/>
  <c r="K270" i="21"/>
  <c r="L270" i="21"/>
  <c r="M270" i="21"/>
  <c r="N270" i="21"/>
  <c r="O270" i="21"/>
  <c r="P270" i="21"/>
  <c r="K271" i="21"/>
  <c r="L271" i="21"/>
  <c r="M271" i="21"/>
  <c r="N271" i="21"/>
  <c r="O271" i="21"/>
  <c r="P271" i="21"/>
  <c r="L6" i="21"/>
  <c r="M6" i="21"/>
  <c r="N6" i="21"/>
  <c r="O6" i="21"/>
  <c r="P6" i="21"/>
  <c r="K6" i="21"/>
  <c r="C7" i="21"/>
  <c r="D7" i="21"/>
  <c r="E7" i="21"/>
  <c r="F7" i="21"/>
  <c r="G7" i="21"/>
  <c r="H7" i="21"/>
  <c r="I7" i="21"/>
  <c r="C8" i="21"/>
  <c r="D8" i="21"/>
  <c r="E8" i="21"/>
  <c r="F8" i="21"/>
  <c r="G8" i="21"/>
  <c r="H8" i="21"/>
  <c r="I8" i="21"/>
  <c r="C9" i="21"/>
  <c r="D9" i="21"/>
  <c r="E9" i="21"/>
  <c r="F9" i="21"/>
  <c r="G9" i="21"/>
  <c r="H9" i="21"/>
  <c r="I9" i="21"/>
  <c r="C10" i="21"/>
  <c r="D10" i="21"/>
  <c r="E10" i="21"/>
  <c r="F10" i="21"/>
  <c r="G10" i="21"/>
  <c r="H10" i="21"/>
  <c r="I10" i="21"/>
  <c r="C11" i="21"/>
  <c r="D11" i="21"/>
  <c r="E11" i="21"/>
  <c r="F11" i="21"/>
  <c r="G11" i="21"/>
  <c r="H11" i="21"/>
  <c r="I11" i="21"/>
  <c r="C12" i="21"/>
  <c r="D12" i="21"/>
  <c r="E12" i="21"/>
  <c r="F12" i="21"/>
  <c r="G12" i="21"/>
  <c r="H12" i="21"/>
  <c r="I12" i="21"/>
  <c r="C13" i="21"/>
  <c r="D13" i="21"/>
  <c r="E13" i="21"/>
  <c r="F13" i="21"/>
  <c r="G13" i="21"/>
  <c r="H13" i="21"/>
  <c r="I13" i="21"/>
  <c r="C14" i="21"/>
  <c r="D14" i="21"/>
  <c r="E14" i="21"/>
  <c r="F14" i="21"/>
  <c r="G14" i="21"/>
  <c r="H14" i="21"/>
  <c r="I14" i="21"/>
  <c r="C15" i="21"/>
  <c r="D15" i="21"/>
  <c r="E15" i="21"/>
  <c r="F15" i="21"/>
  <c r="G15" i="21"/>
  <c r="H15" i="21"/>
  <c r="I15" i="21"/>
  <c r="C16" i="21"/>
  <c r="D16" i="21"/>
  <c r="E16" i="21"/>
  <c r="F16" i="21"/>
  <c r="G16" i="21"/>
  <c r="H16" i="21"/>
  <c r="I16" i="21"/>
  <c r="C17" i="21"/>
  <c r="D17" i="21"/>
  <c r="E17" i="21"/>
  <c r="F17" i="21"/>
  <c r="G17" i="21"/>
  <c r="H17" i="21"/>
  <c r="I17" i="21"/>
  <c r="C18" i="21"/>
  <c r="D18" i="21"/>
  <c r="E18" i="21"/>
  <c r="F18" i="21"/>
  <c r="G18" i="21"/>
  <c r="H18" i="21"/>
  <c r="I18" i="21"/>
  <c r="C19" i="21"/>
  <c r="D19" i="21"/>
  <c r="E19" i="21"/>
  <c r="F19" i="21"/>
  <c r="G19" i="21"/>
  <c r="H19" i="21"/>
  <c r="I19" i="21"/>
  <c r="C20" i="21"/>
  <c r="D20" i="21"/>
  <c r="E20" i="21"/>
  <c r="F20" i="21"/>
  <c r="G20" i="21"/>
  <c r="H20" i="21"/>
  <c r="I20" i="21"/>
  <c r="C21" i="21"/>
  <c r="D21" i="21"/>
  <c r="E21" i="21"/>
  <c r="F21" i="21"/>
  <c r="G21" i="21"/>
  <c r="H21" i="21"/>
  <c r="I21" i="21"/>
  <c r="C22" i="21"/>
  <c r="D22" i="21"/>
  <c r="E22" i="21"/>
  <c r="F22" i="21"/>
  <c r="G22" i="21"/>
  <c r="H22" i="21"/>
  <c r="I22" i="21"/>
  <c r="C23" i="21"/>
  <c r="D23" i="21"/>
  <c r="E23" i="21"/>
  <c r="F23" i="21"/>
  <c r="G23" i="21"/>
  <c r="H23" i="21"/>
  <c r="I23" i="21"/>
  <c r="C24" i="21"/>
  <c r="D24" i="21"/>
  <c r="E24" i="21"/>
  <c r="F24" i="21"/>
  <c r="G24" i="21"/>
  <c r="H24" i="21"/>
  <c r="I24" i="21"/>
  <c r="C25" i="21"/>
  <c r="D25" i="21"/>
  <c r="E25" i="21"/>
  <c r="F25" i="21"/>
  <c r="G25" i="21"/>
  <c r="H25" i="21"/>
  <c r="I25" i="21"/>
  <c r="C26" i="21"/>
  <c r="D26" i="21"/>
  <c r="E26" i="21"/>
  <c r="F26" i="21"/>
  <c r="G26" i="21"/>
  <c r="H26" i="21"/>
  <c r="I26" i="21"/>
  <c r="C27" i="21"/>
  <c r="D27" i="21"/>
  <c r="E27" i="21"/>
  <c r="F27" i="21"/>
  <c r="G27" i="21"/>
  <c r="H27" i="21"/>
  <c r="I27" i="21"/>
  <c r="C28" i="21"/>
  <c r="D28" i="21"/>
  <c r="E28" i="21"/>
  <c r="F28" i="21"/>
  <c r="G28" i="21"/>
  <c r="H28" i="21"/>
  <c r="I28" i="21"/>
  <c r="C29" i="21"/>
  <c r="D29" i="21"/>
  <c r="E29" i="21"/>
  <c r="F29" i="21"/>
  <c r="G29" i="21"/>
  <c r="H29" i="21"/>
  <c r="I29" i="21"/>
  <c r="C30" i="21"/>
  <c r="D30" i="21"/>
  <c r="E30" i="21"/>
  <c r="F30" i="21"/>
  <c r="G30" i="21"/>
  <c r="H30" i="21"/>
  <c r="I30" i="21"/>
  <c r="C31" i="21"/>
  <c r="D31" i="21"/>
  <c r="E31" i="21"/>
  <c r="F31" i="21"/>
  <c r="G31" i="21"/>
  <c r="H31" i="21"/>
  <c r="I31" i="21"/>
  <c r="C32" i="21"/>
  <c r="D32" i="21"/>
  <c r="E32" i="21"/>
  <c r="F32" i="21"/>
  <c r="G32" i="21"/>
  <c r="H32" i="21"/>
  <c r="I32" i="21"/>
  <c r="C33" i="21"/>
  <c r="D33" i="21"/>
  <c r="E33" i="21"/>
  <c r="F33" i="21"/>
  <c r="G33" i="21"/>
  <c r="H33" i="21"/>
  <c r="I33" i="21"/>
  <c r="C34" i="21"/>
  <c r="D34" i="21"/>
  <c r="E34" i="21"/>
  <c r="F34" i="21"/>
  <c r="G34" i="21"/>
  <c r="H34" i="21"/>
  <c r="I34" i="21"/>
  <c r="C35" i="21"/>
  <c r="D35" i="21"/>
  <c r="E35" i="21"/>
  <c r="F35" i="21"/>
  <c r="G35" i="21"/>
  <c r="H35" i="21"/>
  <c r="I35" i="21"/>
  <c r="C36" i="21"/>
  <c r="D36" i="21"/>
  <c r="E36" i="21"/>
  <c r="F36" i="21"/>
  <c r="G36" i="21"/>
  <c r="H36" i="21"/>
  <c r="I36" i="21"/>
  <c r="C37" i="21"/>
  <c r="D37" i="21"/>
  <c r="E37" i="21"/>
  <c r="F37" i="21"/>
  <c r="G37" i="21"/>
  <c r="H37" i="21"/>
  <c r="I37" i="21"/>
  <c r="C38" i="21"/>
  <c r="D38" i="21"/>
  <c r="E38" i="21"/>
  <c r="F38" i="21"/>
  <c r="G38" i="21"/>
  <c r="H38" i="21"/>
  <c r="I38" i="21"/>
  <c r="C39" i="21"/>
  <c r="D39" i="21"/>
  <c r="E39" i="21"/>
  <c r="F39" i="21"/>
  <c r="G39" i="21"/>
  <c r="H39" i="21"/>
  <c r="I39" i="21"/>
  <c r="C40" i="21"/>
  <c r="D40" i="21"/>
  <c r="E40" i="21"/>
  <c r="F40" i="21"/>
  <c r="G40" i="21"/>
  <c r="H40" i="21"/>
  <c r="I40" i="21"/>
  <c r="C41" i="21"/>
  <c r="D41" i="21"/>
  <c r="E41" i="21"/>
  <c r="F41" i="21"/>
  <c r="G41" i="21"/>
  <c r="H41" i="21"/>
  <c r="I41" i="21"/>
  <c r="C42" i="21"/>
  <c r="D42" i="21"/>
  <c r="E42" i="21"/>
  <c r="F42" i="21"/>
  <c r="G42" i="21"/>
  <c r="H42" i="21"/>
  <c r="I42" i="21"/>
  <c r="C43" i="21"/>
  <c r="D43" i="21"/>
  <c r="E43" i="21"/>
  <c r="F43" i="21"/>
  <c r="G43" i="21"/>
  <c r="H43" i="21"/>
  <c r="I43" i="21"/>
  <c r="C44" i="21"/>
  <c r="D44" i="21"/>
  <c r="E44" i="21"/>
  <c r="F44" i="21"/>
  <c r="G44" i="21"/>
  <c r="H44" i="21"/>
  <c r="I44" i="21"/>
  <c r="C45" i="21"/>
  <c r="D45" i="21"/>
  <c r="E45" i="21"/>
  <c r="F45" i="21"/>
  <c r="G45" i="21"/>
  <c r="H45" i="21"/>
  <c r="I45" i="21"/>
  <c r="C46" i="21"/>
  <c r="D46" i="21"/>
  <c r="E46" i="21"/>
  <c r="F46" i="21"/>
  <c r="G46" i="21"/>
  <c r="H46" i="21"/>
  <c r="I46" i="21"/>
  <c r="C47" i="21"/>
  <c r="D47" i="21"/>
  <c r="E47" i="21"/>
  <c r="F47" i="21"/>
  <c r="G47" i="21"/>
  <c r="H47" i="21"/>
  <c r="I47" i="21"/>
  <c r="C48" i="21"/>
  <c r="D48" i="21"/>
  <c r="E48" i="21"/>
  <c r="F48" i="21"/>
  <c r="G48" i="21"/>
  <c r="H48" i="21"/>
  <c r="I48" i="21"/>
  <c r="C49" i="21"/>
  <c r="D49" i="21"/>
  <c r="E49" i="21"/>
  <c r="F49" i="21"/>
  <c r="G49" i="21"/>
  <c r="H49" i="21"/>
  <c r="I49" i="21"/>
  <c r="C50" i="21"/>
  <c r="D50" i="21"/>
  <c r="E50" i="21"/>
  <c r="F50" i="21"/>
  <c r="G50" i="21"/>
  <c r="H50" i="21"/>
  <c r="I50" i="21"/>
  <c r="C51" i="21"/>
  <c r="D51" i="21"/>
  <c r="E51" i="21"/>
  <c r="F51" i="21"/>
  <c r="G51" i="21"/>
  <c r="H51" i="21"/>
  <c r="I51" i="21"/>
  <c r="C52" i="21"/>
  <c r="D52" i="21"/>
  <c r="E52" i="21"/>
  <c r="F52" i="21"/>
  <c r="G52" i="21"/>
  <c r="H52" i="21"/>
  <c r="I52" i="21"/>
  <c r="C53" i="21"/>
  <c r="D53" i="21"/>
  <c r="E53" i="21"/>
  <c r="F53" i="21"/>
  <c r="G53" i="21"/>
  <c r="H53" i="21"/>
  <c r="I53" i="21"/>
  <c r="C54" i="21"/>
  <c r="D54" i="21"/>
  <c r="E54" i="21"/>
  <c r="F54" i="21"/>
  <c r="G54" i="21"/>
  <c r="H54" i="21"/>
  <c r="I54" i="21"/>
  <c r="C55" i="21"/>
  <c r="D55" i="21"/>
  <c r="E55" i="21"/>
  <c r="F55" i="21"/>
  <c r="G55" i="21"/>
  <c r="H55" i="21"/>
  <c r="I55" i="21"/>
  <c r="C56" i="21"/>
  <c r="D56" i="21"/>
  <c r="E56" i="21"/>
  <c r="F56" i="21"/>
  <c r="G56" i="21"/>
  <c r="H56" i="21"/>
  <c r="I56" i="21"/>
  <c r="C57" i="21"/>
  <c r="D57" i="21"/>
  <c r="E57" i="21"/>
  <c r="F57" i="21"/>
  <c r="G57" i="21"/>
  <c r="H57" i="21"/>
  <c r="I57" i="21"/>
  <c r="C58" i="21"/>
  <c r="D58" i="21"/>
  <c r="E58" i="21"/>
  <c r="F58" i="21"/>
  <c r="G58" i="21"/>
  <c r="H58" i="21"/>
  <c r="I58" i="21"/>
  <c r="C59" i="21"/>
  <c r="D59" i="21"/>
  <c r="E59" i="21"/>
  <c r="F59" i="21"/>
  <c r="G59" i="21"/>
  <c r="H59" i="21"/>
  <c r="I59" i="21"/>
  <c r="C60" i="21"/>
  <c r="D60" i="21"/>
  <c r="E60" i="21"/>
  <c r="F60" i="21"/>
  <c r="G60" i="21"/>
  <c r="H60" i="21"/>
  <c r="I60" i="21"/>
  <c r="C61" i="21"/>
  <c r="D61" i="21"/>
  <c r="E61" i="21"/>
  <c r="F61" i="21"/>
  <c r="G61" i="21"/>
  <c r="H61" i="21"/>
  <c r="I61" i="21"/>
  <c r="C62" i="21"/>
  <c r="D62" i="21"/>
  <c r="E62" i="21"/>
  <c r="F62" i="21"/>
  <c r="G62" i="21"/>
  <c r="H62" i="21"/>
  <c r="I62" i="21"/>
  <c r="C63" i="21"/>
  <c r="D63" i="21"/>
  <c r="E63" i="21"/>
  <c r="F63" i="21"/>
  <c r="G63" i="21"/>
  <c r="H63" i="21"/>
  <c r="I63" i="21"/>
  <c r="C64" i="21"/>
  <c r="D64" i="21"/>
  <c r="E64" i="21"/>
  <c r="F64" i="21"/>
  <c r="G64" i="21"/>
  <c r="H64" i="21"/>
  <c r="I64" i="21"/>
  <c r="C65" i="21"/>
  <c r="D65" i="21"/>
  <c r="E65" i="21"/>
  <c r="F65" i="21"/>
  <c r="G65" i="21"/>
  <c r="H65" i="21"/>
  <c r="I65" i="21"/>
  <c r="C66" i="21"/>
  <c r="D66" i="21"/>
  <c r="E66" i="21"/>
  <c r="F66" i="21"/>
  <c r="G66" i="21"/>
  <c r="H66" i="21"/>
  <c r="I66" i="21"/>
  <c r="C67" i="21"/>
  <c r="D67" i="21"/>
  <c r="E67" i="21"/>
  <c r="F67" i="21"/>
  <c r="G67" i="21"/>
  <c r="H67" i="21"/>
  <c r="I67" i="21"/>
  <c r="C68" i="21"/>
  <c r="D68" i="21"/>
  <c r="E68" i="21"/>
  <c r="F68" i="21"/>
  <c r="G68" i="21"/>
  <c r="H68" i="21"/>
  <c r="I68" i="21"/>
  <c r="C69" i="21"/>
  <c r="D69" i="21"/>
  <c r="E69" i="21"/>
  <c r="F69" i="21"/>
  <c r="G69" i="21"/>
  <c r="H69" i="21"/>
  <c r="I69" i="21"/>
  <c r="C70" i="21"/>
  <c r="D70" i="21"/>
  <c r="E70" i="21"/>
  <c r="F70" i="21"/>
  <c r="G70" i="21"/>
  <c r="H70" i="21"/>
  <c r="I70" i="21"/>
  <c r="C71" i="21"/>
  <c r="D71" i="21"/>
  <c r="E71" i="21"/>
  <c r="F71" i="21"/>
  <c r="G71" i="21"/>
  <c r="H71" i="21"/>
  <c r="I71" i="21"/>
  <c r="C72" i="21"/>
  <c r="D72" i="21"/>
  <c r="E72" i="21"/>
  <c r="F72" i="21"/>
  <c r="G72" i="21"/>
  <c r="H72" i="21"/>
  <c r="I72" i="21"/>
  <c r="C73" i="21"/>
  <c r="D73" i="21"/>
  <c r="E73" i="21"/>
  <c r="F73" i="21"/>
  <c r="G73" i="21"/>
  <c r="H73" i="21"/>
  <c r="I73" i="21"/>
  <c r="C74" i="21"/>
  <c r="D74" i="21"/>
  <c r="E74" i="21"/>
  <c r="F74" i="21"/>
  <c r="G74" i="21"/>
  <c r="H74" i="21"/>
  <c r="I74" i="21"/>
  <c r="C75" i="21"/>
  <c r="D75" i="21"/>
  <c r="E75" i="21"/>
  <c r="F75" i="21"/>
  <c r="G75" i="21"/>
  <c r="H75" i="21"/>
  <c r="I75" i="21"/>
  <c r="C76" i="21"/>
  <c r="D76" i="21"/>
  <c r="E76" i="21"/>
  <c r="F76" i="21"/>
  <c r="G76" i="21"/>
  <c r="H76" i="21"/>
  <c r="I76" i="21"/>
  <c r="C77" i="21"/>
  <c r="D77" i="21"/>
  <c r="E77" i="21"/>
  <c r="F77" i="21"/>
  <c r="G77" i="21"/>
  <c r="H77" i="21"/>
  <c r="I77" i="21"/>
  <c r="C78" i="21"/>
  <c r="D78" i="21"/>
  <c r="E78" i="21"/>
  <c r="F78" i="21"/>
  <c r="G78" i="21"/>
  <c r="H78" i="21"/>
  <c r="I78" i="21"/>
  <c r="C79" i="21"/>
  <c r="D79" i="21"/>
  <c r="E79" i="21"/>
  <c r="F79" i="21"/>
  <c r="G79" i="21"/>
  <c r="H79" i="21"/>
  <c r="I79" i="21"/>
  <c r="C80" i="21"/>
  <c r="D80" i="21"/>
  <c r="E80" i="21"/>
  <c r="F80" i="21"/>
  <c r="G80" i="21"/>
  <c r="H80" i="21"/>
  <c r="I80" i="21"/>
  <c r="C81" i="21"/>
  <c r="D81" i="21"/>
  <c r="E81" i="21"/>
  <c r="F81" i="21"/>
  <c r="G81" i="21"/>
  <c r="H81" i="21"/>
  <c r="I81" i="21"/>
  <c r="C82" i="21"/>
  <c r="D82" i="21"/>
  <c r="E82" i="21"/>
  <c r="F82" i="21"/>
  <c r="G82" i="21"/>
  <c r="H82" i="21"/>
  <c r="I82" i="21"/>
  <c r="C83" i="21"/>
  <c r="D83" i="21"/>
  <c r="E83" i="21"/>
  <c r="F83" i="21"/>
  <c r="G83" i="21"/>
  <c r="H83" i="21"/>
  <c r="I83" i="21"/>
  <c r="C84" i="21"/>
  <c r="D84" i="21"/>
  <c r="E84" i="21"/>
  <c r="F84" i="21"/>
  <c r="G84" i="21"/>
  <c r="H84" i="21"/>
  <c r="I84" i="21"/>
  <c r="C85" i="21"/>
  <c r="D85" i="21"/>
  <c r="E85" i="21"/>
  <c r="F85" i="21"/>
  <c r="G85" i="21"/>
  <c r="H85" i="21"/>
  <c r="I85" i="21"/>
  <c r="C86" i="21"/>
  <c r="D86" i="21"/>
  <c r="E86" i="21"/>
  <c r="F86" i="21"/>
  <c r="G86" i="21"/>
  <c r="H86" i="21"/>
  <c r="I86" i="21"/>
  <c r="C87" i="21"/>
  <c r="D87" i="21"/>
  <c r="E87" i="21"/>
  <c r="F87" i="21"/>
  <c r="G87" i="21"/>
  <c r="H87" i="21"/>
  <c r="I87" i="21"/>
  <c r="C88" i="21"/>
  <c r="D88" i="21"/>
  <c r="E88" i="21"/>
  <c r="F88" i="21"/>
  <c r="G88" i="21"/>
  <c r="H88" i="21"/>
  <c r="I88" i="21"/>
  <c r="C89" i="21"/>
  <c r="D89" i="21"/>
  <c r="E89" i="21"/>
  <c r="F89" i="21"/>
  <c r="G89" i="21"/>
  <c r="H89" i="21"/>
  <c r="I89" i="21"/>
  <c r="C90" i="21"/>
  <c r="D90" i="21"/>
  <c r="E90" i="21"/>
  <c r="F90" i="21"/>
  <c r="G90" i="21"/>
  <c r="H90" i="21"/>
  <c r="I90" i="21"/>
  <c r="C91" i="21"/>
  <c r="D91" i="21"/>
  <c r="E91" i="21"/>
  <c r="F91" i="21"/>
  <c r="G91" i="21"/>
  <c r="H91" i="21"/>
  <c r="I91" i="21"/>
  <c r="C92" i="21"/>
  <c r="D92" i="21"/>
  <c r="E92" i="21"/>
  <c r="F92" i="21"/>
  <c r="G92" i="21"/>
  <c r="H92" i="21"/>
  <c r="I92" i="21"/>
  <c r="C93" i="21"/>
  <c r="D93" i="21"/>
  <c r="E93" i="21"/>
  <c r="F93" i="21"/>
  <c r="G93" i="21"/>
  <c r="H93" i="21"/>
  <c r="I93" i="21"/>
  <c r="C94" i="21"/>
  <c r="D94" i="21"/>
  <c r="E94" i="21"/>
  <c r="F94" i="21"/>
  <c r="G94" i="21"/>
  <c r="H94" i="21"/>
  <c r="I94" i="21"/>
  <c r="C95" i="21"/>
  <c r="D95" i="21"/>
  <c r="E95" i="21"/>
  <c r="F95" i="21"/>
  <c r="G95" i="21"/>
  <c r="H95" i="21"/>
  <c r="I95" i="21"/>
  <c r="C96" i="21"/>
  <c r="D96" i="21"/>
  <c r="E96" i="21"/>
  <c r="F96" i="21"/>
  <c r="G96" i="21"/>
  <c r="H96" i="21"/>
  <c r="I96" i="21"/>
  <c r="C97" i="21"/>
  <c r="D97" i="21"/>
  <c r="E97" i="21"/>
  <c r="F97" i="21"/>
  <c r="G97" i="21"/>
  <c r="H97" i="21"/>
  <c r="I97" i="21"/>
  <c r="C98" i="21"/>
  <c r="D98" i="21"/>
  <c r="E98" i="21"/>
  <c r="F98" i="21"/>
  <c r="G98" i="21"/>
  <c r="H98" i="21"/>
  <c r="I98" i="21"/>
  <c r="C99" i="21"/>
  <c r="D99" i="21"/>
  <c r="E99" i="21"/>
  <c r="F99" i="21"/>
  <c r="G99" i="21"/>
  <c r="H99" i="21"/>
  <c r="I99" i="21"/>
  <c r="C100" i="21"/>
  <c r="D100" i="21"/>
  <c r="E100" i="21"/>
  <c r="F100" i="21"/>
  <c r="G100" i="21"/>
  <c r="H100" i="21"/>
  <c r="I100" i="21"/>
  <c r="C101" i="21"/>
  <c r="D101" i="21"/>
  <c r="E101" i="21"/>
  <c r="F101" i="21"/>
  <c r="G101" i="21"/>
  <c r="H101" i="21"/>
  <c r="I101" i="21"/>
  <c r="C102" i="21"/>
  <c r="D102" i="21"/>
  <c r="E102" i="21"/>
  <c r="F102" i="21"/>
  <c r="G102" i="21"/>
  <c r="H102" i="21"/>
  <c r="I102" i="21"/>
  <c r="C103" i="21"/>
  <c r="D103" i="21"/>
  <c r="E103" i="21"/>
  <c r="F103" i="21"/>
  <c r="G103" i="21"/>
  <c r="H103" i="21"/>
  <c r="I103" i="21"/>
  <c r="C104" i="21"/>
  <c r="D104" i="21"/>
  <c r="E104" i="21"/>
  <c r="F104" i="21"/>
  <c r="G104" i="21"/>
  <c r="H104" i="21"/>
  <c r="I104" i="21"/>
  <c r="C105" i="21"/>
  <c r="D105" i="21"/>
  <c r="E105" i="21"/>
  <c r="F105" i="21"/>
  <c r="G105" i="21"/>
  <c r="H105" i="21"/>
  <c r="I105" i="21"/>
  <c r="C106" i="21"/>
  <c r="D106" i="21"/>
  <c r="E106" i="21"/>
  <c r="F106" i="21"/>
  <c r="G106" i="21"/>
  <c r="H106" i="21"/>
  <c r="I106" i="21"/>
  <c r="C107" i="21"/>
  <c r="D107" i="21"/>
  <c r="E107" i="21"/>
  <c r="F107" i="21"/>
  <c r="G107" i="21"/>
  <c r="H107" i="21"/>
  <c r="I107" i="21"/>
  <c r="C108" i="21"/>
  <c r="D108" i="21"/>
  <c r="E108" i="21"/>
  <c r="F108" i="21"/>
  <c r="G108" i="21"/>
  <c r="H108" i="21"/>
  <c r="I108" i="21"/>
  <c r="C109" i="21"/>
  <c r="D109" i="21"/>
  <c r="E109" i="21"/>
  <c r="F109" i="21"/>
  <c r="G109" i="21"/>
  <c r="H109" i="21"/>
  <c r="I109" i="21"/>
  <c r="C110" i="21"/>
  <c r="D110" i="21"/>
  <c r="E110" i="21"/>
  <c r="F110" i="21"/>
  <c r="G110" i="21"/>
  <c r="H110" i="21"/>
  <c r="I110" i="21"/>
  <c r="C111" i="21"/>
  <c r="D111" i="21"/>
  <c r="E111" i="21"/>
  <c r="F111" i="21"/>
  <c r="G111" i="21"/>
  <c r="H111" i="21"/>
  <c r="I111" i="21"/>
  <c r="C112" i="21"/>
  <c r="D112" i="21"/>
  <c r="E112" i="21"/>
  <c r="F112" i="21"/>
  <c r="G112" i="21"/>
  <c r="H112" i="21"/>
  <c r="I112" i="21"/>
  <c r="C113" i="21"/>
  <c r="D113" i="21"/>
  <c r="E113" i="21"/>
  <c r="F113" i="21"/>
  <c r="G113" i="21"/>
  <c r="H113" i="21"/>
  <c r="I113" i="21"/>
  <c r="C114" i="21"/>
  <c r="D114" i="21"/>
  <c r="E114" i="21"/>
  <c r="F114" i="21"/>
  <c r="G114" i="21"/>
  <c r="H114" i="21"/>
  <c r="I114" i="21"/>
  <c r="C115" i="21"/>
  <c r="D115" i="21"/>
  <c r="E115" i="21"/>
  <c r="F115" i="21"/>
  <c r="G115" i="21"/>
  <c r="H115" i="21"/>
  <c r="I115" i="21"/>
  <c r="C116" i="21"/>
  <c r="D116" i="21"/>
  <c r="E116" i="21"/>
  <c r="F116" i="21"/>
  <c r="G116" i="21"/>
  <c r="H116" i="21"/>
  <c r="I116" i="21"/>
  <c r="C117" i="21"/>
  <c r="D117" i="21"/>
  <c r="E117" i="21"/>
  <c r="F117" i="21"/>
  <c r="G117" i="21"/>
  <c r="H117" i="21"/>
  <c r="I117" i="21"/>
  <c r="C118" i="21"/>
  <c r="D118" i="21"/>
  <c r="E118" i="21"/>
  <c r="F118" i="21"/>
  <c r="G118" i="21"/>
  <c r="H118" i="21"/>
  <c r="I118" i="21"/>
  <c r="C119" i="21"/>
  <c r="D119" i="21"/>
  <c r="E119" i="21"/>
  <c r="F119" i="21"/>
  <c r="G119" i="21"/>
  <c r="H119" i="21"/>
  <c r="I119" i="21"/>
  <c r="C120" i="21"/>
  <c r="D120" i="21"/>
  <c r="E120" i="21"/>
  <c r="F120" i="21"/>
  <c r="G120" i="21"/>
  <c r="H120" i="21"/>
  <c r="I120" i="21"/>
  <c r="C121" i="21"/>
  <c r="D121" i="21"/>
  <c r="E121" i="21"/>
  <c r="F121" i="21"/>
  <c r="G121" i="21"/>
  <c r="H121" i="21"/>
  <c r="I121" i="21"/>
  <c r="C122" i="21"/>
  <c r="D122" i="21"/>
  <c r="E122" i="21"/>
  <c r="F122" i="21"/>
  <c r="G122" i="21"/>
  <c r="H122" i="21"/>
  <c r="I122" i="21"/>
  <c r="C123" i="21"/>
  <c r="D123" i="21"/>
  <c r="E123" i="21"/>
  <c r="F123" i="21"/>
  <c r="G123" i="21"/>
  <c r="H123" i="21"/>
  <c r="I123" i="21"/>
  <c r="C124" i="21"/>
  <c r="D124" i="21"/>
  <c r="E124" i="21"/>
  <c r="F124" i="21"/>
  <c r="G124" i="21"/>
  <c r="H124" i="21"/>
  <c r="I124" i="21"/>
  <c r="C125" i="21"/>
  <c r="D125" i="21"/>
  <c r="E125" i="21"/>
  <c r="F125" i="21"/>
  <c r="G125" i="21"/>
  <c r="H125" i="21"/>
  <c r="I125" i="21"/>
  <c r="C126" i="21"/>
  <c r="D126" i="21"/>
  <c r="E126" i="21"/>
  <c r="F126" i="21"/>
  <c r="G126" i="21"/>
  <c r="H126" i="21"/>
  <c r="I126" i="21"/>
  <c r="C127" i="21"/>
  <c r="D127" i="21"/>
  <c r="E127" i="21"/>
  <c r="F127" i="21"/>
  <c r="G127" i="21"/>
  <c r="H127" i="21"/>
  <c r="I127" i="21"/>
  <c r="C128" i="21"/>
  <c r="D128" i="21"/>
  <c r="E128" i="21"/>
  <c r="F128" i="21"/>
  <c r="G128" i="21"/>
  <c r="H128" i="21"/>
  <c r="I128" i="21"/>
  <c r="C129" i="21"/>
  <c r="D129" i="21"/>
  <c r="E129" i="21"/>
  <c r="F129" i="21"/>
  <c r="G129" i="21"/>
  <c r="H129" i="21"/>
  <c r="I129" i="21"/>
  <c r="C130" i="21"/>
  <c r="D130" i="21"/>
  <c r="E130" i="21"/>
  <c r="F130" i="21"/>
  <c r="G130" i="21"/>
  <c r="H130" i="21"/>
  <c r="I130" i="21"/>
  <c r="C131" i="21"/>
  <c r="D131" i="21"/>
  <c r="E131" i="21"/>
  <c r="F131" i="21"/>
  <c r="G131" i="21"/>
  <c r="H131" i="21"/>
  <c r="I131" i="21"/>
  <c r="C132" i="21"/>
  <c r="D132" i="21"/>
  <c r="E132" i="21"/>
  <c r="F132" i="21"/>
  <c r="G132" i="21"/>
  <c r="H132" i="21"/>
  <c r="I132" i="21"/>
  <c r="C133" i="21"/>
  <c r="D133" i="21"/>
  <c r="E133" i="21"/>
  <c r="F133" i="21"/>
  <c r="G133" i="21"/>
  <c r="H133" i="21"/>
  <c r="I133" i="21"/>
  <c r="C134" i="21"/>
  <c r="D134" i="21"/>
  <c r="E134" i="21"/>
  <c r="F134" i="21"/>
  <c r="G134" i="21"/>
  <c r="H134" i="21"/>
  <c r="I134" i="21"/>
  <c r="C135" i="21"/>
  <c r="D135" i="21"/>
  <c r="E135" i="21"/>
  <c r="F135" i="21"/>
  <c r="G135" i="21"/>
  <c r="H135" i="21"/>
  <c r="I135" i="21"/>
  <c r="C136" i="21"/>
  <c r="D136" i="21"/>
  <c r="E136" i="21"/>
  <c r="F136" i="21"/>
  <c r="G136" i="21"/>
  <c r="H136" i="21"/>
  <c r="I136" i="21"/>
  <c r="C137" i="21"/>
  <c r="D137" i="21"/>
  <c r="E137" i="21"/>
  <c r="F137" i="21"/>
  <c r="G137" i="21"/>
  <c r="H137" i="21"/>
  <c r="I137" i="21"/>
  <c r="C138" i="21"/>
  <c r="D138" i="21"/>
  <c r="E138" i="21"/>
  <c r="F138" i="21"/>
  <c r="G138" i="21"/>
  <c r="H138" i="21"/>
  <c r="I138" i="21"/>
  <c r="C139" i="21"/>
  <c r="D139" i="21"/>
  <c r="E139" i="21"/>
  <c r="F139" i="21"/>
  <c r="G139" i="21"/>
  <c r="H139" i="21"/>
  <c r="I139" i="21"/>
  <c r="C140" i="21"/>
  <c r="D140" i="21"/>
  <c r="E140" i="21"/>
  <c r="F140" i="21"/>
  <c r="G140" i="21"/>
  <c r="H140" i="21"/>
  <c r="I140" i="21"/>
  <c r="C141" i="21"/>
  <c r="D141" i="21"/>
  <c r="E141" i="21"/>
  <c r="F141" i="21"/>
  <c r="G141" i="21"/>
  <c r="H141" i="21"/>
  <c r="I141" i="21"/>
  <c r="C142" i="21"/>
  <c r="D142" i="21"/>
  <c r="E142" i="21"/>
  <c r="F142" i="21"/>
  <c r="G142" i="21"/>
  <c r="H142" i="21"/>
  <c r="I142" i="21"/>
  <c r="C143" i="21"/>
  <c r="D143" i="21"/>
  <c r="E143" i="21"/>
  <c r="F143" i="21"/>
  <c r="G143" i="21"/>
  <c r="H143" i="21"/>
  <c r="I143" i="21"/>
  <c r="C144" i="21"/>
  <c r="D144" i="21"/>
  <c r="E144" i="21"/>
  <c r="F144" i="21"/>
  <c r="G144" i="21"/>
  <c r="H144" i="21"/>
  <c r="I144" i="21"/>
  <c r="C145" i="21"/>
  <c r="D145" i="21"/>
  <c r="E145" i="21"/>
  <c r="F145" i="21"/>
  <c r="G145" i="21"/>
  <c r="H145" i="21"/>
  <c r="I145" i="21"/>
  <c r="C146" i="21"/>
  <c r="D146" i="21"/>
  <c r="E146" i="21"/>
  <c r="F146" i="21"/>
  <c r="G146" i="21"/>
  <c r="H146" i="21"/>
  <c r="I146" i="21"/>
  <c r="C147" i="21"/>
  <c r="D147" i="21"/>
  <c r="E147" i="21"/>
  <c r="F147" i="21"/>
  <c r="G147" i="21"/>
  <c r="H147" i="21"/>
  <c r="I147" i="21"/>
  <c r="C148" i="21"/>
  <c r="D148" i="21"/>
  <c r="E148" i="21"/>
  <c r="F148" i="21"/>
  <c r="G148" i="21"/>
  <c r="H148" i="21"/>
  <c r="I148" i="21"/>
  <c r="C149" i="21"/>
  <c r="D149" i="21"/>
  <c r="E149" i="21"/>
  <c r="F149" i="21"/>
  <c r="G149" i="21"/>
  <c r="H149" i="21"/>
  <c r="I149" i="21"/>
  <c r="C150" i="21"/>
  <c r="D150" i="21"/>
  <c r="E150" i="21"/>
  <c r="F150" i="21"/>
  <c r="G150" i="21"/>
  <c r="H150" i="21"/>
  <c r="I150" i="21"/>
  <c r="C151" i="21"/>
  <c r="D151" i="21"/>
  <c r="E151" i="21"/>
  <c r="F151" i="21"/>
  <c r="G151" i="21"/>
  <c r="H151" i="21"/>
  <c r="I151" i="21"/>
  <c r="C152" i="21"/>
  <c r="D152" i="21"/>
  <c r="E152" i="21"/>
  <c r="F152" i="21"/>
  <c r="G152" i="21"/>
  <c r="H152" i="21"/>
  <c r="I152" i="21"/>
  <c r="C153" i="21"/>
  <c r="D153" i="21"/>
  <c r="E153" i="21"/>
  <c r="F153" i="21"/>
  <c r="G153" i="21"/>
  <c r="H153" i="21"/>
  <c r="I153" i="21"/>
  <c r="C154" i="21"/>
  <c r="D154" i="21"/>
  <c r="E154" i="21"/>
  <c r="F154" i="21"/>
  <c r="G154" i="21"/>
  <c r="H154" i="21"/>
  <c r="I154" i="21"/>
  <c r="C155" i="21"/>
  <c r="D155" i="21"/>
  <c r="E155" i="21"/>
  <c r="F155" i="21"/>
  <c r="G155" i="21"/>
  <c r="H155" i="21"/>
  <c r="I155" i="21"/>
  <c r="C156" i="21"/>
  <c r="D156" i="21"/>
  <c r="E156" i="21"/>
  <c r="F156" i="21"/>
  <c r="G156" i="21"/>
  <c r="H156" i="21"/>
  <c r="I156" i="21"/>
  <c r="C157" i="21"/>
  <c r="D157" i="21"/>
  <c r="E157" i="21"/>
  <c r="F157" i="21"/>
  <c r="G157" i="21"/>
  <c r="H157" i="21"/>
  <c r="I157" i="21"/>
  <c r="C158" i="21"/>
  <c r="D158" i="21"/>
  <c r="E158" i="21"/>
  <c r="F158" i="21"/>
  <c r="G158" i="21"/>
  <c r="H158" i="21"/>
  <c r="I158" i="21"/>
  <c r="C159" i="21"/>
  <c r="D159" i="21"/>
  <c r="E159" i="21"/>
  <c r="F159" i="21"/>
  <c r="G159" i="21"/>
  <c r="H159" i="21"/>
  <c r="I159" i="21"/>
  <c r="C160" i="21"/>
  <c r="D160" i="21"/>
  <c r="E160" i="21"/>
  <c r="F160" i="21"/>
  <c r="G160" i="21"/>
  <c r="H160" i="21"/>
  <c r="I160" i="21"/>
  <c r="C161" i="21"/>
  <c r="D161" i="21"/>
  <c r="E161" i="21"/>
  <c r="F161" i="21"/>
  <c r="G161" i="21"/>
  <c r="H161" i="21"/>
  <c r="I161" i="21"/>
  <c r="C162" i="21"/>
  <c r="D162" i="21"/>
  <c r="E162" i="21"/>
  <c r="F162" i="21"/>
  <c r="G162" i="21"/>
  <c r="H162" i="21"/>
  <c r="I162" i="21"/>
  <c r="C163" i="21"/>
  <c r="D163" i="21"/>
  <c r="E163" i="21"/>
  <c r="F163" i="21"/>
  <c r="G163" i="21"/>
  <c r="H163" i="21"/>
  <c r="I163" i="21"/>
  <c r="C164" i="21"/>
  <c r="D164" i="21"/>
  <c r="E164" i="21"/>
  <c r="F164" i="21"/>
  <c r="G164" i="21"/>
  <c r="H164" i="21"/>
  <c r="I164" i="21"/>
  <c r="C165" i="21"/>
  <c r="D165" i="21"/>
  <c r="E165" i="21"/>
  <c r="F165" i="21"/>
  <c r="G165" i="21"/>
  <c r="H165" i="21"/>
  <c r="I165" i="21"/>
  <c r="C166" i="21"/>
  <c r="D166" i="21"/>
  <c r="E166" i="21"/>
  <c r="F166" i="21"/>
  <c r="G166" i="21"/>
  <c r="H166" i="21"/>
  <c r="I166" i="21"/>
  <c r="C167" i="21"/>
  <c r="D167" i="21"/>
  <c r="E167" i="21"/>
  <c r="F167" i="21"/>
  <c r="G167" i="21"/>
  <c r="H167" i="21"/>
  <c r="I167" i="21"/>
  <c r="C168" i="21"/>
  <c r="D168" i="21"/>
  <c r="E168" i="21"/>
  <c r="F168" i="21"/>
  <c r="G168" i="21"/>
  <c r="H168" i="21"/>
  <c r="I168" i="21"/>
  <c r="C169" i="21"/>
  <c r="D169" i="21"/>
  <c r="E169" i="21"/>
  <c r="F169" i="21"/>
  <c r="G169" i="21"/>
  <c r="H169" i="21"/>
  <c r="I169" i="21"/>
  <c r="C170" i="21"/>
  <c r="D170" i="21"/>
  <c r="E170" i="21"/>
  <c r="F170" i="21"/>
  <c r="G170" i="21"/>
  <c r="H170" i="21"/>
  <c r="I170" i="21"/>
  <c r="C171" i="21"/>
  <c r="D171" i="21"/>
  <c r="E171" i="21"/>
  <c r="F171" i="21"/>
  <c r="G171" i="21"/>
  <c r="H171" i="21"/>
  <c r="I171" i="21"/>
  <c r="C172" i="21"/>
  <c r="D172" i="21"/>
  <c r="E172" i="21"/>
  <c r="F172" i="21"/>
  <c r="G172" i="21"/>
  <c r="H172" i="21"/>
  <c r="I172" i="21"/>
  <c r="C173" i="21"/>
  <c r="D173" i="21"/>
  <c r="E173" i="21"/>
  <c r="F173" i="21"/>
  <c r="G173" i="21"/>
  <c r="H173" i="21"/>
  <c r="I173" i="21"/>
  <c r="C174" i="21"/>
  <c r="D174" i="21"/>
  <c r="E174" i="21"/>
  <c r="F174" i="21"/>
  <c r="G174" i="21"/>
  <c r="H174" i="21"/>
  <c r="I174" i="21"/>
  <c r="C175" i="21"/>
  <c r="D175" i="21"/>
  <c r="E175" i="21"/>
  <c r="F175" i="21"/>
  <c r="G175" i="21"/>
  <c r="H175" i="21"/>
  <c r="I175" i="21"/>
  <c r="C176" i="21"/>
  <c r="D176" i="21"/>
  <c r="E176" i="21"/>
  <c r="F176" i="21"/>
  <c r="G176" i="21"/>
  <c r="H176" i="21"/>
  <c r="I176" i="21"/>
  <c r="C177" i="21"/>
  <c r="D177" i="21"/>
  <c r="E177" i="21"/>
  <c r="F177" i="21"/>
  <c r="G177" i="21"/>
  <c r="H177" i="21"/>
  <c r="I177" i="21"/>
  <c r="C178" i="21"/>
  <c r="D178" i="21"/>
  <c r="E178" i="21"/>
  <c r="F178" i="21"/>
  <c r="G178" i="21"/>
  <c r="H178" i="21"/>
  <c r="I178" i="21"/>
  <c r="C179" i="21"/>
  <c r="D179" i="21"/>
  <c r="E179" i="21"/>
  <c r="F179" i="21"/>
  <c r="G179" i="21"/>
  <c r="H179" i="21"/>
  <c r="I179" i="21"/>
  <c r="C180" i="21"/>
  <c r="D180" i="21"/>
  <c r="E180" i="21"/>
  <c r="F180" i="21"/>
  <c r="G180" i="21"/>
  <c r="H180" i="21"/>
  <c r="I180" i="21"/>
  <c r="C181" i="21"/>
  <c r="D181" i="21"/>
  <c r="E181" i="21"/>
  <c r="F181" i="21"/>
  <c r="G181" i="21"/>
  <c r="H181" i="21"/>
  <c r="I181" i="21"/>
  <c r="C182" i="21"/>
  <c r="D182" i="21"/>
  <c r="E182" i="21"/>
  <c r="F182" i="21"/>
  <c r="G182" i="21"/>
  <c r="H182" i="21"/>
  <c r="I182" i="21"/>
  <c r="C183" i="21"/>
  <c r="D183" i="21"/>
  <c r="E183" i="21"/>
  <c r="F183" i="21"/>
  <c r="G183" i="21"/>
  <c r="H183" i="21"/>
  <c r="I183" i="21"/>
  <c r="C184" i="21"/>
  <c r="D184" i="21"/>
  <c r="E184" i="21"/>
  <c r="F184" i="21"/>
  <c r="G184" i="21"/>
  <c r="H184" i="21"/>
  <c r="I184" i="21"/>
  <c r="C185" i="21"/>
  <c r="D185" i="21"/>
  <c r="E185" i="21"/>
  <c r="F185" i="21"/>
  <c r="G185" i="21"/>
  <c r="H185" i="21"/>
  <c r="I185" i="21"/>
  <c r="C186" i="21"/>
  <c r="D186" i="21"/>
  <c r="E186" i="21"/>
  <c r="F186" i="21"/>
  <c r="G186" i="21"/>
  <c r="H186" i="21"/>
  <c r="I186" i="21"/>
  <c r="C187" i="21"/>
  <c r="D187" i="21"/>
  <c r="E187" i="21"/>
  <c r="F187" i="21"/>
  <c r="G187" i="21"/>
  <c r="H187" i="21"/>
  <c r="I187" i="21"/>
  <c r="C188" i="21"/>
  <c r="D188" i="21"/>
  <c r="E188" i="21"/>
  <c r="F188" i="21"/>
  <c r="G188" i="21"/>
  <c r="H188" i="21"/>
  <c r="I188" i="21"/>
  <c r="C189" i="21"/>
  <c r="D189" i="21"/>
  <c r="E189" i="21"/>
  <c r="F189" i="21"/>
  <c r="G189" i="21"/>
  <c r="H189" i="21"/>
  <c r="I189" i="21"/>
  <c r="C190" i="21"/>
  <c r="D190" i="21"/>
  <c r="E190" i="21"/>
  <c r="F190" i="21"/>
  <c r="G190" i="21"/>
  <c r="H190" i="21"/>
  <c r="I190" i="21"/>
  <c r="C191" i="21"/>
  <c r="D191" i="21"/>
  <c r="E191" i="21"/>
  <c r="F191" i="21"/>
  <c r="G191" i="21"/>
  <c r="H191" i="21"/>
  <c r="I191" i="21"/>
  <c r="C192" i="21"/>
  <c r="D192" i="21"/>
  <c r="E192" i="21"/>
  <c r="F192" i="21"/>
  <c r="G192" i="21"/>
  <c r="H192" i="21"/>
  <c r="I192" i="21"/>
  <c r="C193" i="21"/>
  <c r="D193" i="21"/>
  <c r="E193" i="21"/>
  <c r="F193" i="21"/>
  <c r="G193" i="21"/>
  <c r="H193" i="21"/>
  <c r="I193" i="21"/>
  <c r="C194" i="21"/>
  <c r="D194" i="21"/>
  <c r="E194" i="21"/>
  <c r="F194" i="21"/>
  <c r="G194" i="21"/>
  <c r="H194" i="21"/>
  <c r="I194" i="21"/>
  <c r="C195" i="21"/>
  <c r="D195" i="21"/>
  <c r="E195" i="21"/>
  <c r="F195" i="21"/>
  <c r="G195" i="21"/>
  <c r="H195" i="21"/>
  <c r="I195" i="21"/>
  <c r="C196" i="21"/>
  <c r="D196" i="21"/>
  <c r="E196" i="21"/>
  <c r="F196" i="21"/>
  <c r="G196" i="21"/>
  <c r="H196" i="21"/>
  <c r="I196" i="21"/>
  <c r="C197" i="21"/>
  <c r="D197" i="21"/>
  <c r="E197" i="21"/>
  <c r="F197" i="21"/>
  <c r="G197" i="21"/>
  <c r="H197" i="21"/>
  <c r="I197" i="21"/>
  <c r="C198" i="21"/>
  <c r="D198" i="21"/>
  <c r="E198" i="21"/>
  <c r="F198" i="21"/>
  <c r="G198" i="21"/>
  <c r="H198" i="21"/>
  <c r="I198" i="21"/>
  <c r="C199" i="21"/>
  <c r="D199" i="21"/>
  <c r="E199" i="21"/>
  <c r="F199" i="21"/>
  <c r="G199" i="21"/>
  <c r="H199" i="21"/>
  <c r="I199" i="21"/>
  <c r="C200" i="21"/>
  <c r="D200" i="21"/>
  <c r="E200" i="21"/>
  <c r="F200" i="21"/>
  <c r="G200" i="21"/>
  <c r="H200" i="21"/>
  <c r="I200" i="21"/>
  <c r="C201" i="21"/>
  <c r="D201" i="21"/>
  <c r="E201" i="21"/>
  <c r="F201" i="21"/>
  <c r="G201" i="21"/>
  <c r="H201" i="21"/>
  <c r="I201" i="21"/>
  <c r="C202" i="21"/>
  <c r="D202" i="21"/>
  <c r="E202" i="21"/>
  <c r="F202" i="21"/>
  <c r="G202" i="21"/>
  <c r="H202" i="21"/>
  <c r="I202" i="21"/>
  <c r="C203" i="21"/>
  <c r="D203" i="21"/>
  <c r="E203" i="21"/>
  <c r="F203" i="21"/>
  <c r="G203" i="21"/>
  <c r="H203" i="21"/>
  <c r="I203" i="21"/>
  <c r="C204" i="21"/>
  <c r="D204" i="21"/>
  <c r="E204" i="21"/>
  <c r="F204" i="21"/>
  <c r="G204" i="21"/>
  <c r="H204" i="21"/>
  <c r="I204" i="21"/>
  <c r="C205" i="21"/>
  <c r="D205" i="21"/>
  <c r="E205" i="21"/>
  <c r="F205" i="21"/>
  <c r="G205" i="21"/>
  <c r="H205" i="21"/>
  <c r="I205" i="21"/>
  <c r="C206" i="21"/>
  <c r="D206" i="21"/>
  <c r="E206" i="21"/>
  <c r="F206" i="21"/>
  <c r="G206" i="21"/>
  <c r="H206" i="21"/>
  <c r="I206" i="21"/>
  <c r="C207" i="21"/>
  <c r="D207" i="21"/>
  <c r="E207" i="21"/>
  <c r="F207" i="21"/>
  <c r="G207" i="21"/>
  <c r="H207" i="21"/>
  <c r="I207" i="21"/>
  <c r="C208" i="21"/>
  <c r="D208" i="21"/>
  <c r="E208" i="21"/>
  <c r="F208" i="21"/>
  <c r="G208" i="21"/>
  <c r="H208" i="21"/>
  <c r="I208" i="21"/>
  <c r="C209" i="21"/>
  <c r="D209" i="21"/>
  <c r="E209" i="21"/>
  <c r="F209" i="21"/>
  <c r="G209" i="21"/>
  <c r="H209" i="21"/>
  <c r="I209" i="21"/>
  <c r="C210" i="21"/>
  <c r="D210" i="21"/>
  <c r="E210" i="21"/>
  <c r="F210" i="21"/>
  <c r="G210" i="21"/>
  <c r="H210" i="21"/>
  <c r="I210" i="21"/>
  <c r="C211" i="21"/>
  <c r="D211" i="21"/>
  <c r="E211" i="21"/>
  <c r="F211" i="21"/>
  <c r="G211" i="21"/>
  <c r="H211" i="21"/>
  <c r="I211" i="21"/>
  <c r="C212" i="21"/>
  <c r="D212" i="21"/>
  <c r="E212" i="21"/>
  <c r="F212" i="21"/>
  <c r="G212" i="21"/>
  <c r="H212" i="21"/>
  <c r="I212" i="21"/>
  <c r="C213" i="21"/>
  <c r="D213" i="21"/>
  <c r="E213" i="21"/>
  <c r="F213" i="21"/>
  <c r="G213" i="21"/>
  <c r="H213" i="21"/>
  <c r="I213" i="21"/>
  <c r="C214" i="21"/>
  <c r="D214" i="21"/>
  <c r="E214" i="21"/>
  <c r="F214" i="21"/>
  <c r="G214" i="21"/>
  <c r="H214" i="21"/>
  <c r="I214" i="21"/>
  <c r="C215" i="21"/>
  <c r="D215" i="21"/>
  <c r="E215" i="21"/>
  <c r="F215" i="21"/>
  <c r="G215" i="21"/>
  <c r="H215" i="21"/>
  <c r="I215" i="21"/>
  <c r="C216" i="21"/>
  <c r="D216" i="21"/>
  <c r="E216" i="21"/>
  <c r="F216" i="21"/>
  <c r="G216" i="21"/>
  <c r="H216" i="21"/>
  <c r="I216" i="21"/>
  <c r="C217" i="21"/>
  <c r="D217" i="21"/>
  <c r="E217" i="21"/>
  <c r="F217" i="21"/>
  <c r="G217" i="21"/>
  <c r="H217" i="21"/>
  <c r="I217" i="21"/>
  <c r="C218" i="21"/>
  <c r="D218" i="21"/>
  <c r="E218" i="21"/>
  <c r="F218" i="21"/>
  <c r="G218" i="21"/>
  <c r="H218" i="21"/>
  <c r="I218" i="21"/>
  <c r="C219" i="21"/>
  <c r="D219" i="21"/>
  <c r="E219" i="21"/>
  <c r="F219" i="21"/>
  <c r="G219" i="21"/>
  <c r="H219" i="21"/>
  <c r="I219" i="21"/>
  <c r="C220" i="21"/>
  <c r="D220" i="21"/>
  <c r="E220" i="21"/>
  <c r="F220" i="21"/>
  <c r="G220" i="21"/>
  <c r="H220" i="21"/>
  <c r="I220" i="21"/>
  <c r="C221" i="21"/>
  <c r="D221" i="21"/>
  <c r="E221" i="21"/>
  <c r="F221" i="21"/>
  <c r="G221" i="21"/>
  <c r="H221" i="21"/>
  <c r="I221" i="21"/>
  <c r="C222" i="21"/>
  <c r="D222" i="21"/>
  <c r="E222" i="21"/>
  <c r="F222" i="21"/>
  <c r="G222" i="21"/>
  <c r="H222" i="21"/>
  <c r="I222" i="21"/>
  <c r="C223" i="21"/>
  <c r="D223" i="21"/>
  <c r="E223" i="21"/>
  <c r="F223" i="21"/>
  <c r="G223" i="21"/>
  <c r="H223" i="21"/>
  <c r="I223" i="21"/>
  <c r="C224" i="21"/>
  <c r="D224" i="21"/>
  <c r="E224" i="21"/>
  <c r="F224" i="21"/>
  <c r="G224" i="21"/>
  <c r="H224" i="21"/>
  <c r="I224" i="21"/>
  <c r="C225" i="21"/>
  <c r="D225" i="21"/>
  <c r="E225" i="21"/>
  <c r="F225" i="21"/>
  <c r="G225" i="21"/>
  <c r="H225" i="21"/>
  <c r="I225" i="21"/>
  <c r="C226" i="21"/>
  <c r="D226" i="21"/>
  <c r="E226" i="21"/>
  <c r="F226" i="21"/>
  <c r="G226" i="21"/>
  <c r="H226" i="21"/>
  <c r="I226" i="21"/>
  <c r="C227" i="21"/>
  <c r="D227" i="21"/>
  <c r="E227" i="21"/>
  <c r="F227" i="21"/>
  <c r="G227" i="21"/>
  <c r="H227" i="21"/>
  <c r="I227" i="21"/>
  <c r="C228" i="21"/>
  <c r="D228" i="21"/>
  <c r="E228" i="21"/>
  <c r="F228" i="21"/>
  <c r="G228" i="21"/>
  <c r="H228" i="21"/>
  <c r="I228" i="21"/>
  <c r="C229" i="21"/>
  <c r="D229" i="21"/>
  <c r="E229" i="21"/>
  <c r="F229" i="21"/>
  <c r="G229" i="21"/>
  <c r="H229" i="21"/>
  <c r="I229" i="21"/>
  <c r="C230" i="21"/>
  <c r="D230" i="21"/>
  <c r="E230" i="21"/>
  <c r="F230" i="21"/>
  <c r="G230" i="21"/>
  <c r="H230" i="21"/>
  <c r="I230" i="21"/>
  <c r="C231" i="21"/>
  <c r="D231" i="21"/>
  <c r="E231" i="21"/>
  <c r="F231" i="21"/>
  <c r="G231" i="21"/>
  <c r="H231" i="21"/>
  <c r="I231" i="21"/>
  <c r="C232" i="21"/>
  <c r="D232" i="21"/>
  <c r="E232" i="21"/>
  <c r="F232" i="21"/>
  <c r="G232" i="21"/>
  <c r="H232" i="21"/>
  <c r="I232" i="21"/>
  <c r="C233" i="21"/>
  <c r="D233" i="21"/>
  <c r="E233" i="21"/>
  <c r="F233" i="21"/>
  <c r="G233" i="21"/>
  <c r="H233" i="21"/>
  <c r="I233" i="21"/>
  <c r="C234" i="21"/>
  <c r="D234" i="21"/>
  <c r="E234" i="21"/>
  <c r="F234" i="21"/>
  <c r="G234" i="21"/>
  <c r="H234" i="21"/>
  <c r="I234" i="21"/>
  <c r="C235" i="21"/>
  <c r="D235" i="21"/>
  <c r="E235" i="21"/>
  <c r="F235" i="21"/>
  <c r="G235" i="21"/>
  <c r="H235" i="21"/>
  <c r="I235" i="21"/>
  <c r="C236" i="21"/>
  <c r="D236" i="21"/>
  <c r="E236" i="21"/>
  <c r="F236" i="21"/>
  <c r="G236" i="21"/>
  <c r="H236" i="21"/>
  <c r="I236" i="21"/>
  <c r="C237" i="21"/>
  <c r="D237" i="21"/>
  <c r="E237" i="21"/>
  <c r="F237" i="21"/>
  <c r="G237" i="21"/>
  <c r="H237" i="21"/>
  <c r="I237" i="21"/>
  <c r="C238" i="21"/>
  <c r="D238" i="21"/>
  <c r="E238" i="21"/>
  <c r="F238" i="21"/>
  <c r="G238" i="21"/>
  <c r="H238" i="21"/>
  <c r="I238" i="21"/>
  <c r="C239" i="21"/>
  <c r="D239" i="21"/>
  <c r="E239" i="21"/>
  <c r="F239" i="21"/>
  <c r="G239" i="21"/>
  <c r="H239" i="21"/>
  <c r="I239" i="21"/>
  <c r="C240" i="21"/>
  <c r="D240" i="21"/>
  <c r="E240" i="21"/>
  <c r="F240" i="21"/>
  <c r="G240" i="21"/>
  <c r="H240" i="21"/>
  <c r="I240" i="21"/>
  <c r="C241" i="21"/>
  <c r="D241" i="21"/>
  <c r="E241" i="21"/>
  <c r="F241" i="21"/>
  <c r="G241" i="21"/>
  <c r="H241" i="21"/>
  <c r="I241" i="21"/>
  <c r="C242" i="21"/>
  <c r="D242" i="21"/>
  <c r="E242" i="21"/>
  <c r="F242" i="21"/>
  <c r="G242" i="21"/>
  <c r="H242" i="21"/>
  <c r="I242" i="21"/>
  <c r="C243" i="21"/>
  <c r="D243" i="21"/>
  <c r="E243" i="21"/>
  <c r="F243" i="21"/>
  <c r="G243" i="21"/>
  <c r="H243" i="21"/>
  <c r="I243" i="21"/>
  <c r="C244" i="21"/>
  <c r="D244" i="21"/>
  <c r="E244" i="21"/>
  <c r="F244" i="21"/>
  <c r="G244" i="21"/>
  <c r="H244" i="21"/>
  <c r="I244" i="21"/>
  <c r="C245" i="21"/>
  <c r="D245" i="21"/>
  <c r="E245" i="21"/>
  <c r="F245" i="21"/>
  <c r="G245" i="21"/>
  <c r="H245" i="21"/>
  <c r="I245" i="21"/>
  <c r="C246" i="21"/>
  <c r="D246" i="21"/>
  <c r="E246" i="21"/>
  <c r="F246" i="21"/>
  <c r="G246" i="21"/>
  <c r="H246" i="21"/>
  <c r="I246" i="21"/>
  <c r="C247" i="21"/>
  <c r="D247" i="21"/>
  <c r="E247" i="21"/>
  <c r="F247" i="21"/>
  <c r="G247" i="21"/>
  <c r="H247" i="21"/>
  <c r="I247" i="21"/>
  <c r="C248" i="21"/>
  <c r="D248" i="21"/>
  <c r="E248" i="21"/>
  <c r="F248" i="21"/>
  <c r="G248" i="21"/>
  <c r="H248" i="21"/>
  <c r="I248" i="21"/>
  <c r="C249" i="21"/>
  <c r="D249" i="21"/>
  <c r="E249" i="21"/>
  <c r="F249" i="21"/>
  <c r="G249" i="21"/>
  <c r="H249" i="21"/>
  <c r="I249" i="21"/>
  <c r="C250" i="21"/>
  <c r="D250" i="21"/>
  <c r="E250" i="21"/>
  <c r="F250" i="21"/>
  <c r="G250" i="21"/>
  <c r="H250" i="21"/>
  <c r="I250" i="21"/>
  <c r="C251" i="21"/>
  <c r="D251" i="21"/>
  <c r="E251" i="21"/>
  <c r="F251" i="21"/>
  <c r="G251" i="21"/>
  <c r="H251" i="21"/>
  <c r="I251" i="21"/>
  <c r="C252" i="21"/>
  <c r="D252" i="21"/>
  <c r="E252" i="21"/>
  <c r="F252" i="21"/>
  <c r="G252" i="21"/>
  <c r="H252" i="21"/>
  <c r="I252" i="21"/>
  <c r="C253" i="21"/>
  <c r="D253" i="21"/>
  <c r="E253" i="21"/>
  <c r="F253" i="21"/>
  <c r="G253" i="21"/>
  <c r="H253" i="21"/>
  <c r="I253" i="21"/>
  <c r="C254" i="21"/>
  <c r="D254" i="21"/>
  <c r="E254" i="21"/>
  <c r="F254" i="21"/>
  <c r="G254" i="21"/>
  <c r="H254" i="21"/>
  <c r="I254" i="21"/>
  <c r="C255" i="21"/>
  <c r="D255" i="21"/>
  <c r="E255" i="21"/>
  <c r="F255" i="21"/>
  <c r="G255" i="21"/>
  <c r="H255" i="21"/>
  <c r="I255" i="21"/>
  <c r="C256" i="21"/>
  <c r="D256" i="21"/>
  <c r="E256" i="21"/>
  <c r="F256" i="21"/>
  <c r="G256" i="21"/>
  <c r="H256" i="21"/>
  <c r="I256" i="21"/>
  <c r="C257" i="21"/>
  <c r="D257" i="21"/>
  <c r="E257" i="21"/>
  <c r="F257" i="21"/>
  <c r="G257" i="21"/>
  <c r="H257" i="21"/>
  <c r="I257" i="21"/>
  <c r="C258" i="21"/>
  <c r="D258" i="21"/>
  <c r="E258" i="21"/>
  <c r="F258" i="21"/>
  <c r="G258" i="21"/>
  <c r="H258" i="21"/>
  <c r="I258" i="21"/>
  <c r="C259" i="21"/>
  <c r="D259" i="21"/>
  <c r="E259" i="21"/>
  <c r="F259" i="21"/>
  <c r="G259" i="21"/>
  <c r="H259" i="21"/>
  <c r="I259" i="21"/>
  <c r="C260" i="21"/>
  <c r="D260" i="21"/>
  <c r="E260" i="21"/>
  <c r="F260" i="21"/>
  <c r="G260" i="21"/>
  <c r="H260" i="21"/>
  <c r="I260" i="21"/>
  <c r="C261" i="21"/>
  <c r="D261" i="21"/>
  <c r="E261" i="21"/>
  <c r="F261" i="21"/>
  <c r="G261" i="21"/>
  <c r="H261" i="21"/>
  <c r="I261" i="21"/>
  <c r="C262" i="21"/>
  <c r="D262" i="21"/>
  <c r="E262" i="21"/>
  <c r="F262" i="21"/>
  <c r="G262" i="21"/>
  <c r="H262" i="21"/>
  <c r="I262" i="21"/>
  <c r="C263" i="21"/>
  <c r="D263" i="21"/>
  <c r="E263" i="21"/>
  <c r="F263" i="21"/>
  <c r="G263" i="21"/>
  <c r="H263" i="21"/>
  <c r="I263" i="21"/>
  <c r="C264" i="21"/>
  <c r="D264" i="21"/>
  <c r="E264" i="21"/>
  <c r="F264" i="21"/>
  <c r="G264" i="21"/>
  <c r="H264" i="21"/>
  <c r="I264" i="21"/>
  <c r="C265" i="21"/>
  <c r="D265" i="21"/>
  <c r="E265" i="21"/>
  <c r="F265" i="21"/>
  <c r="G265" i="21"/>
  <c r="H265" i="21"/>
  <c r="I265" i="21"/>
  <c r="C266" i="21"/>
  <c r="D266" i="21"/>
  <c r="E266" i="21"/>
  <c r="F266" i="21"/>
  <c r="G266" i="21"/>
  <c r="H266" i="21"/>
  <c r="I266" i="21"/>
  <c r="C267" i="21"/>
  <c r="D267" i="21"/>
  <c r="E267" i="21"/>
  <c r="F267" i="21"/>
  <c r="G267" i="21"/>
  <c r="H267" i="21"/>
  <c r="I267" i="21"/>
  <c r="C268" i="21"/>
  <c r="D268" i="21"/>
  <c r="E268" i="21"/>
  <c r="F268" i="21"/>
  <c r="G268" i="21"/>
  <c r="H268" i="21"/>
  <c r="I268" i="21"/>
  <c r="C269" i="21"/>
  <c r="D269" i="21"/>
  <c r="E269" i="21"/>
  <c r="F269" i="21"/>
  <c r="G269" i="21"/>
  <c r="H269" i="21"/>
  <c r="I269" i="21"/>
  <c r="C270" i="21"/>
  <c r="D270" i="21"/>
  <c r="E270" i="21"/>
  <c r="F270" i="21"/>
  <c r="G270" i="21"/>
  <c r="H270" i="21"/>
  <c r="I270" i="21"/>
  <c r="C271" i="21"/>
  <c r="D271" i="21"/>
  <c r="E271" i="21"/>
  <c r="F271" i="21"/>
  <c r="G271" i="21"/>
  <c r="H271" i="21"/>
  <c r="I271" i="21"/>
  <c r="D6" i="21"/>
  <c r="E6" i="21"/>
  <c r="F6" i="21"/>
  <c r="G6" i="21"/>
  <c r="H6" i="21"/>
  <c r="I6" i="21"/>
  <c r="C6" i="21"/>
  <c r="C4" i="21" a="1"/>
  <c r="C4" i="21" s="1"/>
  <c r="R275" i="20"/>
  <c r="Z6" i="20"/>
  <c r="AA6" i="20"/>
  <c r="AB6" i="20"/>
  <c r="AC6" i="20"/>
  <c r="AD6" i="20"/>
  <c r="Z7" i="20"/>
  <c r="AA7" i="20"/>
  <c r="AB7" i="20"/>
  <c r="AC7" i="20"/>
  <c r="AD7" i="20"/>
  <c r="Z8" i="20"/>
  <c r="AA8" i="20"/>
  <c r="AB8" i="20"/>
  <c r="AC8" i="20"/>
  <c r="AD8" i="20"/>
  <c r="Z9" i="20"/>
  <c r="AA9" i="20"/>
  <c r="AB9" i="20"/>
  <c r="AC9" i="20"/>
  <c r="AD9" i="20"/>
  <c r="Z10" i="20"/>
  <c r="AA10" i="20"/>
  <c r="AB10" i="20"/>
  <c r="AC10" i="20"/>
  <c r="AD10" i="20"/>
  <c r="Z11" i="20"/>
  <c r="AA11" i="20"/>
  <c r="AB11" i="20"/>
  <c r="AC11" i="20"/>
  <c r="AD11" i="20"/>
  <c r="Z12" i="20"/>
  <c r="AA12" i="20"/>
  <c r="AB12" i="20"/>
  <c r="AC12" i="20"/>
  <c r="AD12" i="20"/>
  <c r="Z13" i="20"/>
  <c r="AA13" i="20"/>
  <c r="AB13" i="20"/>
  <c r="AC13" i="20"/>
  <c r="AD13" i="20"/>
  <c r="Z14" i="20"/>
  <c r="AA14" i="20"/>
  <c r="AB14" i="20"/>
  <c r="AC14" i="20"/>
  <c r="AD14" i="20"/>
  <c r="Z15" i="20"/>
  <c r="AA15" i="20"/>
  <c r="AB15" i="20"/>
  <c r="AC15" i="20"/>
  <c r="AD15" i="20"/>
  <c r="Z16" i="20"/>
  <c r="AA16" i="20"/>
  <c r="AB16" i="20"/>
  <c r="AC16" i="20"/>
  <c r="AD16" i="20"/>
  <c r="Z17" i="20"/>
  <c r="AA17" i="20"/>
  <c r="AB17" i="20"/>
  <c r="AC17" i="20"/>
  <c r="AD17" i="20"/>
  <c r="Z18" i="20"/>
  <c r="AA18" i="20"/>
  <c r="AB18" i="20"/>
  <c r="AC18" i="20"/>
  <c r="AD18" i="20"/>
  <c r="Z19" i="20"/>
  <c r="AA19" i="20"/>
  <c r="AB19" i="20"/>
  <c r="AC19" i="20"/>
  <c r="AD19" i="20"/>
  <c r="Z20" i="20"/>
  <c r="AA20" i="20"/>
  <c r="AB20" i="20"/>
  <c r="AC20" i="20"/>
  <c r="AD20" i="20"/>
  <c r="Z21" i="20"/>
  <c r="AA21" i="20"/>
  <c r="AB21" i="20"/>
  <c r="AC21" i="20"/>
  <c r="AD21" i="20"/>
  <c r="Z22" i="20"/>
  <c r="AA22" i="20"/>
  <c r="AB22" i="20"/>
  <c r="AC22" i="20"/>
  <c r="AD22" i="20"/>
  <c r="Z23" i="20"/>
  <c r="AA23" i="20"/>
  <c r="AB23" i="20"/>
  <c r="AC23" i="20"/>
  <c r="AD23" i="20"/>
  <c r="Z24" i="20"/>
  <c r="AA24" i="20"/>
  <c r="AB24" i="20"/>
  <c r="AC24" i="20"/>
  <c r="AD24" i="20"/>
  <c r="Z25" i="20"/>
  <c r="AA25" i="20"/>
  <c r="AB25" i="20"/>
  <c r="AC25" i="20"/>
  <c r="AD25" i="20"/>
  <c r="Z26" i="20"/>
  <c r="AA26" i="20"/>
  <c r="AB26" i="20"/>
  <c r="AC26" i="20"/>
  <c r="AD26" i="20"/>
  <c r="Z27" i="20"/>
  <c r="AA27" i="20"/>
  <c r="AB27" i="20"/>
  <c r="AC27" i="20"/>
  <c r="AD27" i="20"/>
  <c r="Z28" i="20"/>
  <c r="AA28" i="20"/>
  <c r="AB28" i="20"/>
  <c r="AC28" i="20"/>
  <c r="AD28" i="20"/>
  <c r="Z29" i="20"/>
  <c r="AA29" i="20"/>
  <c r="AB29" i="20"/>
  <c r="AC29" i="20"/>
  <c r="AD29" i="20"/>
  <c r="Z30" i="20"/>
  <c r="AA30" i="20"/>
  <c r="AB30" i="20"/>
  <c r="AC30" i="20"/>
  <c r="AD30" i="20"/>
  <c r="Z31" i="20"/>
  <c r="AA31" i="20"/>
  <c r="AB31" i="20"/>
  <c r="AC31" i="20"/>
  <c r="AD31" i="20"/>
  <c r="Z32" i="20"/>
  <c r="AA32" i="20"/>
  <c r="AB32" i="20"/>
  <c r="AC32" i="20"/>
  <c r="AD32" i="20"/>
  <c r="Z33" i="20"/>
  <c r="AA33" i="20"/>
  <c r="AB33" i="20"/>
  <c r="AC33" i="20"/>
  <c r="AD33" i="20"/>
  <c r="Z34" i="20"/>
  <c r="AA34" i="20"/>
  <c r="AB34" i="20"/>
  <c r="AC34" i="20"/>
  <c r="AD34" i="20"/>
  <c r="Z35" i="20"/>
  <c r="AA35" i="20"/>
  <c r="AB35" i="20"/>
  <c r="AC35" i="20"/>
  <c r="AD35" i="20"/>
  <c r="Z36" i="20"/>
  <c r="AA36" i="20"/>
  <c r="AB36" i="20"/>
  <c r="AC36" i="20"/>
  <c r="AD36" i="20"/>
  <c r="Z37" i="20"/>
  <c r="AA37" i="20"/>
  <c r="AB37" i="20"/>
  <c r="AC37" i="20"/>
  <c r="AD37" i="20"/>
  <c r="Z38" i="20"/>
  <c r="AA38" i="20"/>
  <c r="AB38" i="20"/>
  <c r="AC38" i="20"/>
  <c r="AD38" i="20"/>
  <c r="Z39" i="20"/>
  <c r="AA39" i="20"/>
  <c r="AB39" i="20"/>
  <c r="AC39" i="20"/>
  <c r="AD39" i="20"/>
  <c r="Z40" i="20"/>
  <c r="AA40" i="20"/>
  <c r="AB40" i="20"/>
  <c r="AC40" i="20"/>
  <c r="AD40" i="20"/>
  <c r="Z41" i="20"/>
  <c r="AA41" i="20"/>
  <c r="AB41" i="20"/>
  <c r="AC41" i="20"/>
  <c r="AD41" i="20"/>
  <c r="Z42" i="20"/>
  <c r="AA42" i="20"/>
  <c r="AB42" i="20"/>
  <c r="AC42" i="20"/>
  <c r="AD42" i="20"/>
  <c r="Z43" i="20"/>
  <c r="AA43" i="20"/>
  <c r="AB43" i="20"/>
  <c r="AC43" i="20"/>
  <c r="AD43" i="20"/>
  <c r="Z44" i="20"/>
  <c r="AA44" i="20"/>
  <c r="AB44" i="20"/>
  <c r="AC44" i="20"/>
  <c r="AD44" i="20"/>
  <c r="Z45" i="20"/>
  <c r="AA45" i="20"/>
  <c r="AB45" i="20"/>
  <c r="AC45" i="20"/>
  <c r="AD45" i="20"/>
  <c r="Z46" i="20"/>
  <c r="AA46" i="20"/>
  <c r="AB46" i="20"/>
  <c r="AC46" i="20"/>
  <c r="AD46" i="20"/>
  <c r="Z47" i="20"/>
  <c r="AA47" i="20"/>
  <c r="AB47" i="20"/>
  <c r="AC47" i="20"/>
  <c r="AD47" i="20"/>
  <c r="Z48" i="20"/>
  <c r="AA48" i="20"/>
  <c r="AB48" i="20"/>
  <c r="AC48" i="20"/>
  <c r="AD48" i="20"/>
  <c r="Z49" i="20"/>
  <c r="AA49" i="20"/>
  <c r="AB49" i="20"/>
  <c r="AC49" i="20"/>
  <c r="AD49" i="20"/>
  <c r="Z50" i="20"/>
  <c r="AA50" i="20"/>
  <c r="AB50" i="20"/>
  <c r="AC50" i="20"/>
  <c r="AD50" i="20"/>
  <c r="Z51" i="20"/>
  <c r="AA51" i="20"/>
  <c r="AB51" i="20"/>
  <c r="AC51" i="20"/>
  <c r="AD51" i="20"/>
  <c r="Z52" i="20"/>
  <c r="AA52" i="20"/>
  <c r="AB52" i="20"/>
  <c r="AC52" i="20"/>
  <c r="AD52" i="20"/>
  <c r="Z53" i="20"/>
  <c r="AA53" i="20"/>
  <c r="AB53" i="20"/>
  <c r="AC53" i="20"/>
  <c r="AD53" i="20"/>
  <c r="Z54" i="20"/>
  <c r="AA54" i="20"/>
  <c r="AB54" i="20"/>
  <c r="AC54" i="20"/>
  <c r="AD54" i="20"/>
  <c r="Z55" i="20"/>
  <c r="AA55" i="20"/>
  <c r="AB55" i="20"/>
  <c r="AC55" i="20"/>
  <c r="AD55" i="20"/>
  <c r="Z56" i="20"/>
  <c r="AA56" i="20"/>
  <c r="AB56" i="20"/>
  <c r="AC56" i="20"/>
  <c r="AD56" i="20"/>
  <c r="Z57" i="20"/>
  <c r="AA57" i="20"/>
  <c r="AB57" i="20"/>
  <c r="AC57" i="20"/>
  <c r="AD57" i="20"/>
  <c r="Z58" i="20"/>
  <c r="AA58" i="20"/>
  <c r="AB58" i="20"/>
  <c r="AC58" i="20"/>
  <c r="AD58" i="20"/>
  <c r="Z59" i="20"/>
  <c r="AA59" i="20"/>
  <c r="AB59" i="20"/>
  <c r="AC59" i="20"/>
  <c r="AD59" i="20"/>
  <c r="Z60" i="20"/>
  <c r="AA60" i="20"/>
  <c r="AB60" i="20"/>
  <c r="AC60" i="20"/>
  <c r="AD60" i="20"/>
  <c r="Z61" i="20"/>
  <c r="AA61" i="20"/>
  <c r="AB61" i="20"/>
  <c r="AC61" i="20"/>
  <c r="AD61" i="20"/>
  <c r="Z62" i="20"/>
  <c r="AA62" i="20"/>
  <c r="AB62" i="20"/>
  <c r="AC62" i="20"/>
  <c r="AD62" i="20"/>
  <c r="Z63" i="20"/>
  <c r="AA63" i="20"/>
  <c r="AB63" i="20"/>
  <c r="AC63" i="20"/>
  <c r="AD63" i="20"/>
  <c r="Z64" i="20"/>
  <c r="AA64" i="20"/>
  <c r="AB64" i="20"/>
  <c r="AC64" i="20"/>
  <c r="AD64" i="20"/>
  <c r="Z65" i="20"/>
  <c r="AA65" i="20"/>
  <c r="AB65" i="20"/>
  <c r="AC65" i="20"/>
  <c r="AD65" i="20"/>
  <c r="Z66" i="20"/>
  <c r="AA66" i="20"/>
  <c r="AB66" i="20"/>
  <c r="AC66" i="20"/>
  <c r="AD66" i="20"/>
  <c r="Z67" i="20"/>
  <c r="AA67" i="20"/>
  <c r="AB67" i="20"/>
  <c r="AC67" i="20"/>
  <c r="AD67" i="20"/>
  <c r="Z68" i="20"/>
  <c r="AA68" i="20"/>
  <c r="AB68" i="20"/>
  <c r="AC68" i="20"/>
  <c r="AD68" i="20"/>
  <c r="Z69" i="20"/>
  <c r="AA69" i="20"/>
  <c r="AB69" i="20"/>
  <c r="AC69" i="20"/>
  <c r="AD69" i="20"/>
  <c r="Z70" i="20"/>
  <c r="AA70" i="20"/>
  <c r="AB70" i="20"/>
  <c r="AC70" i="20"/>
  <c r="AD70" i="20"/>
  <c r="Z71" i="20"/>
  <c r="AA71" i="20"/>
  <c r="AB71" i="20"/>
  <c r="AC71" i="20"/>
  <c r="AD71" i="20"/>
  <c r="Z72" i="20"/>
  <c r="AA72" i="20"/>
  <c r="AB72" i="20"/>
  <c r="AC72" i="20"/>
  <c r="AD72" i="20"/>
  <c r="Z73" i="20"/>
  <c r="AA73" i="20"/>
  <c r="AB73" i="20"/>
  <c r="AC73" i="20"/>
  <c r="AD73" i="20"/>
  <c r="Z74" i="20"/>
  <c r="AA74" i="20"/>
  <c r="AB74" i="20"/>
  <c r="AC74" i="20"/>
  <c r="AD74" i="20"/>
  <c r="Z75" i="20"/>
  <c r="AA75" i="20"/>
  <c r="AB75" i="20"/>
  <c r="AC75" i="20"/>
  <c r="AD75" i="20"/>
  <c r="Z76" i="20"/>
  <c r="AA76" i="20"/>
  <c r="AB76" i="20"/>
  <c r="AC76" i="20"/>
  <c r="AD76" i="20"/>
  <c r="Z77" i="20"/>
  <c r="AA77" i="20"/>
  <c r="AB77" i="20"/>
  <c r="AC77" i="20"/>
  <c r="AD77" i="20"/>
  <c r="Z78" i="20"/>
  <c r="AA78" i="20"/>
  <c r="AB78" i="20"/>
  <c r="AC78" i="20"/>
  <c r="AD78" i="20"/>
  <c r="Z79" i="20"/>
  <c r="AA79" i="20"/>
  <c r="AB79" i="20"/>
  <c r="AC79" i="20"/>
  <c r="AD79" i="20"/>
  <c r="Z80" i="20"/>
  <c r="AA80" i="20"/>
  <c r="AB80" i="20"/>
  <c r="AC80" i="20"/>
  <c r="AD80" i="20"/>
  <c r="Z81" i="20"/>
  <c r="AA81" i="20"/>
  <c r="AB81" i="20"/>
  <c r="AC81" i="20"/>
  <c r="AD81" i="20"/>
  <c r="Z82" i="20"/>
  <c r="AA82" i="20"/>
  <c r="AB82" i="20"/>
  <c r="AC82" i="20"/>
  <c r="AD82" i="20"/>
  <c r="Z83" i="20"/>
  <c r="AA83" i="20"/>
  <c r="AB83" i="20"/>
  <c r="AC83" i="20"/>
  <c r="AD83" i="20"/>
  <c r="Z84" i="20"/>
  <c r="AA84" i="20"/>
  <c r="AB84" i="20"/>
  <c r="AC84" i="20"/>
  <c r="AD84" i="20"/>
  <c r="Z85" i="20"/>
  <c r="AA85" i="20"/>
  <c r="AB85" i="20"/>
  <c r="AC85" i="20"/>
  <c r="AD85" i="20"/>
  <c r="Z86" i="20"/>
  <c r="AA86" i="20"/>
  <c r="AB86" i="20"/>
  <c r="AC86" i="20"/>
  <c r="AD86" i="20"/>
  <c r="Z87" i="20"/>
  <c r="AA87" i="20"/>
  <c r="AB87" i="20"/>
  <c r="AC87" i="20"/>
  <c r="AD87" i="20"/>
  <c r="Z88" i="20"/>
  <c r="AA88" i="20"/>
  <c r="AB88" i="20"/>
  <c r="AC88" i="20"/>
  <c r="AD88" i="20"/>
  <c r="Z89" i="20"/>
  <c r="AA89" i="20"/>
  <c r="AB89" i="20"/>
  <c r="AC89" i="20"/>
  <c r="AD89" i="20"/>
  <c r="Z90" i="20"/>
  <c r="AA90" i="20"/>
  <c r="AB90" i="20"/>
  <c r="AC90" i="20"/>
  <c r="AD90" i="20"/>
  <c r="Z91" i="20"/>
  <c r="AA91" i="20"/>
  <c r="AB91" i="20"/>
  <c r="AC91" i="20"/>
  <c r="AD91" i="20"/>
  <c r="Z92" i="20"/>
  <c r="AA92" i="20"/>
  <c r="AB92" i="20"/>
  <c r="AC92" i="20"/>
  <c r="AD92" i="20"/>
  <c r="Z93" i="20"/>
  <c r="AA93" i="20"/>
  <c r="AB93" i="20"/>
  <c r="AC93" i="20"/>
  <c r="AD93" i="20"/>
  <c r="Z94" i="20"/>
  <c r="AA94" i="20"/>
  <c r="AB94" i="20"/>
  <c r="AC94" i="20"/>
  <c r="AD94" i="20"/>
  <c r="Z95" i="20"/>
  <c r="AA95" i="20"/>
  <c r="AB95" i="20"/>
  <c r="AC95" i="20"/>
  <c r="AD95" i="20"/>
  <c r="Z96" i="20"/>
  <c r="AA96" i="20"/>
  <c r="AB96" i="20"/>
  <c r="AC96" i="20"/>
  <c r="AD96" i="20"/>
  <c r="Z97" i="20"/>
  <c r="AA97" i="20"/>
  <c r="AB97" i="20"/>
  <c r="AC97" i="20"/>
  <c r="AD97" i="20"/>
  <c r="Z98" i="20"/>
  <c r="AA98" i="20"/>
  <c r="AB98" i="20"/>
  <c r="AC98" i="20"/>
  <c r="AD98" i="20"/>
  <c r="Z99" i="20"/>
  <c r="AA99" i="20"/>
  <c r="AB99" i="20"/>
  <c r="AC99" i="20"/>
  <c r="AD99" i="20"/>
  <c r="Z100" i="20"/>
  <c r="AA100" i="20"/>
  <c r="AB100" i="20"/>
  <c r="AC100" i="20"/>
  <c r="AD100" i="20"/>
  <c r="Z101" i="20"/>
  <c r="AA101" i="20"/>
  <c r="AB101" i="20"/>
  <c r="AC101" i="20"/>
  <c r="AD101" i="20"/>
  <c r="Z102" i="20"/>
  <c r="AA102" i="20"/>
  <c r="AB102" i="20"/>
  <c r="AC102" i="20"/>
  <c r="AD102" i="20"/>
  <c r="Z103" i="20"/>
  <c r="AA103" i="20"/>
  <c r="AB103" i="20"/>
  <c r="AC103" i="20"/>
  <c r="AD103" i="20"/>
  <c r="Z104" i="20"/>
  <c r="AA104" i="20"/>
  <c r="AB104" i="20"/>
  <c r="AC104" i="20"/>
  <c r="AD104" i="20"/>
  <c r="Z105" i="20"/>
  <c r="AA105" i="20"/>
  <c r="AB105" i="20"/>
  <c r="AC105" i="20"/>
  <c r="AD105" i="20"/>
  <c r="Z106" i="20"/>
  <c r="AA106" i="20"/>
  <c r="AB106" i="20"/>
  <c r="AC106" i="20"/>
  <c r="AD106" i="20"/>
  <c r="Z107" i="20"/>
  <c r="AA107" i="20"/>
  <c r="AB107" i="20"/>
  <c r="AC107" i="20"/>
  <c r="AD107" i="20"/>
  <c r="Z108" i="20"/>
  <c r="AA108" i="20"/>
  <c r="AB108" i="20"/>
  <c r="AC108" i="20"/>
  <c r="AD108" i="20"/>
  <c r="Z109" i="20"/>
  <c r="AA109" i="20"/>
  <c r="AB109" i="20"/>
  <c r="AC109" i="20"/>
  <c r="AD109" i="20"/>
  <c r="Z110" i="20"/>
  <c r="AA110" i="20"/>
  <c r="AB110" i="20"/>
  <c r="AC110" i="20"/>
  <c r="AD110" i="20"/>
  <c r="Z111" i="20"/>
  <c r="AA111" i="20"/>
  <c r="AB111" i="20"/>
  <c r="AC111" i="20"/>
  <c r="AD111" i="20"/>
  <c r="Z112" i="20"/>
  <c r="AA112" i="20"/>
  <c r="AB112" i="20"/>
  <c r="AC112" i="20"/>
  <c r="AD112" i="20"/>
  <c r="Z113" i="20"/>
  <c r="AA113" i="20"/>
  <c r="AB113" i="20"/>
  <c r="AC113" i="20"/>
  <c r="AD113" i="20"/>
  <c r="Z114" i="20"/>
  <c r="AA114" i="20"/>
  <c r="AB114" i="20"/>
  <c r="AC114" i="20"/>
  <c r="AD114" i="20"/>
  <c r="Z115" i="20"/>
  <c r="AA115" i="20"/>
  <c r="AB115" i="20"/>
  <c r="AC115" i="20"/>
  <c r="AD115" i="20"/>
  <c r="Z116" i="20"/>
  <c r="AA116" i="20"/>
  <c r="AB116" i="20"/>
  <c r="AC116" i="20"/>
  <c r="AD116" i="20"/>
  <c r="Z117" i="20"/>
  <c r="AA117" i="20"/>
  <c r="AB117" i="20"/>
  <c r="AC117" i="20"/>
  <c r="AD117" i="20"/>
  <c r="Z118" i="20"/>
  <c r="AA118" i="20"/>
  <c r="AB118" i="20"/>
  <c r="AC118" i="20"/>
  <c r="AD118" i="20"/>
  <c r="Z119" i="20"/>
  <c r="AA119" i="20"/>
  <c r="AB119" i="20"/>
  <c r="AC119" i="20"/>
  <c r="AD119" i="20"/>
  <c r="Z120" i="20"/>
  <c r="AA120" i="20"/>
  <c r="AB120" i="20"/>
  <c r="AC120" i="20"/>
  <c r="AD120" i="20"/>
  <c r="Z121" i="20"/>
  <c r="AA121" i="20"/>
  <c r="AB121" i="20"/>
  <c r="AC121" i="20"/>
  <c r="AD121" i="20"/>
  <c r="Z122" i="20"/>
  <c r="AA122" i="20"/>
  <c r="AB122" i="20"/>
  <c r="AC122" i="20"/>
  <c r="AD122" i="20"/>
  <c r="Z123" i="20"/>
  <c r="AA123" i="20"/>
  <c r="AB123" i="20"/>
  <c r="AC123" i="20"/>
  <c r="AD123" i="20"/>
  <c r="Z124" i="20"/>
  <c r="AA124" i="20"/>
  <c r="AB124" i="20"/>
  <c r="AC124" i="20"/>
  <c r="AD124" i="20"/>
  <c r="Z125" i="20"/>
  <c r="AA125" i="20"/>
  <c r="AB125" i="20"/>
  <c r="AC125" i="20"/>
  <c r="AD125" i="20"/>
  <c r="Z126" i="20"/>
  <c r="AA126" i="20"/>
  <c r="AB126" i="20"/>
  <c r="AC126" i="20"/>
  <c r="AD126" i="20"/>
  <c r="Z127" i="20"/>
  <c r="AA127" i="20"/>
  <c r="AB127" i="20"/>
  <c r="AC127" i="20"/>
  <c r="AD127" i="20"/>
  <c r="Z128" i="20"/>
  <c r="AA128" i="20"/>
  <c r="AB128" i="20"/>
  <c r="AC128" i="20"/>
  <c r="AD128" i="20"/>
  <c r="Z129" i="20"/>
  <c r="AA129" i="20"/>
  <c r="AB129" i="20"/>
  <c r="AC129" i="20"/>
  <c r="AD129" i="20"/>
  <c r="Z130" i="20"/>
  <c r="AA130" i="20"/>
  <c r="AB130" i="20"/>
  <c r="AC130" i="20"/>
  <c r="AD130" i="20"/>
  <c r="Z131" i="20"/>
  <c r="AA131" i="20"/>
  <c r="AB131" i="20"/>
  <c r="AC131" i="20"/>
  <c r="AD131" i="20"/>
  <c r="Z132" i="20"/>
  <c r="AA132" i="20"/>
  <c r="AB132" i="20"/>
  <c r="AC132" i="20"/>
  <c r="AD132" i="20"/>
  <c r="Z133" i="20"/>
  <c r="AA133" i="20"/>
  <c r="AB133" i="20"/>
  <c r="AC133" i="20"/>
  <c r="AD133" i="20"/>
  <c r="Z134" i="20"/>
  <c r="AA134" i="20"/>
  <c r="AB134" i="20"/>
  <c r="AC134" i="20"/>
  <c r="AD134" i="20"/>
  <c r="Z135" i="20"/>
  <c r="AA135" i="20"/>
  <c r="AB135" i="20"/>
  <c r="AC135" i="20"/>
  <c r="AD135" i="20"/>
  <c r="Z136" i="20"/>
  <c r="AA136" i="20"/>
  <c r="AB136" i="20"/>
  <c r="AC136" i="20"/>
  <c r="AD136" i="20"/>
  <c r="Z137" i="20"/>
  <c r="AA137" i="20"/>
  <c r="AB137" i="20"/>
  <c r="AC137" i="20"/>
  <c r="AD137" i="20"/>
  <c r="Z138" i="20"/>
  <c r="AA138" i="20"/>
  <c r="AB138" i="20"/>
  <c r="AC138" i="20"/>
  <c r="AD138" i="20"/>
  <c r="Z139" i="20"/>
  <c r="AA139" i="20"/>
  <c r="AB139" i="20"/>
  <c r="AC139" i="20"/>
  <c r="AD139" i="20"/>
  <c r="Z140" i="20"/>
  <c r="AA140" i="20"/>
  <c r="AB140" i="20"/>
  <c r="AC140" i="20"/>
  <c r="AD140" i="20"/>
  <c r="Z141" i="20"/>
  <c r="AA141" i="20"/>
  <c r="AB141" i="20"/>
  <c r="AC141" i="20"/>
  <c r="AD141" i="20"/>
  <c r="Z142" i="20"/>
  <c r="AA142" i="20"/>
  <c r="AB142" i="20"/>
  <c r="AC142" i="20"/>
  <c r="AD142" i="20"/>
  <c r="Z143" i="20"/>
  <c r="AA143" i="20"/>
  <c r="AB143" i="20"/>
  <c r="AC143" i="20"/>
  <c r="AD143" i="20"/>
  <c r="Z144" i="20"/>
  <c r="AA144" i="20"/>
  <c r="AB144" i="20"/>
  <c r="AC144" i="20"/>
  <c r="AD144" i="20"/>
  <c r="Z145" i="20"/>
  <c r="AA145" i="20"/>
  <c r="AB145" i="20"/>
  <c r="AC145" i="20"/>
  <c r="AD145" i="20"/>
  <c r="Z146" i="20"/>
  <c r="AA146" i="20"/>
  <c r="AB146" i="20"/>
  <c r="AC146" i="20"/>
  <c r="AD146" i="20"/>
  <c r="Z147" i="20"/>
  <c r="AA147" i="20"/>
  <c r="AB147" i="20"/>
  <c r="AC147" i="20"/>
  <c r="AD147" i="20"/>
  <c r="Z148" i="20"/>
  <c r="AA148" i="20"/>
  <c r="AB148" i="20"/>
  <c r="AC148" i="20"/>
  <c r="AD148" i="20"/>
  <c r="Z149" i="20"/>
  <c r="AA149" i="20"/>
  <c r="AB149" i="20"/>
  <c r="AC149" i="20"/>
  <c r="AD149" i="20"/>
  <c r="Z150" i="20"/>
  <c r="AA150" i="20"/>
  <c r="AB150" i="20"/>
  <c r="AC150" i="20"/>
  <c r="AD150" i="20"/>
  <c r="Z151" i="20"/>
  <c r="AA151" i="20"/>
  <c r="AB151" i="20"/>
  <c r="AC151" i="20"/>
  <c r="AD151" i="20"/>
  <c r="Z152" i="20"/>
  <c r="AA152" i="20"/>
  <c r="AB152" i="20"/>
  <c r="AC152" i="20"/>
  <c r="AD152" i="20"/>
  <c r="Z153" i="20"/>
  <c r="AA153" i="20"/>
  <c r="AB153" i="20"/>
  <c r="AC153" i="20"/>
  <c r="AD153" i="20"/>
  <c r="Z154" i="20"/>
  <c r="AA154" i="20"/>
  <c r="AB154" i="20"/>
  <c r="AC154" i="20"/>
  <c r="AD154" i="20"/>
  <c r="Z155" i="20"/>
  <c r="AA155" i="20"/>
  <c r="AB155" i="20"/>
  <c r="AC155" i="20"/>
  <c r="AD155" i="20"/>
  <c r="Z156" i="20"/>
  <c r="AA156" i="20"/>
  <c r="AB156" i="20"/>
  <c r="AC156" i="20"/>
  <c r="AD156" i="20"/>
  <c r="Z157" i="20"/>
  <c r="AA157" i="20"/>
  <c r="AB157" i="20"/>
  <c r="AC157" i="20"/>
  <c r="AD157" i="20"/>
  <c r="Z158" i="20"/>
  <c r="AA158" i="20"/>
  <c r="AB158" i="20"/>
  <c r="AC158" i="20"/>
  <c r="AD158" i="20"/>
  <c r="Z159" i="20"/>
  <c r="AA159" i="20"/>
  <c r="AB159" i="20"/>
  <c r="AC159" i="20"/>
  <c r="AD159" i="20"/>
  <c r="Z160" i="20"/>
  <c r="AA160" i="20"/>
  <c r="AB160" i="20"/>
  <c r="AC160" i="20"/>
  <c r="AD160" i="20"/>
  <c r="Z161" i="20"/>
  <c r="AA161" i="20"/>
  <c r="AB161" i="20"/>
  <c r="AC161" i="20"/>
  <c r="AD161" i="20"/>
  <c r="Z162" i="20"/>
  <c r="AA162" i="20"/>
  <c r="AB162" i="20"/>
  <c r="AC162" i="20"/>
  <c r="AD162" i="20"/>
  <c r="Z163" i="20"/>
  <c r="AA163" i="20"/>
  <c r="AB163" i="20"/>
  <c r="AC163" i="20"/>
  <c r="AD163" i="20"/>
  <c r="Z164" i="20"/>
  <c r="AA164" i="20"/>
  <c r="AB164" i="20"/>
  <c r="AC164" i="20"/>
  <c r="AD164" i="20"/>
  <c r="Z165" i="20"/>
  <c r="AA165" i="20"/>
  <c r="AB165" i="20"/>
  <c r="AC165" i="20"/>
  <c r="AD165" i="20"/>
  <c r="Z166" i="20"/>
  <c r="AA166" i="20"/>
  <c r="AB166" i="20"/>
  <c r="AC166" i="20"/>
  <c r="AD166" i="20"/>
  <c r="Z167" i="20"/>
  <c r="AA167" i="20"/>
  <c r="AB167" i="20"/>
  <c r="AC167" i="20"/>
  <c r="AD167" i="20"/>
  <c r="Z168" i="20"/>
  <c r="AA168" i="20"/>
  <c r="AB168" i="20"/>
  <c r="AC168" i="20"/>
  <c r="AD168" i="20"/>
  <c r="Z169" i="20"/>
  <c r="AA169" i="20"/>
  <c r="AB169" i="20"/>
  <c r="AC169" i="20"/>
  <c r="AD169" i="20"/>
  <c r="Z170" i="20"/>
  <c r="AA170" i="20"/>
  <c r="AB170" i="20"/>
  <c r="AC170" i="20"/>
  <c r="AD170" i="20"/>
  <c r="Z171" i="20"/>
  <c r="AA171" i="20"/>
  <c r="AB171" i="20"/>
  <c r="AC171" i="20"/>
  <c r="AD171" i="20"/>
  <c r="Z172" i="20"/>
  <c r="AA172" i="20"/>
  <c r="AB172" i="20"/>
  <c r="AC172" i="20"/>
  <c r="AD172" i="20"/>
  <c r="Z173" i="20"/>
  <c r="AA173" i="20"/>
  <c r="AB173" i="20"/>
  <c r="AC173" i="20"/>
  <c r="AD173" i="20"/>
  <c r="Z174" i="20"/>
  <c r="AA174" i="20"/>
  <c r="AB174" i="20"/>
  <c r="AC174" i="20"/>
  <c r="AD174" i="20"/>
  <c r="Z175" i="20"/>
  <c r="AA175" i="20"/>
  <c r="AB175" i="20"/>
  <c r="AC175" i="20"/>
  <c r="AD175" i="20"/>
  <c r="Z176" i="20"/>
  <c r="AA176" i="20"/>
  <c r="AB176" i="20"/>
  <c r="AC176" i="20"/>
  <c r="AD176" i="20"/>
  <c r="Z177" i="20"/>
  <c r="AA177" i="20"/>
  <c r="AB177" i="20"/>
  <c r="AC177" i="20"/>
  <c r="AD177" i="20"/>
  <c r="Z178" i="20"/>
  <c r="AA178" i="20"/>
  <c r="AB178" i="20"/>
  <c r="AC178" i="20"/>
  <c r="AD178" i="20"/>
  <c r="Z179" i="20"/>
  <c r="AA179" i="20"/>
  <c r="AB179" i="20"/>
  <c r="AC179" i="20"/>
  <c r="AD179" i="20"/>
  <c r="Z180" i="20"/>
  <c r="AA180" i="20"/>
  <c r="AB180" i="20"/>
  <c r="AC180" i="20"/>
  <c r="AD180" i="20"/>
  <c r="Z181" i="20"/>
  <c r="AA181" i="20"/>
  <c r="AB181" i="20"/>
  <c r="AC181" i="20"/>
  <c r="AD181" i="20"/>
  <c r="Z182" i="20"/>
  <c r="AA182" i="20"/>
  <c r="AB182" i="20"/>
  <c r="AC182" i="20"/>
  <c r="AD182" i="20"/>
  <c r="Z183" i="20"/>
  <c r="AA183" i="20"/>
  <c r="AB183" i="20"/>
  <c r="AC183" i="20"/>
  <c r="AD183" i="20"/>
  <c r="Z184" i="20"/>
  <c r="AA184" i="20"/>
  <c r="AB184" i="20"/>
  <c r="AC184" i="20"/>
  <c r="AD184" i="20"/>
  <c r="Z185" i="20"/>
  <c r="AA185" i="20"/>
  <c r="AB185" i="20"/>
  <c r="AC185" i="20"/>
  <c r="AD185" i="20"/>
  <c r="Z186" i="20"/>
  <c r="AA186" i="20"/>
  <c r="AB186" i="20"/>
  <c r="AC186" i="20"/>
  <c r="AD186" i="20"/>
  <c r="Z187" i="20"/>
  <c r="AA187" i="20"/>
  <c r="AB187" i="20"/>
  <c r="AC187" i="20"/>
  <c r="AD187" i="20"/>
  <c r="Z188" i="20"/>
  <c r="AA188" i="20"/>
  <c r="AB188" i="20"/>
  <c r="AC188" i="20"/>
  <c r="AD188" i="20"/>
  <c r="Z189" i="20"/>
  <c r="AA189" i="20"/>
  <c r="AB189" i="20"/>
  <c r="AC189" i="20"/>
  <c r="AD189" i="20"/>
  <c r="Z190" i="20"/>
  <c r="AA190" i="20"/>
  <c r="AB190" i="20"/>
  <c r="AC190" i="20"/>
  <c r="AD190" i="20"/>
  <c r="Z191" i="20"/>
  <c r="AA191" i="20"/>
  <c r="AB191" i="20"/>
  <c r="AC191" i="20"/>
  <c r="AD191" i="20"/>
  <c r="Z192" i="20"/>
  <c r="AA192" i="20"/>
  <c r="AB192" i="20"/>
  <c r="AC192" i="20"/>
  <c r="AD192" i="20"/>
  <c r="Z193" i="20"/>
  <c r="AA193" i="20"/>
  <c r="AB193" i="20"/>
  <c r="AC193" i="20"/>
  <c r="AD193" i="20"/>
  <c r="Z194" i="20"/>
  <c r="AA194" i="20"/>
  <c r="AB194" i="20"/>
  <c r="AC194" i="20"/>
  <c r="AD194" i="20"/>
  <c r="Z195" i="20"/>
  <c r="AA195" i="20"/>
  <c r="AB195" i="20"/>
  <c r="AC195" i="20"/>
  <c r="AD195" i="20"/>
  <c r="Z196" i="20"/>
  <c r="AA196" i="20"/>
  <c r="AB196" i="20"/>
  <c r="AC196" i="20"/>
  <c r="AD196" i="20"/>
  <c r="Z197" i="20"/>
  <c r="AA197" i="20"/>
  <c r="AB197" i="20"/>
  <c r="AC197" i="20"/>
  <c r="AD197" i="20"/>
  <c r="Z198" i="20"/>
  <c r="AA198" i="20"/>
  <c r="AB198" i="20"/>
  <c r="AC198" i="20"/>
  <c r="AD198" i="20"/>
  <c r="Z199" i="20"/>
  <c r="AA199" i="20"/>
  <c r="AB199" i="20"/>
  <c r="AC199" i="20"/>
  <c r="AD199" i="20"/>
  <c r="Z200" i="20"/>
  <c r="AA200" i="20"/>
  <c r="AB200" i="20"/>
  <c r="AC200" i="20"/>
  <c r="AD200" i="20"/>
  <c r="Z201" i="20"/>
  <c r="AA201" i="20"/>
  <c r="AB201" i="20"/>
  <c r="AC201" i="20"/>
  <c r="AD201" i="20"/>
  <c r="Z202" i="20"/>
  <c r="AA202" i="20"/>
  <c r="AB202" i="20"/>
  <c r="AC202" i="20"/>
  <c r="AD202" i="20"/>
  <c r="Z203" i="20"/>
  <c r="AA203" i="20"/>
  <c r="AB203" i="20"/>
  <c r="AC203" i="20"/>
  <c r="AD203" i="20"/>
  <c r="Z204" i="20"/>
  <c r="AA204" i="20"/>
  <c r="AB204" i="20"/>
  <c r="AC204" i="20"/>
  <c r="AD204" i="20"/>
  <c r="Z205" i="20"/>
  <c r="AA205" i="20"/>
  <c r="AB205" i="20"/>
  <c r="AC205" i="20"/>
  <c r="AD205" i="20"/>
  <c r="Z206" i="20"/>
  <c r="AA206" i="20"/>
  <c r="AB206" i="20"/>
  <c r="AC206" i="20"/>
  <c r="AD206" i="20"/>
  <c r="Z207" i="20"/>
  <c r="AA207" i="20"/>
  <c r="AB207" i="20"/>
  <c r="AC207" i="20"/>
  <c r="AD207" i="20"/>
  <c r="Z208" i="20"/>
  <c r="AA208" i="20"/>
  <c r="AB208" i="20"/>
  <c r="AC208" i="20"/>
  <c r="AD208" i="20"/>
  <c r="Z209" i="20"/>
  <c r="AA209" i="20"/>
  <c r="AB209" i="20"/>
  <c r="AC209" i="20"/>
  <c r="AD209" i="20"/>
  <c r="Z210" i="20"/>
  <c r="AA210" i="20"/>
  <c r="AB210" i="20"/>
  <c r="AC210" i="20"/>
  <c r="AD210" i="20"/>
  <c r="Z211" i="20"/>
  <c r="AA211" i="20"/>
  <c r="AB211" i="20"/>
  <c r="AC211" i="20"/>
  <c r="AD211" i="20"/>
  <c r="Z212" i="20"/>
  <c r="AA212" i="20"/>
  <c r="AB212" i="20"/>
  <c r="AC212" i="20"/>
  <c r="AD212" i="20"/>
  <c r="Z213" i="20"/>
  <c r="AA213" i="20"/>
  <c r="AB213" i="20"/>
  <c r="AC213" i="20"/>
  <c r="AD213" i="20"/>
  <c r="Z214" i="20"/>
  <c r="AA214" i="20"/>
  <c r="AB214" i="20"/>
  <c r="AC214" i="20"/>
  <c r="AD214" i="20"/>
  <c r="Z215" i="20"/>
  <c r="AA215" i="20"/>
  <c r="AB215" i="20"/>
  <c r="AC215" i="20"/>
  <c r="AD215" i="20"/>
  <c r="Z216" i="20"/>
  <c r="AA216" i="20"/>
  <c r="AB216" i="20"/>
  <c r="AC216" i="20"/>
  <c r="AD216" i="20"/>
  <c r="Z217" i="20"/>
  <c r="AA217" i="20"/>
  <c r="AB217" i="20"/>
  <c r="AC217" i="20"/>
  <c r="AD217" i="20"/>
  <c r="Z218" i="20"/>
  <c r="AA218" i="20"/>
  <c r="AB218" i="20"/>
  <c r="AC218" i="20"/>
  <c r="AD218" i="20"/>
  <c r="Z219" i="20"/>
  <c r="AA219" i="20"/>
  <c r="AB219" i="20"/>
  <c r="AC219" i="20"/>
  <c r="AD219" i="20"/>
  <c r="Z220" i="20"/>
  <c r="AA220" i="20"/>
  <c r="AB220" i="20"/>
  <c r="AC220" i="20"/>
  <c r="AD220" i="20"/>
  <c r="Z221" i="20"/>
  <c r="AA221" i="20"/>
  <c r="AB221" i="20"/>
  <c r="AC221" i="20"/>
  <c r="AD221" i="20"/>
  <c r="Z222" i="20"/>
  <c r="AA222" i="20"/>
  <c r="AB222" i="20"/>
  <c r="AC222" i="20"/>
  <c r="AD222" i="20"/>
  <c r="Z223" i="20"/>
  <c r="AA223" i="20"/>
  <c r="AB223" i="20"/>
  <c r="AC223" i="20"/>
  <c r="AD223" i="20"/>
  <c r="Z224" i="20"/>
  <c r="AA224" i="20"/>
  <c r="AB224" i="20"/>
  <c r="AC224" i="20"/>
  <c r="AD224" i="20"/>
  <c r="Z225" i="20"/>
  <c r="AA225" i="20"/>
  <c r="AB225" i="20"/>
  <c r="AC225" i="20"/>
  <c r="AD225" i="20"/>
  <c r="Z226" i="20"/>
  <c r="AA226" i="20"/>
  <c r="AB226" i="20"/>
  <c r="AC226" i="20"/>
  <c r="AD226" i="20"/>
  <c r="Z227" i="20"/>
  <c r="AA227" i="20"/>
  <c r="AB227" i="20"/>
  <c r="AC227" i="20"/>
  <c r="AD227" i="20"/>
  <c r="Z228" i="20"/>
  <c r="AA228" i="20"/>
  <c r="AB228" i="20"/>
  <c r="AC228" i="20"/>
  <c r="AD228" i="20"/>
  <c r="Z229" i="20"/>
  <c r="AA229" i="20"/>
  <c r="AB229" i="20"/>
  <c r="AC229" i="20"/>
  <c r="AD229" i="20"/>
  <c r="Z230" i="20"/>
  <c r="AA230" i="20"/>
  <c r="AB230" i="20"/>
  <c r="AC230" i="20"/>
  <c r="AD230" i="20"/>
  <c r="Z231" i="20"/>
  <c r="AA231" i="20"/>
  <c r="AB231" i="20"/>
  <c r="AC231" i="20"/>
  <c r="AD231" i="20"/>
  <c r="Z232" i="20"/>
  <c r="AA232" i="20"/>
  <c r="AB232" i="20"/>
  <c r="AC232" i="20"/>
  <c r="AD232" i="20"/>
  <c r="Z233" i="20"/>
  <c r="AA233" i="20"/>
  <c r="AB233" i="20"/>
  <c r="AC233" i="20"/>
  <c r="AD233" i="20"/>
  <c r="Z234" i="20"/>
  <c r="AA234" i="20"/>
  <c r="AB234" i="20"/>
  <c r="AC234" i="20"/>
  <c r="AD234" i="20"/>
  <c r="Z235" i="20"/>
  <c r="AA235" i="20"/>
  <c r="AB235" i="20"/>
  <c r="AC235" i="20"/>
  <c r="AD235" i="20"/>
  <c r="Z236" i="20"/>
  <c r="AA236" i="20"/>
  <c r="AB236" i="20"/>
  <c r="AC236" i="20"/>
  <c r="AD236" i="20"/>
  <c r="Z237" i="20"/>
  <c r="AA237" i="20"/>
  <c r="AB237" i="20"/>
  <c r="AC237" i="20"/>
  <c r="AD237" i="20"/>
  <c r="Z238" i="20"/>
  <c r="AA238" i="20"/>
  <c r="AB238" i="20"/>
  <c r="AC238" i="20"/>
  <c r="AD238" i="20"/>
  <c r="Z239" i="20"/>
  <c r="AA239" i="20"/>
  <c r="AB239" i="20"/>
  <c r="AC239" i="20"/>
  <c r="AD239" i="20"/>
  <c r="Z240" i="20"/>
  <c r="AA240" i="20"/>
  <c r="AB240" i="20"/>
  <c r="AC240" i="20"/>
  <c r="AD240" i="20"/>
  <c r="Z241" i="20"/>
  <c r="AA241" i="20"/>
  <c r="AB241" i="20"/>
  <c r="AC241" i="20"/>
  <c r="AD241" i="20"/>
  <c r="Z242" i="20"/>
  <c r="AA242" i="20"/>
  <c r="AB242" i="20"/>
  <c r="AC242" i="20"/>
  <c r="AD242" i="20"/>
  <c r="Z243" i="20"/>
  <c r="AA243" i="20"/>
  <c r="AB243" i="20"/>
  <c r="AC243" i="20"/>
  <c r="AD243" i="20"/>
  <c r="Z244" i="20"/>
  <c r="AA244" i="20"/>
  <c r="AB244" i="20"/>
  <c r="AC244" i="20"/>
  <c r="AD244" i="20"/>
  <c r="Z245" i="20"/>
  <c r="AA245" i="20"/>
  <c r="AB245" i="20"/>
  <c r="AC245" i="20"/>
  <c r="AD245" i="20"/>
  <c r="Z246" i="20"/>
  <c r="AA246" i="20"/>
  <c r="AB246" i="20"/>
  <c r="AC246" i="20"/>
  <c r="AD246" i="20"/>
  <c r="Z247" i="20"/>
  <c r="AA247" i="20"/>
  <c r="AB247" i="20"/>
  <c r="AC247" i="20"/>
  <c r="AD247" i="20"/>
  <c r="Z248" i="20"/>
  <c r="AA248" i="20"/>
  <c r="AB248" i="20"/>
  <c r="AC248" i="20"/>
  <c r="AD248" i="20"/>
  <c r="Z249" i="20"/>
  <c r="AA249" i="20"/>
  <c r="AB249" i="20"/>
  <c r="AC249" i="20"/>
  <c r="AD249" i="20"/>
  <c r="Z250" i="20"/>
  <c r="AA250" i="20"/>
  <c r="AB250" i="20"/>
  <c r="AC250" i="20"/>
  <c r="AD250" i="20"/>
  <c r="Z251" i="20"/>
  <c r="AA251" i="20"/>
  <c r="AB251" i="20"/>
  <c r="AC251" i="20"/>
  <c r="AD251" i="20"/>
  <c r="Z252" i="20"/>
  <c r="AA252" i="20"/>
  <c r="AB252" i="20"/>
  <c r="AC252" i="20"/>
  <c r="AD252" i="20"/>
  <c r="Z253" i="20"/>
  <c r="AA253" i="20"/>
  <c r="AB253" i="20"/>
  <c r="AC253" i="20"/>
  <c r="AD253" i="20"/>
  <c r="Z254" i="20"/>
  <c r="AA254" i="20"/>
  <c r="AB254" i="20"/>
  <c r="AC254" i="20"/>
  <c r="AD254" i="20"/>
  <c r="Z255" i="20"/>
  <c r="AA255" i="20"/>
  <c r="AB255" i="20"/>
  <c r="AC255" i="20"/>
  <c r="AD255" i="20"/>
  <c r="Z256" i="20"/>
  <c r="AA256" i="20"/>
  <c r="AB256" i="20"/>
  <c r="AC256" i="20"/>
  <c r="AD256" i="20"/>
  <c r="Z257" i="20"/>
  <c r="AA257" i="20"/>
  <c r="AB257" i="20"/>
  <c r="AC257" i="20"/>
  <c r="AD257" i="20"/>
  <c r="Z258" i="20"/>
  <c r="AA258" i="20"/>
  <c r="AB258" i="20"/>
  <c r="AC258" i="20"/>
  <c r="AD258" i="20"/>
  <c r="Z259" i="20"/>
  <c r="AA259" i="20"/>
  <c r="AB259" i="20"/>
  <c r="AC259" i="20"/>
  <c r="AD259" i="20"/>
  <c r="Z260" i="20"/>
  <c r="AA260" i="20"/>
  <c r="AB260" i="20"/>
  <c r="AC260" i="20"/>
  <c r="AD260" i="20"/>
  <c r="Z261" i="20"/>
  <c r="AA261" i="20"/>
  <c r="AB261" i="20"/>
  <c r="AC261" i="20"/>
  <c r="AD261" i="20"/>
  <c r="Z262" i="20"/>
  <c r="AA262" i="20"/>
  <c r="AB262" i="20"/>
  <c r="AC262" i="20"/>
  <c r="AD262" i="20"/>
  <c r="Z263" i="20"/>
  <c r="AA263" i="20"/>
  <c r="AB263" i="20"/>
  <c r="AC263" i="20"/>
  <c r="AD263" i="20"/>
  <c r="Z264" i="20"/>
  <c r="AA264" i="20"/>
  <c r="AB264" i="20"/>
  <c r="AC264" i="20"/>
  <c r="AD264" i="20"/>
  <c r="Z265" i="20"/>
  <c r="AA265" i="20"/>
  <c r="AB265" i="20"/>
  <c r="AC265" i="20"/>
  <c r="AD265" i="20"/>
  <c r="Z266" i="20"/>
  <c r="AA266" i="20"/>
  <c r="AB266" i="20"/>
  <c r="AC266" i="20"/>
  <c r="AD266" i="20"/>
  <c r="Z267" i="20"/>
  <c r="AA267" i="20"/>
  <c r="AB267" i="20"/>
  <c r="AC267" i="20"/>
  <c r="AD267" i="20"/>
  <c r="Z268" i="20"/>
  <c r="AA268" i="20"/>
  <c r="AB268" i="20"/>
  <c r="AC268" i="20"/>
  <c r="AD268" i="20"/>
  <c r="Z269" i="20"/>
  <c r="AA269" i="20"/>
  <c r="AB269" i="20"/>
  <c r="AC269" i="20"/>
  <c r="AD269" i="20"/>
  <c r="Z270" i="20"/>
  <c r="AA270" i="20"/>
  <c r="AB270" i="20"/>
  <c r="AC270" i="20"/>
  <c r="AD270" i="20"/>
  <c r="Z271" i="20"/>
  <c r="AA271" i="20"/>
  <c r="AB271" i="20"/>
  <c r="AC271" i="20"/>
  <c r="AD271" i="20"/>
  <c r="Y7" i="20"/>
  <c r="Y8"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Y93" i="20"/>
  <c r="Y94" i="20"/>
  <c r="Y95" i="20"/>
  <c r="Y96" i="20"/>
  <c r="Y97" i="20"/>
  <c r="Y98" i="20"/>
  <c r="Y99" i="20"/>
  <c r="Y100" i="20"/>
  <c r="Y101" i="20"/>
  <c r="Y102" i="20"/>
  <c r="Y103" i="20"/>
  <c r="Y104" i="20"/>
  <c r="Y105" i="20"/>
  <c r="Y106" i="20"/>
  <c r="Y107" i="20"/>
  <c r="Y108" i="20"/>
  <c r="Y109" i="20"/>
  <c r="Y110" i="20"/>
  <c r="Y111" i="20"/>
  <c r="Y112" i="20"/>
  <c r="Y113" i="20"/>
  <c r="Y114" i="20"/>
  <c r="Y115" i="20"/>
  <c r="Y116" i="20"/>
  <c r="Y117" i="20"/>
  <c r="Y118" i="20"/>
  <c r="Y119" i="20"/>
  <c r="Y120" i="20"/>
  <c r="Y121" i="20"/>
  <c r="Y122" i="20"/>
  <c r="Y123" i="20"/>
  <c r="Y124" i="20"/>
  <c r="Y125" i="20"/>
  <c r="Y126" i="20"/>
  <c r="Y127" i="20"/>
  <c r="Y128" i="20"/>
  <c r="Y129" i="20"/>
  <c r="Y130" i="20"/>
  <c r="Y131" i="20"/>
  <c r="Y132" i="20"/>
  <c r="Y133" i="20"/>
  <c r="Y134" i="20"/>
  <c r="Y135" i="20"/>
  <c r="Y136" i="20"/>
  <c r="Y137" i="20"/>
  <c r="Y138" i="20"/>
  <c r="Y139" i="20"/>
  <c r="Y140" i="20"/>
  <c r="Y141" i="20"/>
  <c r="Y142" i="20"/>
  <c r="Y143" i="20"/>
  <c r="Y144" i="20"/>
  <c r="Y145" i="20"/>
  <c r="Y146" i="20"/>
  <c r="Y147" i="20"/>
  <c r="Y148" i="20"/>
  <c r="Y149" i="20"/>
  <c r="Y150" i="20"/>
  <c r="Y151" i="20"/>
  <c r="Y152" i="20"/>
  <c r="Y153" i="20"/>
  <c r="Y154" i="20"/>
  <c r="Y155" i="20"/>
  <c r="Y156" i="20"/>
  <c r="Y157" i="20"/>
  <c r="Y158" i="20"/>
  <c r="Y159" i="20"/>
  <c r="Y160" i="20"/>
  <c r="Y161" i="20"/>
  <c r="Y162" i="20"/>
  <c r="Y163" i="20"/>
  <c r="Y164" i="20"/>
  <c r="Y165" i="20"/>
  <c r="Y166" i="20"/>
  <c r="Y167" i="20"/>
  <c r="Y168" i="20"/>
  <c r="Y169" i="20"/>
  <c r="Y170" i="20"/>
  <c r="Y171" i="20"/>
  <c r="Y172" i="20"/>
  <c r="Y173" i="20"/>
  <c r="Y174" i="20"/>
  <c r="Y175" i="20"/>
  <c r="Y176" i="20"/>
  <c r="Y177" i="20"/>
  <c r="Y178" i="20"/>
  <c r="Y179" i="20"/>
  <c r="Y180" i="20"/>
  <c r="Y181" i="20"/>
  <c r="Y182" i="20"/>
  <c r="Y183" i="20"/>
  <c r="Y184" i="20"/>
  <c r="Y185" i="20"/>
  <c r="Y186" i="20"/>
  <c r="Y187" i="20"/>
  <c r="Y188" i="20"/>
  <c r="Y189" i="20"/>
  <c r="Y190" i="20"/>
  <c r="Y191" i="20"/>
  <c r="Y192" i="20"/>
  <c r="Y193" i="20"/>
  <c r="Y194" i="20"/>
  <c r="Y195" i="20"/>
  <c r="Y196" i="20"/>
  <c r="Y197" i="20"/>
  <c r="Y198" i="20"/>
  <c r="Y199" i="20"/>
  <c r="Y200" i="20"/>
  <c r="Y201" i="20"/>
  <c r="Y202" i="20"/>
  <c r="Y203" i="20"/>
  <c r="Y204" i="20"/>
  <c r="Y205" i="20"/>
  <c r="Y206" i="20"/>
  <c r="Y207" i="20"/>
  <c r="Y208" i="20"/>
  <c r="Y209" i="20"/>
  <c r="Y210" i="20"/>
  <c r="Y211" i="20"/>
  <c r="Y212" i="20"/>
  <c r="Y213" i="20"/>
  <c r="Y214" i="20"/>
  <c r="Y215" i="20"/>
  <c r="Y216" i="20"/>
  <c r="Y217" i="20"/>
  <c r="Y218" i="20"/>
  <c r="Y219" i="20"/>
  <c r="Y220" i="20"/>
  <c r="Y221" i="20"/>
  <c r="Y222" i="20"/>
  <c r="Y223" i="20"/>
  <c r="Y224" i="20"/>
  <c r="Y225" i="20"/>
  <c r="Y226" i="20"/>
  <c r="Y227" i="20"/>
  <c r="Y228" i="20"/>
  <c r="Y229" i="20"/>
  <c r="Y230" i="20"/>
  <c r="Y231" i="20"/>
  <c r="Y232" i="20"/>
  <c r="Y233" i="20"/>
  <c r="Y234" i="20"/>
  <c r="Y235" i="20"/>
  <c r="Y236" i="20"/>
  <c r="Y237" i="20"/>
  <c r="Y238" i="20"/>
  <c r="Y239" i="20"/>
  <c r="Y240" i="20"/>
  <c r="Y241" i="20"/>
  <c r="Y242" i="20"/>
  <c r="Y243" i="20"/>
  <c r="Y244" i="20"/>
  <c r="Y245" i="20"/>
  <c r="Y246" i="20"/>
  <c r="Y247" i="20"/>
  <c r="Y248" i="20"/>
  <c r="Y249" i="20"/>
  <c r="Y250" i="20"/>
  <c r="Y251" i="20"/>
  <c r="Y252" i="20"/>
  <c r="Y253" i="20"/>
  <c r="Y254" i="20"/>
  <c r="Y255" i="20"/>
  <c r="Y256" i="20"/>
  <c r="Y257" i="20"/>
  <c r="Y258" i="20"/>
  <c r="Y259" i="20"/>
  <c r="Y260" i="20"/>
  <c r="Y261" i="20"/>
  <c r="Y262" i="20"/>
  <c r="Y263" i="20"/>
  <c r="Y264" i="20"/>
  <c r="Y265" i="20"/>
  <c r="Y266" i="20"/>
  <c r="Y267" i="20"/>
  <c r="Y268" i="20"/>
  <c r="Y269" i="20"/>
  <c r="Y270" i="20"/>
  <c r="Y271" i="20"/>
  <c r="Y6" i="20"/>
  <c r="S6" i="20"/>
  <c r="T6" i="20"/>
  <c r="U6" i="20"/>
  <c r="V6" i="20"/>
  <c r="W6" i="20"/>
  <c r="S7" i="20"/>
  <c r="T7" i="20"/>
  <c r="U7" i="20"/>
  <c r="V7" i="20"/>
  <c r="W7" i="20"/>
  <c r="S8" i="20"/>
  <c r="T8" i="20"/>
  <c r="U8" i="20"/>
  <c r="V8" i="20"/>
  <c r="W8" i="20"/>
  <c r="S9" i="20"/>
  <c r="T9" i="20"/>
  <c r="U9" i="20"/>
  <c r="V9" i="20"/>
  <c r="W9" i="20"/>
  <c r="S10" i="20"/>
  <c r="T10" i="20"/>
  <c r="U10" i="20"/>
  <c r="V10" i="20"/>
  <c r="W10" i="20"/>
  <c r="S11" i="20"/>
  <c r="T11" i="20"/>
  <c r="U11" i="20"/>
  <c r="V11" i="20"/>
  <c r="W11" i="20"/>
  <c r="S12" i="20"/>
  <c r="T12" i="20"/>
  <c r="U12" i="20"/>
  <c r="V12" i="20"/>
  <c r="W12" i="20"/>
  <c r="S13" i="20"/>
  <c r="T13" i="20"/>
  <c r="U13" i="20"/>
  <c r="V13" i="20"/>
  <c r="W13" i="20"/>
  <c r="S14" i="20"/>
  <c r="T14" i="20"/>
  <c r="U14" i="20"/>
  <c r="V14" i="20"/>
  <c r="W14" i="20"/>
  <c r="S15" i="20"/>
  <c r="T15" i="20"/>
  <c r="U15" i="20"/>
  <c r="V15" i="20"/>
  <c r="W15" i="20"/>
  <c r="S16" i="20"/>
  <c r="T16" i="20"/>
  <c r="U16" i="20"/>
  <c r="V16" i="20"/>
  <c r="W16" i="20"/>
  <c r="S17" i="20"/>
  <c r="T17" i="20"/>
  <c r="U17" i="20"/>
  <c r="V17" i="20"/>
  <c r="W17" i="20"/>
  <c r="S18" i="20"/>
  <c r="T18" i="20"/>
  <c r="U18" i="20"/>
  <c r="V18" i="20"/>
  <c r="W18" i="20"/>
  <c r="S19" i="20"/>
  <c r="T19" i="20"/>
  <c r="U19" i="20"/>
  <c r="V19" i="20"/>
  <c r="W19" i="20"/>
  <c r="S20" i="20"/>
  <c r="T20" i="20"/>
  <c r="U20" i="20"/>
  <c r="V20" i="20"/>
  <c r="W20" i="20"/>
  <c r="S21" i="20"/>
  <c r="T21" i="20"/>
  <c r="U21" i="20"/>
  <c r="V21" i="20"/>
  <c r="W21" i="20"/>
  <c r="S22" i="20"/>
  <c r="T22" i="20"/>
  <c r="U22" i="20"/>
  <c r="V22" i="20"/>
  <c r="W22" i="20"/>
  <c r="S23" i="20"/>
  <c r="T23" i="20"/>
  <c r="U23" i="20"/>
  <c r="V23" i="20"/>
  <c r="W23" i="20"/>
  <c r="S24" i="20"/>
  <c r="T24" i="20"/>
  <c r="U24" i="20"/>
  <c r="V24" i="20"/>
  <c r="W24" i="20"/>
  <c r="S25" i="20"/>
  <c r="T25" i="20"/>
  <c r="U25" i="20"/>
  <c r="V25" i="20"/>
  <c r="W25" i="20"/>
  <c r="S26" i="20"/>
  <c r="T26" i="20"/>
  <c r="U26" i="20"/>
  <c r="V26" i="20"/>
  <c r="W26" i="20"/>
  <c r="S27" i="20"/>
  <c r="T27" i="20"/>
  <c r="U27" i="20"/>
  <c r="V27" i="20"/>
  <c r="W27" i="20"/>
  <c r="S28" i="20"/>
  <c r="T28" i="20"/>
  <c r="U28" i="20"/>
  <c r="V28" i="20"/>
  <c r="W28" i="20"/>
  <c r="S29" i="20"/>
  <c r="T29" i="20"/>
  <c r="U29" i="20"/>
  <c r="V29" i="20"/>
  <c r="W29" i="20"/>
  <c r="S30" i="20"/>
  <c r="T30" i="20"/>
  <c r="U30" i="20"/>
  <c r="V30" i="20"/>
  <c r="W30" i="20"/>
  <c r="S31" i="20"/>
  <c r="T31" i="20"/>
  <c r="U31" i="20"/>
  <c r="V31" i="20"/>
  <c r="W31" i="20"/>
  <c r="S32" i="20"/>
  <c r="T32" i="20"/>
  <c r="U32" i="20"/>
  <c r="V32" i="20"/>
  <c r="W32" i="20"/>
  <c r="S33" i="20"/>
  <c r="T33" i="20"/>
  <c r="U33" i="20"/>
  <c r="V33" i="20"/>
  <c r="W33" i="20"/>
  <c r="S34" i="20"/>
  <c r="T34" i="20"/>
  <c r="U34" i="20"/>
  <c r="V34" i="20"/>
  <c r="W34" i="20"/>
  <c r="S35" i="20"/>
  <c r="T35" i="20"/>
  <c r="U35" i="20"/>
  <c r="V35" i="20"/>
  <c r="W35" i="20"/>
  <c r="S36" i="20"/>
  <c r="T36" i="20"/>
  <c r="U36" i="20"/>
  <c r="V36" i="20"/>
  <c r="W36" i="20"/>
  <c r="S37" i="20"/>
  <c r="T37" i="20"/>
  <c r="U37" i="20"/>
  <c r="V37" i="20"/>
  <c r="W37" i="20"/>
  <c r="S38" i="20"/>
  <c r="T38" i="20"/>
  <c r="U38" i="20"/>
  <c r="V38" i="20"/>
  <c r="W38" i="20"/>
  <c r="S39" i="20"/>
  <c r="T39" i="20"/>
  <c r="U39" i="20"/>
  <c r="V39" i="20"/>
  <c r="W39" i="20"/>
  <c r="S40" i="20"/>
  <c r="T40" i="20"/>
  <c r="U40" i="20"/>
  <c r="V40" i="20"/>
  <c r="W40" i="20"/>
  <c r="S41" i="20"/>
  <c r="T41" i="20"/>
  <c r="U41" i="20"/>
  <c r="V41" i="20"/>
  <c r="W41" i="20"/>
  <c r="S42" i="20"/>
  <c r="T42" i="20"/>
  <c r="U42" i="20"/>
  <c r="V42" i="20"/>
  <c r="W42" i="20"/>
  <c r="S43" i="20"/>
  <c r="T43" i="20"/>
  <c r="U43" i="20"/>
  <c r="V43" i="20"/>
  <c r="W43" i="20"/>
  <c r="S44" i="20"/>
  <c r="T44" i="20"/>
  <c r="U44" i="20"/>
  <c r="V44" i="20"/>
  <c r="W44" i="20"/>
  <c r="S45" i="20"/>
  <c r="T45" i="20"/>
  <c r="U45" i="20"/>
  <c r="V45" i="20"/>
  <c r="W45" i="20"/>
  <c r="S46" i="20"/>
  <c r="T46" i="20"/>
  <c r="U46" i="20"/>
  <c r="V46" i="20"/>
  <c r="W46" i="20"/>
  <c r="S47" i="20"/>
  <c r="T47" i="20"/>
  <c r="U47" i="20"/>
  <c r="V47" i="20"/>
  <c r="W47" i="20"/>
  <c r="S48" i="20"/>
  <c r="T48" i="20"/>
  <c r="U48" i="20"/>
  <c r="V48" i="20"/>
  <c r="W48" i="20"/>
  <c r="S49" i="20"/>
  <c r="T49" i="20"/>
  <c r="U49" i="20"/>
  <c r="V49" i="20"/>
  <c r="W49" i="20"/>
  <c r="S50" i="20"/>
  <c r="T50" i="20"/>
  <c r="U50" i="20"/>
  <c r="V50" i="20"/>
  <c r="W50" i="20"/>
  <c r="S51" i="20"/>
  <c r="T51" i="20"/>
  <c r="U51" i="20"/>
  <c r="V51" i="20"/>
  <c r="W51" i="20"/>
  <c r="S52" i="20"/>
  <c r="T52" i="20"/>
  <c r="U52" i="20"/>
  <c r="V52" i="20"/>
  <c r="W52" i="20"/>
  <c r="S53" i="20"/>
  <c r="T53" i="20"/>
  <c r="U53" i="20"/>
  <c r="V53" i="20"/>
  <c r="W53" i="20"/>
  <c r="S54" i="20"/>
  <c r="T54" i="20"/>
  <c r="U54" i="20"/>
  <c r="V54" i="20"/>
  <c r="W54" i="20"/>
  <c r="S55" i="20"/>
  <c r="T55" i="20"/>
  <c r="U55" i="20"/>
  <c r="V55" i="20"/>
  <c r="W55" i="20"/>
  <c r="S56" i="20"/>
  <c r="T56" i="20"/>
  <c r="U56" i="20"/>
  <c r="V56" i="20"/>
  <c r="W56" i="20"/>
  <c r="S57" i="20"/>
  <c r="T57" i="20"/>
  <c r="U57" i="20"/>
  <c r="V57" i="20"/>
  <c r="W57" i="20"/>
  <c r="S58" i="20"/>
  <c r="T58" i="20"/>
  <c r="U58" i="20"/>
  <c r="V58" i="20"/>
  <c r="W58" i="20"/>
  <c r="S59" i="20"/>
  <c r="T59" i="20"/>
  <c r="U59" i="20"/>
  <c r="V59" i="20"/>
  <c r="W59" i="20"/>
  <c r="S60" i="20"/>
  <c r="T60" i="20"/>
  <c r="U60" i="20"/>
  <c r="V60" i="20"/>
  <c r="W60" i="20"/>
  <c r="S61" i="20"/>
  <c r="T61" i="20"/>
  <c r="U61" i="20"/>
  <c r="V61" i="20"/>
  <c r="W61" i="20"/>
  <c r="S62" i="20"/>
  <c r="T62" i="20"/>
  <c r="U62" i="20"/>
  <c r="V62" i="20"/>
  <c r="W62" i="20"/>
  <c r="S63" i="20"/>
  <c r="T63" i="20"/>
  <c r="U63" i="20"/>
  <c r="V63" i="20"/>
  <c r="W63" i="20"/>
  <c r="S64" i="20"/>
  <c r="T64" i="20"/>
  <c r="U64" i="20"/>
  <c r="V64" i="20"/>
  <c r="W64" i="20"/>
  <c r="S65" i="20"/>
  <c r="T65" i="20"/>
  <c r="U65" i="20"/>
  <c r="V65" i="20"/>
  <c r="W65" i="20"/>
  <c r="S66" i="20"/>
  <c r="T66" i="20"/>
  <c r="U66" i="20"/>
  <c r="V66" i="20"/>
  <c r="W66" i="20"/>
  <c r="S67" i="20"/>
  <c r="T67" i="20"/>
  <c r="U67" i="20"/>
  <c r="V67" i="20"/>
  <c r="W67" i="20"/>
  <c r="S68" i="20"/>
  <c r="T68" i="20"/>
  <c r="U68" i="20"/>
  <c r="V68" i="20"/>
  <c r="W68" i="20"/>
  <c r="S69" i="20"/>
  <c r="T69" i="20"/>
  <c r="U69" i="20"/>
  <c r="V69" i="20"/>
  <c r="W69" i="20"/>
  <c r="S70" i="20"/>
  <c r="T70" i="20"/>
  <c r="U70" i="20"/>
  <c r="V70" i="20"/>
  <c r="W70" i="20"/>
  <c r="S71" i="20"/>
  <c r="T71" i="20"/>
  <c r="U71" i="20"/>
  <c r="V71" i="20"/>
  <c r="W71" i="20"/>
  <c r="S72" i="20"/>
  <c r="T72" i="20"/>
  <c r="U72" i="20"/>
  <c r="V72" i="20"/>
  <c r="W72" i="20"/>
  <c r="S73" i="20"/>
  <c r="T73" i="20"/>
  <c r="U73" i="20"/>
  <c r="V73" i="20"/>
  <c r="W73" i="20"/>
  <c r="S74" i="20"/>
  <c r="T74" i="20"/>
  <c r="U74" i="20"/>
  <c r="V74" i="20"/>
  <c r="W74" i="20"/>
  <c r="S75" i="20"/>
  <c r="T75" i="20"/>
  <c r="U75" i="20"/>
  <c r="V75" i="20"/>
  <c r="W75" i="20"/>
  <c r="S76" i="20"/>
  <c r="T76" i="20"/>
  <c r="U76" i="20"/>
  <c r="V76" i="20"/>
  <c r="W76" i="20"/>
  <c r="S77" i="20"/>
  <c r="T77" i="20"/>
  <c r="U77" i="20"/>
  <c r="V77" i="20"/>
  <c r="W77" i="20"/>
  <c r="S78" i="20"/>
  <c r="T78" i="20"/>
  <c r="U78" i="20"/>
  <c r="V78" i="20"/>
  <c r="W78" i="20"/>
  <c r="S79" i="20"/>
  <c r="T79" i="20"/>
  <c r="U79" i="20"/>
  <c r="V79" i="20"/>
  <c r="W79" i="20"/>
  <c r="S80" i="20"/>
  <c r="T80" i="20"/>
  <c r="U80" i="20"/>
  <c r="V80" i="20"/>
  <c r="W80" i="20"/>
  <c r="S81" i="20"/>
  <c r="T81" i="20"/>
  <c r="U81" i="20"/>
  <c r="V81" i="20"/>
  <c r="W81" i="20"/>
  <c r="S82" i="20"/>
  <c r="T82" i="20"/>
  <c r="U82" i="20"/>
  <c r="V82" i="20"/>
  <c r="W82" i="20"/>
  <c r="S83" i="20"/>
  <c r="T83" i="20"/>
  <c r="U83" i="20"/>
  <c r="V83" i="20"/>
  <c r="W83" i="20"/>
  <c r="S84" i="20"/>
  <c r="T84" i="20"/>
  <c r="U84" i="20"/>
  <c r="V84" i="20"/>
  <c r="W84" i="20"/>
  <c r="S85" i="20"/>
  <c r="T85" i="20"/>
  <c r="U85" i="20"/>
  <c r="V85" i="20"/>
  <c r="W85" i="20"/>
  <c r="S86" i="20"/>
  <c r="T86" i="20"/>
  <c r="U86" i="20"/>
  <c r="V86" i="20"/>
  <c r="W86" i="20"/>
  <c r="S87" i="20"/>
  <c r="T87" i="20"/>
  <c r="U87" i="20"/>
  <c r="V87" i="20"/>
  <c r="W87" i="20"/>
  <c r="S88" i="20"/>
  <c r="T88" i="20"/>
  <c r="U88" i="20"/>
  <c r="V88" i="20"/>
  <c r="W88" i="20"/>
  <c r="S89" i="20"/>
  <c r="T89" i="20"/>
  <c r="U89" i="20"/>
  <c r="V89" i="20"/>
  <c r="W89" i="20"/>
  <c r="S90" i="20"/>
  <c r="T90" i="20"/>
  <c r="U90" i="20"/>
  <c r="V90" i="20"/>
  <c r="W90" i="20"/>
  <c r="S91" i="20"/>
  <c r="T91" i="20"/>
  <c r="U91" i="20"/>
  <c r="V91" i="20"/>
  <c r="W91" i="20"/>
  <c r="S92" i="20"/>
  <c r="T92" i="20"/>
  <c r="U92" i="20"/>
  <c r="V92" i="20"/>
  <c r="W92" i="20"/>
  <c r="S93" i="20"/>
  <c r="T93" i="20"/>
  <c r="U93" i="20"/>
  <c r="V93" i="20"/>
  <c r="W93" i="20"/>
  <c r="S94" i="20"/>
  <c r="T94" i="20"/>
  <c r="U94" i="20"/>
  <c r="V94" i="20"/>
  <c r="W94" i="20"/>
  <c r="S95" i="20"/>
  <c r="T95" i="20"/>
  <c r="U95" i="20"/>
  <c r="V95" i="20"/>
  <c r="W95" i="20"/>
  <c r="S96" i="20"/>
  <c r="T96" i="20"/>
  <c r="U96" i="20"/>
  <c r="V96" i="20"/>
  <c r="W96" i="20"/>
  <c r="S97" i="20"/>
  <c r="T97" i="20"/>
  <c r="U97" i="20"/>
  <c r="V97" i="20"/>
  <c r="W97" i="20"/>
  <c r="S98" i="20"/>
  <c r="T98" i="20"/>
  <c r="U98" i="20"/>
  <c r="V98" i="20"/>
  <c r="W98" i="20"/>
  <c r="S99" i="20"/>
  <c r="T99" i="20"/>
  <c r="U99" i="20"/>
  <c r="V99" i="20"/>
  <c r="W99" i="20"/>
  <c r="S100" i="20"/>
  <c r="T100" i="20"/>
  <c r="U100" i="20"/>
  <c r="V100" i="20"/>
  <c r="W100" i="20"/>
  <c r="S101" i="20"/>
  <c r="T101" i="20"/>
  <c r="U101" i="20"/>
  <c r="V101" i="20"/>
  <c r="W101" i="20"/>
  <c r="S102" i="20"/>
  <c r="T102" i="20"/>
  <c r="U102" i="20"/>
  <c r="V102" i="20"/>
  <c r="W102" i="20"/>
  <c r="S103" i="20"/>
  <c r="T103" i="20"/>
  <c r="U103" i="20"/>
  <c r="V103" i="20"/>
  <c r="W103" i="20"/>
  <c r="S104" i="20"/>
  <c r="T104" i="20"/>
  <c r="U104" i="20"/>
  <c r="V104" i="20"/>
  <c r="W104" i="20"/>
  <c r="S105" i="20"/>
  <c r="T105" i="20"/>
  <c r="U105" i="20"/>
  <c r="V105" i="20"/>
  <c r="W105" i="20"/>
  <c r="S106" i="20"/>
  <c r="T106" i="20"/>
  <c r="U106" i="20"/>
  <c r="V106" i="20"/>
  <c r="W106" i="20"/>
  <c r="S107" i="20"/>
  <c r="T107" i="20"/>
  <c r="U107" i="20"/>
  <c r="V107" i="20"/>
  <c r="W107" i="20"/>
  <c r="S108" i="20"/>
  <c r="T108" i="20"/>
  <c r="U108" i="20"/>
  <c r="V108" i="20"/>
  <c r="W108" i="20"/>
  <c r="S109" i="20"/>
  <c r="T109" i="20"/>
  <c r="U109" i="20"/>
  <c r="V109" i="20"/>
  <c r="W109" i="20"/>
  <c r="S110" i="20"/>
  <c r="T110" i="20"/>
  <c r="U110" i="20"/>
  <c r="V110" i="20"/>
  <c r="W110" i="20"/>
  <c r="S111" i="20"/>
  <c r="T111" i="20"/>
  <c r="U111" i="20"/>
  <c r="V111" i="20"/>
  <c r="W111" i="20"/>
  <c r="S112" i="20"/>
  <c r="T112" i="20"/>
  <c r="U112" i="20"/>
  <c r="V112" i="20"/>
  <c r="W112" i="20"/>
  <c r="S113" i="20"/>
  <c r="T113" i="20"/>
  <c r="U113" i="20"/>
  <c r="V113" i="20"/>
  <c r="W113" i="20"/>
  <c r="S114" i="20"/>
  <c r="T114" i="20"/>
  <c r="U114" i="20"/>
  <c r="V114" i="20"/>
  <c r="W114" i="20"/>
  <c r="S115" i="20"/>
  <c r="T115" i="20"/>
  <c r="U115" i="20"/>
  <c r="V115" i="20"/>
  <c r="W115" i="20"/>
  <c r="S116" i="20"/>
  <c r="T116" i="20"/>
  <c r="U116" i="20"/>
  <c r="V116" i="20"/>
  <c r="W116" i="20"/>
  <c r="S117" i="20"/>
  <c r="T117" i="20"/>
  <c r="U117" i="20"/>
  <c r="V117" i="20"/>
  <c r="W117" i="20"/>
  <c r="S118" i="20"/>
  <c r="T118" i="20"/>
  <c r="U118" i="20"/>
  <c r="V118" i="20"/>
  <c r="W118" i="20"/>
  <c r="S119" i="20"/>
  <c r="T119" i="20"/>
  <c r="U119" i="20"/>
  <c r="V119" i="20"/>
  <c r="W119" i="20"/>
  <c r="S120" i="20"/>
  <c r="T120" i="20"/>
  <c r="U120" i="20"/>
  <c r="V120" i="20"/>
  <c r="W120" i="20"/>
  <c r="S121" i="20"/>
  <c r="T121" i="20"/>
  <c r="U121" i="20"/>
  <c r="V121" i="20"/>
  <c r="W121" i="20"/>
  <c r="S122" i="20"/>
  <c r="T122" i="20"/>
  <c r="U122" i="20"/>
  <c r="V122" i="20"/>
  <c r="W122" i="20"/>
  <c r="S123" i="20"/>
  <c r="T123" i="20"/>
  <c r="U123" i="20"/>
  <c r="V123" i="20"/>
  <c r="W123" i="20"/>
  <c r="S124" i="20"/>
  <c r="T124" i="20"/>
  <c r="U124" i="20"/>
  <c r="V124" i="20"/>
  <c r="W124" i="20"/>
  <c r="S125" i="20"/>
  <c r="T125" i="20"/>
  <c r="U125" i="20"/>
  <c r="V125" i="20"/>
  <c r="W125" i="20"/>
  <c r="S126" i="20"/>
  <c r="T126" i="20"/>
  <c r="U126" i="20"/>
  <c r="V126" i="20"/>
  <c r="W126" i="20"/>
  <c r="S127" i="20"/>
  <c r="T127" i="20"/>
  <c r="U127" i="20"/>
  <c r="V127" i="20"/>
  <c r="W127" i="20"/>
  <c r="S128" i="20"/>
  <c r="T128" i="20"/>
  <c r="U128" i="20"/>
  <c r="V128" i="20"/>
  <c r="W128" i="20"/>
  <c r="S129" i="20"/>
  <c r="T129" i="20"/>
  <c r="U129" i="20"/>
  <c r="V129" i="20"/>
  <c r="W129" i="20"/>
  <c r="S130" i="20"/>
  <c r="T130" i="20"/>
  <c r="U130" i="20"/>
  <c r="V130" i="20"/>
  <c r="W130" i="20"/>
  <c r="S131" i="20"/>
  <c r="T131" i="20"/>
  <c r="U131" i="20"/>
  <c r="V131" i="20"/>
  <c r="W131" i="20"/>
  <c r="S132" i="20"/>
  <c r="T132" i="20"/>
  <c r="U132" i="20"/>
  <c r="V132" i="20"/>
  <c r="W132" i="20"/>
  <c r="S133" i="20"/>
  <c r="T133" i="20"/>
  <c r="U133" i="20"/>
  <c r="V133" i="20"/>
  <c r="W133" i="20"/>
  <c r="S134" i="20"/>
  <c r="T134" i="20"/>
  <c r="U134" i="20"/>
  <c r="V134" i="20"/>
  <c r="W134" i="20"/>
  <c r="S135" i="20"/>
  <c r="T135" i="20"/>
  <c r="U135" i="20"/>
  <c r="V135" i="20"/>
  <c r="W135" i="20"/>
  <c r="S136" i="20"/>
  <c r="T136" i="20"/>
  <c r="U136" i="20"/>
  <c r="V136" i="20"/>
  <c r="W136" i="20"/>
  <c r="S137" i="20"/>
  <c r="T137" i="20"/>
  <c r="U137" i="20"/>
  <c r="V137" i="20"/>
  <c r="W137" i="20"/>
  <c r="S138" i="20"/>
  <c r="T138" i="20"/>
  <c r="U138" i="20"/>
  <c r="V138" i="20"/>
  <c r="W138" i="20"/>
  <c r="S139" i="20"/>
  <c r="T139" i="20"/>
  <c r="U139" i="20"/>
  <c r="V139" i="20"/>
  <c r="W139" i="20"/>
  <c r="S140" i="20"/>
  <c r="T140" i="20"/>
  <c r="U140" i="20"/>
  <c r="V140" i="20"/>
  <c r="W140" i="20"/>
  <c r="S141" i="20"/>
  <c r="T141" i="20"/>
  <c r="U141" i="20"/>
  <c r="V141" i="20"/>
  <c r="W141" i="20"/>
  <c r="S142" i="20"/>
  <c r="T142" i="20"/>
  <c r="U142" i="20"/>
  <c r="V142" i="20"/>
  <c r="W142" i="20"/>
  <c r="S143" i="20"/>
  <c r="T143" i="20"/>
  <c r="U143" i="20"/>
  <c r="V143" i="20"/>
  <c r="W143" i="20"/>
  <c r="S144" i="20"/>
  <c r="T144" i="20"/>
  <c r="U144" i="20"/>
  <c r="V144" i="20"/>
  <c r="W144" i="20"/>
  <c r="S145" i="20"/>
  <c r="T145" i="20"/>
  <c r="U145" i="20"/>
  <c r="V145" i="20"/>
  <c r="W145" i="20"/>
  <c r="S146" i="20"/>
  <c r="T146" i="20"/>
  <c r="U146" i="20"/>
  <c r="V146" i="20"/>
  <c r="W146" i="20"/>
  <c r="S147" i="20"/>
  <c r="T147" i="20"/>
  <c r="U147" i="20"/>
  <c r="V147" i="20"/>
  <c r="W147" i="20"/>
  <c r="S148" i="20"/>
  <c r="T148" i="20"/>
  <c r="U148" i="20"/>
  <c r="V148" i="20"/>
  <c r="W148" i="20"/>
  <c r="S149" i="20"/>
  <c r="T149" i="20"/>
  <c r="U149" i="20"/>
  <c r="V149" i="20"/>
  <c r="W149" i="20"/>
  <c r="S150" i="20"/>
  <c r="T150" i="20"/>
  <c r="U150" i="20"/>
  <c r="V150" i="20"/>
  <c r="W150" i="20"/>
  <c r="S151" i="20"/>
  <c r="T151" i="20"/>
  <c r="U151" i="20"/>
  <c r="V151" i="20"/>
  <c r="W151" i="20"/>
  <c r="S152" i="20"/>
  <c r="T152" i="20"/>
  <c r="U152" i="20"/>
  <c r="V152" i="20"/>
  <c r="W152" i="20"/>
  <c r="S153" i="20"/>
  <c r="T153" i="20"/>
  <c r="U153" i="20"/>
  <c r="V153" i="20"/>
  <c r="W153" i="20"/>
  <c r="S154" i="20"/>
  <c r="T154" i="20"/>
  <c r="U154" i="20"/>
  <c r="V154" i="20"/>
  <c r="W154" i="20"/>
  <c r="S155" i="20"/>
  <c r="T155" i="20"/>
  <c r="U155" i="20"/>
  <c r="V155" i="20"/>
  <c r="W155" i="20"/>
  <c r="S156" i="20"/>
  <c r="T156" i="20"/>
  <c r="U156" i="20"/>
  <c r="V156" i="20"/>
  <c r="W156" i="20"/>
  <c r="S157" i="20"/>
  <c r="T157" i="20"/>
  <c r="U157" i="20"/>
  <c r="V157" i="20"/>
  <c r="W157" i="20"/>
  <c r="S158" i="20"/>
  <c r="T158" i="20"/>
  <c r="U158" i="20"/>
  <c r="V158" i="20"/>
  <c r="W158" i="20"/>
  <c r="S159" i="20"/>
  <c r="T159" i="20"/>
  <c r="U159" i="20"/>
  <c r="V159" i="20"/>
  <c r="W159" i="20"/>
  <c r="S160" i="20"/>
  <c r="T160" i="20"/>
  <c r="U160" i="20"/>
  <c r="V160" i="20"/>
  <c r="W160" i="20"/>
  <c r="S161" i="20"/>
  <c r="T161" i="20"/>
  <c r="U161" i="20"/>
  <c r="V161" i="20"/>
  <c r="W161" i="20"/>
  <c r="S162" i="20"/>
  <c r="T162" i="20"/>
  <c r="U162" i="20"/>
  <c r="V162" i="20"/>
  <c r="W162" i="20"/>
  <c r="S163" i="20"/>
  <c r="T163" i="20"/>
  <c r="U163" i="20"/>
  <c r="V163" i="20"/>
  <c r="W163" i="20"/>
  <c r="S164" i="20"/>
  <c r="T164" i="20"/>
  <c r="U164" i="20"/>
  <c r="V164" i="20"/>
  <c r="W164" i="20"/>
  <c r="S165" i="20"/>
  <c r="T165" i="20"/>
  <c r="U165" i="20"/>
  <c r="V165" i="20"/>
  <c r="W165" i="20"/>
  <c r="S166" i="20"/>
  <c r="T166" i="20"/>
  <c r="U166" i="20"/>
  <c r="V166" i="20"/>
  <c r="W166" i="20"/>
  <c r="S167" i="20"/>
  <c r="T167" i="20"/>
  <c r="U167" i="20"/>
  <c r="V167" i="20"/>
  <c r="W167" i="20"/>
  <c r="S168" i="20"/>
  <c r="T168" i="20"/>
  <c r="U168" i="20"/>
  <c r="V168" i="20"/>
  <c r="W168" i="20"/>
  <c r="S169" i="20"/>
  <c r="T169" i="20"/>
  <c r="U169" i="20"/>
  <c r="V169" i="20"/>
  <c r="W169" i="20"/>
  <c r="S170" i="20"/>
  <c r="T170" i="20"/>
  <c r="U170" i="20"/>
  <c r="V170" i="20"/>
  <c r="W170" i="20"/>
  <c r="S171" i="20"/>
  <c r="T171" i="20"/>
  <c r="U171" i="20"/>
  <c r="V171" i="20"/>
  <c r="W171" i="20"/>
  <c r="S172" i="20"/>
  <c r="T172" i="20"/>
  <c r="U172" i="20"/>
  <c r="V172" i="20"/>
  <c r="W172" i="20"/>
  <c r="S173" i="20"/>
  <c r="T173" i="20"/>
  <c r="U173" i="20"/>
  <c r="V173" i="20"/>
  <c r="W173" i="20"/>
  <c r="S174" i="20"/>
  <c r="T174" i="20"/>
  <c r="U174" i="20"/>
  <c r="V174" i="20"/>
  <c r="W174" i="20"/>
  <c r="S175" i="20"/>
  <c r="T175" i="20"/>
  <c r="U175" i="20"/>
  <c r="V175" i="20"/>
  <c r="W175" i="20"/>
  <c r="S176" i="20"/>
  <c r="T176" i="20"/>
  <c r="U176" i="20"/>
  <c r="V176" i="20"/>
  <c r="W176" i="20"/>
  <c r="W273" i="20" s="1"/>
  <c r="S177" i="20"/>
  <c r="T177" i="20"/>
  <c r="U177" i="20"/>
  <c r="V177" i="20"/>
  <c r="W177" i="20"/>
  <c r="S178" i="20"/>
  <c r="T178" i="20"/>
  <c r="U178" i="20"/>
  <c r="V178" i="20"/>
  <c r="W178" i="20"/>
  <c r="S179" i="20"/>
  <c r="T179" i="20"/>
  <c r="U179" i="20"/>
  <c r="V179" i="20"/>
  <c r="W179" i="20"/>
  <c r="S180" i="20"/>
  <c r="T180" i="20"/>
  <c r="U180" i="20"/>
  <c r="V180" i="20"/>
  <c r="W180" i="20"/>
  <c r="S181" i="20"/>
  <c r="T181" i="20"/>
  <c r="U181" i="20"/>
  <c r="V181" i="20"/>
  <c r="W181" i="20"/>
  <c r="S182" i="20"/>
  <c r="T182" i="20"/>
  <c r="U182" i="20"/>
  <c r="V182" i="20"/>
  <c r="W182" i="20"/>
  <c r="S183" i="20"/>
  <c r="T183" i="20"/>
  <c r="U183" i="20"/>
  <c r="V183" i="20"/>
  <c r="W183" i="20"/>
  <c r="S184" i="20"/>
  <c r="T184" i="20"/>
  <c r="U184" i="20"/>
  <c r="V184" i="20"/>
  <c r="W184" i="20"/>
  <c r="S185" i="20"/>
  <c r="T185" i="20"/>
  <c r="U185" i="20"/>
  <c r="V185" i="20"/>
  <c r="W185" i="20"/>
  <c r="S186" i="20"/>
  <c r="T186" i="20"/>
  <c r="U186" i="20"/>
  <c r="V186" i="20"/>
  <c r="W186" i="20"/>
  <c r="S187" i="20"/>
  <c r="T187" i="20"/>
  <c r="U187" i="20"/>
  <c r="V187" i="20"/>
  <c r="W187" i="20"/>
  <c r="S188" i="20"/>
  <c r="T188" i="20"/>
  <c r="U188" i="20"/>
  <c r="V188" i="20"/>
  <c r="W188" i="20"/>
  <c r="S189" i="20"/>
  <c r="T189" i="20"/>
  <c r="U189" i="20"/>
  <c r="V189" i="20"/>
  <c r="W189" i="20"/>
  <c r="S190" i="20"/>
  <c r="T190" i="20"/>
  <c r="U190" i="20"/>
  <c r="V190" i="20"/>
  <c r="W190" i="20"/>
  <c r="S191" i="20"/>
  <c r="T191" i="20"/>
  <c r="U191" i="20"/>
  <c r="V191" i="20"/>
  <c r="W191" i="20"/>
  <c r="S192" i="20"/>
  <c r="T192" i="20"/>
  <c r="U192" i="20"/>
  <c r="V192" i="20"/>
  <c r="W192" i="20"/>
  <c r="S193" i="20"/>
  <c r="T193" i="20"/>
  <c r="U193" i="20"/>
  <c r="V193" i="20"/>
  <c r="W193" i="20"/>
  <c r="S194" i="20"/>
  <c r="T194" i="20"/>
  <c r="U194" i="20"/>
  <c r="V194" i="20"/>
  <c r="W194" i="20"/>
  <c r="S195" i="20"/>
  <c r="T195" i="20"/>
  <c r="U195" i="20"/>
  <c r="V195" i="20"/>
  <c r="W195" i="20"/>
  <c r="S196" i="20"/>
  <c r="T196" i="20"/>
  <c r="U196" i="20"/>
  <c r="V196" i="20"/>
  <c r="W196" i="20"/>
  <c r="S197" i="20"/>
  <c r="T197" i="20"/>
  <c r="U197" i="20"/>
  <c r="V197" i="20"/>
  <c r="W197" i="20"/>
  <c r="S198" i="20"/>
  <c r="T198" i="20"/>
  <c r="U198" i="20"/>
  <c r="V198" i="20"/>
  <c r="W198" i="20"/>
  <c r="S199" i="20"/>
  <c r="T199" i="20"/>
  <c r="U199" i="20"/>
  <c r="V199" i="20"/>
  <c r="W199" i="20"/>
  <c r="S200" i="20"/>
  <c r="T200" i="20"/>
  <c r="U200" i="20"/>
  <c r="V200" i="20"/>
  <c r="W200" i="20"/>
  <c r="S201" i="20"/>
  <c r="T201" i="20"/>
  <c r="U201" i="20"/>
  <c r="V201" i="20"/>
  <c r="W201" i="20"/>
  <c r="S202" i="20"/>
  <c r="T202" i="20"/>
  <c r="U202" i="20"/>
  <c r="V202" i="20"/>
  <c r="W202" i="20"/>
  <c r="S203" i="20"/>
  <c r="T203" i="20"/>
  <c r="U203" i="20"/>
  <c r="V203" i="20"/>
  <c r="W203" i="20"/>
  <c r="S204" i="20"/>
  <c r="T204" i="20"/>
  <c r="U204" i="20"/>
  <c r="V204" i="20"/>
  <c r="W204" i="20"/>
  <c r="S205" i="20"/>
  <c r="T205" i="20"/>
  <c r="U205" i="20"/>
  <c r="V205" i="20"/>
  <c r="W205" i="20"/>
  <c r="S206" i="20"/>
  <c r="T206" i="20"/>
  <c r="U206" i="20"/>
  <c r="V206" i="20"/>
  <c r="W206" i="20"/>
  <c r="S207" i="20"/>
  <c r="T207" i="20"/>
  <c r="U207" i="20"/>
  <c r="V207" i="20"/>
  <c r="W207" i="20"/>
  <c r="S208" i="20"/>
  <c r="T208" i="20"/>
  <c r="U208" i="20"/>
  <c r="V208" i="20"/>
  <c r="W208" i="20"/>
  <c r="S209" i="20"/>
  <c r="T209" i="20"/>
  <c r="U209" i="20"/>
  <c r="V209" i="20"/>
  <c r="W209" i="20"/>
  <c r="S210" i="20"/>
  <c r="T210" i="20"/>
  <c r="U210" i="20"/>
  <c r="V210" i="20"/>
  <c r="W210" i="20"/>
  <c r="S211" i="20"/>
  <c r="T211" i="20"/>
  <c r="U211" i="20"/>
  <c r="V211" i="20"/>
  <c r="W211" i="20"/>
  <c r="S212" i="20"/>
  <c r="T212" i="20"/>
  <c r="U212" i="20"/>
  <c r="V212" i="20"/>
  <c r="W212" i="20"/>
  <c r="S213" i="20"/>
  <c r="T213" i="20"/>
  <c r="U213" i="20"/>
  <c r="V213" i="20"/>
  <c r="W213" i="20"/>
  <c r="S214" i="20"/>
  <c r="T214" i="20"/>
  <c r="U214" i="20"/>
  <c r="V214" i="20"/>
  <c r="W214" i="20"/>
  <c r="S215" i="20"/>
  <c r="T215" i="20"/>
  <c r="U215" i="20"/>
  <c r="V215" i="20"/>
  <c r="W215" i="20"/>
  <c r="S216" i="20"/>
  <c r="T216" i="20"/>
  <c r="U216" i="20"/>
  <c r="V216" i="20"/>
  <c r="W216" i="20"/>
  <c r="S217" i="20"/>
  <c r="T217" i="20"/>
  <c r="U217" i="20"/>
  <c r="V217" i="20"/>
  <c r="W217" i="20"/>
  <c r="S218" i="20"/>
  <c r="T218" i="20"/>
  <c r="U218" i="20"/>
  <c r="V218" i="20"/>
  <c r="W218" i="20"/>
  <c r="S219" i="20"/>
  <c r="T219" i="20"/>
  <c r="U219" i="20"/>
  <c r="V219" i="20"/>
  <c r="W219" i="20"/>
  <c r="S220" i="20"/>
  <c r="T220" i="20"/>
  <c r="U220" i="20"/>
  <c r="V220" i="20"/>
  <c r="W220" i="20"/>
  <c r="S221" i="20"/>
  <c r="T221" i="20"/>
  <c r="U221" i="20"/>
  <c r="V221" i="20"/>
  <c r="W221" i="20"/>
  <c r="S222" i="20"/>
  <c r="T222" i="20"/>
  <c r="U222" i="20"/>
  <c r="V222" i="20"/>
  <c r="W222" i="20"/>
  <c r="S223" i="20"/>
  <c r="T223" i="20"/>
  <c r="U223" i="20"/>
  <c r="V223" i="20"/>
  <c r="W223" i="20"/>
  <c r="S224" i="20"/>
  <c r="T224" i="20"/>
  <c r="U224" i="20"/>
  <c r="V224" i="20"/>
  <c r="W224" i="20"/>
  <c r="S225" i="20"/>
  <c r="T225" i="20"/>
  <c r="U225" i="20"/>
  <c r="V225" i="20"/>
  <c r="W225" i="20"/>
  <c r="S226" i="20"/>
  <c r="T226" i="20"/>
  <c r="U226" i="20"/>
  <c r="V226" i="20"/>
  <c r="W226" i="20"/>
  <c r="S227" i="20"/>
  <c r="T227" i="20"/>
  <c r="U227" i="20"/>
  <c r="V227" i="20"/>
  <c r="W227" i="20"/>
  <c r="S228" i="20"/>
  <c r="T228" i="20"/>
  <c r="U228" i="20"/>
  <c r="V228" i="20"/>
  <c r="W228" i="20"/>
  <c r="S229" i="20"/>
  <c r="T229" i="20"/>
  <c r="U229" i="20"/>
  <c r="V229" i="20"/>
  <c r="W229" i="20"/>
  <c r="S230" i="20"/>
  <c r="T230" i="20"/>
  <c r="U230" i="20"/>
  <c r="V230" i="20"/>
  <c r="W230" i="20"/>
  <c r="S231" i="20"/>
  <c r="T231" i="20"/>
  <c r="U231" i="20"/>
  <c r="V231" i="20"/>
  <c r="W231" i="20"/>
  <c r="S232" i="20"/>
  <c r="T232" i="20"/>
  <c r="U232" i="20"/>
  <c r="V232" i="20"/>
  <c r="W232" i="20"/>
  <c r="S233" i="20"/>
  <c r="T233" i="20"/>
  <c r="U233" i="20"/>
  <c r="V233" i="20"/>
  <c r="W233" i="20"/>
  <c r="S234" i="20"/>
  <c r="T234" i="20"/>
  <c r="U234" i="20"/>
  <c r="V234" i="20"/>
  <c r="W234" i="20"/>
  <c r="S235" i="20"/>
  <c r="T235" i="20"/>
  <c r="U235" i="20"/>
  <c r="V235" i="20"/>
  <c r="W235" i="20"/>
  <c r="S236" i="20"/>
  <c r="T236" i="20"/>
  <c r="U236" i="20"/>
  <c r="V236" i="20"/>
  <c r="W236" i="20"/>
  <c r="S237" i="20"/>
  <c r="T237" i="20"/>
  <c r="U237" i="20"/>
  <c r="V237" i="20"/>
  <c r="W237" i="20"/>
  <c r="S238" i="20"/>
  <c r="T238" i="20"/>
  <c r="U238" i="20"/>
  <c r="V238" i="20"/>
  <c r="W238" i="20"/>
  <c r="S239" i="20"/>
  <c r="T239" i="20"/>
  <c r="U239" i="20"/>
  <c r="V239" i="20"/>
  <c r="W239" i="20"/>
  <c r="S240" i="20"/>
  <c r="T240" i="20"/>
  <c r="U240" i="20"/>
  <c r="V240" i="20"/>
  <c r="W240" i="20"/>
  <c r="S241" i="20"/>
  <c r="T241" i="20"/>
  <c r="U241" i="20"/>
  <c r="V241" i="20"/>
  <c r="W241" i="20"/>
  <c r="S242" i="20"/>
  <c r="T242" i="20"/>
  <c r="U242" i="20"/>
  <c r="V242" i="20"/>
  <c r="W242" i="20"/>
  <c r="S243" i="20"/>
  <c r="T243" i="20"/>
  <c r="U243" i="20"/>
  <c r="V243" i="20"/>
  <c r="W243" i="20"/>
  <c r="S244" i="20"/>
  <c r="T244" i="20"/>
  <c r="U244" i="20"/>
  <c r="V244" i="20"/>
  <c r="W244" i="20"/>
  <c r="S245" i="20"/>
  <c r="T245" i="20"/>
  <c r="U245" i="20"/>
  <c r="V245" i="20"/>
  <c r="W245" i="20"/>
  <c r="S246" i="20"/>
  <c r="T246" i="20"/>
  <c r="U246" i="20"/>
  <c r="V246" i="20"/>
  <c r="W246" i="20"/>
  <c r="S247" i="20"/>
  <c r="T247" i="20"/>
  <c r="U247" i="20"/>
  <c r="V247" i="20"/>
  <c r="W247" i="20"/>
  <c r="S248" i="20"/>
  <c r="T248" i="20"/>
  <c r="U248" i="20"/>
  <c r="V248" i="20"/>
  <c r="W248" i="20"/>
  <c r="S249" i="20"/>
  <c r="T249" i="20"/>
  <c r="U249" i="20"/>
  <c r="V249" i="20"/>
  <c r="W249" i="20"/>
  <c r="S250" i="20"/>
  <c r="T250" i="20"/>
  <c r="U250" i="20"/>
  <c r="V250" i="20"/>
  <c r="W250" i="20"/>
  <c r="S251" i="20"/>
  <c r="T251" i="20"/>
  <c r="U251" i="20"/>
  <c r="V251" i="20"/>
  <c r="W251" i="20"/>
  <c r="S252" i="20"/>
  <c r="T252" i="20"/>
  <c r="U252" i="20"/>
  <c r="V252" i="20"/>
  <c r="W252" i="20"/>
  <c r="S253" i="20"/>
  <c r="T253" i="20"/>
  <c r="U253" i="20"/>
  <c r="V253" i="20"/>
  <c r="W253" i="20"/>
  <c r="S254" i="20"/>
  <c r="T254" i="20"/>
  <c r="U254" i="20"/>
  <c r="V254" i="20"/>
  <c r="W254" i="20"/>
  <c r="S255" i="20"/>
  <c r="T255" i="20"/>
  <c r="U255" i="20"/>
  <c r="V255" i="20"/>
  <c r="W255" i="20"/>
  <c r="S256" i="20"/>
  <c r="T256" i="20"/>
  <c r="U256" i="20"/>
  <c r="V256" i="20"/>
  <c r="W256" i="20"/>
  <c r="S257" i="20"/>
  <c r="T257" i="20"/>
  <c r="U257" i="20"/>
  <c r="V257" i="20"/>
  <c r="W257" i="20"/>
  <c r="S258" i="20"/>
  <c r="T258" i="20"/>
  <c r="U258" i="20"/>
  <c r="V258" i="20"/>
  <c r="W258" i="20"/>
  <c r="S259" i="20"/>
  <c r="T259" i="20"/>
  <c r="U259" i="20"/>
  <c r="V259" i="20"/>
  <c r="W259" i="20"/>
  <c r="S260" i="20"/>
  <c r="T260" i="20"/>
  <c r="U260" i="20"/>
  <c r="V260" i="20"/>
  <c r="W260" i="20"/>
  <c r="S261" i="20"/>
  <c r="T261" i="20"/>
  <c r="U261" i="20"/>
  <c r="V261" i="20"/>
  <c r="W261" i="20"/>
  <c r="S262" i="20"/>
  <c r="T262" i="20"/>
  <c r="U262" i="20"/>
  <c r="V262" i="20"/>
  <c r="W262" i="20"/>
  <c r="S263" i="20"/>
  <c r="T263" i="20"/>
  <c r="U263" i="20"/>
  <c r="V263" i="20"/>
  <c r="W263" i="20"/>
  <c r="S264" i="20"/>
  <c r="T264" i="20"/>
  <c r="U264" i="20"/>
  <c r="V264" i="20"/>
  <c r="W264" i="20"/>
  <c r="S265" i="20"/>
  <c r="T265" i="20"/>
  <c r="U265" i="20"/>
  <c r="V265" i="20"/>
  <c r="W265" i="20"/>
  <c r="S266" i="20"/>
  <c r="T266" i="20"/>
  <c r="U266" i="20"/>
  <c r="V266" i="20"/>
  <c r="W266" i="20"/>
  <c r="S267" i="20"/>
  <c r="T267" i="20"/>
  <c r="U267" i="20"/>
  <c r="V267" i="20"/>
  <c r="W267" i="20"/>
  <c r="S268" i="20"/>
  <c r="T268" i="20"/>
  <c r="U268" i="20"/>
  <c r="V268" i="20"/>
  <c r="W268" i="20"/>
  <c r="S269" i="20"/>
  <c r="T269" i="20"/>
  <c r="U269" i="20"/>
  <c r="V269" i="20"/>
  <c r="W269" i="20"/>
  <c r="S270" i="20"/>
  <c r="T270" i="20"/>
  <c r="U270" i="20"/>
  <c r="V270" i="20"/>
  <c r="W270" i="20"/>
  <c r="S271" i="20"/>
  <c r="T271" i="20"/>
  <c r="U271" i="20"/>
  <c r="V271" i="20"/>
  <c r="W271"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6" i="20"/>
  <c r="D7" i="20"/>
  <c r="E7" i="20"/>
  <c r="F7" i="20"/>
  <c r="G7" i="20"/>
  <c r="H7" i="20"/>
  <c r="I7" i="20"/>
  <c r="D8" i="20"/>
  <c r="E8" i="20"/>
  <c r="F8" i="20"/>
  <c r="G8" i="20"/>
  <c r="H8" i="20"/>
  <c r="I8" i="20"/>
  <c r="D9" i="20"/>
  <c r="E9" i="20"/>
  <c r="F9" i="20"/>
  <c r="G9" i="20"/>
  <c r="H9" i="20"/>
  <c r="I9" i="20"/>
  <c r="D10" i="20"/>
  <c r="E10" i="20"/>
  <c r="F10" i="20"/>
  <c r="G10" i="20"/>
  <c r="H10" i="20"/>
  <c r="I10" i="20"/>
  <c r="D11" i="20"/>
  <c r="E11" i="20"/>
  <c r="F11" i="20"/>
  <c r="G11" i="20"/>
  <c r="H11" i="20"/>
  <c r="I11" i="20"/>
  <c r="D12" i="20"/>
  <c r="E12" i="20"/>
  <c r="F12" i="20"/>
  <c r="G12" i="20"/>
  <c r="H12" i="20"/>
  <c r="I12" i="20"/>
  <c r="D13" i="20"/>
  <c r="E13" i="20"/>
  <c r="F13" i="20"/>
  <c r="G13" i="20"/>
  <c r="H13" i="20"/>
  <c r="I13" i="20"/>
  <c r="D14" i="20"/>
  <c r="E14" i="20"/>
  <c r="F14" i="20"/>
  <c r="G14" i="20"/>
  <c r="H14" i="20"/>
  <c r="I14" i="20"/>
  <c r="D15" i="20"/>
  <c r="E15" i="20"/>
  <c r="F15" i="20"/>
  <c r="G15" i="20"/>
  <c r="H15" i="20"/>
  <c r="I15" i="20"/>
  <c r="D16" i="20"/>
  <c r="E16" i="20"/>
  <c r="F16" i="20"/>
  <c r="G16" i="20"/>
  <c r="H16" i="20"/>
  <c r="I16" i="20"/>
  <c r="D17" i="20"/>
  <c r="E17" i="20"/>
  <c r="F17" i="20"/>
  <c r="G17" i="20"/>
  <c r="H17" i="20"/>
  <c r="I17" i="20"/>
  <c r="D18" i="20"/>
  <c r="E18" i="20"/>
  <c r="F18" i="20"/>
  <c r="G18" i="20"/>
  <c r="H18" i="20"/>
  <c r="I18" i="20"/>
  <c r="D19" i="20"/>
  <c r="E19" i="20"/>
  <c r="F19" i="20"/>
  <c r="G19" i="20"/>
  <c r="H19" i="20"/>
  <c r="I19" i="20"/>
  <c r="D20" i="20"/>
  <c r="E20" i="20"/>
  <c r="F20" i="20"/>
  <c r="G20" i="20"/>
  <c r="H20" i="20"/>
  <c r="I20" i="20"/>
  <c r="D21" i="20"/>
  <c r="E21" i="20"/>
  <c r="F21" i="20"/>
  <c r="G21" i="20"/>
  <c r="H21" i="20"/>
  <c r="I21" i="20"/>
  <c r="D22" i="20"/>
  <c r="E22" i="20"/>
  <c r="F22" i="20"/>
  <c r="G22" i="20"/>
  <c r="H22" i="20"/>
  <c r="I22" i="20"/>
  <c r="D23" i="20"/>
  <c r="E23" i="20"/>
  <c r="F23" i="20"/>
  <c r="G23" i="20"/>
  <c r="H23" i="20"/>
  <c r="I23" i="20"/>
  <c r="D24" i="20"/>
  <c r="E24" i="20"/>
  <c r="F24" i="20"/>
  <c r="G24" i="20"/>
  <c r="H24" i="20"/>
  <c r="I24" i="20"/>
  <c r="D25" i="20"/>
  <c r="E25" i="20"/>
  <c r="F25" i="20"/>
  <c r="G25" i="20"/>
  <c r="H25" i="20"/>
  <c r="I25" i="20"/>
  <c r="D26" i="20"/>
  <c r="E26" i="20"/>
  <c r="F26" i="20"/>
  <c r="G26" i="20"/>
  <c r="H26" i="20"/>
  <c r="I26" i="20"/>
  <c r="D27" i="20"/>
  <c r="E27" i="20"/>
  <c r="F27" i="20"/>
  <c r="G27" i="20"/>
  <c r="H27" i="20"/>
  <c r="I27" i="20"/>
  <c r="D28" i="20"/>
  <c r="E28" i="20"/>
  <c r="F28" i="20"/>
  <c r="G28" i="20"/>
  <c r="H28" i="20"/>
  <c r="I28" i="20"/>
  <c r="D29" i="20"/>
  <c r="E29" i="20"/>
  <c r="F29" i="20"/>
  <c r="G29" i="20"/>
  <c r="H29" i="20"/>
  <c r="I29" i="20"/>
  <c r="D30" i="20"/>
  <c r="E30" i="20"/>
  <c r="F30" i="20"/>
  <c r="G30" i="20"/>
  <c r="H30" i="20"/>
  <c r="I30" i="20"/>
  <c r="D31" i="20"/>
  <c r="E31" i="20"/>
  <c r="F31" i="20"/>
  <c r="G31" i="20"/>
  <c r="H31" i="20"/>
  <c r="I31" i="20"/>
  <c r="D32" i="20"/>
  <c r="E32" i="20"/>
  <c r="F32" i="20"/>
  <c r="G32" i="20"/>
  <c r="H32" i="20"/>
  <c r="I32" i="20"/>
  <c r="D33" i="20"/>
  <c r="E33" i="20"/>
  <c r="F33" i="20"/>
  <c r="G33" i="20"/>
  <c r="H33" i="20"/>
  <c r="I33" i="20"/>
  <c r="D34" i="20"/>
  <c r="E34" i="20"/>
  <c r="F34" i="20"/>
  <c r="G34" i="20"/>
  <c r="H34" i="20"/>
  <c r="I34" i="20"/>
  <c r="D35" i="20"/>
  <c r="E35" i="20"/>
  <c r="F35" i="20"/>
  <c r="G35" i="20"/>
  <c r="H35" i="20"/>
  <c r="I35" i="20"/>
  <c r="D36" i="20"/>
  <c r="E36" i="20"/>
  <c r="F36" i="20"/>
  <c r="G36" i="20"/>
  <c r="H36" i="20"/>
  <c r="I36" i="20"/>
  <c r="D37" i="20"/>
  <c r="E37" i="20"/>
  <c r="F37" i="20"/>
  <c r="G37" i="20"/>
  <c r="H37" i="20"/>
  <c r="I37" i="20"/>
  <c r="D38" i="20"/>
  <c r="E38" i="20"/>
  <c r="F38" i="20"/>
  <c r="G38" i="20"/>
  <c r="H38" i="20"/>
  <c r="I38" i="20"/>
  <c r="D39" i="20"/>
  <c r="E39" i="20"/>
  <c r="F39" i="20"/>
  <c r="G39" i="20"/>
  <c r="H39" i="20"/>
  <c r="I39" i="20"/>
  <c r="D40" i="20"/>
  <c r="E40" i="20"/>
  <c r="F40" i="20"/>
  <c r="G40" i="20"/>
  <c r="H40" i="20"/>
  <c r="I40" i="20"/>
  <c r="D41" i="20"/>
  <c r="E41" i="20"/>
  <c r="F41" i="20"/>
  <c r="G41" i="20"/>
  <c r="H41" i="20"/>
  <c r="I41" i="20"/>
  <c r="D42" i="20"/>
  <c r="E42" i="20"/>
  <c r="F42" i="20"/>
  <c r="G42" i="20"/>
  <c r="H42" i="20"/>
  <c r="I42" i="20"/>
  <c r="D43" i="20"/>
  <c r="E43" i="20"/>
  <c r="F43" i="20"/>
  <c r="G43" i="20"/>
  <c r="H43" i="20"/>
  <c r="I43" i="20"/>
  <c r="D44" i="20"/>
  <c r="E44" i="20"/>
  <c r="F44" i="20"/>
  <c r="G44" i="20"/>
  <c r="H44" i="20"/>
  <c r="I44" i="20"/>
  <c r="D45" i="20"/>
  <c r="E45" i="20"/>
  <c r="F45" i="20"/>
  <c r="G45" i="20"/>
  <c r="H45" i="20"/>
  <c r="I45" i="20"/>
  <c r="D46" i="20"/>
  <c r="E46" i="20"/>
  <c r="F46" i="20"/>
  <c r="G46" i="20"/>
  <c r="H46" i="20"/>
  <c r="I46" i="20"/>
  <c r="D47" i="20"/>
  <c r="E47" i="20"/>
  <c r="F47" i="20"/>
  <c r="G47" i="20"/>
  <c r="H47" i="20"/>
  <c r="I47" i="20"/>
  <c r="D48" i="20"/>
  <c r="E48" i="20"/>
  <c r="F48" i="20"/>
  <c r="G48" i="20"/>
  <c r="H48" i="20"/>
  <c r="I48" i="20"/>
  <c r="D49" i="20"/>
  <c r="E49" i="20"/>
  <c r="F49" i="20"/>
  <c r="G49" i="20"/>
  <c r="H49" i="20"/>
  <c r="I49" i="20"/>
  <c r="D50" i="20"/>
  <c r="E50" i="20"/>
  <c r="F50" i="20"/>
  <c r="G50" i="20"/>
  <c r="H50" i="20"/>
  <c r="I50" i="20"/>
  <c r="D51" i="20"/>
  <c r="E51" i="20"/>
  <c r="F51" i="20"/>
  <c r="G51" i="20"/>
  <c r="H51" i="20"/>
  <c r="I51" i="20"/>
  <c r="D52" i="20"/>
  <c r="E52" i="20"/>
  <c r="F52" i="20"/>
  <c r="G52" i="20"/>
  <c r="H52" i="20"/>
  <c r="I52" i="20"/>
  <c r="D53" i="20"/>
  <c r="E53" i="20"/>
  <c r="F53" i="20"/>
  <c r="G53" i="20"/>
  <c r="H53" i="20"/>
  <c r="I53" i="20"/>
  <c r="D54" i="20"/>
  <c r="E54" i="20"/>
  <c r="F54" i="20"/>
  <c r="G54" i="20"/>
  <c r="H54" i="20"/>
  <c r="I54" i="20"/>
  <c r="D55" i="20"/>
  <c r="E55" i="20"/>
  <c r="F55" i="20"/>
  <c r="G55" i="20"/>
  <c r="H55" i="20"/>
  <c r="I55" i="20"/>
  <c r="D56" i="20"/>
  <c r="E56" i="20"/>
  <c r="F56" i="20"/>
  <c r="G56" i="20"/>
  <c r="H56" i="20"/>
  <c r="I56" i="20"/>
  <c r="D57" i="20"/>
  <c r="E57" i="20"/>
  <c r="F57" i="20"/>
  <c r="G57" i="20"/>
  <c r="H57" i="20"/>
  <c r="I57" i="20"/>
  <c r="D58" i="20"/>
  <c r="E58" i="20"/>
  <c r="F58" i="20"/>
  <c r="G58" i="20"/>
  <c r="H58" i="20"/>
  <c r="I58" i="20"/>
  <c r="D59" i="20"/>
  <c r="E59" i="20"/>
  <c r="F59" i="20"/>
  <c r="G59" i="20"/>
  <c r="H59" i="20"/>
  <c r="I59" i="20"/>
  <c r="D60" i="20"/>
  <c r="E60" i="20"/>
  <c r="F60" i="20"/>
  <c r="G60" i="20"/>
  <c r="H60" i="20"/>
  <c r="I60" i="20"/>
  <c r="D61" i="20"/>
  <c r="E61" i="20"/>
  <c r="F61" i="20"/>
  <c r="G61" i="20"/>
  <c r="H61" i="20"/>
  <c r="I61" i="20"/>
  <c r="D62" i="20"/>
  <c r="E62" i="20"/>
  <c r="F62" i="20"/>
  <c r="G62" i="20"/>
  <c r="H62" i="20"/>
  <c r="I62" i="20"/>
  <c r="D63" i="20"/>
  <c r="E63" i="20"/>
  <c r="F63" i="20"/>
  <c r="G63" i="20"/>
  <c r="H63" i="20"/>
  <c r="I63" i="20"/>
  <c r="D64" i="20"/>
  <c r="E64" i="20"/>
  <c r="F64" i="20"/>
  <c r="G64" i="20"/>
  <c r="H64" i="20"/>
  <c r="I64" i="20"/>
  <c r="D65" i="20"/>
  <c r="E65" i="20"/>
  <c r="F65" i="20"/>
  <c r="G65" i="20"/>
  <c r="H65" i="20"/>
  <c r="I65" i="20"/>
  <c r="D66" i="20"/>
  <c r="E66" i="20"/>
  <c r="F66" i="20"/>
  <c r="G66" i="20"/>
  <c r="H66" i="20"/>
  <c r="I66" i="20"/>
  <c r="D67" i="20"/>
  <c r="E67" i="20"/>
  <c r="F67" i="20"/>
  <c r="G67" i="20"/>
  <c r="H67" i="20"/>
  <c r="I67" i="20"/>
  <c r="D68" i="20"/>
  <c r="E68" i="20"/>
  <c r="F68" i="20"/>
  <c r="G68" i="20"/>
  <c r="H68" i="20"/>
  <c r="I68" i="20"/>
  <c r="D69" i="20"/>
  <c r="E69" i="20"/>
  <c r="F69" i="20"/>
  <c r="G69" i="20"/>
  <c r="H69" i="20"/>
  <c r="I69" i="20"/>
  <c r="D70" i="20"/>
  <c r="E70" i="20"/>
  <c r="F70" i="20"/>
  <c r="G70" i="20"/>
  <c r="H70" i="20"/>
  <c r="I70" i="20"/>
  <c r="D71" i="20"/>
  <c r="E71" i="20"/>
  <c r="F71" i="20"/>
  <c r="G71" i="20"/>
  <c r="H71" i="20"/>
  <c r="I71" i="20"/>
  <c r="D72" i="20"/>
  <c r="E72" i="20"/>
  <c r="F72" i="20"/>
  <c r="G72" i="20"/>
  <c r="H72" i="20"/>
  <c r="I72" i="20"/>
  <c r="D73" i="20"/>
  <c r="E73" i="20"/>
  <c r="F73" i="20"/>
  <c r="G73" i="20"/>
  <c r="H73" i="20"/>
  <c r="I73" i="20"/>
  <c r="D74" i="20"/>
  <c r="E74" i="20"/>
  <c r="F74" i="20"/>
  <c r="G74" i="20"/>
  <c r="H74" i="20"/>
  <c r="I74" i="20"/>
  <c r="D75" i="20"/>
  <c r="E75" i="20"/>
  <c r="F75" i="20"/>
  <c r="G75" i="20"/>
  <c r="H75" i="20"/>
  <c r="I75" i="20"/>
  <c r="D76" i="20"/>
  <c r="E76" i="20"/>
  <c r="F76" i="20"/>
  <c r="G76" i="20"/>
  <c r="H76" i="20"/>
  <c r="I76" i="20"/>
  <c r="D77" i="20"/>
  <c r="E77" i="20"/>
  <c r="F77" i="20"/>
  <c r="G77" i="20"/>
  <c r="H77" i="20"/>
  <c r="I77" i="20"/>
  <c r="D78" i="20"/>
  <c r="E78" i="20"/>
  <c r="F78" i="20"/>
  <c r="G78" i="20"/>
  <c r="H78" i="20"/>
  <c r="I78" i="20"/>
  <c r="D79" i="20"/>
  <c r="E79" i="20"/>
  <c r="F79" i="20"/>
  <c r="G79" i="20"/>
  <c r="H79" i="20"/>
  <c r="I79" i="20"/>
  <c r="D80" i="20"/>
  <c r="E80" i="20"/>
  <c r="F80" i="20"/>
  <c r="G80" i="20"/>
  <c r="H80" i="20"/>
  <c r="I80" i="20"/>
  <c r="D81" i="20"/>
  <c r="E81" i="20"/>
  <c r="F81" i="20"/>
  <c r="G81" i="20"/>
  <c r="H81" i="20"/>
  <c r="I81" i="20"/>
  <c r="D82" i="20"/>
  <c r="E82" i="20"/>
  <c r="F82" i="20"/>
  <c r="G82" i="20"/>
  <c r="H82" i="20"/>
  <c r="I82" i="20"/>
  <c r="D83" i="20"/>
  <c r="E83" i="20"/>
  <c r="F83" i="20"/>
  <c r="G83" i="20"/>
  <c r="H83" i="20"/>
  <c r="I83" i="20"/>
  <c r="D84" i="20"/>
  <c r="E84" i="20"/>
  <c r="F84" i="20"/>
  <c r="G84" i="20"/>
  <c r="H84" i="20"/>
  <c r="I84" i="20"/>
  <c r="D85" i="20"/>
  <c r="E85" i="20"/>
  <c r="F85" i="20"/>
  <c r="G85" i="20"/>
  <c r="H85" i="20"/>
  <c r="I85" i="20"/>
  <c r="D86" i="20"/>
  <c r="E86" i="20"/>
  <c r="F86" i="20"/>
  <c r="G86" i="20"/>
  <c r="H86" i="20"/>
  <c r="I86" i="20"/>
  <c r="D87" i="20"/>
  <c r="E87" i="20"/>
  <c r="F87" i="20"/>
  <c r="G87" i="20"/>
  <c r="H87" i="20"/>
  <c r="I87" i="20"/>
  <c r="D88" i="20"/>
  <c r="E88" i="20"/>
  <c r="F88" i="20"/>
  <c r="G88" i="20"/>
  <c r="H88" i="20"/>
  <c r="I88" i="20"/>
  <c r="D89" i="20"/>
  <c r="E89" i="20"/>
  <c r="F89" i="20"/>
  <c r="G89" i="20"/>
  <c r="H89" i="20"/>
  <c r="I89" i="20"/>
  <c r="D90" i="20"/>
  <c r="E90" i="20"/>
  <c r="F90" i="20"/>
  <c r="G90" i="20"/>
  <c r="H90" i="20"/>
  <c r="I90" i="20"/>
  <c r="D91" i="20"/>
  <c r="E91" i="20"/>
  <c r="F91" i="20"/>
  <c r="G91" i="20"/>
  <c r="H91" i="20"/>
  <c r="I91" i="20"/>
  <c r="D92" i="20"/>
  <c r="E92" i="20"/>
  <c r="F92" i="20"/>
  <c r="G92" i="20"/>
  <c r="H92" i="20"/>
  <c r="I92" i="20"/>
  <c r="D93" i="20"/>
  <c r="E93" i="20"/>
  <c r="F93" i="20"/>
  <c r="G93" i="20"/>
  <c r="H93" i="20"/>
  <c r="I93" i="20"/>
  <c r="D94" i="20"/>
  <c r="E94" i="20"/>
  <c r="F94" i="20"/>
  <c r="G94" i="20"/>
  <c r="H94" i="20"/>
  <c r="I94" i="20"/>
  <c r="D95" i="20"/>
  <c r="E95" i="20"/>
  <c r="F95" i="20"/>
  <c r="G95" i="20"/>
  <c r="H95" i="20"/>
  <c r="I95" i="20"/>
  <c r="D96" i="20"/>
  <c r="E96" i="20"/>
  <c r="F96" i="20"/>
  <c r="G96" i="20"/>
  <c r="H96" i="20"/>
  <c r="I96" i="20"/>
  <c r="D97" i="20"/>
  <c r="E97" i="20"/>
  <c r="F97" i="20"/>
  <c r="G97" i="20"/>
  <c r="H97" i="20"/>
  <c r="I97" i="20"/>
  <c r="D98" i="20"/>
  <c r="E98" i="20"/>
  <c r="F98" i="20"/>
  <c r="G98" i="20"/>
  <c r="H98" i="20"/>
  <c r="I98" i="20"/>
  <c r="D99" i="20"/>
  <c r="E99" i="20"/>
  <c r="F99" i="20"/>
  <c r="G99" i="20"/>
  <c r="H99" i="20"/>
  <c r="I99" i="20"/>
  <c r="D100" i="20"/>
  <c r="E100" i="20"/>
  <c r="F100" i="20"/>
  <c r="G100" i="20"/>
  <c r="H100" i="20"/>
  <c r="I100" i="20"/>
  <c r="D101" i="20"/>
  <c r="E101" i="20"/>
  <c r="F101" i="20"/>
  <c r="G101" i="20"/>
  <c r="H101" i="20"/>
  <c r="I101" i="20"/>
  <c r="D102" i="20"/>
  <c r="E102" i="20"/>
  <c r="F102" i="20"/>
  <c r="G102" i="20"/>
  <c r="H102" i="20"/>
  <c r="I102" i="20"/>
  <c r="D103" i="20"/>
  <c r="E103" i="20"/>
  <c r="F103" i="20"/>
  <c r="G103" i="20"/>
  <c r="H103" i="20"/>
  <c r="I103" i="20"/>
  <c r="D104" i="20"/>
  <c r="E104" i="20"/>
  <c r="F104" i="20"/>
  <c r="G104" i="20"/>
  <c r="H104" i="20"/>
  <c r="I104" i="20"/>
  <c r="D105" i="20"/>
  <c r="E105" i="20"/>
  <c r="F105" i="20"/>
  <c r="G105" i="20"/>
  <c r="H105" i="20"/>
  <c r="I105" i="20"/>
  <c r="D106" i="20"/>
  <c r="E106" i="20"/>
  <c r="F106" i="20"/>
  <c r="G106" i="20"/>
  <c r="H106" i="20"/>
  <c r="I106" i="20"/>
  <c r="D107" i="20"/>
  <c r="E107" i="20"/>
  <c r="F107" i="20"/>
  <c r="G107" i="20"/>
  <c r="H107" i="20"/>
  <c r="I107" i="20"/>
  <c r="D108" i="20"/>
  <c r="E108" i="20"/>
  <c r="F108" i="20"/>
  <c r="G108" i="20"/>
  <c r="H108" i="20"/>
  <c r="I108" i="20"/>
  <c r="D109" i="20"/>
  <c r="E109" i="20"/>
  <c r="F109" i="20"/>
  <c r="G109" i="20"/>
  <c r="H109" i="20"/>
  <c r="I109" i="20"/>
  <c r="D110" i="20"/>
  <c r="E110" i="20"/>
  <c r="F110" i="20"/>
  <c r="G110" i="20"/>
  <c r="H110" i="20"/>
  <c r="I110" i="20"/>
  <c r="D111" i="20"/>
  <c r="E111" i="20"/>
  <c r="F111" i="20"/>
  <c r="G111" i="20"/>
  <c r="H111" i="20"/>
  <c r="I111" i="20"/>
  <c r="D112" i="20"/>
  <c r="E112" i="20"/>
  <c r="F112" i="20"/>
  <c r="G112" i="20"/>
  <c r="H112" i="20"/>
  <c r="I112" i="20"/>
  <c r="D113" i="20"/>
  <c r="E113" i="20"/>
  <c r="F113" i="20"/>
  <c r="G113" i="20"/>
  <c r="H113" i="20"/>
  <c r="I113" i="20"/>
  <c r="D114" i="20"/>
  <c r="E114" i="20"/>
  <c r="F114" i="20"/>
  <c r="G114" i="20"/>
  <c r="H114" i="20"/>
  <c r="I114" i="20"/>
  <c r="D115" i="20"/>
  <c r="E115" i="20"/>
  <c r="F115" i="20"/>
  <c r="G115" i="20"/>
  <c r="H115" i="20"/>
  <c r="I115" i="20"/>
  <c r="D116" i="20"/>
  <c r="E116" i="20"/>
  <c r="F116" i="20"/>
  <c r="G116" i="20"/>
  <c r="H116" i="20"/>
  <c r="I116" i="20"/>
  <c r="D117" i="20"/>
  <c r="E117" i="20"/>
  <c r="F117" i="20"/>
  <c r="G117" i="20"/>
  <c r="H117" i="20"/>
  <c r="I117" i="20"/>
  <c r="D118" i="20"/>
  <c r="E118" i="20"/>
  <c r="F118" i="20"/>
  <c r="G118" i="20"/>
  <c r="H118" i="20"/>
  <c r="I118" i="20"/>
  <c r="D119" i="20"/>
  <c r="E119" i="20"/>
  <c r="F119" i="20"/>
  <c r="G119" i="20"/>
  <c r="H119" i="20"/>
  <c r="I119" i="20"/>
  <c r="D120" i="20"/>
  <c r="E120" i="20"/>
  <c r="F120" i="20"/>
  <c r="G120" i="20"/>
  <c r="H120" i="20"/>
  <c r="I120" i="20"/>
  <c r="D121" i="20"/>
  <c r="E121" i="20"/>
  <c r="F121" i="20"/>
  <c r="G121" i="20"/>
  <c r="H121" i="20"/>
  <c r="I121" i="20"/>
  <c r="D122" i="20"/>
  <c r="E122" i="20"/>
  <c r="F122" i="20"/>
  <c r="G122" i="20"/>
  <c r="H122" i="20"/>
  <c r="I122" i="20"/>
  <c r="D123" i="20"/>
  <c r="E123" i="20"/>
  <c r="F123" i="20"/>
  <c r="G123" i="20"/>
  <c r="H123" i="20"/>
  <c r="I123" i="20"/>
  <c r="D124" i="20"/>
  <c r="E124" i="20"/>
  <c r="F124" i="20"/>
  <c r="G124" i="20"/>
  <c r="H124" i="20"/>
  <c r="I124" i="20"/>
  <c r="D125" i="20"/>
  <c r="E125" i="20"/>
  <c r="F125" i="20"/>
  <c r="G125" i="20"/>
  <c r="H125" i="20"/>
  <c r="I125" i="20"/>
  <c r="D126" i="20"/>
  <c r="E126" i="20"/>
  <c r="F126" i="20"/>
  <c r="G126" i="20"/>
  <c r="H126" i="20"/>
  <c r="I126" i="20"/>
  <c r="D127" i="20"/>
  <c r="E127" i="20"/>
  <c r="F127" i="20"/>
  <c r="G127" i="20"/>
  <c r="H127" i="20"/>
  <c r="I127" i="20"/>
  <c r="D128" i="20"/>
  <c r="E128" i="20"/>
  <c r="F128" i="20"/>
  <c r="G128" i="20"/>
  <c r="H128" i="20"/>
  <c r="I128" i="20"/>
  <c r="D129" i="20"/>
  <c r="E129" i="20"/>
  <c r="F129" i="20"/>
  <c r="G129" i="20"/>
  <c r="H129" i="20"/>
  <c r="I129" i="20"/>
  <c r="D130" i="20"/>
  <c r="E130" i="20"/>
  <c r="F130" i="20"/>
  <c r="G130" i="20"/>
  <c r="H130" i="20"/>
  <c r="I130" i="20"/>
  <c r="D131" i="20"/>
  <c r="E131" i="20"/>
  <c r="F131" i="20"/>
  <c r="G131" i="20"/>
  <c r="H131" i="20"/>
  <c r="I131" i="20"/>
  <c r="D132" i="20"/>
  <c r="E132" i="20"/>
  <c r="F132" i="20"/>
  <c r="G132" i="20"/>
  <c r="H132" i="20"/>
  <c r="I132" i="20"/>
  <c r="D133" i="20"/>
  <c r="E133" i="20"/>
  <c r="F133" i="20"/>
  <c r="G133" i="20"/>
  <c r="H133" i="20"/>
  <c r="I133" i="20"/>
  <c r="D134" i="20"/>
  <c r="E134" i="20"/>
  <c r="F134" i="20"/>
  <c r="G134" i="20"/>
  <c r="H134" i="20"/>
  <c r="I134" i="20"/>
  <c r="D135" i="20"/>
  <c r="E135" i="20"/>
  <c r="F135" i="20"/>
  <c r="G135" i="20"/>
  <c r="H135" i="20"/>
  <c r="I135" i="20"/>
  <c r="D136" i="20"/>
  <c r="E136" i="20"/>
  <c r="F136" i="20"/>
  <c r="G136" i="20"/>
  <c r="H136" i="20"/>
  <c r="I136" i="20"/>
  <c r="D137" i="20"/>
  <c r="E137" i="20"/>
  <c r="F137" i="20"/>
  <c r="G137" i="20"/>
  <c r="H137" i="20"/>
  <c r="I137" i="20"/>
  <c r="D138" i="20"/>
  <c r="E138" i="20"/>
  <c r="F138" i="20"/>
  <c r="G138" i="20"/>
  <c r="H138" i="20"/>
  <c r="I138" i="20"/>
  <c r="D139" i="20"/>
  <c r="E139" i="20"/>
  <c r="F139" i="20"/>
  <c r="G139" i="20"/>
  <c r="H139" i="20"/>
  <c r="I139" i="20"/>
  <c r="D140" i="20"/>
  <c r="E140" i="20"/>
  <c r="F140" i="20"/>
  <c r="G140" i="20"/>
  <c r="H140" i="20"/>
  <c r="I140" i="20"/>
  <c r="D141" i="20"/>
  <c r="E141" i="20"/>
  <c r="F141" i="20"/>
  <c r="G141" i="20"/>
  <c r="H141" i="20"/>
  <c r="I141" i="20"/>
  <c r="D142" i="20"/>
  <c r="E142" i="20"/>
  <c r="F142" i="20"/>
  <c r="G142" i="20"/>
  <c r="H142" i="20"/>
  <c r="I142" i="20"/>
  <c r="D143" i="20"/>
  <c r="E143" i="20"/>
  <c r="F143" i="20"/>
  <c r="G143" i="20"/>
  <c r="H143" i="20"/>
  <c r="I143" i="20"/>
  <c r="D144" i="20"/>
  <c r="E144" i="20"/>
  <c r="F144" i="20"/>
  <c r="G144" i="20"/>
  <c r="H144" i="20"/>
  <c r="I144" i="20"/>
  <c r="D145" i="20"/>
  <c r="E145" i="20"/>
  <c r="F145" i="20"/>
  <c r="G145" i="20"/>
  <c r="H145" i="20"/>
  <c r="I145" i="20"/>
  <c r="D146" i="20"/>
  <c r="E146" i="20"/>
  <c r="F146" i="20"/>
  <c r="G146" i="20"/>
  <c r="H146" i="20"/>
  <c r="I146" i="20"/>
  <c r="D147" i="20"/>
  <c r="E147" i="20"/>
  <c r="F147" i="20"/>
  <c r="G147" i="20"/>
  <c r="H147" i="20"/>
  <c r="I147" i="20"/>
  <c r="D148" i="20"/>
  <c r="E148" i="20"/>
  <c r="F148" i="20"/>
  <c r="G148" i="20"/>
  <c r="H148" i="20"/>
  <c r="I148" i="20"/>
  <c r="D149" i="20"/>
  <c r="E149" i="20"/>
  <c r="F149" i="20"/>
  <c r="G149" i="20"/>
  <c r="H149" i="20"/>
  <c r="I149" i="20"/>
  <c r="D150" i="20"/>
  <c r="E150" i="20"/>
  <c r="F150" i="20"/>
  <c r="G150" i="20"/>
  <c r="H150" i="20"/>
  <c r="I150" i="20"/>
  <c r="D151" i="20"/>
  <c r="E151" i="20"/>
  <c r="F151" i="20"/>
  <c r="G151" i="20"/>
  <c r="H151" i="20"/>
  <c r="I151" i="20"/>
  <c r="D152" i="20"/>
  <c r="E152" i="20"/>
  <c r="F152" i="20"/>
  <c r="G152" i="20"/>
  <c r="H152" i="20"/>
  <c r="I152" i="20"/>
  <c r="D153" i="20"/>
  <c r="E153" i="20"/>
  <c r="F153" i="20"/>
  <c r="G153" i="20"/>
  <c r="H153" i="20"/>
  <c r="I153" i="20"/>
  <c r="D154" i="20"/>
  <c r="E154" i="20"/>
  <c r="F154" i="20"/>
  <c r="G154" i="20"/>
  <c r="H154" i="20"/>
  <c r="I154" i="20"/>
  <c r="D155" i="20"/>
  <c r="E155" i="20"/>
  <c r="F155" i="20"/>
  <c r="G155" i="20"/>
  <c r="H155" i="20"/>
  <c r="I155" i="20"/>
  <c r="D156" i="20"/>
  <c r="E156" i="20"/>
  <c r="F156" i="20"/>
  <c r="G156" i="20"/>
  <c r="H156" i="20"/>
  <c r="I156" i="20"/>
  <c r="D157" i="20"/>
  <c r="E157" i="20"/>
  <c r="F157" i="20"/>
  <c r="G157" i="20"/>
  <c r="H157" i="20"/>
  <c r="I157" i="20"/>
  <c r="D158" i="20"/>
  <c r="E158" i="20"/>
  <c r="F158" i="20"/>
  <c r="G158" i="20"/>
  <c r="H158" i="20"/>
  <c r="I158" i="20"/>
  <c r="D159" i="20"/>
  <c r="E159" i="20"/>
  <c r="F159" i="20"/>
  <c r="G159" i="20"/>
  <c r="H159" i="20"/>
  <c r="I159" i="20"/>
  <c r="D160" i="20"/>
  <c r="E160" i="20"/>
  <c r="F160" i="20"/>
  <c r="G160" i="20"/>
  <c r="H160" i="20"/>
  <c r="I160" i="20"/>
  <c r="D161" i="20"/>
  <c r="E161" i="20"/>
  <c r="F161" i="20"/>
  <c r="G161" i="20"/>
  <c r="H161" i="20"/>
  <c r="I161" i="20"/>
  <c r="D162" i="20"/>
  <c r="E162" i="20"/>
  <c r="F162" i="20"/>
  <c r="G162" i="20"/>
  <c r="H162" i="20"/>
  <c r="I162" i="20"/>
  <c r="D163" i="20"/>
  <c r="E163" i="20"/>
  <c r="F163" i="20"/>
  <c r="G163" i="20"/>
  <c r="H163" i="20"/>
  <c r="I163" i="20"/>
  <c r="D164" i="20"/>
  <c r="E164" i="20"/>
  <c r="F164" i="20"/>
  <c r="G164" i="20"/>
  <c r="H164" i="20"/>
  <c r="I164" i="20"/>
  <c r="D165" i="20"/>
  <c r="E165" i="20"/>
  <c r="F165" i="20"/>
  <c r="G165" i="20"/>
  <c r="H165" i="20"/>
  <c r="I165" i="20"/>
  <c r="D166" i="20"/>
  <c r="E166" i="20"/>
  <c r="F166" i="20"/>
  <c r="G166" i="20"/>
  <c r="H166" i="20"/>
  <c r="I166" i="20"/>
  <c r="D167" i="20"/>
  <c r="E167" i="20"/>
  <c r="F167" i="20"/>
  <c r="G167" i="20"/>
  <c r="H167" i="20"/>
  <c r="I167" i="20"/>
  <c r="D168" i="20"/>
  <c r="E168" i="20"/>
  <c r="F168" i="20"/>
  <c r="G168" i="20"/>
  <c r="H168" i="20"/>
  <c r="I168" i="20"/>
  <c r="D169" i="20"/>
  <c r="E169" i="20"/>
  <c r="F169" i="20"/>
  <c r="G169" i="20"/>
  <c r="H169" i="20"/>
  <c r="I169" i="20"/>
  <c r="D170" i="20"/>
  <c r="E170" i="20"/>
  <c r="F170" i="20"/>
  <c r="G170" i="20"/>
  <c r="H170" i="20"/>
  <c r="I170" i="20"/>
  <c r="D171" i="20"/>
  <c r="E171" i="20"/>
  <c r="F171" i="20"/>
  <c r="G171" i="20"/>
  <c r="H171" i="20"/>
  <c r="I171" i="20"/>
  <c r="D172" i="20"/>
  <c r="E172" i="20"/>
  <c r="F172" i="20"/>
  <c r="G172" i="20"/>
  <c r="H172" i="20"/>
  <c r="I172" i="20"/>
  <c r="D173" i="20"/>
  <c r="E173" i="20"/>
  <c r="F173" i="20"/>
  <c r="G173" i="20"/>
  <c r="H173" i="20"/>
  <c r="I173" i="20"/>
  <c r="D174" i="20"/>
  <c r="E174" i="20"/>
  <c r="F174" i="20"/>
  <c r="G174" i="20"/>
  <c r="H174" i="20"/>
  <c r="I174" i="20"/>
  <c r="D175" i="20"/>
  <c r="E175" i="20"/>
  <c r="F175" i="20"/>
  <c r="G175" i="20"/>
  <c r="H175" i="20"/>
  <c r="I175" i="20"/>
  <c r="D176" i="20"/>
  <c r="E176" i="20"/>
  <c r="F176" i="20"/>
  <c r="G176" i="20"/>
  <c r="H176" i="20"/>
  <c r="I176" i="20"/>
  <c r="D177" i="20"/>
  <c r="E177" i="20"/>
  <c r="F177" i="20"/>
  <c r="G177" i="20"/>
  <c r="H177" i="20"/>
  <c r="I177" i="20"/>
  <c r="D178" i="20"/>
  <c r="E178" i="20"/>
  <c r="F178" i="20"/>
  <c r="G178" i="20"/>
  <c r="H178" i="20"/>
  <c r="I178" i="20"/>
  <c r="D179" i="20"/>
  <c r="E179" i="20"/>
  <c r="F179" i="20"/>
  <c r="G179" i="20"/>
  <c r="H179" i="20"/>
  <c r="I179" i="20"/>
  <c r="D180" i="20"/>
  <c r="E180" i="20"/>
  <c r="F180" i="20"/>
  <c r="G180" i="20"/>
  <c r="H180" i="20"/>
  <c r="I180" i="20"/>
  <c r="D181" i="20"/>
  <c r="E181" i="20"/>
  <c r="F181" i="20"/>
  <c r="G181" i="20"/>
  <c r="H181" i="20"/>
  <c r="I181" i="20"/>
  <c r="D182" i="20"/>
  <c r="E182" i="20"/>
  <c r="F182" i="20"/>
  <c r="G182" i="20"/>
  <c r="H182" i="20"/>
  <c r="I182" i="20"/>
  <c r="D183" i="20"/>
  <c r="E183" i="20"/>
  <c r="F183" i="20"/>
  <c r="G183" i="20"/>
  <c r="H183" i="20"/>
  <c r="I183" i="20"/>
  <c r="D184" i="20"/>
  <c r="E184" i="20"/>
  <c r="F184" i="20"/>
  <c r="G184" i="20"/>
  <c r="H184" i="20"/>
  <c r="I184" i="20"/>
  <c r="D185" i="20"/>
  <c r="E185" i="20"/>
  <c r="F185" i="20"/>
  <c r="G185" i="20"/>
  <c r="H185" i="20"/>
  <c r="I185" i="20"/>
  <c r="D186" i="20"/>
  <c r="E186" i="20"/>
  <c r="F186" i="20"/>
  <c r="G186" i="20"/>
  <c r="H186" i="20"/>
  <c r="I186" i="20"/>
  <c r="D187" i="20"/>
  <c r="E187" i="20"/>
  <c r="F187" i="20"/>
  <c r="G187" i="20"/>
  <c r="H187" i="20"/>
  <c r="I187" i="20"/>
  <c r="D188" i="20"/>
  <c r="E188" i="20"/>
  <c r="F188" i="20"/>
  <c r="G188" i="20"/>
  <c r="H188" i="20"/>
  <c r="I188" i="20"/>
  <c r="D189" i="20"/>
  <c r="E189" i="20"/>
  <c r="F189" i="20"/>
  <c r="G189" i="20"/>
  <c r="H189" i="20"/>
  <c r="I189" i="20"/>
  <c r="D190" i="20"/>
  <c r="E190" i="20"/>
  <c r="F190" i="20"/>
  <c r="G190" i="20"/>
  <c r="H190" i="20"/>
  <c r="I190" i="20"/>
  <c r="D191" i="20"/>
  <c r="E191" i="20"/>
  <c r="F191" i="20"/>
  <c r="G191" i="20"/>
  <c r="H191" i="20"/>
  <c r="I191" i="20"/>
  <c r="D192" i="20"/>
  <c r="E192" i="20"/>
  <c r="F192" i="20"/>
  <c r="G192" i="20"/>
  <c r="H192" i="20"/>
  <c r="I192" i="20"/>
  <c r="D193" i="20"/>
  <c r="E193" i="20"/>
  <c r="F193" i="20"/>
  <c r="G193" i="20"/>
  <c r="H193" i="20"/>
  <c r="I193" i="20"/>
  <c r="D194" i="20"/>
  <c r="E194" i="20"/>
  <c r="F194" i="20"/>
  <c r="G194" i="20"/>
  <c r="H194" i="20"/>
  <c r="I194" i="20"/>
  <c r="D195" i="20"/>
  <c r="E195" i="20"/>
  <c r="F195" i="20"/>
  <c r="G195" i="20"/>
  <c r="H195" i="20"/>
  <c r="I195" i="20"/>
  <c r="D196" i="20"/>
  <c r="E196" i="20"/>
  <c r="F196" i="20"/>
  <c r="G196" i="20"/>
  <c r="H196" i="20"/>
  <c r="I196" i="20"/>
  <c r="D197" i="20"/>
  <c r="E197" i="20"/>
  <c r="F197" i="20"/>
  <c r="G197" i="20"/>
  <c r="H197" i="20"/>
  <c r="I197" i="20"/>
  <c r="D198" i="20"/>
  <c r="E198" i="20"/>
  <c r="F198" i="20"/>
  <c r="G198" i="20"/>
  <c r="H198" i="20"/>
  <c r="I198" i="20"/>
  <c r="D199" i="20"/>
  <c r="E199" i="20"/>
  <c r="F199" i="20"/>
  <c r="G199" i="20"/>
  <c r="H199" i="20"/>
  <c r="I199" i="20"/>
  <c r="D200" i="20"/>
  <c r="E200" i="20"/>
  <c r="F200" i="20"/>
  <c r="G200" i="20"/>
  <c r="H200" i="20"/>
  <c r="I200" i="20"/>
  <c r="D201" i="20"/>
  <c r="E201" i="20"/>
  <c r="F201" i="20"/>
  <c r="G201" i="20"/>
  <c r="H201" i="20"/>
  <c r="I201" i="20"/>
  <c r="D202" i="20"/>
  <c r="E202" i="20"/>
  <c r="F202" i="20"/>
  <c r="G202" i="20"/>
  <c r="H202" i="20"/>
  <c r="I202" i="20"/>
  <c r="D203" i="20"/>
  <c r="E203" i="20"/>
  <c r="F203" i="20"/>
  <c r="G203" i="20"/>
  <c r="H203" i="20"/>
  <c r="I203" i="20"/>
  <c r="D204" i="20"/>
  <c r="E204" i="20"/>
  <c r="F204" i="20"/>
  <c r="G204" i="20"/>
  <c r="H204" i="20"/>
  <c r="I204" i="20"/>
  <c r="D205" i="20"/>
  <c r="E205" i="20"/>
  <c r="F205" i="20"/>
  <c r="G205" i="20"/>
  <c r="H205" i="20"/>
  <c r="I205" i="20"/>
  <c r="D206" i="20"/>
  <c r="E206" i="20"/>
  <c r="F206" i="20"/>
  <c r="G206" i="20"/>
  <c r="H206" i="20"/>
  <c r="I206" i="20"/>
  <c r="D207" i="20"/>
  <c r="E207" i="20"/>
  <c r="F207" i="20"/>
  <c r="G207" i="20"/>
  <c r="H207" i="20"/>
  <c r="I207" i="20"/>
  <c r="D208" i="20"/>
  <c r="E208" i="20"/>
  <c r="F208" i="20"/>
  <c r="G208" i="20"/>
  <c r="H208" i="20"/>
  <c r="I208" i="20"/>
  <c r="D209" i="20"/>
  <c r="E209" i="20"/>
  <c r="F209" i="20"/>
  <c r="G209" i="20"/>
  <c r="H209" i="20"/>
  <c r="I209" i="20"/>
  <c r="D210" i="20"/>
  <c r="E210" i="20"/>
  <c r="F210" i="20"/>
  <c r="G210" i="20"/>
  <c r="H210" i="20"/>
  <c r="I210" i="20"/>
  <c r="D211" i="20"/>
  <c r="E211" i="20"/>
  <c r="F211" i="20"/>
  <c r="G211" i="20"/>
  <c r="H211" i="20"/>
  <c r="I211" i="20"/>
  <c r="D212" i="20"/>
  <c r="E212" i="20"/>
  <c r="F212" i="20"/>
  <c r="G212" i="20"/>
  <c r="H212" i="20"/>
  <c r="I212" i="20"/>
  <c r="D213" i="20"/>
  <c r="E213" i="20"/>
  <c r="F213" i="20"/>
  <c r="G213" i="20"/>
  <c r="H213" i="20"/>
  <c r="I213" i="20"/>
  <c r="D214" i="20"/>
  <c r="E214" i="20"/>
  <c r="F214" i="20"/>
  <c r="G214" i="20"/>
  <c r="H214" i="20"/>
  <c r="I214" i="20"/>
  <c r="D215" i="20"/>
  <c r="E215" i="20"/>
  <c r="F215" i="20"/>
  <c r="G215" i="20"/>
  <c r="H215" i="20"/>
  <c r="I215" i="20"/>
  <c r="D216" i="20"/>
  <c r="E216" i="20"/>
  <c r="F216" i="20"/>
  <c r="G216" i="20"/>
  <c r="H216" i="20"/>
  <c r="I216" i="20"/>
  <c r="D217" i="20"/>
  <c r="E217" i="20"/>
  <c r="F217" i="20"/>
  <c r="G217" i="20"/>
  <c r="H217" i="20"/>
  <c r="I217" i="20"/>
  <c r="D218" i="20"/>
  <c r="E218" i="20"/>
  <c r="F218" i="20"/>
  <c r="G218" i="20"/>
  <c r="H218" i="20"/>
  <c r="I218" i="20"/>
  <c r="D219" i="20"/>
  <c r="E219" i="20"/>
  <c r="F219" i="20"/>
  <c r="G219" i="20"/>
  <c r="H219" i="20"/>
  <c r="I219" i="20"/>
  <c r="D220" i="20"/>
  <c r="E220" i="20"/>
  <c r="F220" i="20"/>
  <c r="G220" i="20"/>
  <c r="H220" i="20"/>
  <c r="I220" i="20"/>
  <c r="D221" i="20"/>
  <c r="E221" i="20"/>
  <c r="F221" i="20"/>
  <c r="G221" i="20"/>
  <c r="H221" i="20"/>
  <c r="I221" i="20"/>
  <c r="D222" i="20"/>
  <c r="E222" i="20"/>
  <c r="F222" i="20"/>
  <c r="G222" i="20"/>
  <c r="H222" i="20"/>
  <c r="I222" i="20"/>
  <c r="D223" i="20"/>
  <c r="E223" i="20"/>
  <c r="F223" i="20"/>
  <c r="G223" i="20"/>
  <c r="H223" i="20"/>
  <c r="I223" i="20"/>
  <c r="D224" i="20"/>
  <c r="E224" i="20"/>
  <c r="F224" i="20"/>
  <c r="G224" i="20"/>
  <c r="H224" i="20"/>
  <c r="I224" i="20"/>
  <c r="D225" i="20"/>
  <c r="E225" i="20"/>
  <c r="F225" i="20"/>
  <c r="G225" i="20"/>
  <c r="H225" i="20"/>
  <c r="I225" i="20"/>
  <c r="D226" i="20"/>
  <c r="E226" i="20"/>
  <c r="F226" i="20"/>
  <c r="G226" i="20"/>
  <c r="H226" i="20"/>
  <c r="I226" i="20"/>
  <c r="D227" i="20"/>
  <c r="E227" i="20"/>
  <c r="F227" i="20"/>
  <c r="G227" i="20"/>
  <c r="H227" i="20"/>
  <c r="I227" i="20"/>
  <c r="D228" i="20"/>
  <c r="E228" i="20"/>
  <c r="F228" i="20"/>
  <c r="G228" i="20"/>
  <c r="H228" i="20"/>
  <c r="I228" i="20"/>
  <c r="D229" i="20"/>
  <c r="E229" i="20"/>
  <c r="F229" i="20"/>
  <c r="G229" i="20"/>
  <c r="H229" i="20"/>
  <c r="I229" i="20"/>
  <c r="D230" i="20"/>
  <c r="E230" i="20"/>
  <c r="F230" i="20"/>
  <c r="G230" i="20"/>
  <c r="H230" i="20"/>
  <c r="I230" i="20"/>
  <c r="D231" i="20"/>
  <c r="E231" i="20"/>
  <c r="F231" i="20"/>
  <c r="G231" i="20"/>
  <c r="H231" i="20"/>
  <c r="I231" i="20"/>
  <c r="D232" i="20"/>
  <c r="E232" i="20"/>
  <c r="F232" i="20"/>
  <c r="G232" i="20"/>
  <c r="H232" i="20"/>
  <c r="I232" i="20"/>
  <c r="D233" i="20"/>
  <c r="E233" i="20"/>
  <c r="F233" i="20"/>
  <c r="G233" i="20"/>
  <c r="H233" i="20"/>
  <c r="I233" i="20"/>
  <c r="D234" i="20"/>
  <c r="E234" i="20"/>
  <c r="F234" i="20"/>
  <c r="G234" i="20"/>
  <c r="H234" i="20"/>
  <c r="I234" i="20"/>
  <c r="D235" i="20"/>
  <c r="E235" i="20"/>
  <c r="F235" i="20"/>
  <c r="G235" i="20"/>
  <c r="H235" i="20"/>
  <c r="I235" i="20"/>
  <c r="D236" i="20"/>
  <c r="E236" i="20"/>
  <c r="F236" i="20"/>
  <c r="G236" i="20"/>
  <c r="H236" i="20"/>
  <c r="I236" i="20"/>
  <c r="D237" i="20"/>
  <c r="E237" i="20"/>
  <c r="F237" i="20"/>
  <c r="G237" i="20"/>
  <c r="H237" i="20"/>
  <c r="I237" i="20"/>
  <c r="D238" i="20"/>
  <c r="E238" i="20"/>
  <c r="F238" i="20"/>
  <c r="G238" i="20"/>
  <c r="H238" i="20"/>
  <c r="I238" i="20"/>
  <c r="D239" i="20"/>
  <c r="E239" i="20"/>
  <c r="F239" i="20"/>
  <c r="G239" i="20"/>
  <c r="H239" i="20"/>
  <c r="I239" i="20"/>
  <c r="D240" i="20"/>
  <c r="E240" i="20"/>
  <c r="F240" i="20"/>
  <c r="G240" i="20"/>
  <c r="H240" i="20"/>
  <c r="I240" i="20"/>
  <c r="D241" i="20"/>
  <c r="E241" i="20"/>
  <c r="F241" i="20"/>
  <c r="G241" i="20"/>
  <c r="H241" i="20"/>
  <c r="I241" i="20"/>
  <c r="D242" i="20"/>
  <c r="E242" i="20"/>
  <c r="F242" i="20"/>
  <c r="G242" i="20"/>
  <c r="H242" i="20"/>
  <c r="I242" i="20"/>
  <c r="D243" i="20"/>
  <c r="E243" i="20"/>
  <c r="F243" i="20"/>
  <c r="G243" i="20"/>
  <c r="H243" i="20"/>
  <c r="I243" i="20"/>
  <c r="D244" i="20"/>
  <c r="E244" i="20"/>
  <c r="F244" i="20"/>
  <c r="G244" i="20"/>
  <c r="H244" i="20"/>
  <c r="I244" i="20"/>
  <c r="D245" i="20"/>
  <c r="E245" i="20"/>
  <c r="F245" i="20"/>
  <c r="G245" i="20"/>
  <c r="H245" i="20"/>
  <c r="I245" i="20"/>
  <c r="D246" i="20"/>
  <c r="E246" i="20"/>
  <c r="F246" i="20"/>
  <c r="G246" i="20"/>
  <c r="H246" i="20"/>
  <c r="I246" i="20"/>
  <c r="D247" i="20"/>
  <c r="E247" i="20"/>
  <c r="F247" i="20"/>
  <c r="G247" i="20"/>
  <c r="H247" i="20"/>
  <c r="I247" i="20"/>
  <c r="D248" i="20"/>
  <c r="E248" i="20"/>
  <c r="F248" i="20"/>
  <c r="G248" i="20"/>
  <c r="H248" i="20"/>
  <c r="I248" i="20"/>
  <c r="D249" i="20"/>
  <c r="E249" i="20"/>
  <c r="F249" i="20"/>
  <c r="G249" i="20"/>
  <c r="H249" i="20"/>
  <c r="I249" i="20"/>
  <c r="D250" i="20"/>
  <c r="E250" i="20"/>
  <c r="F250" i="20"/>
  <c r="G250" i="20"/>
  <c r="H250" i="20"/>
  <c r="I250" i="20"/>
  <c r="D251" i="20"/>
  <c r="E251" i="20"/>
  <c r="F251" i="20"/>
  <c r="G251" i="20"/>
  <c r="H251" i="20"/>
  <c r="I251" i="20"/>
  <c r="D252" i="20"/>
  <c r="E252" i="20"/>
  <c r="F252" i="20"/>
  <c r="G252" i="20"/>
  <c r="H252" i="20"/>
  <c r="I252" i="20"/>
  <c r="D253" i="20"/>
  <c r="E253" i="20"/>
  <c r="F253" i="20"/>
  <c r="G253" i="20"/>
  <c r="H253" i="20"/>
  <c r="I253" i="20"/>
  <c r="D254" i="20"/>
  <c r="E254" i="20"/>
  <c r="F254" i="20"/>
  <c r="G254" i="20"/>
  <c r="H254" i="20"/>
  <c r="I254" i="20"/>
  <c r="D255" i="20"/>
  <c r="E255" i="20"/>
  <c r="F255" i="20"/>
  <c r="G255" i="20"/>
  <c r="H255" i="20"/>
  <c r="I255" i="20"/>
  <c r="D256" i="20"/>
  <c r="E256" i="20"/>
  <c r="F256" i="20"/>
  <c r="G256" i="20"/>
  <c r="H256" i="20"/>
  <c r="I256" i="20"/>
  <c r="D257" i="20"/>
  <c r="E257" i="20"/>
  <c r="F257" i="20"/>
  <c r="G257" i="20"/>
  <c r="H257" i="20"/>
  <c r="I257" i="20"/>
  <c r="D258" i="20"/>
  <c r="E258" i="20"/>
  <c r="F258" i="20"/>
  <c r="G258" i="20"/>
  <c r="H258" i="20"/>
  <c r="I258" i="20"/>
  <c r="D259" i="20"/>
  <c r="E259" i="20"/>
  <c r="F259" i="20"/>
  <c r="G259" i="20"/>
  <c r="H259" i="20"/>
  <c r="I259" i="20"/>
  <c r="D260" i="20"/>
  <c r="E260" i="20"/>
  <c r="F260" i="20"/>
  <c r="G260" i="20"/>
  <c r="H260" i="20"/>
  <c r="I260" i="20"/>
  <c r="D261" i="20"/>
  <c r="E261" i="20"/>
  <c r="F261" i="20"/>
  <c r="G261" i="20"/>
  <c r="H261" i="20"/>
  <c r="I261" i="20"/>
  <c r="D262" i="20"/>
  <c r="E262" i="20"/>
  <c r="F262" i="20"/>
  <c r="G262" i="20"/>
  <c r="H262" i="20"/>
  <c r="I262" i="20"/>
  <c r="D263" i="20"/>
  <c r="E263" i="20"/>
  <c r="F263" i="20"/>
  <c r="G263" i="20"/>
  <c r="H263" i="20"/>
  <c r="I263" i="20"/>
  <c r="D264" i="20"/>
  <c r="E264" i="20"/>
  <c r="F264" i="20"/>
  <c r="G264" i="20"/>
  <c r="H264" i="20"/>
  <c r="I264" i="20"/>
  <c r="D265" i="20"/>
  <c r="E265" i="20"/>
  <c r="F265" i="20"/>
  <c r="G265" i="20"/>
  <c r="H265" i="20"/>
  <c r="I265" i="20"/>
  <c r="D266" i="20"/>
  <c r="E266" i="20"/>
  <c r="F266" i="20"/>
  <c r="G266" i="20"/>
  <c r="H266" i="20"/>
  <c r="I266" i="20"/>
  <c r="D267" i="20"/>
  <c r="E267" i="20"/>
  <c r="F267" i="20"/>
  <c r="G267" i="20"/>
  <c r="H267" i="20"/>
  <c r="I267" i="20"/>
  <c r="D268" i="20"/>
  <c r="E268" i="20"/>
  <c r="F268" i="20"/>
  <c r="G268" i="20"/>
  <c r="H268" i="20"/>
  <c r="I268" i="20"/>
  <c r="D269" i="20"/>
  <c r="E269" i="20"/>
  <c r="F269" i="20"/>
  <c r="G269" i="20"/>
  <c r="H269" i="20"/>
  <c r="I269" i="20"/>
  <c r="D270" i="20"/>
  <c r="E270" i="20"/>
  <c r="F270" i="20"/>
  <c r="G270" i="20"/>
  <c r="H270" i="20"/>
  <c r="I270" i="20"/>
  <c r="D271" i="20"/>
  <c r="E271" i="20"/>
  <c r="F271" i="20"/>
  <c r="G271" i="20"/>
  <c r="H271" i="20"/>
  <c r="I271" i="20"/>
  <c r="E6" i="20"/>
  <c r="F6" i="20"/>
  <c r="G6" i="20"/>
  <c r="H6" i="20"/>
  <c r="I6" i="20"/>
  <c r="D6" i="20"/>
  <c r="L6" i="20"/>
  <c r="M6" i="20"/>
  <c r="N6" i="20"/>
  <c r="O6" i="20"/>
  <c r="P6" i="20"/>
  <c r="L7" i="20"/>
  <c r="M7" i="20"/>
  <c r="N7" i="20"/>
  <c r="O7" i="20"/>
  <c r="P7" i="20"/>
  <c r="L8" i="20"/>
  <c r="M8" i="20"/>
  <c r="N8" i="20"/>
  <c r="O8" i="20"/>
  <c r="P8" i="20"/>
  <c r="L9" i="20"/>
  <c r="M9" i="20"/>
  <c r="N9" i="20"/>
  <c r="O9" i="20"/>
  <c r="P9" i="20"/>
  <c r="L10" i="20"/>
  <c r="M10" i="20"/>
  <c r="N10" i="20"/>
  <c r="O10" i="20"/>
  <c r="P10" i="20"/>
  <c r="L11" i="20"/>
  <c r="M11" i="20"/>
  <c r="N11" i="20"/>
  <c r="O11" i="20"/>
  <c r="P11" i="20"/>
  <c r="L12" i="20"/>
  <c r="M12" i="20"/>
  <c r="N12" i="20"/>
  <c r="O12" i="20"/>
  <c r="P12" i="20"/>
  <c r="L13" i="20"/>
  <c r="M13" i="20"/>
  <c r="N13" i="20"/>
  <c r="O13" i="20"/>
  <c r="P13" i="20"/>
  <c r="L14" i="20"/>
  <c r="M14" i="20"/>
  <c r="N14" i="20"/>
  <c r="O14" i="20"/>
  <c r="P14" i="20"/>
  <c r="L15" i="20"/>
  <c r="M15" i="20"/>
  <c r="N15" i="20"/>
  <c r="O15" i="20"/>
  <c r="P15" i="20"/>
  <c r="L16" i="20"/>
  <c r="M16" i="20"/>
  <c r="N16" i="20"/>
  <c r="O16" i="20"/>
  <c r="P16" i="20"/>
  <c r="L17" i="20"/>
  <c r="M17" i="20"/>
  <c r="N17" i="20"/>
  <c r="O17" i="20"/>
  <c r="P17" i="20"/>
  <c r="L18" i="20"/>
  <c r="M18" i="20"/>
  <c r="N18" i="20"/>
  <c r="O18" i="20"/>
  <c r="P18" i="20"/>
  <c r="L19" i="20"/>
  <c r="M19" i="20"/>
  <c r="N19" i="20"/>
  <c r="O19" i="20"/>
  <c r="P19" i="20"/>
  <c r="L20" i="20"/>
  <c r="M20" i="20"/>
  <c r="N20" i="20"/>
  <c r="O20" i="20"/>
  <c r="P20" i="20"/>
  <c r="L21" i="20"/>
  <c r="M21" i="20"/>
  <c r="N21" i="20"/>
  <c r="O21" i="20"/>
  <c r="P21" i="20"/>
  <c r="L22" i="20"/>
  <c r="M22" i="20"/>
  <c r="N22" i="20"/>
  <c r="O22" i="20"/>
  <c r="P22" i="20"/>
  <c r="L23" i="20"/>
  <c r="M23" i="20"/>
  <c r="N23" i="20"/>
  <c r="O23" i="20"/>
  <c r="P23" i="20"/>
  <c r="L24" i="20"/>
  <c r="M24" i="20"/>
  <c r="N24" i="20"/>
  <c r="O24" i="20"/>
  <c r="P24" i="20"/>
  <c r="L25" i="20"/>
  <c r="M25" i="20"/>
  <c r="N25" i="20"/>
  <c r="O25" i="20"/>
  <c r="P25" i="20"/>
  <c r="L26" i="20"/>
  <c r="M26" i="20"/>
  <c r="N26" i="20"/>
  <c r="O26" i="20"/>
  <c r="P26" i="20"/>
  <c r="L27" i="20"/>
  <c r="M27" i="20"/>
  <c r="N27" i="20"/>
  <c r="O27" i="20"/>
  <c r="P27" i="20"/>
  <c r="L28" i="20"/>
  <c r="M28" i="20"/>
  <c r="N28" i="20"/>
  <c r="O28" i="20"/>
  <c r="P28" i="20"/>
  <c r="L29" i="20"/>
  <c r="M29" i="20"/>
  <c r="N29" i="20"/>
  <c r="O29" i="20"/>
  <c r="P29" i="20"/>
  <c r="L30" i="20"/>
  <c r="M30" i="20"/>
  <c r="N30" i="20"/>
  <c r="O30" i="20"/>
  <c r="P30" i="20"/>
  <c r="L31" i="20"/>
  <c r="M31" i="20"/>
  <c r="N31" i="20"/>
  <c r="O31" i="20"/>
  <c r="P31" i="20"/>
  <c r="L32" i="20"/>
  <c r="M32" i="20"/>
  <c r="N32" i="20"/>
  <c r="O32" i="20"/>
  <c r="P32" i="20"/>
  <c r="L33" i="20"/>
  <c r="M33" i="20"/>
  <c r="N33" i="20"/>
  <c r="O33" i="20"/>
  <c r="P33" i="20"/>
  <c r="L34" i="20"/>
  <c r="M34" i="20"/>
  <c r="N34" i="20"/>
  <c r="O34" i="20"/>
  <c r="P34" i="20"/>
  <c r="L35" i="20"/>
  <c r="M35" i="20"/>
  <c r="N35" i="20"/>
  <c r="O35" i="20"/>
  <c r="P35" i="20"/>
  <c r="L36" i="20"/>
  <c r="M36" i="20"/>
  <c r="N36" i="20"/>
  <c r="O36" i="20"/>
  <c r="P36" i="20"/>
  <c r="L37" i="20"/>
  <c r="M37" i="20"/>
  <c r="N37" i="20"/>
  <c r="O37" i="20"/>
  <c r="P37" i="20"/>
  <c r="L38" i="20"/>
  <c r="M38" i="20"/>
  <c r="N38" i="20"/>
  <c r="O38" i="20"/>
  <c r="P38" i="20"/>
  <c r="L39" i="20"/>
  <c r="M39" i="20"/>
  <c r="N39" i="20"/>
  <c r="O39" i="20"/>
  <c r="P39" i="20"/>
  <c r="L40" i="20"/>
  <c r="M40" i="20"/>
  <c r="N40" i="20"/>
  <c r="O40" i="20"/>
  <c r="P40" i="20"/>
  <c r="L41" i="20"/>
  <c r="M41" i="20"/>
  <c r="N41" i="20"/>
  <c r="O41" i="20"/>
  <c r="P41" i="20"/>
  <c r="L42" i="20"/>
  <c r="M42" i="20"/>
  <c r="N42" i="20"/>
  <c r="O42" i="20"/>
  <c r="P42" i="20"/>
  <c r="L43" i="20"/>
  <c r="M43" i="20"/>
  <c r="N43" i="20"/>
  <c r="O43" i="20"/>
  <c r="P43" i="20"/>
  <c r="L44" i="20"/>
  <c r="M44" i="20"/>
  <c r="N44" i="20"/>
  <c r="O44" i="20"/>
  <c r="P44" i="20"/>
  <c r="L45" i="20"/>
  <c r="M45" i="20"/>
  <c r="N45" i="20"/>
  <c r="O45" i="20"/>
  <c r="P45" i="20"/>
  <c r="L46" i="20"/>
  <c r="M46" i="20"/>
  <c r="N46" i="20"/>
  <c r="O46" i="20"/>
  <c r="P46" i="20"/>
  <c r="L47" i="20"/>
  <c r="M47" i="20"/>
  <c r="N47" i="20"/>
  <c r="O47" i="20"/>
  <c r="P47" i="20"/>
  <c r="L48" i="20"/>
  <c r="M48" i="20"/>
  <c r="N48" i="20"/>
  <c r="O48" i="20"/>
  <c r="P48" i="20"/>
  <c r="L49" i="20"/>
  <c r="M49" i="20"/>
  <c r="N49" i="20"/>
  <c r="O49" i="20"/>
  <c r="P49" i="20"/>
  <c r="L50" i="20"/>
  <c r="M50" i="20"/>
  <c r="N50" i="20"/>
  <c r="O50" i="20"/>
  <c r="P50" i="20"/>
  <c r="L51" i="20"/>
  <c r="M51" i="20"/>
  <c r="N51" i="20"/>
  <c r="O51" i="20"/>
  <c r="P51" i="20"/>
  <c r="L52" i="20"/>
  <c r="M52" i="20"/>
  <c r="N52" i="20"/>
  <c r="O52" i="20"/>
  <c r="P52" i="20"/>
  <c r="L53" i="20"/>
  <c r="M53" i="20"/>
  <c r="N53" i="20"/>
  <c r="O53" i="20"/>
  <c r="P53" i="20"/>
  <c r="L54" i="20"/>
  <c r="M54" i="20"/>
  <c r="N54" i="20"/>
  <c r="O54" i="20"/>
  <c r="P54" i="20"/>
  <c r="L55" i="20"/>
  <c r="M55" i="20"/>
  <c r="N55" i="20"/>
  <c r="O55" i="20"/>
  <c r="P55" i="20"/>
  <c r="L56" i="20"/>
  <c r="M56" i="20"/>
  <c r="N56" i="20"/>
  <c r="O56" i="20"/>
  <c r="P56" i="20"/>
  <c r="L57" i="20"/>
  <c r="M57" i="20"/>
  <c r="N57" i="20"/>
  <c r="O57" i="20"/>
  <c r="P57" i="20"/>
  <c r="L58" i="20"/>
  <c r="M58" i="20"/>
  <c r="N58" i="20"/>
  <c r="O58" i="20"/>
  <c r="P58" i="20"/>
  <c r="L59" i="20"/>
  <c r="M59" i="20"/>
  <c r="N59" i="20"/>
  <c r="O59" i="20"/>
  <c r="P59" i="20"/>
  <c r="L60" i="20"/>
  <c r="M60" i="20"/>
  <c r="N60" i="20"/>
  <c r="O60" i="20"/>
  <c r="P60" i="20"/>
  <c r="L61" i="20"/>
  <c r="M61" i="20"/>
  <c r="N61" i="20"/>
  <c r="O61" i="20"/>
  <c r="P61" i="20"/>
  <c r="L62" i="20"/>
  <c r="M62" i="20"/>
  <c r="N62" i="20"/>
  <c r="O62" i="20"/>
  <c r="P62" i="20"/>
  <c r="L63" i="20"/>
  <c r="M63" i="20"/>
  <c r="N63" i="20"/>
  <c r="O63" i="20"/>
  <c r="P63" i="20"/>
  <c r="L64" i="20"/>
  <c r="M64" i="20"/>
  <c r="N64" i="20"/>
  <c r="O64" i="20"/>
  <c r="P64" i="20"/>
  <c r="L65" i="20"/>
  <c r="M65" i="20"/>
  <c r="N65" i="20"/>
  <c r="O65" i="20"/>
  <c r="P65" i="20"/>
  <c r="L66" i="20"/>
  <c r="M66" i="20"/>
  <c r="N66" i="20"/>
  <c r="O66" i="20"/>
  <c r="P66" i="20"/>
  <c r="L67" i="20"/>
  <c r="M67" i="20"/>
  <c r="N67" i="20"/>
  <c r="O67" i="20"/>
  <c r="P67" i="20"/>
  <c r="L68" i="20"/>
  <c r="M68" i="20"/>
  <c r="N68" i="20"/>
  <c r="O68" i="20"/>
  <c r="P68" i="20"/>
  <c r="L69" i="20"/>
  <c r="M69" i="20"/>
  <c r="N69" i="20"/>
  <c r="O69" i="20"/>
  <c r="P69" i="20"/>
  <c r="L70" i="20"/>
  <c r="M70" i="20"/>
  <c r="N70" i="20"/>
  <c r="O70" i="20"/>
  <c r="P70" i="20"/>
  <c r="L71" i="20"/>
  <c r="M71" i="20"/>
  <c r="N71" i="20"/>
  <c r="O71" i="20"/>
  <c r="P71" i="20"/>
  <c r="L72" i="20"/>
  <c r="M72" i="20"/>
  <c r="N72" i="20"/>
  <c r="O72" i="20"/>
  <c r="P72" i="20"/>
  <c r="L73" i="20"/>
  <c r="M73" i="20"/>
  <c r="N73" i="20"/>
  <c r="O73" i="20"/>
  <c r="P73" i="20"/>
  <c r="L74" i="20"/>
  <c r="M74" i="20"/>
  <c r="N74" i="20"/>
  <c r="O74" i="20"/>
  <c r="P74" i="20"/>
  <c r="L75" i="20"/>
  <c r="M75" i="20"/>
  <c r="N75" i="20"/>
  <c r="O75" i="20"/>
  <c r="P75" i="20"/>
  <c r="L76" i="20"/>
  <c r="M76" i="20"/>
  <c r="N76" i="20"/>
  <c r="O76" i="20"/>
  <c r="P76" i="20"/>
  <c r="L77" i="20"/>
  <c r="M77" i="20"/>
  <c r="N77" i="20"/>
  <c r="O77" i="20"/>
  <c r="P77" i="20"/>
  <c r="L78" i="20"/>
  <c r="M78" i="20"/>
  <c r="N78" i="20"/>
  <c r="O78" i="20"/>
  <c r="P78" i="20"/>
  <c r="L79" i="20"/>
  <c r="M79" i="20"/>
  <c r="N79" i="20"/>
  <c r="O79" i="20"/>
  <c r="P79" i="20"/>
  <c r="L80" i="20"/>
  <c r="M80" i="20"/>
  <c r="N80" i="20"/>
  <c r="O80" i="20"/>
  <c r="P80" i="20"/>
  <c r="L81" i="20"/>
  <c r="M81" i="20"/>
  <c r="N81" i="20"/>
  <c r="O81" i="20"/>
  <c r="P81" i="20"/>
  <c r="L82" i="20"/>
  <c r="M82" i="20"/>
  <c r="N82" i="20"/>
  <c r="O82" i="20"/>
  <c r="P82" i="20"/>
  <c r="L83" i="20"/>
  <c r="M83" i="20"/>
  <c r="N83" i="20"/>
  <c r="O83" i="20"/>
  <c r="P83" i="20"/>
  <c r="L84" i="20"/>
  <c r="M84" i="20"/>
  <c r="N84" i="20"/>
  <c r="O84" i="20"/>
  <c r="P84" i="20"/>
  <c r="L85" i="20"/>
  <c r="M85" i="20"/>
  <c r="N85" i="20"/>
  <c r="O85" i="20"/>
  <c r="P85" i="20"/>
  <c r="L86" i="20"/>
  <c r="M86" i="20"/>
  <c r="N86" i="20"/>
  <c r="O86" i="20"/>
  <c r="P86" i="20"/>
  <c r="L87" i="20"/>
  <c r="M87" i="20"/>
  <c r="N87" i="20"/>
  <c r="O87" i="20"/>
  <c r="P87" i="20"/>
  <c r="L88" i="20"/>
  <c r="M88" i="20"/>
  <c r="N88" i="20"/>
  <c r="O88" i="20"/>
  <c r="P88" i="20"/>
  <c r="L89" i="20"/>
  <c r="M89" i="20"/>
  <c r="N89" i="20"/>
  <c r="O89" i="20"/>
  <c r="P89" i="20"/>
  <c r="L90" i="20"/>
  <c r="M90" i="20"/>
  <c r="N90" i="20"/>
  <c r="O90" i="20"/>
  <c r="P90" i="20"/>
  <c r="L91" i="20"/>
  <c r="M91" i="20"/>
  <c r="N91" i="20"/>
  <c r="O91" i="20"/>
  <c r="P91" i="20"/>
  <c r="L92" i="20"/>
  <c r="M92" i="20"/>
  <c r="N92" i="20"/>
  <c r="O92" i="20"/>
  <c r="P92" i="20"/>
  <c r="L93" i="20"/>
  <c r="M93" i="20"/>
  <c r="N93" i="20"/>
  <c r="O93" i="20"/>
  <c r="P93" i="20"/>
  <c r="L94" i="20"/>
  <c r="M94" i="20"/>
  <c r="N94" i="20"/>
  <c r="O94" i="20"/>
  <c r="P94" i="20"/>
  <c r="L95" i="20"/>
  <c r="M95" i="20"/>
  <c r="N95" i="20"/>
  <c r="O95" i="20"/>
  <c r="P95" i="20"/>
  <c r="L96" i="20"/>
  <c r="M96" i="20"/>
  <c r="N96" i="20"/>
  <c r="O96" i="20"/>
  <c r="P96" i="20"/>
  <c r="L97" i="20"/>
  <c r="M97" i="20"/>
  <c r="N97" i="20"/>
  <c r="O97" i="20"/>
  <c r="P97" i="20"/>
  <c r="L98" i="20"/>
  <c r="M98" i="20"/>
  <c r="N98" i="20"/>
  <c r="O98" i="20"/>
  <c r="P98" i="20"/>
  <c r="L99" i="20"/>
  <c r="M99" i="20"/>
  <c r="N99" i="20"/>
  <c r="O99" i="20"/>
  <c r="P99" i="20"/>
  <c r="L100" i="20"/>
  <c r="M100" i="20"/>
  <c r="N100" i="20"/>
  <c r="O100" i="20"/>
  <c r="P100" i="20"/>
  <c r="L101" i="20"/>
  <c r="M101" i="20"/>
  <c r="N101" i="20"/>
  <c r="O101" i="20"/>
  <c r="P101" i="20"/>
  <c r="L102" i="20"/>
  <c r="M102" i="20"/>
  <c r="N102" i="20"/>
  <c r="O102" i="20"/>
  <c r="P102" i="20"/>
  <c r="L103" i="20"/>
  <c r="M103" i="20"/>
  <c r="N103" i="20"/>
  <c r="O103" i="20"/>
  <c r="P103" i="20"/>
  <c r="L104" i="20"/>
  <c r="M104" i="20"/>
  <c r="N104" i="20"/>
  <c r="O104" i="20"/>
  <c r="P104" i="20"/>
  <c r="L105" i="20"/>
  <c r="M105" i="20"/>
  <c r="N105" i="20"/>
  <c r="O105" i="20"/>
  <c r="P105" i="20"/>
  <c r="L106" i="20"/>
  <c r="M106" i="20"/>
  <c r="N106" i="20"/>
  <c r="O106" i="20"/>
  <c r="P106" i="20"/>
  <c r="L107" i="20"/>
  <c r="M107" i="20"/>
  <c r="N107" i="20"/>
  <c r="O107" i="20"/>
  <c r="P107" i="20"/>
  <c r="L108" i="20"/>
  <c r="M108" i="20"/>
  <c r="N108" i="20"/>
  <c r="O108" i="20"/>
  <c r="P108" i="20"/>
  <c r="L109" i="20"/>
  <c r="M109" i="20"/>
  <c r="N109" i="20"/>
  <c r="O109" i="20"/>
  <c r="P109" i="20"/>
  <c r="L110" i="20"/>
  <c r="M110" i="20"/>
  <c r="N110" i="20"/>
  <c r="O110" i="20"/>
  <c r="P110" i="20"/>
  <c r="L111" i="20"/>
  <c r="M111" i="20"/>
  <c r="N111" i="20"/>
  <c r="O111" i="20"/>
  <c r="P111" i="20"/>
  <c r="L112" i="20"/>
  <c r="M112" i="20"/>
  <c r="N112" i="20"/>
  <c r="O112" i="20"/>
  <c r="P112" i="20"/>
  <c r="L113" i="20"/>
  <c r="M113" i="20"/>
  <c r="N113" i="20"/>
  <c r="O113" i="20"/>
  <c r="P113" i="20"/>
  <c r="L114" i="20"/>
  <c r="M114" i="20"/>
  <c r="N114" i="20"/>
  <c r="O114" i="20"/>
  <c r="P114" i="20"/>
  <c r="L115" i="20"/>
  <c r="M115" i="20"/>
  <c r="N115" i="20"/>
  <c r="O115" i="20"/>
  <c r="P115" i="20"/>
  <c r="L116" i="20"/>
  <c r="M116" i="20"/>
  <c r="N116" i="20"/>
  <c r="O116" i="20"/>
  <c r="P116" i="20"/>
  <c r="L117" i="20"/>
  <c r="M117" i="20"/>
  <c r="N117" i="20"/>
  <c r="O117" i="20"/>
  <c r="P117" i="20"/>
  <c r="L118" i="20"/>
  <c r="M118" i="20"/>
  <c r="N118" i="20"/>
  <c r="O118" i="20"/>
  <c r="P118" i="20"/>
  <c r="L119" i="20"/>
  <c r="M119" i="20"/>
  <c r="N119" i="20"/>
  <c r="O119" i="20"/>
  <c r="P119" i="20"/>
  <c r="L120" i="20"/>
  <c r="M120" i="20"/>
  <c r="N120" i="20"/>
  <c r="O120" i="20"/>
  <c r="P120" i="20"/>
  <c r="L121" i="20"/>
  <c r="M121" i="20"/>
  <c r="N121" i="20"/>
  <c r="O121" i="20"/>
  <c r="P121" i="20"/>
  <c r="L122" i="20"/>
  <c r="M122" i="20"/>
  <c r="N122" i="20"/>
  <c r="O122" i="20"/>
  <c r="P122" i="20"/>
  <c r="L123" i="20"/>
  <c r="M123" i="20"/>
  <c r="N123" i="20"/>
  <c r="O123" i="20"/>
  <c r="P123" i="20"/>
  <c r="L124" i="20"/>
  <c r="M124" i="20"/>
  <c r="N124" i="20"/>
  <c r="O124" i="20"/>
  <c r="P124" i="20"/>
  <c r="L125" i="20"/>
  <c r="M125" i="20"/>
  <c r="N125" i="20"/>
  <c r="O125" i="20"/>
  <c r="P125" i="20"/>
  <c r="L126" i="20"/>
  <c r="M126" i="20"/>
  <c r="N126" i="20"/>
  <c r="O126" i="20"/>
  <c r="P126" i="20"/>
  <c r="L127" i="20"/>
  <c r="M127" i="20"/>
  <c r="N127" i="20"/>
  <c r="O127" i="20"/>
  <c r="P127" i="20"/>
  <c r="L128" i="20"/>
  <c r="M128" i="20"/>
  <c r="N128" i="20"/>
  <c r="O128" i="20"/>
  <c r="P128" i="20"/>
  <c r="L129" i="20"/>
  <c r="M129" i="20"/>
  <c r="N129" i="20"/>
  <c r="O129" i="20"/>
  <c r="P129" i="20"/>
  <c r="L130" i="20"/>
  <c r="M130" i="20"/>
  <c r="N130" i="20"/>
  <c r="O130" i="20"/>
  <c r="P130" i="20"/>
  <c r="L131" i="20"/>
  <c r="M131" i="20"/>
  <c r="N131" i="20"/>
  <c r="O131" i="20"/>
  <c r="P131" i="20"/>
  <c r="L132" i="20"/>
  <c r="M132" i="20"/>
  <c r="N132" i="20"/>
  <c r="O132" i="20"/>
  <c r="P132" i="20"/>
  <c r="L133" i="20"/>
  <c r="M133" i="20"/>
  <c r="N133" i="20"/>
  <c r="O133" i="20"/>
  <c r="P133" i="20"/>
  <c r="L134" i="20"/>
  <c r="M134" i="20"/>
  <c r="N134" i="20"/>
  <c r="O134" i="20"/>
  <c r="P134" i="20"/>
  <c r="L135" i="20"/>
  <c r="M135" i="20"/>
  <c r="N135" i="20"/>
  <c r="O135" i="20"/>
  <c r="P135" i="20"/>
  <c r="L136" i="20"/>
  <c r="M136" i="20"/>
  <c r="N136" i="20"/>
  <c r="O136" i="20"/>
  <c r="P136" i="20"/>
  <c r="L137" i="20"/>
  <c r="M137" i="20"/>
  <c r="N137" i="20"/>
  <c r="O137" i="20"/>
  <c r="P137" i="20"/>
  <c r="L138" i="20"/>
  <c r="M138" i="20"/>
  <c r="N138" i="20"/>
  <c r="O138" i="20"/>
  <c r="P138" i="20"/>
  <c r="L139" i="20"/>
  <c r="M139" i="20"/>
  <c r="N139" i="20"/>
  <c r="O139" i="20"/>
  <c r="P139" i="20"/>
  <c r="L140" i="20"/>
  <c r="M140" i="20"/>
  <c r="N140" i="20"/>
  <c r="O140" i="20"/>
  <c r="P140" i="20"/>
  <c r="L141" i="20"/>
  <c r="M141" i="20"/>
  <c r="N141" i="20"/>
  <c r="O141" i="20"/>
  <c r="P141" i="20"/>
  <c r="L142" i="20"/>
  <c r="M142" i="20"/>
  <c r="N142" i="20"/>
  <c r="O142" i="20"/>
  <c r="P142" i="20"/>
  <c r="L143" i="20"/>
  <c r="M143" i="20"/>
  <c r="N143" i="20"/>
  <c r="O143" i="20"/>
  <c r="P143" i="20"/>
  <c r="L144" i="20"/>
  <c r="M144" i="20"/>
  <c r="N144" i="20"/>
  <c r="O144" i="20"/>
  <c r="P144" i="20"/>
  <c r="L145" i="20"/>
  <c r="M145" i="20"/>
  <c r="N145" i="20"/>
  <c r="O145" i="20"/>
  <c r="P145" i="20"/>
  <c r="L146" i="20"/>
  <c r="M146" i="20"/>
  <c r="N146" i="20"/>
  <c r="O146" i="20"/>
  <c r="P146" i="20"/>
  <c r="L147" i="20"/>
  <c r="M147" i="20"/>
  <c r="N147" i="20"/>
  <c r="O147" i="20"/>
  <c r="P147" i="20"/>
  <c r="L148" i="20"/>
  <c r="M148" i="20"/>
  <c r="N148" i="20"/>
  <c r="O148" i="20"/>
  <c r="P148" i="20"/>
  <c r="L149" i="20"/>
  <c r="M149" i="20"/>
  <c r="N149" i="20"/>
  <c r="O149" i="20"/>
  <c r="P149" i="20"/>
  <c r="L150" i="20"/>
  <c r="M150" i="20"/>
  <c r="N150" i="20"/>
  <c r="O150" i="20"/>
  <c r="P150" i="20"/>
  <c r="L151" i="20"/>
  <c r="M151" i="20"/>
  <c r="N151" i="20"/>
  <c r="O151" i="20"/>
  <c r="P151" i="20"/>
  <c r="L152" i="20"/>
  <c r="M152" i="20"/>
  <c r="N152" i="20"/>
  <c r="O152" i="20"/>
  <c r="P152" i="20"/>
  <c r="L153" i="20"/>
  <c r="M153" i="20"/>
  <c r="N153" i="20"/>
  <c r="O153" i="20"/>
  <c r="P153" i="20"/>
  <c r="L154" i="20"/>
  <c r="M154" i="20"/>
  <c r="N154" i="20"/>
  <c r="O154" i="20"/>
  <c r="P154" i="20"/>
  <c r="L155" i="20"/>
  <c r="M155" i="20"/>
  <c r="N155" i="20"/>
  <c r="O155" i="20"/>
  <c r="P155" i="20"/>
  <c r="L156" i="20"/>
  <c r="M156" i="20"/>
  <c r="N156" i="20"/>
  <c r="O156" i="20"/>
  <c r="P156" i="20"/>
  <c r="L157" i="20"/>
  <c r="M157" i="20"/>
  <c r="N157" i="20"/>
  <c r="O157" i="20"/>
  <c r="P157" i="20"/>
  <c r="L158" i="20"/>
  <c r="M158" i="20"/>
  <c r="N158" i="20"/>
  <c r="O158" i="20"/>
  <c r="P158" i="20"/>
  <c r="L159" i="20"/>
  <c r="M159" i="20"/>
  <c r="N159" i="20"/>
  <c r="O159" i="20"/>
  <c r="P159" i="20"/>
  <c r="L160" i="20"/>
  <c r="M160" i="20"/>
  <c r="N160" i="20"/>
  <c r="O160" i="20"/>
  <c r="P160" i="20"/>
  <c r="L161" i="20"/>
  <c r="M161" i="20"/>
  <c r="N161" i="20"/>
  <c r="O161" i="20"/>
  <c r="P161" i="20"/>
  <c r="L162" i="20"/>
  <c r="M162" i="20"/>
  <c r="N162" i="20"/>
  <c r="O162" i="20"/>
  <c r="P162" i="20"/>
  <c r="L163" i="20"/>
  <c r="M163" i="20"/>
  <c r="N163" i="20"/>
  <c r="O163" i="20"/>
  <c r="P163" i="20"/>
  <c r="L164" i="20"/>
  <c r="M164" i="20"/>
  <c r="N164" i="20"/>
  <c r="O164" i="20"/>
  <c r="P164" i="20"/>
  <c r="L165" i="20"/>
  <c r="M165" i="20"/>
  <c r="N165" i="20"/>
  <c r="O165" i="20"/>
  <c r="P165" i="20"/>
  <c r="L166" i="20"/>
  <c r="M166" i="20"/>
  <c r="N166" i="20"/>
  <c r="O166" i="20"/>
  <c r="P166" i="20"/>
  <c r="L167" i="20"/>
  <c r="M167" i="20"/>
  <c r="N167" i="20"/>
  <c r="O167" i="20"/>
  <c r="P167" i="20"/>
  <c r="L168" i="20"/>
  <c r="M168" i="20"/>
  <c r="N168" i="20"/>
  <c r="O168" i="20"/>
  <c r="P168" i="20"/>
  <c r="L169" i="20"/>
  <c r="M169" i="20"/>
  <c r="N169" i="20"/>
  <c r="O169" i="20"/>
  <c r="P169" i="20"/>
  <c r="L170" i="20"/>
  <c r="M170" i="20"/>
  <c r="N170" i="20"/>
  <c r="O170" i="20"/>
  <c r="P170" i="20"/>
  <c r="L171" i="20"/>
  <c r="M171" i="20"/>
  <c r="N171" i="20"/>
  <c r="O171" i="20"/>
  <c r="P171" i="20"/>
  <c r="L172" i="20"/>
  <c r="M172" i="20"/>
  <c r="N172" i="20"/>
  <c r="O172" i="20"/>
  <c r="P172" i="20"/>
  <c r="L173" i="20"/>
  <c r="M173" i="20"/>
  <c r="N173" i="20"/>
  <c r="O173" i="20"/>
  <c r="P173" i="20"/>
  <c r="L174" i="20"/>
  <c r="M174" i="20"/>
  <c r="N174" i="20"/>
  <c r="O174" i="20"/>
  <c r="P174" i="20"/>
  <c r="L175" i="20"/>
  <c r="M175" i="20"/>
  <c r="N175" i="20"/>
  <c r="O175" i="20"/>
  <c r="P175" i="20"/>
  <c r="L176" i="20"/>
  <c r="M176" i="20"/>
  <c r="N176" i="20"/>
  <c r="O176" i="20"/>
  <c r="P176" i="20"/>
  <c r="L177" i="20"/>
  <c r="M177" i="20"/>
  <c r="N177" i="20"/>
  <c r="O177" i="20"/>
  <c r="P177" i="20"/>
  <c r="L178" i="20"/>
  <c r="M178" i="20"/>
  <c r="N178" i="20"/>
  <c r="O178" i="20"/>
  <c r="P178" i="20"/>
  <c r="L179" i="20"/>
  <c r="M179" i="20"/>
  <c r="N179" i="20"/>
  <c r="O179" i="20"/>
  <c r="P179" i="20"/>
  <c r="L180" i="20"/>
  <c r="M180" i="20"/>
  <c r="N180" i="20"/>
  <c r="O180" i="20"/>
  <c r="P180" i="20"/>
  <c r="L181" i="20"/>
  <c r="M181" i="20"/>
  <c r="N181" i="20"/>
  <c r="O181" i="20"/>
  <c r="P181" i="20"/>
  <c r="L182" i="20"/>
  <c r="M182" i="20"/>
  <c r="N182" i="20"/>
  <c r="O182" i="20"/>
  <c r="P182" i="20"/>
  <c r="L183" i="20"/>
  <c r="M183" i="20"/>
  <c r="N183" i="20"/>
  <c r="O183" i="20"/>
  <c r="P183" i="20"/>
  <c r="L184" i="20"/>
  <c r="M184" i="20"/>
  <c r="N184" i="20"/>
  <c r="O184" i="20"/>
  <c r="P184" i="20"/>
  <c r="L185" i="20"/>
  <c r="M185" i="20"/>
  <c r="N185" i="20"/>
  <c r="O185" i="20"/>
  <c r="P185" i="20"/>
  <c r="L186" i="20"/>
  <c r="M186" i="20"/>
  <c r="N186" i="20"/>
  <c r="O186" i="20"/>
  <c r="P186" i="20"/>
  <c r="L187" i="20"/>
  <c r="M187" i="20"/>
  <c r="N187" i="20"/>
  <c r="O187" i="20"/>
  <c r="P187" i="20"/>
  <c r="L188" i="20"/>
  <c r="M188" i="20"/>
  <c r="N188" i="20"/>
  <c r="O188" i="20"/>
  <c r="P188" i="20"/>
  <c r="L189" i="20"/>
  <c r="M189" i="20"/>
  <c r="N189" i="20"/>
  <c r="O189" i="20"/>
  <c r="P189" i="20"/>
  <c r="L190" i="20"/>
  <c r="M190" i="20"/>
  <c r="N190" i="20"/>
  <c r="O190" i="20"/>
  <c r="P190" i="20"/>
  <c r="L191" i="20"/>
  <c r="M191" i="20"/>
  <c r="N191" i="20"/>
  <c r="O191" i="20"/>
  <c r="P191" i="20"/>
  <c r="L192" i="20"/>
  <c r="M192" i="20"/>
  <c r="N192" i="20"/>
  <c r="O192" i="20"/>
  <c r="P192" i="20"/>
  <c r="L193" i="20"/>
  <c r="M193" i="20"/>
  <c r="N193" i="20"/>
  <c r="O193" i="20"/>
  <c r="P193" i="20"/>
  <c r="L194" i="20"/>
  <c r="M194" i="20"/>
  <c r="N194" i="20"/>
  <c r="O194" i="20"/>
  <c r="P194" i="20"/>
  <c r="L195" i="20"/>
  <c r="M195" i="20"/>
  <c r="N195" i="20"/>
  <c r="O195" i="20"/>
  <c r="P195" i="20"/>
  <c r="L196" i="20"/>
  <c r="M196" i="20"/>
  <c r="N196" i="20"/>
  <c r="O196" i="20"/>
  <c r="P196" i="20"/>
  <c r="L197" i="20"/>
  <c r="M197" i="20"/>
  <c r="N197" i="20"/>
  <c r="O197" i="20"/>
  <c r="P197" i="20"/>
  <c r="L198" i="20"/>
  <c r="M198" i="20"/>
  <c r="N198" i="20"/>
  <c r="O198" i="20"/>
  <c r="P198" i="20"/>
  <c r="L199" i="20"/>
  <c r="M199" i="20"/>
  <c r="N199" i="20"/>
  <c r="O199" i="20"/>
  <c r="P199" i="20"/>
  <c r="L200" i="20"/>
  <c r="M200" i="20"/>
  <c r="N200" i="20"/>
  <c r="O200" i="20"/>
  <c r="P200" i="20"/>
  <c r="L201" i="20"/>
  <c r="M201" i="20"/>
  <c r="N201" i="20"/>
  <c r="O201" i="20"/>
  <c r="P201" i="20"/>
  <c r="L202" i="20"/>
  <c r="M202" i="20"/>
  <c r="N202" i="20"/>
  <c r="O202" i="20"/>
  <c r="P202" i="20"/>
  <c r="L203" i="20"/>
  <c r="M203" i="20"/>
  <c r="N203" i="20"/>
  <c r="O203" i="20"/>
  <c r="P203" i="20"/>
  <c r="L204" i="20"/>
  <c r="M204" i="20"/>
  <c r="N204" i="20"/>
  <c r="O204" i="20"/>
  <c r="P204" i="20"/>
  <c r="L205" i="20"/>
  <c r="M205" i="20"/>
  <c r="N205" i="20"/>
  <c r="O205" i="20"/>
  <c r="P205" i="20"/>
  <c r="L206" i="20"/>
  <c r="M206" i="20"/>
  <c r="N206" i="20"/>
  <c r="O206" i="20"/>
  <c r="P206" i="20"/>
  <c r="L207" i="20"/>
  <c r="M207" i="20"/>
  <c r="N207" i="20"/>
  <c r="O207" i="20"/>
  <c r="P207" i="20"/>
  <c r="L208" i="20"/>
  <c r="M208" i="20"/>
  <c r="N208" i="20"/>
  <c r="O208" i="20"/>
  <c r="P208" i="20"/>
  <c r="L209" i="20"/>
  <c r="M209" i="20"/>
  <c r="N209" i="20"/>
  <c r="O209" i="20"/>
  <c r="P209" i="20"/>
  <c r="L210" i="20"/>
  <c r="M210" i="20"/>
  <c r="N210" i="20"/>
  <c r="O210" i="20"/>
  <c r="P210" i="20"/>
  <c r="L211" i="20"/>
  <c r="M211" i="20"/>
  <c r="N211" i="20"/>
  <c r="O211" i="20"/>
  <c r="P211" i="20"/>
  <c r="L212" i="20"/>
  <c r="M212" i="20"/>
  <c r="N212" i="20"/>
  <c r="O212" i="20"/>
  <c r="P212" i="20"/>
  <c r="L213" i="20"/>
  <c r="M213" i="20"/>
  <c r="N213" i="20"/>
  <c r="O213" i="20"/>
  <c r="P213" i="20"/>
  <c r="L214" i="20"/>
  <c r="M214" i="20"/>
  <c r="N214" i="20"/>
  <c r="O214" i="20"/>
  <c r="P214" i="20"/>
  <c r="L215" i="20"/>
  <c r="M215" i="20"/>
  <c r="N215" i="20"/>
  <c r="O215" i="20"/>
  <c r="P215" i="20"/>
  <c r="L216" i="20"/>
  <c r="M216" i="20"/>
  <c r="N216" i="20"/>
  <c r="O216" i="20"/>
  <c r="P216" i="20"/>
  <c r="L217" i="20"/>
  <c r="M217" i="20"/>
  <c r="N217" i="20"/>
  <c r="O217" i="20"/>
  <c r="P217" i="20"/>
  <c r="L218" i="20"/>
  <c r="M218" i="20"/>
  <c r="N218" i="20"/>
  <c r="O218" i="20"/>
  <c r="P218" i="20"/>
  <c r="L219" i="20"/>
  <c r="M219" i="20"/>
  <c r="N219" i="20"/>
  <c r="O219" i="20"/>
  <c r="P219" i="20"/>
  <c r="L220" i="20"/>
  <c r="M220" i="20"/>
  <c r="N220" i="20"/>
  <c r="O220" i="20"/>
  <c r="P220" i="20"/>
  <c r="L221" i="20"/>
  <c r="M221" i="20"/>
  <c r="N221" i="20"/>
  <c r="O221" i="20"/>
  <c r="P221" i="20"/>
  <c r="L222" i="20"/>
  <c r="M222" i="20"/>
  <c r="N222" i="20"/>
  <c r="O222" i="20"/>
  <c r="P222" i="20"/>
  <c r="L223" i="20"/>
  <c r="M223" i="20"/>
  <c r="N223" i="20"/>
  <c r="O223" i="20"/>
  <c r="P223" i="20"/>
  <c r="L224" i="20"/>
  <c r="M224" i="20"/>
  <c r="N224" i="20"/>
  <c r="O224" i="20"/>
  <c r="P224" i="20"/>
  <c r="L225" i="20"/>
  <c r="M225" i="20"/>
  <c r="N225" i="20"/>
  <c r="O225" i="20"/>
  <c r="P225" i="20"/>
  <c r="L226" i="20"/>
  <c r="M226" i="20"/>
  <c r="N226" i="20"/>
  <c r="O226" i="20"/>
  <c r="P226" i="20"/>
  <c r="L227" i="20"/>
  <c r="M227" i="20"/>
  <c r="N227" i="20"/>
  <c r="O227" i="20"/>
  <c r="P227" i="20"/>
  <c r="L228" i="20"/>
  <c r="M228" i="20"/>
  <c r="N228" i="20"/>
  <c r="O228" i="20"/>
  <c r="P228" i="20"/>
  <c r="L229" i="20"/>
  <c r="M229" i="20"/>
  <c r="N229" i="20"/>
  <c r="O229" i="20"/>
  <c r="P229" i="20"/>
  <c r="L230" i="20"/>
  <c r="M230" i="20"/>
  <c r="N230" i="20"/>
  <c r="O230" i="20"/>
  <c r="P230" i="20"/>
  <c r="L231" i="20"/>
  <c r="M231" i="20"/>
  <c r="N231" i="20"/>
  <c r="O231" i="20"/>
  <c r="P231" i="20"/>
  <c r="L232" i="20"/>
  <c r="M232" i="20"/>
  <c r="N232" i="20"/>
  <c r="O232" i="20"/>
  <c r="P232" i="20"/>
  <c r="L233" i="20"/>
  <c r="M233" i="20"/>
  <c r="N233" i="20"/>
  <c r="O233" i="20"/>
  <c r="P233" i="20"/>
  <c r="L234" i="20"/>
  <c r="M234" i="20"/>
  <c r="N234" i="20"/>
  <c r="O234" i="20"/>
  <c r="P234" i="20"/>
  <c r="L235" i="20"/>
  <c r="M235" i="20"/>
  <c r="N235" i="20"/>
  <c r="O235" i="20"/>
  <c r="P235" i="20"/>
  <c r="L236" i="20"/>
  <c r="M236" i="20"/>
  <c r="N236" i="20"/>
  <c r="O236" i="20"/>
  <c r="P236" i="20"/>
  <c r="L237" i="20"/>
  <c r="M237" i="20"/>
  <c r="N237" i="20"/>
  <c r="O237" i="20"/>
  <c r="P237" i="20"/>
  <c r="L238" i="20"/>
  <c r="M238" i="20"/>
  <c r="N238" i="20"/>
  <c r="O238" i="20"/>
  <c r="P238" i="20"/>
  <c r="L239" i="20"/>
  <c r="M239" i="20"/>
  <c r="N239" i="20"/>
  <c r="O239" i="20"/>
  <c r="P239" i="20"/>
  <c r="L240" i="20"/>
  <c r="M240" i="20"/>
  <c r="N240" i="20"/>
  <c r="O240" i="20"/>
  <c r="P240" i="20"/>
  <c r="L241" i="20"/>
  <c r="M241" i="20"/>
  <c r="N241" i="20"/>
  <c r="O241" i="20"/>
  <c r="P241" i="20"/>
  <c r="L242" i="20"/>
  <c r="M242" i="20"/>
  <c r="N242" i="20"/>
  <c r="O242" i="20"/>
  <c r="P242" i="20"/>
  <c r="L243" i="20"/>
  <c r="M243" i="20"/>
  <c r="N243" i="20"/>
  <c r="O243" i="20"/>
  <c r="P243" i="20"/>
  <c r="L244" i="20"/>
  <c r="M244" i="20"/>
  <c r="N244" i="20"/>
  <c r="O244" i="20"/>
  <c r="P244" i="20"/>
  <c r="L245" i="20"/>
  <c r="M245" i="20"/>
  <c r="N245" i="20"/>
  <c r="O245" i="20"/>
  <c r="P245" i="20"/>
  <c r="L246" i="20"/>
  <c r="M246" i="20"/>
  <c r="N246" i="20"/>
  <c r="O246" i="20"/>
  <c r="P246" i="20"/>
  <c r="L247" i="20"/>
  <c r="M247" i="20"/>
  <c r="N247" i="20"/>
  <c r="O247" i="20"/>
  <c r="P247" i="20"/>
  <c r="L248" i="20"/>
  <c r="M248" i="20"/>
  <c r="N248" i="20"/>
  <c r="O248" i="20"/>
  <c r="P248" i="20"/>
  <c r="L249" i="20"/>
  <c r="M249" i="20"/>
  <c r="N249" i="20"/>
  <c r="O249" i="20"/>
  <c r="P249" i="20"/>
  <c r="L250" i="20"/>
  <c r="M250" i="20"/>
  <c r="N250" i="20"/>
  <c r="O250" i="20"/>
  <c r="P250" i="20"/>
  <c r="L251" i="20"/>
  <c r="M251" i="20"/>
  <c r="N251" i="20"/>
  <c r="O251" i="20"/>
  <c r="P251" i="20"/>
  <c r="L252" i="20"/>
  <c r="M252" i="20"/>
  <c r="N252" i="20"/>
  <c r="O252" i="20"/>
  <c r="P252" i="20"/>
  <c r="L253" i="20"/>
  <c r="M253" i="20"/>
  <c r="N253" i="20"/>
  <c r="O253" i="20"/>
  <c r="P253" i="20"/>
  <c r="L254" i="20"/>
  <c r="M254" i="20"/>
  <c r="N254" i="20"/>
  <c r="O254" i="20"/>
  <c r="P254" i="20"/>
  <c r="L255" i="20"/>
  <c r="M255" i="20"/>
  <c r="N255" i="20"/>
  <c r="O255" i="20"/>
  <c r="P255" i="20"/>
  <c r="L256" i="20"/>
  <c r="M256" i="20"/>
  <c r="N256" i="20"/>
  <c r="O256" i="20"/>
  <c r="P256" i="20"/>
  <c r="L257" i="20"/>
  <c r="M257" i="20"/>
  <c r="N257" i="20"/>
  <c r="O257" i="20"/>
  <c r="P257" i="20"/>
  <c r="L258" i="20"/>
  <c r="M258" i="20"/>
  <c r="N258" i="20"/>
  <c r="O258" i="20"/>
  <c r="P258" i="20"/>
  <c r="L259" i="20"/>
  <c r="M259" i="20"/>
  <c r="N259" i="20"/>
  <c r="O259" i="20"/>
  <c r="P259" i="20"/>
  <c r="L260" i="20"/>
  <c r="M260" i="20"/>
  <c r="N260" i="20"/>
  <c r="O260" i="20"/>
  <c r="P260" i="20"/>
  <c r="L261" i="20"/>
  <c r="M261" i="20"/>
  <c r="N261" i="20"/>
  <c r="O261" i="20"/>
  <c r="P261" i="20"/>
  <c r="L262" i="20"/>
  <c r="M262" i="20"/>
  <c r="N262" i="20"/>
  <c r="O262" i="20"/>
  <c r="P262" i="20"/>
  <c r="L263" i="20"/>
  <c r="M263" i="20"/>
  <c r="N263" i="20"/>
  <c r="O263" i="20"/>
  <c r="P263" i="20"/>
  <c r="L264" i="20"/>
  <c r="M264" i="20"/>
  <c r="N264" i="20"/>
  <c r="O264" i="20"/>
  <c r="P264" i="20"/>
  <c r="L265" i="20"/>
  <c r="M265" i="20"/>
  <c r="N265" i="20"/>
  <c r="O265" i="20"/>
  <c r="P265" i="20"/>
  <c r="L266" i="20"/>
  <c r="M266" i="20"/>
  <c r="N266" i="20"/>
  <c r="O266" i="20"/>
  <c r="P266" i="20"/>
  <c r="L267" i="20"/>
  <c r="M267" i="20"/>
  <c r="N267" i="20"/>
  <c r="O267" i="20"/>
  <c r="P267" i="20"/>
  <c r="L268" i="20"/>
  <c r="M268" i="20"/>
  <c r="N268" i="20"/>
  <c r="O268" i="20"/>
  <c r="P268" i="20"/>
  <c r="L269" i="20"/>
  <c r="M269" i="20"/>
  <c r="N269" i="20"/>
  <c r="O269" i="20"/>
  <c r="P269" i="20"/>
  <c r="L270" i="20"/>
  <c r="M270" i="20"/>
  <c r="N270" i="20"/>
  <c r="O270" i="20"/>
  <c r="P270" i="20"/>
  <c r="L271" i="20"/>
  <c r="M271" i="20"/>
  <c r="N271" i="20"/>
  <c r="O271" i="20"/>
  <c r="P271"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9" i="20"/>
  <c r="K10" i="20"/>
  <c r="K7" i="20"/>
  <c r="K8" i="20"/>
  <c r="K6" i="20"/>
  <c r="Q271" i="20"/>
  <c r="C271" i="20"/>
  <c r="Q270" i="20"/>
  <c r="C270" i="20"/>
  <c r="Q269" i="20"/>
  <c r="C269" i="20"/>
  <c r="Q268" i="20"/>
  <c r="C268" i="20"/>
  <c r="Q267" i="20"/>
  <c r="C267" i="20"/>
  <c r="Q266" i="20"/>
  <c r="C266" i="20"/>
  <c r="Q265" i="20"/>
  <c r="C265" i="20"/>
  <c r="Q264" i="20"/>
  <c r="C264" i="20"/>
  <c r="Q263" i="20"/>
  <c r="C263" i="20"/>
  <c r="Q262" i="20"/>
  <c r="C262" i="20"/>
  <c r="Q261" i="20"/>
  <c r="C261" i="20"/>
  <c r="Q260" i="20"/>
  <c r="C260" i="20"/>
  <c r="Q259" i="20"/>
  <c r="C259" i="20"/>
  <c r="Q258" i="20"/>
  <c r="C258" i="20"/>
  <c r="Q257" i="20"/>
  <c r="C257" i="20"/>
  <c r="Q256" i="20"/>
  <c r="C256" i="20"/>
  <c r="Q255" i="20"/>
  <c r="C255" i="20"/>
  <c r="Q254" i="20"/>
  <c r="C254" i="20"/>
  <c r="Q253" i="20"/>
  <c r="C253" i="20"/>
  <c r="Q252" i="20"/>
  <c r="C252" i="20"/>
  <c r="Q251" i="20"/>
  <c r="C251" i="20"/>
  <c r="Q250" i="20"/>
  <c r="C250" i="20"/>
  <c r="Q249" i="20"/>
  <c r="C249" i="20"/>
  <c r="Q248" i="20"/>
  <c r="C248" i="20"/>
  <c r="Q247" i="20"/>
  <c r="C247" i="20"/>
  <c r="Q246" i="20"/>
  <c r="C246" i="20"/>
  <c r="Q245" i="20"/>
  <c r="C245" i="20"/>
  <c r="Q244" i="20"/>
  <c r="C244" i="20"/>
  <c r="Q243" i="20"/>
  <c r="C243" i="20"/>
  <c r="Q242" i="20"/>
  <c r="C242" i="20"/>
  <c r="Q241" i="20"/>
  <c r="C241" i="20"/>
  <c r="Q240" i="20"/>
  <c r="C240" i="20"/>
  <c r="Q239" i="20"/>
  <c r="C239" i="20"/>
  <c r="Q238" i="20"/>
  <c r="C238" i="20"/>
  <c r="Q237" i="20"/>
  <c r="C237" i="20"/>
  <c r="Q236" i="20"/>
  <c r="C236" i="20"/>
  <c r="Q235" i="20"/>
  <c r="C235" i="20"/>
  <c r="Q234" i="20"/>
  <c r="C234" i="20"/>
  <c r="Q233" i="20"/>
  <c r="C233" i="20"/>
  <c r="Q232" i="20"/>
  <c r="C232" i="20"/>
  <c r="Q231" i="20"/>
  <c r="C231" i="20"/>
  <c r="Q230" i="20"/>
  <c r="C230" i="20"/>
  <c r="Q229" i="20"/>
  <c r="C229" i="20"/>
  <c r="Q228" i="20"/>
  <c r="C228" i="20"/>
  <c r="Q227" i="20"/>
  <c r="C227" i="20"/>
  <c r="Q226" i="20"/>
  <c r="C226" i="20"/>
  <c r="Q225" i="20"/>
  <c r="C225" i="20"/>
  <c r="Q224" i="20"/>
  <c r="C224" i="20"/>
  <c r="Q223" i="20"/>
  <c r="C223" i="20"/>
  <c r="Q222" i="20"/>
  <c r="C222" i="20"/>
  <c r="Q221" i="20"/>
  <c r="C221" i="20"/>
  <c r="Q220" i="20"/>
  <c r="C220" i="20"/>
  <c r="Q219" i="20"/>
  <c r="C219" i="20"/>
  <c r="Q218" i="20"/>
  <c r="C218" i="20"/>
  <c r="Q217" i="20"/>
  <c r="C217" i="20"/>
  <c r="Q216" i="20"/>
  <c r="C216" i="20"/>
  <c r="Q215" i="20"/>
  <c r="C215" i="20"/>
  <c r="Q214" i="20"/>
  <c r="C214" i="20"/>
  <c r="Q213" i="20"/>
  <c r="C213" i="20"/>
  <c r="Q212" i="20"/>
  <c r="C212" i="20"/>
  <c r="Q211" i="20"/>
  <c r="C211" i="20"/>
  <c r="Q210" i="20"/>
  <c r="C210" i="20"/>
  <c r="Q209" i="20"/>
  <c r="C209" i="20"/>
  <c r="Q208" i="20"/>
  <c r="C208" i="20"/>
  <c r="Q207" i="20"/>
  <c r="C207" i="20"/>
  <c r="Q206" i="20"/>
  <c r="C206" i="20"/>
  <c r="Q205" i="20"/>
  <c r="C205" i="20"/>
  <c r="Q204" i="20"/>
  <c r="C204" i="20"/>
  <c r="Q203" i="20"/>
  <c r="C203" i="20"/>
  <c r="Q202" i="20"/>
  <c r="C202" i="20"/>
  <c r="Q201" i="20"/>
  <c r="C201" i="20"/>
  <c r="Q200" i="20"/>
  <c r="C200" i="20"/>
  <c r="Q199" i="20"/>
  <c r="C199" i="20"/>
  <c r="Q198" i="20"/>
  <c r="C198" i="20"/>
  <c r="Q197" i="20"/>
  <c r="C197" i="20"/>
  <c r="Q196" i="20"/>
  <c r="C196" i="20"/>
  <c r="Q195" i="20"/>
  <c r="C195" i="20"/>
  <c r="Q194" i="20"/>
  <c r="C194" i="20"/>
  <c r="Q193" i="20"/>
  <c r="C193" i="20"/>
  <c r="Q192" i="20"/>
  <c r="C192" i="20"/>
  <c r="Q191" i="20"/>
  <c r="C191" i="20"/>
  <c r="Q190" i="20"/>
  <c r="C190" i="20"/>
  <c r="Q189" i="20"/>
  <c r="C189" i="20"/>
  <c r="Q188" i="20"/>
  <c r="C188" i="20"/>
  <c r="Q187" i="20"/>
  <c r="C187" i="20"/>
  <c r="Q186" i="20"/>
  <c r="C186" i="20"/>
  <c r="Q185" i="20"/>
  <c r="C185" i="20"/>
  <c r="Q184" i="20"/>
  <c r="C184" i="20"/>
  <c r="Q183" i="20"/>
  <c r="C183" i="20"/>
  <c r="Q182" i="20"/>
  <c r="C182" i="20"/>
  <c r="Q181" i="20"/>
  <c r="C181" i="20"/>
  <c r="Q180" i="20"/>
  <c r="C180" i="20"/>
  <c r="Q179" i="20"/>
  <c r="C179" i="20"/>
  <c r="Q178" i="20"/>
  <c r="C178" i="20"/>
  <c r="Q177" i="20"/>
  <c r="C177" i="20"/>
  <c r="Q176" i="20"/>
  <c r="C176" i="20"/>
  <c r="Q175" i="20"/>
  <c r="C175" i="20"/>
  <c r="Q174" i="20"/>
  <c r="C174" i="20"/>
  <c r="Q173" i="20"/>
  <c r="C173" i="20"/>
  <c r="Q172" i="20"/>
  <c r="C172" i="20"/>
  <c r="Q171" i="20"/>
  <c r="C171" i="20"/>
  <c r="Q170" i="20"/>
  <c r="C170" i="20"/>
  <c r="Q169" i="20"/>
  <c r="C169" i="20"/>
  <c r="Q168" i="20"/>
  <c r="C168" i="20"/>
  <c r="Q167" i="20"/>
  <c r="C167" i="20"/>
  <c r="Q166" i="20"/>
  <c r="C166" i="20"/>
  <c r="Q165" i="20"/>
  <c r="C165" i="20"/>
  <c r="Q164" i="20"/>
  <c r="C164" i="20"/>
  <c r="Q163" i="20"/>
  <c r="C163" i="20"/>
  <c r="Q162" i="20"/>
  <c r="C162" i="20"/>
  <c r="Q161" i="20"/>
  <c r="C161" i="20"/>
  <c r="Q160" i="20"/>
  <c r="C160" i="20"/>
  <c r="Q159" i="20"/>
  <c r="C159" i="20"/>
  <c r="Q158" i="20"/>
  <c r="C158" i="20"/>
  <c r="Q157" i="20"/>
  <c r="C157" i="20"/>
  <c r="Q156" i="20"/>
  <c r="C156" i="20"/>
  <c r="Q155" i="20"/>
  <c r="C155" i="20"/>
  <c r="Q154" i="20"/>
  <c r="C154" i="20"/>
  <c r="Q153" i="20"/>
  <c r="C153" i="20"/>
  <c r="Q152" i="20"/>
  <c r="C152" i="20"/>
  <c r="Q151" i="20"/>
  <c r="C151" i="20"/>
  <c r="Q150" i="20"/>
  <c r="C150" i="20"/>
  <c r="Q149" i="20"/>
  <c r="C149" i="20"/>
  <c r="Q148" i="20"/>
  <c r="C148" i="20"/>
  <c r="Q147" i="20"/>
  <c r="C147" i="20"/>
  <c r="Q146" i="20"/>
  <c r="C146" i="20"/>
  <c r="Q145" i="20"/>
  <c r="C145" i="20"/>
  <c r="Q144" i="20"/>
  <c r="C144" i="20"/>
  <c r="Q143" i="20"/>
  <c r="C143" i="20"/>
  <c r="Q142" i="20"/>
  <c r="C142" i="20"/>
  <c r="Q141" i="20"/>
  <c r="C141" i="20"/>
  <c r="Q140" i="20"/>
  <c r="C140" i="20"/>
  <c r="Q139" i="20"/>
  <c r="C139" i="20"/>
  <c r="Q138" i="20"/>
  <c r="C138" i="20"/>
  <c r="Q137" i="20"/>
  <c r="C137" i="20"/>
  <c r="Q136" i="20"/>
  <c r="C136" i="20"/>
  <c r="Q135" i="20"/>
  <c r="C135" i="20"/>
  <c r="Q134" i="20"/>
  <c r="C134" i="20"/>
  <c r="Q133" i="20"/>
  <c r="C133" i="20"/>
  <c r="Q132" i="20"/>
  <c r="C132" i="20"/>
  <c r="Q131" i="20"/>
  <c r="C131" i="20"/>
  <c r="Q130" i="20"/>
  <c r="C130" i="20"/>
  <c r="Q129" i="20"/>
  <c r="C129" i="20"/>
  <c r="Q128" i="20"/>
  <c r="C128" i="20"/>
  <c r="Q127" i="20"/>
  <c r="C127" i="20"/>
  <c r="Q126" i="20"/>
  <c r="C126" i="20"/>
  <c r="Q125" i="20"/>
  <c r="C125" i="20"/>
  <c r="Q124" i="20"/>
  <c r="C124" i="20"/>
  <c r="Q123" i="20"/>
  <c r="C123" i="20"/>
  <c r="Q122" i="20"/>
  <c r="C122" i="20"/>
  <c r="Q121" i="20"/>
  <c r="C121" i="20"/>
  <c r="Q120" i="20"/>
  <c r="C120" i="20"/>
  <c r="Q119" i="20"/>
  <c r="C119" i="20"/>
  <c r="Q118" i="20"/>
  <c r="C118" i="20"/>
  <c r="Q117" i="20"/>
  <c r="C117" i="20"/>
  <c r="Q116" i="20"/>
  <c r="C116" i="20"/>
  <c r="Q115" i="20"/>
  <c r="C115" i="20"/>
  <c r="Q114" i="20"/>
  <c r="C114" i="20"/>
  <c r="Q113" i="20"/>
  <c r="C113" i="20"/>
  <c r="Q112" i="20"/>
  <c r="C112" i="20"/>
  <c r="Q111" i="20"/>
  <c r="C111" i="20"/>
  <c r="Q110" i="20"/>
  <c r="C110" i="20"/>
  <c r="Q109" i="20"/>
  <c r="C109" i="20"/>
  <c r="Q108" i="20"/>
  <c r="C108" i="20"/>
  <c r="Q107" i="20"/>
  <c r="C107" i="20"/>
  <c r="Q106" i="20"/>
  <c r="C106" i="20"/>
  <c r="Q105" i="20"/>
  <c r="C105" i="20"/>
  <c r="Q104" i="20"/>
  <c r="C104" i="20"/>
  <c r="Q103" i="20"/>
  <c r="C103" i="20"/>
  <c r="Q102" i="20"/>
  <c r="C102" i="20"/>
  <c r="Q101" i="20"/>
  <c r="C101" i="20"/>
  <c r="Q100" i="20"/>
  <c r="C100" i="20"/>
  <c r="Q99" i="20"/>
  <c r="C99" i="20"/>
  <c r="Q98" i="20"/>
  <c r="C98" i="20"/>
  <c r="Q97" i="20"/>
  <c r="C97" i="20"/>
  <c r="Q96" i="20"/>
  <c r="C96" i="20"/>
  <c r="Q95" i="20"/>
  <c r="C95" i="20"/>
  <c r="Q94" i="20"/>
  <c r="C94" i="20"/>
  <c r="Q93" i="20"/>
  <c r="C93" i="20"/>
  <c r="Q92" i="20"/>
  <c r="C92" i="20"/>
  <c r="Q91" i="20"/>
  <c r="C91" i="20"/>
  <c r="Q90" i="20"/>
  <c r="C90" i="20"/>
  <c r="Q89" i="20"/>
  <c r="C89" i="20"/>
  <c r="Q88" i="20"/>
  <c r="C88" i="20"/>
  <c r="Q87" i="20"/>
  <c r="C87" i="20"/>
  <c r="Q86" i="20"/>
  <c r="C86" i="20"/>
  <c r="Q85" i="20"/>
  <c r="C85" i="20"/>
  <c r="Q84" i="20"/>
  <c r="C84" i="20"/>
  <c r="Q83" i="20"/>
  <c r="C83" i="20"/>
  <c r="Q82" i="20"/>
  <c r="C82" i="20"/>
  <c r="Q81" i="20"/>
  <c r="C81" i="20"/>
  <c r="Q80" i="20"/>
  <c r="C80" i="20"/>
  <c r="Q79" i="20"/>
  <c r="C79" i="20"/>
  <c r="Q78" i="20"/>
  <c r="C78" i="20"/>
  <c r="Q77" i="20"/>
  <c r="C77" i="20"/>
  <c r="Q76" i="20"/>
  <c r="C76" i="20"/>
  <c r="Q75" i="20"/>
  <c r="C75" i="20"/>
  <c r="Q74" i="20"/>
  <c r="C74" i="20"/>
  <c r="Q73" i="20"/>
  <c r="C73" i="20"/>
  <c r="Q72" i="20"/>
  <c r="C72" i="20"/>
  <c r="Q71" i="20"/>
  <c r="C71" i="20"/>
  <c r="Q70" i="20"/>
  <c r="C70" i="20"/>
  <c r="Q69" i="20"/>
  <c r="C69" i="20"/>
  <c r="Q68" i="20"/>
  <c r="C68" i="20"/>
  <c r="Q67" i="20"/>
  <c r="C67" i="20"/>
  <c r="Q66" i="20"/>
  <c r="C66" i="20"/>
  <c r="Q65" i="20"/>
  <c r="C65" i="20"/>
  <c r="Q64" i="20"/>
  <c r="C64" i="20"/>
  <c r="Q63" i="20"/>
  <c r="C63" i="20"/>
  <c r="Q62" i="20"/>
  <c r="C62" i="20"/>
  <c r="Q61" i="20"/>
  <c r="C61" i="20"/>
  <c r="Q60" i="20"/>
  <c r="C60" i="20"/>
  <c r="Q59" i="20"/>
  <c r="C59" i="20"/>
  <c r="Q58" i="20"/>
  <c r="C58" i="20"/>
  <c r="Q57" i="20"/>
  <c r="C57" i="20"/>
  <c r="Q56" i="20"/>
  <c r="C56" i="20"/>
  <c r="Q55" i="20"/>
  <c r="C55" i="20"/>
  <c r="Q54" i="20"/>
  <c r="C54" i="20"/>
  <c r="Q53" i="20"/>
  <c r="C53" i="20"/>
  <c r="Q52" i="20"/>
  <c r="C52" i="20"/>
  <c r="Q51" i="20"/>
  <c r="C51" i="20"/>
  <c r="Q50" i="20"/>
  <c r="C50" i="20"/>
  <c r="Q49" i="20"/>
  <c r="C49" i="20"/>
  <c r="Q48" i="20"/>
  <c r="C48" i="20"/>
  <c r="Q47" i="20"/>
  <c r="C47" i="20"/>
  <c r="Q46" i="20"/>
  <c r="C46" i="20"/>
  <c r="Q45" i="20"/>
  <c r="C45" i="20"/>
  <c r="Q44" i="20"/>
  <c r="C44" i="20"/>
  <c r="Q43" i="20"/>
  <c r="C43" i="20"/>
  <c r="Q42" i="20"/>
  <c r="C42" i="20"/>
  <c r="Q41" i="20"/>
  <c r="C41" i="20"/>
  <c r="Q40" i="20"/>
  <c r="C40" i="20"/>
  <c r="Q39" i="20"/>
  <c r="C39" i="20"/>
  <c r="Q38" i="20"/>
  <c r="C38" i="20"/>
  <c r="Q37" i="20"/>
  <c r="C37" i="20"/>
  <c r="Q36" i="20"/>
  <c r="C36" i="20"/>
  <c r="Q35" i="20"/>
  <c r="C35" i="20"/>
  <c r="Q34" i="20"/>
  <c r="C34" i="20"/>
  <c r="Q33" i="20"/>
  <c r="C33" i="20"/>
  <c r="Q32" i="20"/>
  <c r="C32" i="20"/>
  <c r="Q31" i="20"/>
  <c r="C31" i="20"/>
  <c r="Q30" i="20"/>
  <c r="C30" i="20"/>
  <c r="Q29" i="20"/>
  <c r="C29" i="20"/>
  <c r="Q28" i="20"/>
  <c r="C28" i="20"/>
  <c r="Q27" i="20"/>
  <c r="C27" i="20"/>
  <c r="Q26" i="20"/>
  <c r="C26" i="20"/>
  <c r="Q25" i="20"/>
  <c r="C25" i="20"/>
  <c r="Q24" i="20"/>
  <c r="C24" i="20"/>
  <c r="Q23" i="20"/>
  <c r="C23" i="20"/>
  <c r="Q22" i="20"/>
  <c r="C22" i="20"/>
  <c r="Q21" i="20"/>
  <c r="C21" i="20"/>
  <c r="Q20" i="20"/>
  <c r="C20" i="20"/>
  <c r="Q19" i="20"/>
  <c r="C19" i="20"/>
  <c r="Q18" i="20"/>
  <c r="C18" i="20"/>
  <c r="Q17" i="20"/>
  <c r="C17" i="20"/>
  <c r="Q16" i="20"/>
  <c r="C16" i="20"/>
  <c r="Q15" i="20"/>
  <c r="C15" i="20"/>
  <c r="Q14" i="20"/>
  <c r="C14" i="20"/>
  <c r="Q13" i="20"/>
  <c r="C13" i="20"/>
  <c r="Q12" i="20"/>
  <c r="C12" i="20"/>
  <c r="Q11" i="20"/>
  <c r="C11" i="20"/>
  <c r="Q10" i="20"/>
  <c r="C10" i="20"/>
  <c r="Q9" i="20"/>
  <c r="C9" i="20"/>
  <c r="Q8" i="20"/>
  <c r="C8" i="20"/>
  <c r="Q7" i="20"/>
  <c r="C7" i="20"/>
  <c r="Q6" i="20"/>
  <c r="C6" i="20"/>
  <c r="C4" i="20" a="1"/>
  <c r="C4" i="20" s="1"/>
  <c r="AA275" i="15"/>
  <c r="Z275" i="15"/>
  <c r="AD273" i="15"/>
  <c r="AD275" i="15" s="1"/>
  <c r="AC273" i="15"/>
  <c r="AC275" i="15" s="1"/>
  <c r="AB273" i="15"/>
  <c r="AB275" i="15" s="1"/>
  <c r="AA273" i="15"/>
  <c r="Z273" i="15"/>
  <c r="Y273" i="15"/>
  <c r="Y275" i="15" s="1"/>
  <c r="Y15" i="15"/>
  <c r="Z15" i="15"/>
  <c r="AA15" i="15"/>
  <c r="AB15" i="15"/>
  <c r="AC15" i="15"/>
  <c r="AD15" i="15"/>
  <c r="Y16" i="15"/>
  <c r="Z16" i="15"/>
  <c r="AA16" i="15"/>
  <c r="AB16" i="15"/>
  <c r="AC16" i="15"/>
  <c r="AD16" i="15"/>
  <c r="Y17" i="15"/>
  <c r="Z17" i="15"/>
  <c r="AA17" i="15"/>
  <c r="AB17" i="15"/>
  <c r="AC17" i="15"/>
  <c r="AD17" i="15"/>
  <c r="Y18" i="15"/>
  <c r="Z18" i="15"/>
  <c r="AA18" i="15"/>
  <c r="AB18" i="15"/>
  <c r="AC18" i="15"/>
  <c r="AD18" i="15"/>
  <c r="Y19" i="15"/>
  <c r="Z19" i="15"/>
  <c r="AA19" i="15"/>
  <c r="AB19" i="15"/>
  <c r="AC19" i="15"/>
  <c r="AD19" i="15"/>
  <c r="Y20" i="15"/>
  <c r="Z20" i="15"/>
  <c r="AA20" i="15"/>
  <c r="AB20" i="15"/>
  <c r="AC20" i="15"/>
  <c r="AD20" i="15"/>
  <c r="Y21" i="15"/>
  <c r="Z21" i="15"/>
  <c r="AA21" i="15"/>
  <c r="AB21" i="15"/>
  <c r="AC21" i="15"/>
  <c r="AD21" i="15"/>
  <c r="Y22" i="15"/>
  <c r="Z22" i="15"/>
  <c r="AA22" i="15"/>
  <c r="AB22" i="15"/>
  <c r="AC22" i="15"/>
  <c r="AD22" i="15"/>
  <c r="Y23" i="15"/>
  <c r="Z23" i="15"/>
  <c r="AA23" i="15"/>
  <c r="AB23" i="15"/>
  <c r="AC23" i="15"/>
  <c r="AD23" i="15"/>
  <c r="Y24" i="15"/>
  <c r="Z24" i="15"/>
  <c r="AA24" i="15"/>
  <c r="AB24" i="15"/>
  <c r="AC24" i="15"/>
  <c r="AD24" i="15"/>
  <c r="Y25" i="15"/>
  <c r="Z25" i="15"/>
  <c r="AA25" i="15"/>
  <c r="AB25" i="15"/>
  <c r="AC25" i="15"/>
  <c r="AD25" i="15"/>
  <c r="Y26" i="15"/>
  <c r="Z26" i="15"/>
  <c r="AA26" i="15"/>
  <c r="AB26" i="15"/>
  <c r="AC26" i="15"/>
  <c r="AD26" i="15"/>
  <c r="Y27" i="15"/>
  <c r="Z27" i="15"/>
  <c r="AA27" i="15"/>
  <c r="AB27" i="15"/>
  <c r="AC27" i="15"/>
  <c r="AD27" i="15"/>
  <c r="Y28" i="15"/>
  <c r="Z28" i="15"/>
  <c r="AA28" i="15"/>
  <c r="AB28" i="15"/>
  <c r="AC28" i="15"/>
  <c r="AD28" i="15"/>
  <c r="Y29" i="15"/>
  <c r="Z29" i="15"/>
  <c r="AA29" i="15"/>
  <c r="AB29" i="15"/>
  <c r="AC29" i="15"/>
  <c r="AD29" i="15"/>
  <c r="Y30" i="15"/>
  <c r="Z30" i="15"/>
  <c r="AA30" i="15"/>
  <c r="AB30" i="15"/>
  <c r="AC30" i="15"/>
  <c r="AD30" i="15"/>
  <c r="Y31" i="15"/>
  <c r="Z31" i="15"/>
  <c r="AA31" i="15"/>
  <c r="AB31" i="15"/>
  <c r="AC31" i="15"/>
  <c r="AD31" i="15"/>
  <c r="Y32" i="15"/>
  <c r="Z32" i="15"/>
  <c r="AA32" i="15"/>
  <c r="AB32" i="15"/>
  <c r="AC32" i="15"/>
  <c r="AD32" i="15"/>
  <c r="Y33" i="15"/>
  <c r="Z33" i="15"/>
  <c r="AA33" i="15"/>
  <c r="AB33" i="15"/>
  <c r="AC33" i="15"/>
  <c r="AD33" i="15"/>
  <c r="Y34" i="15"/>
  <c r="Z34" i="15"/>
  <c r="AA34" i="15"/>
  <c r="AB34" i="15"/>
  <c r="AC34" i="15"/>
  <c r="AD34" i="15"/>
  <c r="Y35" i="15"/>
  <c r="Z35" i="15"/>
  <c r="AA35" i="15"/>
  <c r="AB35" i="15"/>
  <c r="AC35" i="15"/>
  <c r="AD35" i="15"/>
  <c r="Y36" i="15"/>
  <c r="Z36" i="15"/>
  <c r="AA36" i="15"/>
  <c r="AB36" i="15"/>
  <c r="AC36" i="15"/>
  <c r="AD36" i="15"/>
  <c r="Y37" i="15"/>
  <c r="Z37" i="15"/>
  <c r="AA37" i="15"/>
  <c r="AB37" i="15"/>
  <c r="AC37" i="15"/>
  <c r="AD37" i="15"/>
  <c r="Y38" i="15"/>
  <c r="Z38" i="15"/>
  <c r="AA38" i="15"/>
  <c r="AB38" i="15"/>
  <c r="AC38" i="15"/>
  <c r="AD38" i="15"/>
  <c r="Y39" i="15"/>
  <c r="Z39" i="15"/>
  <c r="AA39" i="15"/>
  <c r="AB39" i="15"/>
  <c r="AC39" i="15"/>
  <c r="AD39" i="15"/>
  <c r="Y40" i="15"/>
  <c r="Z40" i="15"/>
  <c r="AA40" i="15"/>
  <c r="AB40" i="15"/>
  <c r="AC40" i="15"/>
  <c r="AD40" i="15"/>
  <c r="Y41" i="15"/>
  <c r="Z41" i="15"/>
  <c r="AA41" i="15"/>
  <c r="AB41" i="15"/>
  <c r="AC41" i="15"/>
  <c r="AD41" i="15"/>
  <c r="Y42" i="15"/>
  <c r="Z42" i="15"/>
  <c r="AA42" i="15"/>
  <c r="AB42" i="15"/>
  <c r="AC42" i="15"/>
  <c r="AD42" i="15"/>
  <c r="Y43" i="15"/>
  <c r="Z43" i="15"/>
  <c r="AA43" i="15"/>
  <c r="AB43" i="15"/>
  <c r="AC43" i="15"/>
  <c r="AD43" i="15"/>
  <c r="Y44" i="15"/>
  <c r="Z44" i="15"/>
  <c r="AA44" i="15"/>
  <c r="AB44" i="15"/>
  <c r="AC44" i="15"/>
  <c r="AD44" i="15"/>
  <c r="Y45" i="15"/>
  <c r="Z45" i="15"/>
  <c r="AA45" i="15"/>
  <c r="AB45" i="15"/>
  <c r="AC45" i="15"/>
  <c r="AD45" i="15"/>
  <c r="Y46" i="15"/>
  <c r="Z46" i="15"/>
  <c r="AA46" i="15"/>
  <c r="AB46" i="15"/>
  <c r="AC46" i="15"/>
  <c r="AD46" i="15"/>
  <c r="Y47" i="15"/>
  <c r="Z47" i="15"/>
  <c r="AA47" i="15"/>
  <c r="AB47" i="15"/>
  <c r="AC47" i="15"/>
  <c r="AD47" i="15"/>
  <c r="Y48" i="15"/>
  <c r="Z48" i="15"/>
  <c r="AA48" i="15"/>
  <c r="AB48" i="15"/>
  <c r="AC48" i="15"/>
  <c r="AD48" i="15"/>
  <c r="Y49" i="15"/>
  <c r="Z49" i="15"/>
  <c r="AA49" i="15"/>
  <c r="AB49" i="15"/>
  <c r="AC49" i="15"/>
  <c r="AD49" i="15"/>
  <c r="Y50" i="15"/>
  <c r="Z50" i="15"/>
  <c r="AA50" i="15"/>
  <c r="AB50" i="15"/>
  <c r="AC50" i="15"/>
  <c r="AD50" i="15"/>
  <c r="Y51" i="15"/>
  <c r="Z51" i="15"/>
  <c r="AA51" i="15"/>
  <c r="AB51" i="15"/>
  <c r="AC51" i="15"/>
  <c r="AD51" i="15"/>
  <c r="Y52" i="15"/>
  <c r="Z52" i="15"/>
  <c r="AA52" i="15"/>
  <c r="AB52" i="15"/>
  <c r="AC52" i="15"/>
  <c r="AD52" i="15"/>
  <c r="Y53" i="15"/>
  <c r="Z53" i="15"/>
  <c r="AA53" i="15"/>
  <c r="AB53" i="15"/>
  <c r="AC53" i="15"/>
  <c r="AD53" i="15"/>
  <c r="Y54" i="15"/>
  <c r="Z54" i="15"/>
  <c r="AA54" i="15"/>
  <c r="AB54" i="15"/>
  <c r="AC54" i="15"/>
  <c r="AD54" i="15"/>
  <c r="Y55" i="15"/>
  <c r="Z55" i="15"/>
  <c r="AA55" i="15"/>
  <c r="AB55" i="15"/>
  <c r="AC55" i="15"/>
  <c r="AD55" i="15"/>
  <c r="Y56" i="15"/>
  <c r="Z56" i="15"/>
  <c r="AA56" i="15"/>
  <c r="AB56" i="15"/>
  <c r="AC56" i="15"/>
  <c r="AD56" i="15"/>
  <c r="Y57" i="15"/>
  <c r="Z57" i="15"/>
  <c r="AA57" i="15"/>
  <c r="AB57" i="15"/>
  <c r="AC57" i="15"/>
  <c r="AD57" i="15"/>
  <c r="Y58" i="15"/>
  <c r="Z58" i="15"/>
  <c r="AA58" i="15"/>
  <c r="AB58" i="15"/>
  <c r="AC58" i="15"/>
  <c r="AD58" i="15"/>
  <c r="Y59" i="15"/>
  <c r="Z59" i="15"/>
  <c r="AA59" i="15"/>
  <c r="AB59" i="15"/>
  <c r="AC59" i="15"/>
  <c r="AD59" i="15"/>
  <c r="Y60" i="15"/>
  <c r="Z60" i="15"/>
  <c r="AA60" i="15"/>
  <c r="AB60" i="15"/>
  <c r="AC60" i="15"/>
  <c r="AD60" i="15"/>
  <c r="Y61" i="15"/>
  <c r="Z61" i="15"/>
  <c r="AA61" i="15"/>
  <c r="AB61" i="15"/>
  <c r="AC61" i="15"/>
  <c r="AD61" i="15"/>
  <c r="Y62" i="15"/>
  <c r="Z62" i="15"/>
  <c r="AA62" i="15"/>
  <c r="AB62" i="15"/>
  <c r="AC62" i="15"/>
  <c r="AD62" i="15"/>
  <c r="Y63" i="15"/>
  <c r="Z63" i="15"/>
  <c r="AA63" i="15"/>
  <c r="AB63" i="15"/>
  <c r="AC63" i="15"/>
  <c r="AD63" i="15"/>
  <c r="Y64" i="15"/>
  <c r="Z64" i="15"/>
  <c r="AA64" i="15"/>
  <c r="AB64" i="15"/>
  <c r="AC64" i="15"/>
  <c r="AD64" i="15"/>
  <c r="Y65" i="15"/>
  <c r="Z65" i="15"/>
  <c r="AA65" i="15"/>
  <c r="AB65" i="15"/>
  <c r="AC65" i="15"/>
  <c r="AD65" i="15"/>
  <c r="Y66" i="15"/>
  <c r="Z66" i="15"/>
  <c r="AA66" i="15"/>
  <c r="AB66" i="15"/>
  <c r="AC66" i="15"/>
  <c r="AD66" i="15"/>
  <c r="Y67" i="15"/>
  <c r="Z67" i="15"/>
  <c r="AA67" i="15"/>
  <c r="AB67" i="15"/>
  <c r="AC67" i="15"/>
  <c r="AD67" i="15"/>
  <c r="Y68" i="15"/>
  <c r="Z68" i="15"/>
  <c r="AA68" i="15"/>
  <c r="AB68" i="15"/>
  <c r="AC68" i="15"/>
  <c r="AD68" i="15"/>
  <c r="Y69" i="15"/>
  <c r="Z69" i="15"/>
  <c r="AA69" i="15"/>
  <c r="AB69" i="15"/>
  <c r="AC69" i="15"/>
  <c r="AD69" i="15"/>
  <c r="Y70" i="15"/>
  <c r="Z70" i="15"/>
  <c r="AA70" i="15"/>
  <c r="AB70" i="15"/>
  <c r="AC70" i="15"/>
  <c r="AD70" i="15"/>
  <c r="Y71" i="15"/>
  <c r="Z71" i="15"/>
  <c r="AA71" i="15"/>
  <c r="AB71" i="15"/>
  <c r="AC71" i="15"/>
  <c r="AD71" i="15"/>
  <c r="Y72" i="15"/>
  <c r="Z72" i="15"/>
  <c r="AA72" i="15"/>
  <c r="AB72" i="15"/>
  <c r="AC72" i="15"/>
  <c r="AD72" i="15"/>
  <c r="Y73" i="15"/>
  <c r="Z73" i="15"/>
  <c r="AA73" i="15"/>
  <c r="AB73" i="15"/>
  <c r="AC73" i="15"/>
  <c r="AD73" i="15"/>
  <c r="Y74" i="15"/>
  <c r="Z74" i="15"/>
  <c r="AA74" i="15"/>
  <c r="AB74" i="15"/>
  <c r="AC74" i="15"/>
  <c r="AD74" i="15"/>
  <c r="Y75" i="15"/>
  <c r="Z75" i="15"/>
  <c r="AA75" i="15"/>
  <c r="AB75" i="15"/>
  <c r="AC75" i="15"/>
  <c r="AD75" i="15"/>
  <c r="Y76" i="15"/>
  <c r="Z76" i="15"/>
  <c r="AA76" i="15"/>
  <c r="AB76" i="15"/>
  <c r="AC76" i="15"/>
  <c r="AD76" i="15"/>
  <c r="Y77" i="15"/>
  <c r="Z77" i="15"/>
  <c r="AA77" i="15"/>
  <c r="AB77" i="15"/>
  <c r="AC77" i="15"/>
  <c r="AD77" i="15"/>
  <c r="Y78" i="15"/>
  <c r="Z78" i="15"/>
  <c r="AA78" i="15"/>
  <c r="AB78" i="15"/>
  <c r="AC78" i="15"/>
  <c r="AD78" i="15"/>
  <c r="Y79" i="15"/>
  <c r="Z79" i="15"/>
  <c r="AA79" i="15"/>
  <c r="AB79" i="15"/>
  <c r="AC79" i="15"/>
  <c r="AD79" i="15"/>
  <c r="Y80" i="15"/>
  <c r="Z80" i="15"/>
  <c r="AA80" i="15"/>
  <c r="AB80" i="15"/>
  <c r="AC80" i="15"/>
  <c r="AD80" i="15"/>
  <c r="Y81" i="15"/>
  <c r="Z81" i="15"/>
  <c r="AA81" i="15"/>
  <c r="AB81" i="15"/>
  <c r="AC81" i="15"/>
  <c r="AD81" i="15"/>
  <c r="Y82" i="15"/>
  <c r="Z82" i="15"/>
  <c r="AA82" i="15"/>
  <c r="AB82" i="15"/>
  <c r="AC82" i="15"/>
  <c r="AD82" i="15"/>
  <c r="Y83" i="15"/>
  <c r="Z83" i="15"/>
  <c r="AA83" i="15"/>
  <c r="AB83" i="15"/>
  <c r="AC83" i="15"/>
  <c r="AD83" i="15"/>
  <c r="Y84" i="15"/>
  <c r="Z84" i="15"/>
  <c r="AA84" i="15"/>
  <c r="AB84" i="15"/>
  <c r="AC84" i="15"/>
  <c r="AD84" i="15"/>
  <c r="Y85" i="15"/>
  <c r="Z85" i="15"/>
  <c r="AA85" i="15"/>
  <c r="AB85" i="15"/>
  <c r="AC85" i="15"/>
  <c r="AD85" i="15"/>
  <c r="Y86" i="15"/>
  <c r="Z86" i="15"/>
  <c r="AA86" i="15"/>
  <c r="AB86" i="15"/>
  <c r="AC86" i="15"/>
  <c r="AD86" i="15"/>
  <c r="Y87" i="15"/>
  <c r="Z87" i="15"/>
  <c r="AA87" i="15"/>
  <c r="AB87" i="15"/>
  <c r="AC87" i="15"/>
  <c r="AD87" i="15"/>
  <c r="Y88" i="15"/>
  <c r="Z88" i="15"/>
  <c r="AA88" i="15"/>
  <c r="AB88" i="15"/>
  <c r="AC88" i="15"/>
  <c r="AD88" i="15"/>
  <c r="Y89" i="15"/>
  <c r="Z89" i="15"/>
  <c r="AA89" i="15"/>
  <c r="AB89" i="15"/>
  <c r="AC89" i="15"/>
  <c r="AD89" i="15"/>
  <c r="Y90" i="15"/>
  <c r="Z90" i="15"/>
  <c r="AA90" i="15"/>
  <c r="AB90" i="15"/>
  <c r="AC90" i="15"/>
  <c r="AD90" i="15"/>
  <c r="Y91" i="15"/>
  <c r="Z91" i="15"/>
  <c r="AA91" i="15"/>
  <c r="AB91" i="15"/>
  <c r="AC91" i="15"/>
  <c r="AD91" i="15"/>
  <c r="Y92" i="15"/>
  <c r="Z92" i="15"/>
  <c r="AA92" i="15"/>
  <c r="AB92" i="15"/>
  <c r="AC92" i="15"/>
  <c r="AD92" i="15"/>
  <c r="Y93" i="15"/>
  <c r="Z93" i="15"/>
  <c r="AA93" i="15"/>
  <c r="AB93" i="15"/>
  <c r="AC93" i="15"/>
  <c r="AD93" i="15"/>
  <c r="Y94" i="15"/>
  <c r="Z94" i="15"/>
  <c r="AA94" i="15"/>
  <c r="AB94" i="15"/>
  <c r="AC94" i="15"/>
  <c r="AD94" i="15"/>
  <c r="Y95" i="15"/>
  <c r="Z95" i="15"/>
  <c r="AA95" i="15"/>
  <c r="AB95" i="15"/>
  <c r="AC95" i="15"/>
  <c r="AD95" i="15"/>
  <c r="Y96" i="15"/>
  <c r="Z96" i="15"/>
  <c r="AA96" i="15"/>
  <c r="AB96" i="15"/>
  <c r="AC96" i="15"/>
  <c r="AD96" i="15"/>
  <c r="Y97" i="15"/>
  <c r="Z97" i="15"/>
  <c r="AA97" i="15"/>
  <c r="AB97" i="15"/>
  <c r="AC97" i="15"/>
  <c r="AD97" i="15"/>
  <c r="Y98" i="15"/>
  <c r="Z98" i="15"/>
  <c r="AA98" i="15"/>
  <c r="AB98" i="15"/>
  <c r="AC98" i="15"/>
  <c r="AD98" i="15"/>
  <c r="Y99" i="15"/>
  <c r="Z99" i="15"/>
  <c r="AA99" i="15"/>
  <c r="AB99" i="15"/>
  <c r="AC99" i="15"/>
  <c r="AD99" i="15"/>
  <c r="Y100" i="15"/>
  <c r="Z100" i="15"/>
  <c r="AA100" i="15"/>
  <c r="AB100" i="15"/>
  <c r="AC100" i="15"/>
  <c r="AD100" i="15"/>
  <c r="Y101" i="15"/>
  <c r="Z101" i="15"/>
  <c r="AA101" i="15"/>
  <c r="AB101" i="15"/>
  <c r="AC101" i="15"/>
  <c r="AD101" i="15"/>
  <c r="Y102" i="15"/>
  <c r="Z102" i="15"/>
  <c r="AA102" i="15"/>
  <c r="AB102" i="15"/>
  <c r="AC102" i="15"/>
  <c r="AD102" i="15"/>
  <c r="Y103" i="15"/>
  <c r="Z103" i="15"/>
  <c r="AA103" i="15"/>
  <c r="AB103" i="15"/>
  <c r="AC103" i="15"/>
  <c r="AD103" i="15"/>
  <c r="Y104" i="15"/>
  <c r="Z104" i="15"/>
  <c r="AA104" i="15"/>
  <c r="AB104" i="15"/>
  <c r="AC104" i="15"/>
  <c r="AD104" i="15"/>
  <c r="Y105" i="15"/>
  <c r="Z105" i="15"/>
  <c r="AA105" i="15"/>
  <c r="AB105" i="15"/>
  <c r="AC105" i="15"/>
  <c r="AD105" i="15"/>
  <c r="Y106" i="15"/>
  <c r="Z106" i="15"/>
  <c r="AA106" i="15"/>
  <c r="AB106" i="15"/>
  <c r="AC106" i="15"/>
  <c r="AD106" i="15"/>
  <c r="Y107" i="15"/>
  <c r="Z107" i="15"/>
  <c r="AA107" i="15"/>
  <c r="AB107" i="15"/>
  <c r="AC107" i="15"/>
  <c r="AD107" i="15"/>
  <c r="Y108" i="15"/>
  <c r="Z108" i="15"/>
  <c r="AA108" i="15"/>
  <c r="AB108" i="15"/>
  <c r="AC108" i="15"/>
  <c r="AD108" i="15"/>
  <c r="Y109" i="15"/>
  <c r="Z109" i="15"/>
  <c r="AA109" i="15"/>
  <c r="AB109" i="15"/>
  <c r="AC109" i="15"/>
  <c r="AD109" i="15"/>
  <c r="Y110" i="15"/>
  <c r="Z110" i="15"/>
  <c r="AA110" i="15"/>
  <c r="AB110" i="15"/>
  <c r="AC110" i="15"/>
  <c r="AD110" i="15"/>
  <c r="Y111" i="15"/>
  <c r="Z111" i="15"/>
  <c r="AA111" i="15"/>
  <c r="AB111" i="15"/>
  <c r="AC111" i="15"/>
  <c r="AD111" i="15"/>
  <c r="Y112" i="15"/>
  <c r="Z112" i="15"/>
  <c r="AA112" i="15"/>
  <c r="AB112" i="15"/>
  <c r="AC112" i="15"/>
  <c r="AD112" i="15"/>
  <c r="Y113" i="15"/>
  <c r="Z113" i="15"/>
  <c r="AA113" i="15"/>
  <c r="AB113" i="15"/>
  <c r="AC113" i="15"/>
  <c r="AD113" i="15"/>
  <c r="Y114" i="15"/>
  <c r="Z114" i="15"/>
  <c r="AA114" i="15"/>
  <c r="AB114" i="15"/>
  <c r="AC114" i="15"/>
  <c r="AD114" i="15"/>
  <c r="Y115" i="15"/>
  <c r="Z115" i="15"/>
  <c r="AA115" i="15"/>
  <c r="AB115" i="15"/>
  <c r="AC115" i="15"/>
  <c r="AD115" i="15"/>
  <c r="Y116" i="15"/>
  <c r="Z116" i="15"/>
  <c r="AA116" i="15"/>
  <c r="AB116" i="15"/>
  <c r="AC116" i="15"/>
  <c r="AD116" i="15"/>
  <c r="Y117" i="15"/>
  <c r="Z117" i="15"/>
  <c r="AA117" i="15"/>
  <c r="AB117" i="15"/>
  <c r="AC117" i="15"/>
  <c r="AD117" i="15"/>
  <c r="Y118" i="15"/>
  <c r="Z118" i="15"/>
  <c r="AA118" i="15"/>
  <c r="AB118" i="15"/>
  <c r="AC118" i="15"/>
  <c r="AD118" i="15"/>
  <c r="Y119" i="15"/>
  <c r="Z119" i="15"/>
  <c r="AA119" i="15"/>
  <c r="AB119" i="15"/>
  <c r="AC119" i="15"/>
  <c r="AD119" i="15"/>
  <c r="Y120" i="15"/>
  <c r="Z120" i="15"/>
  <c r="AA120" i="15"/>
  <c r="AB120" i="15"/>
  <c r="AC120" i="15"/>
  <c r="AD120" i="15"/>
  <c r="Y121" i="15"/>
  <c r="Z121" i="15"/>
  <c r="AA121" i="15"/>
  <c r="AB121" i="15"/>
  <c r="AC121" i="15"/>
  <c r="AD121" i="15"/>
  <c r="Y122" i="15"/>
  <c r="Z122" i="15"/>
  <c r="AA122" i="15"/>
  <c r="AB122" i="15"/>
  <c r="AC122" i="15"/>
  <c r="AD122" i="15"/>
  <c r="Y123" i="15"/>
  <c r="Z123" i="15"/>
  <c r="AA123" i="15"/>
  <c r="AB123" i="15"/>
  <c r="AC123" i="15"/>
  <c r="AD123" i="15"/>
  <c r="Y124" i="15"/>
  <c r="Z124" i="15"/>
  <c r="AA124" i="15"/>
  <c r="AB124" i="15"/>
  <c r="AC124" i="15"/>
  <c r="AD124" i="15"/>
  <c r="Y125" i="15"/>
  <c r="Z125" i="15"/>
  <c r="AA125" i="15"/>
  <c r="AB125" i="15"/>
  <c r="AC125" i="15"/>
  <c r="AD125" i="15"/>
  <c r="Y126" i="15"/>
  <c r="Z126" i="15"/>
  <c r="AA126" i="15"/>
  <c r="AB126" i="15"/>
  <c r="AC126" i="15"/>
  <c r="AD126" i="15"/>
  <c r="Y127" i="15"/>
  <c r="Z127" i="15"/>
  <c r="AA127" i="15"/>
  <c r="AB127" i="15"/>
  <c r="AC127" i="15"/>
  <c r="AD127" i="15"/>
  <c r="Y128" i="15"/>
  <c r="Z128" i="15"/>
  <c r="AA128" i="15"/>
  <c r="AB128" i="15"/>
  <c r="AC128" i="15"/>
  <c r="AD128" i="15"/>
  <c r="Y129" i="15"/>
  <c r="Z129" i="15"/>
  <c r="AA129" i="15"/>
  <c r="AB129" i="15"/>
  <c r="AC129" i="15"/>
  <c r="AD129" i="15"/>
  <c r="Y130" i="15"/>
  <c r="Z130" i="15"/>
  <c r="AA130" i="15"/>
  <c r="AB130" i="15"/>
  <c r="AC130" i="15"/>
  <c r="AD130" i="15"/>
  <c r="Y131" i="15"/>
  <c r="Z131" i="15"/>
  <c r="AA131" i="15"/>
  <c r="AB131" i="15"/>
  <c r="AC131" i="15"/>
  <c r="AD131" i="15"/>
  <c r="Y132" i="15"/>
  <c r="Z132" i="15"/>
  <c r="AA132" i="15"/>
  <c r="AB132" i="15"/>
  <c r="AC132" i="15"/>
  <c r="AD132" i="15"/>
  <c r="Y133" i="15"/>
  <c r="Z133" i="15"/>
  <c r="AA133" i="15"/>
  <c r="AB133" i="15"/>
  <c r="AC133" i="15"/>
  <c r="AD133" i="15"/>
  <c r="Y134" i="15"/>
  <c r="Z134" i="15"/>
  <c r="AA134" i="15"/>
  <c r="AB134" i="15"/>
  <c r="AC134" i="15"/>
  <c r="AD134" i="15"/>
  <c r="Y135" i="15"/>
  <c r="Z135" i="15"/>
  <c r="AA135" i="15"/>
  <c r="AB135" i="15"/>
  <c r="AC135" i="15"/>
  <c r="AD135" i="15"/>
  <c r="Y136" i="15"/>
  <c r="Z136" i="15"/>
  <c r="AA136" i="15"/>
  <c r="AB136" i="15"/>
  <c r="AC136" i="15"/>
  <c r="AD136" i="15"/>
  <c r="Y137" i="15"/>
  <c r="Z137" i="15"/>
  <c r="AA137" i="15"/>
  <c r="AB137" i="15"/>
  <c r="AC137" i="15"/>
  <c r="AD137" i="15"/>
  <c r="Y138" i="15"/>
  <c r="Z138" i="15"/>
  <c r="AA138" i="15"/>
  <c r="AB138" i="15"/>
  <c r="AC138" i="15"/>
  <c r="AD138" i="15"/>
  <c r="Y139" i="15"/>
  <c r="Z139" i="15"/>
  <c r="AA139" i="15"/>
  <c r="AB139" i="15"/>
  <c r="AC139" i="15"/>
  <c r="AD139" i="15"/>
  <c r="Y140" i="15"/>
  <c r="Z140" i="15"/>
  <c r="AA140" i="15"/>
  <c r="AB140" i="15"/>
  <c r="AC140" i="15"/>
  <c r="AD140" i="15"/>
  <c r="Y141" i="15"/>
  <c r="Z141" i="15"/>
  <c r="AA141" i="15"/>
  <c r="AB141" i="15"/>
  <c r="AC141" i="15"/>
  <c r="AD141" i="15"/>
  <c r="Y142" i="15"/>
  <c r="Z142" i="15"/>
  <c r="AA142" i="15"/>
  <c r="AB142" i="15"/>
  <c r="AC142" i="15"/>
  <c r="AD142" i="15"/>
  <c r="Y143" i="15"/>
  <c r="Z143" i="15"/>
  <c r="AA143" i="15"/>
  <c r="AB143" i="15"/>
  <c r="AC143" i="15"/>
  <c r="AD143" i="15"/>
  <c r="Y144" i="15"/>
  <c r="Z144" i="15"/>
  <c r="AA144" i="15"/>
  <c r="AB144" i="15"/>
  <c r="AC144" i="15"/>
  <c r="AD144" i="15"/>
  <c r="Y145" i="15"/>
  <c r="Z145" i="15"/>
  <c r="AA145" i="15"/>
  <c r="AB145" i="15"/>
  <c r="AC145" i="15"/>
  <c r="AD145" i="15"/>
  <c r="Y146" i="15"/>
  <c r="Z146" i="15"/>
  <c r="AA146" i="15"/>
  <c r="AB146" i="15"/>
  <c r="AC146" i="15"/>
  <c r="AD146" i="15"/>
  <c r="Y147" i="15"/>
  <c r="Z147" i="15"/>
  <c r="AA147" i="15"/>
  <c r="AB147" i="15"/>
  <c r="AC147" i="15"/>
  <c r="AD147" i="15"/>
  <c r="Y148" i="15"/>
  <c r="Z148" i="15"/>
  <c r="AA148" i="15"/>
  <c r="AB148" i="15"/>
  <c r="AC148" i="15"/>
  <c r="AD148" i="15"/>
  <c r="Y149" i="15"/>
  <c r="Z149" i="15"/>
  <c r="AA149" i="15"/>
  <c r="AB149" i="15"/>
  <c r="AC149" i="15"/>
  <c r="AD149" i="15"/>
  <c r="Y150" i="15"/>
  <c r="Z150" i="15"/>
  <c r="AA150" i="15"/>
  <c r="AB150" i="15"/>
  <c r="AC150" i="15"/>
  <c r="AD150" i="15"/>
  <c r="Y151" i="15"/>
  <c r="Z151" i="15"/>
  <c r="AA151" i="15"/>
  <c r="AB151" i="15"/>
  <c r="AC151" i="15"/>
  <c r="AD151" i="15"/>
  <c r="Y152" i="15"/>
  <c r="Z152" i="15"/>
  <c r="AA152" i="15"/>
  <c r="AB152" i="15"/>
  <c r="AC152" i="15"/>
  <c r="AD152" i="15"/>
  <c r="Y153" i="15"/>
  <c r="Z153" i="15"/>
  <c r="AA153" i="15"/>
  <c r="AB153" i="15"/>
  <c r="AC153" i="15"/>
  <c r="AD153" i="15"/>
  <c r="Y154" i="15"/>
  <c r="Z154" i="15"/>
  <c r="AA154" i="15"/>
  <c r="AB154" i="15"/>
  <c r="AC154" i="15"/>
  <c r="AD154" i="15"/>
  <c r="Y155" i="15"/>
  <c r="Z155" i="15"/>
  <c r="AA155" i="15"/>
  <c r="AB155" i="15"/>
  <c r="AC155" i="15"/>
  <c r="AD155" i="15"/>
  <c r="Y156" i="15"/>
  <c r="Z156" i="15"/>
  <c r="AA156" i="15"/>
  <c r="AB156" i="15"/>
  <c r="AC156" i="15"/>
  <c r="AD156" i="15"/>
  <c r="Y157" i="15"/>
  <c r="Z157" i="15"/>
  <c r="AA157" i="15"/>
  <c r="AB157" i="15"/>
  <c r="AC157" i="15"/>
  <c r="AD157" i="15"/>
  <c r="Y158" i="15"/>
  <c r="Z158" i="15"/>
  <c r="AA158" i="15"/>
  <c r="AB158" i="15"/>
  <c r="AC158" i="15"/>
  <c r="AD158" i="15"/>
  <c r="Y159" i="15"/>
  <c r="Z159" i="15"/>
  <c r="AA159" i="15"/>
  <c r="AB159" i="15"/>
  <c r="AC159" i="15"/>
  <c r="AD159" i="15"/>
  <c r="Y160" i="15"/>
  <c r="Z160" i="15"/>
  <c r="AA160" i="15"/>
  <c r="AB160" i="15"/>
  <c r="AC160" i="15"/>
  <c r="AD160" i="15"/>
  <c r="Y161" i="15"/>
  <c r="Z161" i="15"/>
  <c r="AA161" i="15"/>
  <c r="AB161" i="15"/>
  <c r="AC161" i="15"/>
  <c r="AD161" i="15"/>
  <c r="Y162" i="15"/>
  <c r="Z162" i="15"/>
  <c r="AA162" i="15"/>
  <c r="AB162" i="15"/>
  <c r="AC162" i="15"/>
  <c r="AD162" i="15"/>
  <c r="Y163" i="15"/>
  <c r="Z163" i="15"/>
  <c r="AA163" i="15"/>
  <c r="AB163" i="15"/>
  <c r="AC163" i="15"/>
  <c r="AD163" i="15"/>
  <c r="Y164" i="15"/>
  <c r="Z164" i="15"/>
  <c r="AA164" i="15"/>
  <c r="AB164" i="15"/>
  <c r="AC164" i="15"/>
  <c r="AD164" i="15"/>
  <c r="Y165" i="15"/>
  <c r="Z165" i="15"/>
  <c r="AA165" i="15"/>
  <c r="AB165" i="15"/>
  <c r="AC165" i="15"/>
  <c r="AD165" i="15"/>
  <c r="Y166" i="15"/>
  <c r="Z166" i="15"/>
  <c r="AA166" i="15"/>
  <c r="AB166" i="15"/>
  <c r="AC166" i="15"/>
  <c r="AD166" i="15"/>
  <c r="Y167" i="15"/>
  <c r="Z167" i="15"/>
  <c r="AA167" i="15"/>
  <c r="AB167" i="15"/>
  <c r="AC167" i="15"/>
  <c r="AD167" i="15"/>
  <c r="Y168" i="15"/>
  <c r="Z168" i="15"/>
  <c r="AA168" i="15"/>
  <c r="AB168" i="15"/>
  <c r="AC168" i="15"/>
  <c r="AD168" i="15"/>
  <c r="Y169" i="15"/>
  <c r="Z169" i="15"/>
  <c r="AA169" i="15"/>
  <c r="AB169" i="15"/>
  <c r="AC169" i="15"/>
  <c r="AD169" i="15"/>
  <c r="Y170" i="15"/>
  <c r="Z170" i="15"/>
  <c r="AA170" i="15"/>
  <c r="AB170" i="15"/>
  <c r="AC170" i="15"/>
  <c r="AD170" i="15"/>
  <c r="Y171" i="15"/>
  <c r="Z171" i="15"/>
  <c r="AA171" i="15"/>
  <c r="AB171" i="15"/>
  <c r="AC171" i="15"/>
  <c r="AD171" i="15"/>
  <c r="Y172" i="15"/>
  <c r="Z172" i="15"/>
  <c r="AA172" i="15"/>
  <c r="AB172" i="15"/>
  <c r="AC172" i="15"/>
  <c r="AD172" i="15"/>
  <c r="Y173" i="15"/>
  <c r="Z173" i="15"/>
  <c r="AA173" i="15"/>
  <c r="AB173" i="15"/>
  <c r="AC173" i="15"/>
  <c r="AD173" i="15"/>
  <c r="Y174" i="15"/>
  <c r="Z174" i="15"/>
  <c r="AA174" i="15"/>
  <c r="AB174" i="15"/>
  <c r="AC174" i="15"/>
  <c r="AD174" i="15"/>
  <c r="Y175" i="15"/>
  <c r="Z175" i="15"/>
  <c r="AA175" i="15"/>
  <c r="AB175" i="15"/>
  <c r="AC175" i="15"/>
  <c r="AD175" i="15"/>
  <c r="Y176" i="15"/>
  <c r="Z176" i="15"/>
  <c r="AA176" i="15"/>
  <c r="AB176" i="15"/>
  <c r="AC176" i="15"/>
  <c r="AD176" i="15"/>
  <c r="Y177" i="15"/>
  <c r="Z177" i="15"/>
  <c r="AA177" i="15"/>
  <c r="AB177" i="15"/>
  <c r="AC177" i="15"/>
  <c r="AD177" i="15"/>
  <c r="Y178" i="15"/>
  <c r="Z178" i="15"/>
  <c r="AA178" i="15"/>
  <c r="AB178" i="15"/>
  <c r="AC178" i="15"/>
  <c r="AD178" i="15"/>
  <c r="Y179" i="15"/>
  <c r="Z179" i="15"/>
  <c r="AA179" i="15"/>
  <c r="AB179" i="15"/>
  <c r="AC179" i="15"/>
  <c r="AD179" i="15"/>
  <c r="Y180" i="15"/>
  <c r="Z180" i="15"/>
  <c r="AA180" i="15"/>
  <c r="AB180" i="15"/>
  <c r="AC180" i="15"/>
  <c r="AD180" i="15"/>
  <c r="Y181" i="15"/>
  <c r="Z181" i="15"/>
  <c r="AA181" i="15"/>
  <c r="AB181" i="15"/>
  <c r="AC181" i="15"/>
  <c r="AD181" i="15"/>
  <c r="Y182" i="15"/>
  <c r="Z182" i="15"/>
  <c r="AA182" i="15"/>
  <c r="AB182" i="15"/>
  <c r="AC182" i="15"/>
  <c r="AD182" i="15"/>
  <c r="Y183" i="15"/>
  <c r="Z183" i="15"/>
  <c r="AA183" i="15"/>
  <c r="AB183" i="15"/>
  <c r="AC183" i="15"/>
  <c r="AD183" i="15"/>
  <c r="Y184" i="15"/>
  <c r="Z184" i="15"/>
  <c r="AA184" i="15"/>
  <c r="AB184" i="15"/>
  <c r="AC184" i="15"/>
  <c r="AD184" i="15"/>
  <c r="Y185" i="15"/>
  <c r="Z185" i="15"/>
  <c r="AA185" i="15"/>
  <c r="AB185" i="15"/>
  <c r="AC185" i="15"/>
  <c r="AD185" i="15"/>
  <c r="Y186" i="15"/>
  <c r="Z186" i="15"/>
  <c r="AA186" i="15"/>
  <c r="AB186" i="15"/>
  <c r="AC186" i="15"/>
  <c r="AD186" i="15"/>
  <c r="Y187" i="15"/>
  <c r="Z187" i="15"/>
  <c r="AA187" i="15"/>
  <c r="AB187" i="15"/>
  <c r="AC187" i="15"/>
  <c r="AD187" i="15"/>
  <c r="Y188" i="15"/>
  <c r="Z188" i="15"/>
  <c r="AA188" i="15"/>
  <c r="AB188" i="15"/>
  <c r="AC188" i="15"/>
  <c r="AD188" i="15"/>
  <c r="Y189" i="15"/>
  <c r="Z189" i="15"/>
  <c r="AA189" i="15"/>
  <c r="AB189" i="15"/>
  <c r="AC189" i="15"/>
  <c r="AD189" i="15"/>
  <c r="Y190" i="15"/>
  <c r="Z190" i="15"/>
  <c r="AA190" i="15"/>
  <c r="AB190" i="15"/>
  <c r="AC190" i="15"/>
  <c r="AD190" i="15"/>
  <c r="Y191" i="15"/>
  <c r="Z191" i="15"/>
  <c r="AA191" i="15"/>
  <c r="AB191" i="15"/>
  <c r="AC191" i="15"/>
  <c r="AD191" i="15"/>
  <c r="Y192" i="15"/>
  <c r="Z192" i="15"/>
  <c r="AA192" i="15"/>
  <c r="AB192" i="15"/>
  <c r="AC192" i="15"/>
  <c r="AD192" i="15"/>
  <c r="Y193" i="15"/>
  <c r="Z193" i="15"/>
  <c r="AA193" i="15"/>
  <c r="AB193" i="15"/>
  <c r="AC193" i="15"/>
  <c r="AD193" i="15"/>
  <c r="Y194" i="15"/>
  <c r="Z194" i="15"/>
  <c r="AA194" i="15"/>
  <c r="AB194" i="15"/>
  <c r="AC194" i="15"/>
  <c r="AD194" i="15"/>
  <c r="Y195" i="15"/>
  <c r="Z195" i="15"/>
  <c r="AA195" i="15"/>
  <c r="AB195" i="15"/>
  <c r="AC195" i="15"/>
  <c r="AD195" i="15"/>
  <c r="Y196" i="15"/>
  <c r="Z196" i="15"/>
  <c r="AA196" i="15"/>
  <c r="AB196" i="15"/>
  <c r="AC196" i="15"/>
  <c r="AD196" i="15"/>
  <c r="Y197" i="15"/>
  <c r="Z197" i="15"/>
  <c r="AA197" i="15"/>
  <c r="AB197" i="15"/>
  <c r="AC197" i="15"/>
  <c r="AD197" i="15"/>
  <c r="Y198" i="15"/>
  <c r="Z198" i="15"/>
  <c r="AA198" i="15"/>
  <c r="AB198" i="15"/>
  <c r="AC198" i="15"/>
  <c r="AD198" i="15"/>
  <c r="Y199" i="15"/>
  <c r="Z199" i="15"/>
  <c r="AA199" i="15"/>
  <c r="AB199" i="15"/>
  <c r="AC199" i="15"/>
  <c r="AD199" i="15"/>
  <c r="Y200" i="15"/>
  <c r="Z200" i="15"/>
  <c r="AA200" i="15"/>
  <c r="AB200" i="15"/>
  <c r="AC200" i="15"/>
  <c r="AD200" i="15"/>
  <c r="Y201" i="15"/>
  <c r="Z201" i="15"/>
  <c r="AA201" i="15"/>
  <c r="AB201" i="15"/>
  <c r="AC201" i="15"/>
  <c r="AD201" i="15"/>
  <c r="Y202" i="15"/>
  <c r="Z202" i="15"/>
  <c r="AA202" i="15"/>
  <c r="AB202" i="15"/>
  <c r="AC202" i="15"/>
  <c r="AD202" i="15"/>
  <c r="Y203" i="15"/>
  <c r="Z203" i="15"/>
  <c r="AA203" i="15"/>
  <c r="AB203" i="15"/>
  <c r="AC203" i="15"/>
  <c r="AD203" i="15"/>
  <c r="Y204" i="15"/>
  <c r="Z204" i="15"/>
  <c r="AA204" i="15"/>
  <c r="AB204" i="15"/>
  <c r="AC204" i="15"/>
  <c r="AD204" i="15"/>
  <c r="Y205" i="15"/>
  <c r="Z205" i="15"/>
  <c r="AA205" i="15"/>
  <c r="AB205" i="15"/>
  <c r="AC205" i="15"/>
  <c r="AD205" i="15"/>
  <c r="Y206" i="15"/>
  <c r="Z206" i="15"/>
  <c r="AA206" i="15"/>
  <c r="AB206" i="15"/>
  <c r="AC206" i="15"/>
  <c r="AD206" i="15"/>
  <c r="Y207" i="15"/>
  <c r="Z207" i="15"/>
  <c r="AA207" i="15"/>
  <c r="AB207" i="15"/>
  <c r="AC207" i="15"/>
  <c r="AD207" i="15"/>
  <c r="Y208" i="15"/>
  <c r="Z208" i="15"/>
  <c r="AA208" i="15"/>
  <c r="AB208" i="15"/>
  <c r="AC208" i="15"/>
  <c r="AD208" i="15"/>
  <c r="Y209" i="15"/>
  <c r="Z209" i="15"/>
  <c r="AA209" i="15"/>
  <c r="AB209" i="15"/>
  <c r="AC209" i="15"/>
  <c r="AD209" i="15"/>
  <c r="Y210" i="15"/>
  <c r="Z210" i="15"/>
  <c r="AA210" i="15"/>
  <c r="AB210" i="15"/>
  <c r="AC210" i="15"/>
  <c r="AD210" i="15"/>
  <c r="Y211" i="15"/>
  <c r="Z211" i="15"/>
  <c r="AA211" i="15"/>
  <c r="AB211" i="15"/>
  <c r="AC211" i="15"/>
  <c r="AD211" i="15"/>
  <c r="Y212" i="15"/>
  <c r="Z212" i="15"/>
  <c r="AA212" i="15"/>
  <c r="AB212" i="15"/>
  <c r="AC212" i="15"/>
  <c r="AD212" i="15"/>
  <c r="Y213" i="15"/>
  <c r="Z213" i="15"/>
  <c r="AA213" i="15"/>
  <c r="AB213" i="15"/>
  <c r="AC213" i="15"/>
  <c r="AD213" i="15"/>
  <c r="Y214" i="15"/>
  <c r="Z214" i="15"/>
  <c r="AA214" i="15"/>
  <c r="AB214" i="15"/>
  <c r="AC214" i="15"/>
  <c r="AD214" i="15"/>
  <c r="Y215" i="15"/>
  <c r="Z215" i="15"/>
  <c r="AA215" i="15"/>
  <c r="AB215" i="15"/>
  <c r="AC215" i="15"/>
  <c r="AD215" i="15"/>
  <c r="Y216" i="15"/>
  <c r="Z216" i="15"/>
  <c r="AA216" i="15"/>
  <c r="AB216" i="15"/>
  <c r="AC216" i="15"/>
  <c r="AD216" i="15"/>
  <c r="Y217" i="15"/>
  <c r="Z217" i="15"/>
  <c r="AA217" i="15"/>
  <c r="AB217" i="15"/>
  <c r="AC217" i="15"/>
  <c r="AD217" i="15"/>
  <c r="Y218" i="15"/>
  <c r="Z218" i="15"/>
  <c r="AA218" i="15"/>
  <c r="AB218" i="15"/>
  <c r="AC218" i="15"/>
  <c r="AD218" i="15"/>
  <c r="Y219" i="15"/>
  <c r="Z219" i="15"/>
  <c r="AA219" i="15"/>
  <c r="AB219" i="15"/>
  <c r="AC219" i="15"/>
  <c r="AD219" i="15"/>
  <c r="Y220" i="15"/>
  <c r="Z220" i="15"/>
  <c r="AA220" i="15"/>
  <c r="AB220" i="15"/>
  <c r="AC220" i="15"/>
  <c r="AD220" i="15"/>
  <c r="Y221" i="15"/>
  <c r="Z221" i="15"/>
  <c r="AA221" i="15"/>
  <c r="AB221" i="15"/>
  <c r="AC221" i="15"/>
  <c r="AD221" i="15"/>
  <c r="Y222" i="15"/>
  <c r="Z222" i="15"/>
  <c r="AA222" i="15"/>
  <c r="AB222" i="15"/>
  <c r="AC222" i="15"/>
  <c r="AD222" i="15"/>
  <c r="Y223" i="15"/>
  <c r="Z223" i="15"/>
  <c r="AA223" i="15"/>
  <c r="AB223" i="15"/>
  <c r="AC223" i="15"/>
  <c r="AD223" i="15"/>
  <c r="Y224" i="15"/>
  <c r="Z224" i="15"/>
  <c r="AA224" i="15"/>
  <c r="AB224" i="15"/>
  <c r="AC224" i="15"/>
  <c r="AD224" i="15"/>
  <c r="Y225" i="15"/>
  <c r="Z225" i="15"/>
  <c r="AA225" i="15"/>
  <c r="AB225" i="15"/>
  <c r="AC225" i="15"/>
  <c r="AD225" i="15"/>
  <c r="Y226" i="15"/>
  <c r="Z226" i="15"/>
  <c r="AA226" i="15"/>
  <c r="AB226" i="15"/>
  <c r="AC226" i="15"/>
  <c r="AD226" i="15"/>
  <c r="Y227" i="15"/>
  <c r="Z227" i="15"/>
  <c r="AA227" i="15"/>
  <c r="AB227" i="15"/>
  <c r="AC227" i="15"/>
  <c r="AD227" i="15"/>
  <c r="Y228" i="15"/>
  <c r="Z228" i="15"/>
  <c r="AA228" i="15"/>
  <c r="AB228" i="15"/>
  <c r="AC228" i="15"/>
  <c r="AD228" i="15"/>
  <c r="Y229" i="15"/>
  <c r="Z229" i="15"/>
  <c r="AA229" i="15"/>
  <c r="AB229" i="15"/>
  <c r="AC229" i="15"/>
  <c r="AD229" i="15"/>
  <c r="Y230" i="15"/>
  <c r="Z230" i="15"/>
  <c r="AA230" i="15"/>
  <c r="AB230" i="15"/>
  <c r="AC230" i="15"/>
  <c r="AD230" i="15"/>
  <c r="Y231" i="15"/>
  <c r="Z231" i="15"/>
  <c r="AA231" i="15"/>
  <c r="AB231" i="15"/>
  <c r="AC231" i="15"/>
  <c r="AD231" i="15"/>
  <c r="Y232" i="15"/>
  <c r="Z232" i="15"/>
  <c r="AA232" i="15"/>
  <c r="AB232" i="15"/>
  <c r="AC232" i="15"/>
  <c r="AD232" i="15"/>
  <c r="Y233" i="15"/>
  <c r="Z233" i="15"/>
  <c r="AA233" i="15"/>
  <c r="AB233" i="15"/>
  <c r="AC233" i="15"/>
  <c r="AD233" i="15"/>
  <c r="Y234" i="15"/>
  <c r="Z234" i="15"/>
  <c r="AA234" i="15"/>
  <c r="AB234" i="15"/>
  <c r="AC234" i="15"/>
  <c r="AD234" i="15"/>
  <c r="Y235" i="15"/>
  <c r="Z235" i="15"/>
  <c r="AA235" i="15"/>
  <c r="AB235" i="15"/>
  <c r="AC235" i="15"/>
  <c r="AD235" i="15"/>
  <c r="Y236" i="15"/>
  <c r="Z236" i="15"/>
  <c r="AA236" i="15"/>
  <c r="AB236" i="15"/>
  <c r="AC236" i="15"/>
  <c r="AD236" i="15"/>
  <c r="Y237" i="15"/>
  <c r="Z237" i="15"/>
  <c r="AA237" i="15"/>
  <c r="AB237" i="15"/>
  <c r="AC237" i="15"/>
  <c r="AD237" i="15"/>
  <c r="Y238" i="15"/>
  <c r="Z238" i="15"/>
  <c r="AA238" i="15"/>
  <c r="AB238" i="15"/>
  <c r="AC238" i="15"/>
  <c r="AD238" i="15"/>
  <c r="Y239" i="15"/>
  <c r="Z239" i="15"/>
  <c r="AA239" i="15"/>
  <c r="AB239" i="15"/>
  <c r="AC239" i="15"/>
  <c r="AD239" i="15"/>
  <c r="Y240" i="15"/>
  <c r="Z240" i="15"/>
  <c r="AA240" i="15"/>
  <c r="AB240" i="15"/>
  <c r="AC240" i="15"/>
  <c r="AD240" i="15"/>
  <c r="Y241" i="15"/>
  <c r="Z241" i="15"/>
  <c r="AA241" i="15"/>
  <c r="AB241" i="15"/>
  <c r="AC241" i="15"/>
  <c r="AD241" i="15"/>
  <c r="Y242" i="15"/>
  <c r="Z242" i="15"/>
  <c r="AA242" i="15"/>
  <c r="AB242" i="15"/>
  <c r="AC242" i="15"/>
  <c r="AD242" i="15"/>
  <c r="Y243" i="15"/>
  <c r="Z243" i="15"/>
  <c r="AA243" i="15"/>
  <c r="AB243" i="15"/>
  <c r="AC243" i="15"/>
  <c r="AD243" i="15"/>
  <c r="Y244" i="15"/>
  <c r="Z244" i="15"/>
  <c r="AA244" i="15"/>
  <c r="AB244" i="15"/>
  <c r="AC244" i="15"/>
  <c r="AD244" i="15"/>
  <c r="Y245" i="15"/>
  <c r="Z245" i="15"/>
  <c r="AA245" i="15"/>
  <c r="AB245" i="15"/>
  <c r="AC245" i="15"/>
  <c r="AD245" i="15"/>
  <c r="Y246" i="15"/>
  <c r="Z246" i="15"/>
  <c r="AA246" i="15"/>
  <c r="AB246" i="15"/>
  <c r="AC246" i="15"/>
  <c r="AD246" i="15"/>
  <c r="Y247" i="15"/>
  <c r="Z247" i="15"/>
  <c r="AA247" i="15"/>
  <c r="AB247" i="15"/>
  <c r="AC247" i="15"/>
  <c r="AD247" i="15"/>
  <c r="Y248" i="15"/>
  <c r="Z248" i="15"/>
  <c r="AA248" i="15"/>
  <c r="AB248" i="15"/>
  <c r="AC248" i="15"/>
  <c r="AD248" i="15"/>
  <c r="Y249" i="15"/>
  <c r="Z249" i="15"/>
  <c r="AA249" i="15"/>
  <c r="AB249" i="15"/>
  <c r="AC249" i="15"/>
  <c r="AD249" i="15"/>
  <c r="Y250" i="15"/>
  <c r="Z250" i="15"/>
  <c r="AA250" i="15"/>
  <c r="AB250" i="15"/>
  <c r="AC250" i="15"/>
  <c r="AD250" i="15"/>
  <c r="Y251" i="15"/>
  <c r="Z251" i="15"/>
  <c r="AA251" i="15"/>
  <c r="AB251" i="15"/>
  <c r="AC251" i="15"/>
  <c r="AD251" i="15"/>
  <c r="Y252" i="15"/>
  <c r="Z252" i="15"/>
  <c r="AA252" i="15"/>
  <c r="AB252" i="15"/>
  <c r="AC252" i="15"/>
  <c r="AD252" i="15"/>
  <c r="Y253" i="15"/>
  <c r="Z253" i="15"/>
  <c r="AA253" i="15"/>
  <c r="AB253" i="15"/>
  <c r="AC253" i="15"/>
  <c r="AD253" i="15"/>
  <c r="Y254" i="15"/>
  <c r="Z254" i="15"/>
  <c r="AA254" i="15"/>
  <c r="AB254" i="15"/>
  <c r="AC254" i="15"/>
  <c r="AD254" i="15"/>
  <c r="Y255" i="15"/>
  <c r="Z255" i="15"/>
  <c r="AA255" i="15"/>
  <c r="AB255" i="15"/>
  <c r="AC255" i="15"/>
  <c r="AD255" i="15"/>
  <c r="Y256" i="15"/>
  <c r="Z256" i="15"/>
  <c r="AA256" i="15"/>
  <c r="AB256" i="15"/>
  <c r="AC256" i="15"/>
  <c r="AD256" i="15"/>
  <c r="Y257" i="15"/>
  <c r="Z257" i="15"/>
  <c r="AA257" i="15"/>
  <c r="AB257" i="15"/>
  <c r="AC257" i="15"/>
  <c r="AD257" i="15"/>
  <c r="Y258" i="15"/>
  <c r="Z258" i="15"/>
  <c r="AA258" i="15"/>
  <c r="AB258" i="15"/>
  <c r="AC258" i="15"/>
  <c r="AD258" i="15"/>
  <c r="Y259" i="15"/>
  <c r="Z259" i="15"/>
  <c r="AA259" i="15"/>
  <c r="AB259" i="15"/>
  <c r="AC259" i="15"/>
  <c r="AD259" i="15"/>
  <c r="Y260" i="15"/>
  <c r="Z260" i="15"/>
  <c r="AA260" i="15"/>
  <c r="AB260" i="15"/>
  <c r="AC260" i="15"/>
  <c r="AD260" i="15"/>
  <c r="Y261" i="15"/>
  <c r="Z261" i="15"/>
  <c r="AA261" i="15"/>
  <c r="AB261" i="15"/>
  <c r="AC261" i="15"/>
  <c r="AD261" i="15"/>
  <c r="Y262" i="15"/>
  <c r="Z262" i="15"/>
  <c r="AA262" i="15"/>
  <c r="AB262" i="15"/>
  <c r="AC262" i="15"/>
  <c r="AD262" i="15"/>
  <c r="Y263" i="15"/>
  <c r="Z263" i="15"/>
  <c r="AA263" i="15"/>
  <c r="AB263" i="15"/>
  <c r="AC263" i="15"/>
  <c r="AD263" i="15"/>
  <c r="Y264" i="15"/>
  <c r="Z264" i="15"/>
  <c r="AA264" i="15"/>
  <c r="AB264" i="15"/>
  <c r="AC264" i="15"/>
  <c r="AD264" i="15"/>
  <c r="Y265" i="15"/>
  <c r="Z265" i="15"/>
  <c r="AA265" i="15"/>
  <c r="AB265" i="15"/>
  <c r="AC265" i="15"/>
  <c r="AD265" i="15"/>
  <c r="Y266" i="15"/>
  <c r="Z266" i="15"/>
  <c r="AA266" i="15"/>
  <c r="AB266" i="15"/>
  <c r="AC266" i="15"/>
  <c r="AD266" i="15"/>
  <c r="Y267" i="15"/>
  <c r="Z267" i="15"/>
  <c r="AA267" i="15"/>
  <c r="AB267" i="15"/>
  <c r="AC267" i="15"/>
  <c r="AD267" i="15"/>
  <c r="Y268" i="15"/>
  <c r="Z268" i="15"/>
  <c r="AA268" i="15"/>
  <c r="AB268" i="15"/>
  <c r="AC268" i="15"/>
  <c r="AD268" i="15"/>
  <c r="Y269" i="15"/>
  <c r="Z269" i="15"/>
  <c r="AA269" i="15"/>
  <c r="AB269" i="15"/>
  <c r="AC269" i="15"/>
  <c r="AD269" i="15"/>
  <c r="Y270" i="15"/>
  <c r="Z270" i="15"/>
  <c r="AA270" i="15"/>
  <c r="AB270" i="15"/>
  <c r="AC270" i="15"/>
  <c r="AD270" i="15"/>
  <c r="Y271" i="15"/>
  <c r="Z271" i="15"/>
  <c r="AA271" i="15"/>
  <c r="AB271" i="15"/>
  <c r="AC271" i="15"/>
  <c r="AD271" i="15"/>
  <c r="Y7" i="15"/>
  <c r="Z7" i="15"/>
  <c r="AA7" i="15"/>
  <c r="AB7" i="15"/>
  <c r="AC7" i="15"/>
  <c r="AD7" i="15"/>
  <c r="Y8" i="15"/>
  <c r="Z8" i="15"/>
  <c r="AA8" i="15"/>
  <c r="AB8" i="15"/>
  <c r="AC8" i="15"/>
  <c r="AD8" i="15"/>
  <c r="Y9" i="15"/>
  <c r="Z9" i="15"/>
  <c r="AA9" i="15"/>
  <c r="AB9" i="15"/>
  <c r="AC9" i="15"/>
  <c r="AD9" i="15"/>
  <c r="Y10" i="15"/>
  <c r="Z10" i="15"/>
  <c r="AA10" i="15"/>
  <c r="AB10" i="15"/>
  <c r="AC10" i="15"/>
  <c r="AD10" i="15"/>
  <c r="Y11" i="15"/>
  <c r="Z11" i="15"/>
  <c r="AA11" i="15"/>
  <c r="AB11" i="15"/>
  <c r="AC11" i="15"/>
  <c r="AD11" i="15"/>
  <c r="Y12" i="15"/>
  <c r="Z12" i="15"/>
  <c r="AA12" i="15"/>
  <c r="AB12" i="15"/>
  <c r="AC12" i="15"/>
  <c r="AD12" i="15"/>
  <c r="Y13" i="15"/>
  <c r="Z13" i="15"/>
  <c r="AA13" i="15"/>
  <c r="AB13" i="15"/>
  <c r="AC13" i="15"/>
  <c r="AD13" i="15"/>
  <c r="Y14" i="15"/>
  <c r="Z14" i="15"/>
  <c r="AA14" i="15"/>
  <c r="AB14" i="15"/>
  <c r="AC14" i="15"/>
  <c r="AD14" i="15"/>
  <c r="AD6" i="15"/>
  <c r="AC6" i="15"/>
  <c r="AB6" i="15"/>
  <c r="AA6" i="15"/>
  <c r="Z6" i="15"/>
  <c r="Y6" i="15"/>
  <c r="W273" i="15"/>
  <c r="W272" i="15"/>
  <c r="R273" i="15"/>
  <c r="R272" i="15"/>
  <c r="T273" i="15"/>
  <c r="U273" i="15"/>
  <c r="V273" i="15"/>
  <c r="S273" i="15"/>
  <c r="S7" i="15"/>
  <c r="T7" i="15"/>
  <c r="U7" i="15"/>
  <c r="V7" i="15"/>
  <c r="W7" i="15"/>
  <c r="S8" i="15"/>
  <c r="T8" i="15"/>
  <c r="U8" i="15"/>
  <c r="V8" i="15"/>
  <c r="W8" i="15"/>
  <c r="S9" i="15"/>
  <c r="T9" i="15"/>
  <c r="U9" i="15"/>
  <c r="V9" i="15"/>
  <c r="W9" i="15"/>
  <c r="S10" i="15"/>
  <c r="T10" i="15"/>
  <c r="U10" i="15"/>
  <c r="V10" i="15"/>
  <c r="W10" i="15"/>
  <c r="S11" i="15"/>
  <c r="T11" i="15"/>
  <c r="U11" i="15"/>
  <c r="V11" i="15"/>
  <c r="W11" i="15"/>
  <c r="S12" i="15"/>
  <c r="T12" i="15"/>
  <c r="U12" i="15"/>
  <c r="V12" i="15"/>
  <c r="W12" i="15"/>
  <c r="S13" i="15"/>
  <c r="T13" i="15"/>
  <c r="U13" i="15"/>
  <c r="V13" i="15"/>
  <c r="W13" i="15"/>
  <c r="S14" i="15"/>
  <c r="T14" i="15"/>
  <c r="U14" i="15"/>
  <c r="V14" i="15"/>
  <c r="W14" i="15"/>
  <c r="S15" i="15"/>
  <c r="T15" i="15"/>
  <c r="U15" i="15"/>
  <c r="V15" i="15"/>
  <c r="W15" i="15"/>
  <c r="S16" i="15"/>
  <c r="T16" i="15"/>
  <c r="U16" i="15"/>
  <c r="V16" i="15"/>
  <c r="W16" i="15"/>
  <c r="S17" i="15"/>
  <c r="T17" i="15"/>
  <c r="U17" i="15"/>
  <c r="V17" i="15"/>
  <c r="W17" i="15"/>
  <c r="S18" i="15"/>
  <c r="T18" i="15"/>
  <c r="U18" i="15"/>
  <c r="V18" i="15"/>
  <c r="W18" i="15"/>
  <c r="S19" i="15"/>
  <c r="T19" i="15"/>
  <c r="U19" i="15"/>
  <c r="V19" i="15"/>
  <c r="W19" i="15"/>
  <c r="S20" i="15"/>
  <c r="T20" i="15"/>
  <c r="U20" i="15"/>
  <c r="V20" i="15"/>
  <c r="W20" i="15"/>
  <c r="S21" i="15"/>
  <c r="T21" i="15"/>
  <c r="U21" i="15"/>
  <c r="V21" i="15"/>
  <c r="W21" i="15"/>
  <c r="S22" i="15"/>
  <c r="T22" i="15"/>
  <c r="U22" i="15"/>
  <c r="V22" i="15"/>
  <c r="W22" i="15"/>
  <c r="S23" i="15"/>
  <c r="T23" i="15"/>
  <c r="U23" i="15"/>
  <c r="V23" i="15"/>
  <c r="W23" i="15"/>
  <c r="S24" i="15"/>
  <c r="T24" i="15"/>
  <c r="U24" i="15"/>
  <c r="V24" i="15"/>
  <c r="W24" i="15"/>
  <c r="S25" i="15"/>
  <c r="T25" i="15"/>
  <c r="U25" i="15"/>
  <c r="V25" i="15"/>
  <c r="W25" i="15"/>
  <c r="S26" i="15"/>
  <c r="T26" i="15"/>
  <c r="U26" i="15"/>
  <c r="V26" i="15"/>
  <c r="W26" i="15"/>
  <c r="S27" i="15"/>
  <c r="T27" i="15"/>
  <c r="U27" i="15"/>
  <c r="V27" i="15"/>
  <c r="W27" i="15"/>
  <c r="S28" i="15"/>
  <c r="T28" i="15"/>
  <c r="U28" i="15"/>
  <c r="V28" i="15"/>
  <c r="W28" i="15"/>
  <c r="S29" i="15"/>
  <c r="T29" i="15"/>
  <c r="U29" i="15"/>
  <c r="V29" i="15"/>
  <c r="W29" i="15"/>
  <c r="S30" i="15"/>
  <c r="T30" i="15"/>
  <c r="U30" i="15"/>
  <c r="V30" i="15"/>
  <c r="W30" i="15"/>
  <c r="S31" i="15"/>
  <c r="T31" i="15"/>
  <c r="U31" i="15"/>
  <c r="V31" i="15"/>
  <c r="W31" i="15"/>
  <c r="S32" i="15"/>
  <c r="T32" i="15"/>
  <c r="U32" i="15"/>
  <c r="V32" i="15"/>
  <c r="W32" i="15"/>
  <c r="S33" i="15"/>
  <c r="T33" i="15"/>
  <c r="U33" i="15"/>
  <c r="V33" i="15"/>
  <c r="W33" i="15"/>
  <c r="S34" i="15"/>
  <c r="T34" i="15"/>
  <c r="U34" i="15"/>
  <c r="V34" i="15"/>
  <c r="W34" i="15"/>
  <c r="S35" i="15"/>
  <c r="T35" i="15"/>
  <c r="U35" i="15"/>
  <c r="V35" i="15"/>
  <c r="W35" i="15"/>
  <c r="S36" i="15"/>
  <c r="T36" i="15"/>
  <c r="U36" i="15"/>
  <c r="V36" i="15"/>
  <c r="W36" i="15"/>
  <c r="S37" i="15"/>
  <c r="T37" i="15"/>
  <c r="U37" i="15"/>
  <c r="V37" i="15"/>
  <c r="W37" i="15"/>
  <c r="S38" i="15"/>
  <c r="T38" i="15"/>
  <c r="U38" i="15"/>
  <c r="V38" i="15"/>
  <c r="W38" i="15"/>
  <c r="S39" i="15"/>
  <c r="T39" i="15"/>
  <c r="U39" i="15"/>
  <c r="V39" i="15"/>
  <c r="W39" i="15"/>
  <c r="S40" i="15"/>
  <c r="T40" i="15"/>
  <c r="U40" i="15"/>
  <c r="V40" i="15"/>
  <c r="W40" i="15"/>
  <c r="S41" i="15"/>
  <c r="T41" i="15"/>
  <c r="U41" i="15"/>
  <c r="V41" i="15"/>
  <c r="W41" i="15"/>
  <c r="S42" i="15"/>
  <c r="T42" i="15"/>
  <c r="U42" i="15"/>
  <c r="V42" i="15"/>
  <c r="W42" i="15"/>
  <c r="S43" i="15"/>
  <c r="T43" i="15"/>
  <c r="U43" i="15"/>
  <c r="V43" i="15"/>
  <c r="W43" i="15"/>
  <c r="S44" i="15"/>
  <c r="T44" i="15"/>
  <c r="U44" i="15"/>
  <c r="V44" i="15"/>
  <c r="W44" i="15"/>
  <c r="S45" i="15"/>
  <c r="T45" i="15"/>
  <c r="U45" i="15"/>
  <c r="V45" i="15"/>
  <c r="W45" i="15"/>
  <c r="S46" i="15"/>
  <c r="T46" i="15"/>
  <c r="U46" i="15"/>
  <c r="V46" i="15"/>
  <c r="W46" i="15"/>
  <c r="S47" i="15"/>
  <c r="T47" i="15"/>
  <c r="U47" i="15"/>
  <c r="V47" i="15"/>
  <c r="W47" i="15"/>
  <c r="S48" i="15"/>
  <c r="T48" i="15"/>
  <c r="U48" i="15"/>
  <c r="V48" i="15"/>
  <c r="W48" i="15"/>
  <c r="S49" i="15"/>
  <c r="T49" i="15"/>
  <c r="U49" i="15"/>
  <c r="V49" i="15"/>
  <c r="W49" i="15"/>
  <c r="S50" i="15"/>
  <c r="T50" i="15"/>
  <c r="U50" i="15"/>
  <c r="V50" i="15"/>
  <c r="W50" i="15"/>
  <c r="S51" i="15"/>
  <c r="T51" i="15"/>
  <c r="U51" i="15"/>
  <c r="V51" i="15"/>
  <c r="W51" i="15"/>
  <c r="S52" i="15"/>
  <c r="T52" i="15"/>
  <c r="U52" i="15"/>
  <c r="V52" i="15"/>
  <c r="W52" i="15"/>
  <c r="S53" i="15"/>
  <c r="T53" i="15"/>
  <c r="U53" i="15"/>
  <c r="V53" i="15"/>
  <c r="W53" i="15"/>
  <c r="S54" i="15"/>
  <c r="T54" i="15"/>
  <c r="U54" i="15"/>
  <c r="V54" i="15"/>
  <c r="W54" i="15"/>
  <c r="S55" i="15"/>
  <c r="T55" i="15"/>
  <c r="U55" i="15"/>
  <c r="V55" i="15"/>
  <c r="W55" i="15"/>
  <c r="S56" i="15"/>
  <c r="T56" i="15"/>
  <c r="U56" i="15"/>
  <c r="V56" i="15"/>
  <c r="W56" i="15"/>
  <c r="S57" i="15"/>
  <c r="T57" i="15"/>
  <c r="U57" i="15"/>
  <c r="V57" i="15"/>
  <c r="W57" i="15"/>
  <c r="S58" i="15"/>
  <c r="T58" i="15"/>
  <c r="U58" i="15"/>
  <c r="V58" i="15"/>
  <c r="W58" i="15"/>
  <c r="S59" i="15"/>
  <c r="T59" i="15"/>
  <c r="U59" i="15"/>
  <c r="V59" i="15"/>
  <c r="W59" i="15"/>
  <c r="S60" i="15"/>
  <c r="T60" i="15"/>
  <c r="U60" i="15"/>
  <c r="V60" i="15"/>
  <c r="W60" i="15"/>
  <c r="S61" i="15"/>
  <c r="T61" i="15"/>
  <c r="U61" i="15"/>
  <c r="V61" i="15"/>
  <c r="W61" i="15"/>
  <c r="S62" i="15"/>
  <c r="T62" i="15"/>
  <c r="U62" i="15"/>
  <c r="V62" i="15"/>
  <c r="W62" i="15"/>
  <c r="S63" i="15"/>
  <c r="T63" i="15"/>
  <c r="U63" i="15"/>
  <c r="V63" i="15"/>
  <c r="W63" i="15"/>
  <c r="S64" i="15"/>
  <c r="T64" i="15"/>
  <c r="U64" i="15"/>
  <c r="V64" i="15"/>
  <c r="W64" i="15"/>
  <c r="S65" i="15"/>
  <c r="T65" i="15"/>
  <c r="U65" i="15"/>
  <c r="V65" i="15"/>
  <c r="W65" i="15"/>
  <c r="S66" i="15"/>
  <c r="T66" i="15"/>
  <c r="U66" i="15"/>
  <c r="V66" i="15"/>
  <c r="W66" i="15"/>
  <c r="S67" i="15"/>
  <c r="T67" i="15"/>
  <c r="U67" i="15"/>
  <c r="V67" i="15"/>
  <c r="W67" i="15"/>
  <c r="S68" i="15"/>
  <c r="T68" i="15"/>
  <c r="U68" i="15"/>
  <c r="V68" i="15"/>
  <c r="W68" i="15"/>
  <c r="S69" i="15"/>
  <c r="T69" i="15"/>
  <c r="U69" i="15"/>
  <c r="V69" i="15"/>
  <c r="W69" i="15"/>
  <c r="S70" i="15"/>
  <c r="T70" i="15"/>
  <c r="U70" i="15"/>
  <c r="V70" i="15"/>
  <c r="W70" i="15"/>
  <c r="S71" i="15"/>
  <c r="T71" i="15"/>
  <c r="U71" i="15"/>
  <c r="V71" i="15"/>
  <c r="W71" i="15"/>
  <c r="S72" i="15"/>
  <c r="T72" i="15"/>
  <c r="U72" i="15"/>
  <c r="V72" i="15"/>
  <c r="W72" i="15"/>
  <c r="S73" i="15"/>
  <c r="T73" i="15"/>
  <c r="U73" i="15"/>
  <c r="V73" i="15"/>
  <c r="W73" i="15"/>
  <c r="S74" i="15"/>
  <c r="T74" i="15"/>
  <c r="U74" i="15"/>
  <c r="V74" i="15"/>
  <c r="W74" i="15"/>
  <c r="S75" i="15"/>
  <c r="T75" i="15"/>
  <c r="U75" i="15"/>
  <c r="V75" i="15"/>
  <c r="W75" i="15"/>
  <c r="S76" i="15"/>
  <c r="T76" i="15"/>
  <c r="U76" i="15"/>
  <c r="V76" i="15"/>
  <c r="W76" i="15"/>
  <c r="S77" i="15"/>
  <c r="T77" i="15"/>
  <c r="U77" i="15"/>
  <c r="V77" i="15"/>
  <c r="W77" i="15"/>
  <c r="S78" i="15"/>
  <c r="T78" i="15"/>
  <c r="U78" i="15"/>
  <c r="V78" i="15"/>
  <c r="W78" i="15"/>
  <c r="S79" i="15"/>
  <c r="T79" i="15"/>
  <c r="U79" i="15"/>
  <c r="V79" i="15"/>
  <c r="W79" i="15"/>
  <c r="S80" i="15"/>
  <c r="T80" i="15"/>
  <c r="U80" i="15"/>
  <c r="V80" i="15"/>
  <c r="W80" i="15"/>
  <c r="S81" i="15"/>
  <c r="T81" i="15"/>
  <c r="U81" i="15"/>
  <c r="V81" i="15"/>
  <c r="W81" i="15"/>
  <c r="S82" i="15"/>
  <c r="T82" i="15"/>
  <c r="U82" i="15"/>
  <c r="V82" i="15"/>
  <c r="W82" i="15"/>
  <c r="S83" i="15"/>
  <c r="T83" i="15"/>
  <c r="U83" i="15"/>
  <c r="V83" i="15"/>
  <c r="W83" i="15"/>
  <c r="S84" i="15"/>
  <c r="T84" i="15"/>
  <c r="U84" i="15"/>
  <c r="V84" i="15"/>
  <c r="W84" i="15"/>
  <c r="S85" i="15"/>
  <c r="T85" i="15"/>
  <c r="U85" i="15"/>
  <c r="V85" i="15"/>
  <c r="W85" i="15"/>
  <c r="S86" i="15"/>
  <c r="T86" i="15"/>
  <c r="U86" i="15"/>
  <c r="V86" i="15"/>
  <c r="W86" i="15"/>
  <c r="S87" i="15"/>
  <c r="T87" i="15"/>
  <c r="U87" i="15"/>
  <c r="V87" i="15"/>
  <c r="W87" i="15"/>
  <c r="S88" i="15"/>
  <c r="T88" i="15"/>
  <c r="U88" i="15"/>
  <c r="V88" i="15"/>
  <c r="W88" i="15"/>
  <c r="S89" i="15"/>
  <c r="T89" i="15"/>
  <c r="U89" i="15"/>
  <c r="V89" i="15"/>
  <c r="W89" i="15"/>
  <c r="S90" i="15"/>
  <c r="T90" i="15"/>
  <c r="U90" i="15"/>
  <c r="V90" i="15"/>
  <c r="W90" i="15"/>
  <c r="S91" i="15"/>
  <c r="T91" i="15"/>
  <c r="U91" i="15"/>
  <c r="V91" i="15"/>
  <c r="W91" i="15"/>
  <c r="S92" i="15"/>
  <c r="T92" i="15"/>
  <c r="U92" i="15"/>
  <c r="V92" i="15"/>
  <c r="W92" i="15"/>
  <c r="S93" i="15"/>
  <c r="T93" i="15"/>
  <c r="U93" i="15"/>
  <c r="V93" i="15"/>
  <c r="W93" i="15"/>
  <c r="S94" i="15"/>
  <c r="T94" i="15"/>
  <c r="U94" i="15"/>
  <c r="V94" i="15"/>
  <c r="W94" i="15"/>
  <c r="S95" i="15"/>
  <c r="T95" i="15"/>
  <c r="U95" i="15"/>
  <c r="V95" i="15"/>
  <c r="W95" i="15"/>
  <c r="S96" i="15"/>
  <c r="T96" i="15"/>
  <c r="U96" i="15"/>
  <c r="V96" i="15"/>
  <c r="W96" i="15"/>
  <c r="S97" i="15"/>
  <c r="T97" i="15"/>
  <c r="U97" i="15"/>
  <c r="V97" i="15"/>
  <c r="W97" i="15"/>
  <c r="S98" i="15"/>
  <c r="T98" i="15"/>
  <c r="U98" i="15"/>
  <c r="V98" i="15"/>
  <c r="W98" i="15"/>
  <c r="S99" i="15"/>
  <c r="T99" i="15"/>
  <c r="U99" i="15"/>
  <c r="V99" i="15"/>
  <c r="W99" i="15"/>
  <c r="S100" i="15"/>
  <c r="T100" i="15"/>
  <c r="U100" i="15"/>
  <c r="V100" i="15"/>
  <c r="W100" i="15"/>
  <c r="S101" i="15"/>
  <c r="T101" i="15"/>
  <c r="U101" i="15"/>
  <c r="V101" i="15"/>
  <c r="W101" i="15"/>
  <c r="S102" i="15"/>
  <c r="T102" i="15"/>
  <c r="U102" i="15"/>
  <c r="V102" i="15"/>
  <c r="W102" i="15"/>
  <c r="S103" i="15"/>
  <c r="T103" i="15"/>
  <c r="U103" i="15"/>
  <c r="V103" i="15"/>
  <c r="W103" i="15"/>
  <c r="S104" i="15"/>
  <c r="T104" i="15"/>
  <c r="U104" i="15"/>
  <c r="V104" i="15"/>
  <c r="W104" i="15"/>
  <c r="S105" i="15"/>
  <c r="T105" i="15"/>
  <c r="U105" i="15"/>
  <c r="V105" i="15"/>
  <c r="W105" i="15"/>
  <c r="S106" i="15"/>
  <c r="T106" i="15"/>
  <c r="U106" i="15"/>
  <c r="V106" i="15"/>
  <c r="W106" i="15"/>
  <c r="S107" i="15"/>
  <c r="T107" i="15"/>
  <c r="U107" i="15"/>
  <c r="V107" i="15"/>
  <c r="W107" i="15"/>
  <c r="S108" i="15"/>
  <c r="T108" i="15"/>
  <c r="U108" i="15"/>
  <c r="V108" i="15"/>
  <c r="W108" i="15"/>
  <c r="S109" i="15"/>
  <c r="T109" i="15"/>
  <c r="U109" i="15"/>
  <c r="V109" i="15"/>
  <c r="W109" i="15"/>
  <c r="S110" i="15"/>
  <c r="T110" i="15"/>
  <c r="U110" i="15"/>
  <c r="V110" i="15"/>
  <c r="W110" i="15"/>
  <c r="S111" i="15"/>
  <c r="T111" i="15"/>
  <c r="U111" i="15"/>
  <c r="V111" i="15"/>
  <c r="W111" i="15"/>
  <c r="S112" i="15"/>
  <c r="T112" i="15"/>
  <c r="U112" i="15"/>
  <c r="V112" i="15"/>
  <c r="W112" i="15"/>
  <c r="S113" i="15"/>
  <c r="T113" i="15"/>
  <c r="U113" i="15"/>
  <c r="V113" i="15"/>
  <c r="W113" i="15"/>
  <c r="S114" i="15"/>
  <c r="T114" i="15"/>
  <c r="U114" i="15"/>
  <c r="V114" i="15"/>
  <c r="W114" i="15"/>
  <c r="S115" i="15"/>
  <c r="T115" i="15"/>
  <c r="U115" i="15"/>
  <c r="V115" i="15"/>
  <c r="W115" i="15"/>
  <c r="S116" i="15"/>
  <c r="T116" i="15"/>
  <c r="U116" i="15"/>
  <c r="V116" i="15"/>
  <c r="W116" i="15"/>
  <c r="S117" i="15"/>
  <c r="T117" i="15"/>
  <c r="U117" i="15"/>
  <c r="V117" i="15"/>
  <c r="W117" i="15"/>
  <c r="S118" i="15"/>
  <c r="T118" i="15"/>
  <c r="U118" i="15"/>
  <c r="V118" i="15"/>
  <c r="W118" i="15"/>
  <c r="S119" i="15"/>
  <c r="T119" i="15"/>
  <c r="U119" i="15"/>
  <c r="V119" i="15"/>
  <c r="W119" i="15"/>
  <c r="S120" i="15"/>
  <c r="T120" i="15"/>
  <c r="U120" i="15"/>
  <c r="V120" i="15"/>
  <c r="W120" i="15"/>
  <c r="S121" i="15"/>
  <c r="T121" i="15"/>
  <c r="U121" i="15"/>
  <c r="V121" i="15"/>
  <c r="W121" i="15"/>
  <c r="S122" i="15"/>
  <c r="T122" i="15"/>
  <c r="U122" i="15"/>
  <c r="V122" i="15"/>
  <c r="W122" i="15"/>
  <c r="S123" i="15"/>
  <c r="T123" i="15"/>
  <c r="U123" i="15"/>
  <c r="V123" i="15"/>
  <c r="W123" i="15"/>
  <c r="S124" i="15"/>
  <c r="T124" i="15"/>
  <c r="U124" i="15"/>
  <c r="V124" i="15"/>
  <c r="W124" i="15"/>
  <c r="S125" i="15"/>
  <c r="T125" i="15"/>
  <c r="U125" i="15"/>
  <c r="V125" i="15"/>
  <c r="W125" i="15"/>
  <c r="S126" i="15"/>
  <c r="T126" i="15"/>
  <c r="U126" i="15"/>
  <c r="V126" i="15"/>
  <c r="W126" i="15"/>
  <c r="S127" i="15"/>
  <c r="T127" i="15"/>
  <c r="U127" i="15"/>
  <c r="V127" i="15"/>
  <c r="W127" i="15"/>
  <c r="S128" i="15"/>
  <c r="T128" i="15"/>
  <c r="U128" i="15"/>
  <c r="V128" i="15"/>
  <c r="W128" i="15"/>
  <c r="S129" i="15"/>
  <c r="T129" i="15"/>
  <c r="U129" i="15"/>
  <c r="V129" i="15"/>
  <c r="W129" i="15"/>
  <c r="S130" i="15"/>
  <c r="T130" i="15"/>
  <c r="U130" i="15"/>
  <c r="V130" i="15"/>
  <c r="W130" i="15"/>
  <c r="S131" i="15"/>
  <c r="T131" i="15"/>
  <c r="U131" i="15"/>
  <c r="V131" i="15"/>
  <c r="W131" i="15"/>
  <c r="S132" i="15"/>
  <c r="T132" i="15"/>
  <c r="U132" i="15"/>
  <c r="V132" i="15"/>
  <c r="W132" i="15"/>
  <c r="S133" i="15"/>
  <c r="T133" i="15"/>
  <c r="U133" i="15"/>
  <c r="V133" i="15"/>
  <c r="W133" i="15"/>
  <c r="S134" i="15"/>
  <c r="T134" i="15"/>
  <c r="U134" i="15"/>
  <c r="V134" i="15"/>
  <c r="W134" i="15"/>
  <c r="S135" i="15"/>
  <c r="T135" i="15"/>
  <c r="U135" i="15"/>
  <c r="V135" i="15"/>
  <c r="W135" i="15"/>
  <c r="S136" i="15"/>
  <c r="T136" i="15"/>
  <c r="U136" i="15"/>
  <c r="V136" i="15"/>
  <c r="W136" i="15"/>
  <c r="S137" i="15"/>
  <c r="T137" i="15"/>
  <c r="U137" i="15"/>
  <c r="V137" i="15"/>
  <c r="W137" i="15"/>
  <c r="S138" i="15"/>
  <c r="T138" i="15"/>
  <c r="U138" i="15"/>
  <c r="V138" i="15"/>
  <c r="W138" i="15"/>
  <c r="S139" i="15"/>
  <c r="T139" i="15"/>
  <c r="U139" i="15"/>
  <c r="V139" i="15"/>
  <c r="W139" i="15"/>
  <c r="S140" i="15"/>
  <c r="T140" i="15"/>
  <c r="U140" i="15"/>
  <c r="V140" i="15"/>
  <c r="W140" i="15"/>
  <c r="S141" i="15"/>
  <c r="T141" i="15"/>
  <c r="U141" i="15"/>
  <c r="V141" i="15"/>
  <c r="W141" i="15"/>
  <c r="S142" i="15"/>
  <c r="T142" i="15"/>
  <c r="U142" i="15"/>
  <c r="V142" i="15"/>
  <c r="W142" i="15"/>
  <c r="S143" i="15"/>
  <c r="T143" i="15"/>
  <c r="U143" i="15"/>
  <c r="V143" i="15"/>
  <c r="W143" i="15"/>
  <c r="S144" i="15"/>
  <c r="T144" i="15"/>
  <c r="U144" i="15"/>
  <c r="V144" i="15"/>
  <c r="W144" i="15"/>
  <c r="S145" i="15"/>
  <c r="T145" i="15"/>
  <c r="U145" i="15"/>
  <c r="V145" i="15"/>
  <c r="W145" i="15"/>
  <c r="S146" i="15"/>
  <c r="T146" i="15"/>
  <c r="U146" i="15"/>
  <c r="V146" i="15"/>
  <c r="W146" i="15"/>
  <c r="S147" i="15"/>
  <c r="T147" i="15"/>
  <c r="U147" i="15"/>
  <c r="V147" i="15"/>
  <c r="W147" i="15"/>
  <c r="S148" i="15"/>
  <c r="T148" i="15"/>
  <c r="U148" i="15"/>
  <c r="V148" i="15"/>
  <c r="W148" i="15"/>
  <c r="S149" i="15"/>
  <c r="T149" i="15"/>
  <c r="U149" i="15"/>
  <c r="V149" i="15"/>
  <c r="W149" i="15"/>
  <c r="S150" i="15"/>
  <c r="T150" i="15"/>
  <c r="U150" i="15"/>
  <c r="V150" i="15"/>
  <c r="W150" i="15"/>
  <c r="S151" i="15"/>
  <c r="T151" i="15"/>
  <c r="U151" i="15"/>
  <c r="V151" i="15"/>
  <c r="W151" i="15"/>
  <c r="S152" i="15"/>
  <c r="T152" i="15"/>
  <c r="U152" i="15"/>
  <c r="V152" i="15"/>
  <c r="W152" i="15"/>
  <c r="S153" i="15"/>
  <c r="T153" i="15"/>
  <c r="U153" i="15"/>
  <c r="V153" i="15"/>
  <c r="W153" i="15"/>
  <c r="S154" i="15"/>
  <c r="T154" i="15"/>
  <c r="U154" i="15"/>
  <c r="V154" i="15"/>
  <c r="W154" i="15"/>
  <c r="S155" i="15"/>
  <c r="T155" i="15"/>
  <c r="U155" i="15"/>
  <c r="V155" i="15"/>
  <c r="W155" i="15"/>
  <c r="S156" i="15"/>
  <c r="T156" i="15"/>
  <c r="U156" i="15"/>
  <c r="V156" i="15"/>
  <c r="W156" i="15"/>
  <c r="S157" i="15"/>
  <c r="T157" i="15"/>
  <c r="U157" i="15"/>
  <c r="V157" i="15"/>
  <c r="W157" i="15"/>
  <c r="S158" i="15"/>
  <c r="T158" i="15"/>
  <c r="U158" i="15"/>
  <c r="V158" i="15"/>
  <c r="W158" i="15"/>
  <c r="S159" i="15"/>
  <c r="T159" i="15"/>
  <c r="U159" i="15"/>
  <c r="V159" i="15"/>
  <c r="W159" i="15"/>
  <c r="S160" i="15"/>
  <c r="T160" i="15"/>
  <c r="U160" i="15"/>
  <c r="V160" i="15"/>
  <c r="W160" i="15"/>
  <c r="S161" i="15"/>
  <c r="T161" i="15"/>
  <c r="U161" i="15"/>
  <c r="V161" i="15"/>
  <c r="W161" i="15"/>
  <c r="S162" i="15"/>
  <c r="T162" i="15"/>
  <c r="U162" i="15"/>
  <c r="V162" i="15"/>
  <c r="W162" i="15"/>
  <c r="S163" i="15"/>
  <c r="T163" i="15"/>
  <c r="U163" i="15"/>
  <c r="V163" i="15"/>
  <c r="W163" i="15"/>
  <c r="S164" i="15"/>
  <c r="T164" i="15"/>
  <c r="U164" i="15"/>
  <c r="V164" i="15"/>
  <c r="W164" i="15"/>
  <c r="S165" i="15"/>
  <c r="T165" i="15"/>
  <c r="U165" i="15"/>
  <c r="V165" i="15"/>
  <c r="W165" i="15"/>
  <c r="S166" i="15"/>
  <c r="T166" i="15"/>
  <c r="U166" i="15"/>
  <c r="V166" i="15"/>
  <c r="W166" i="15"/>
  <c r="S167" i="15"/>
  <c r="T167" i="15"/>
  <c r="U167" i="15"/>
  <c r="V167" i="15"/>
  <c r="W167" i="15"/>
  <c r="S168" i="15"/>
  <c r="T168" i="15"/>
  <c r="U168" i="15"/>
  <c r="V168" i="15"/>
  <c r="W168" i="15"/>
  <c r="S169" i="15"/>
  <c r="T169" i="15"/>
  <c r="U169" i="15"/>
  <c r="V169" i="15"/>
  <c r="W169" i="15"/>
  <c r="S170" i="15"/>
  <c r="T170" i="15"/>
  <c r="U170" i="15"/>
  <c r="V170" i="15"/>
  <c r="W170" i="15"/>
  <c r="S171" i="15"/>
  <c r="T171" i="15"/>
  <c r="U171" i="15"/>
  <c r="V171" i="15"/>
  <c r="W171" i="15"/>
  <c r="S172" i="15"/>
  <c r="T172" i="15"/>
  <c r="U172" i="15"/>
  <c r="V172" i="15"/>
  <c r="W172" i="15"/>
  <c r="S173" i="15"/>
  <c r="T173" i="15"/>
  <c r="U173" i="15"/>
  <c r="V173" i="15"/>
  <c r="W173" i="15"/>
  <c r="S174" i="15"/>
  <c r="T174" i="15"/>
  <c r="U174" i="15"/>
  <c r="V174" i="15"/>
  <c r="W174" i="15"/>
  <c r="S175" i="15"/>
  <c r="T175" i="15"/>
  <c r="U175" i="15"/>
  <c r="V175" i="15"/>
  <c r="W175" i="15"/>
  <c r="S176" i="15"/>
  <c r="T176" i="15"/>
  <c r="U176" i="15"/>
  <c r="V176" i="15"/>
  <c r="W176" i="15"/>
  <c r="S177" i="15"/>
  <c r="T177" i="15"/>
  <c r="U177" i="15"/>
  <c r="V177" i="15"/>
  <c r="W177" i="15"/>
  <c r="S178" i="15"/>
  <c r="T178" i="15"/>
  <c r="U178" i="15"/>
  <c r="V178" i="15"/>
  <c r="W178" i="15"/>
  <c r="S179" i="15"/>
  <c r="T179" i="15"/>
  <c r="U179" i="15"/>
  <c r="V179" i="15"/>
  <c r="W179" i="15"/>
  <c r="S180" i="15"/>
  <c r="T180" i="15"/>
  <c r="U180" i="15"/>
  <c r="V180" i="15"/>
  <c r="W180" i="15"/>
  <c r="S181" i="15"/>
  <c r="T181" i="15"/>
  <c r="U181" i="15"/>
  <c r="V181" i="15"/>
  <c r="W181" i="15"/>
  <c r="S182" i="15"/>
  <c r="T182" i="15"/>
  <c r="U182" i="15"/>
  <c r="V182" i="15"/>
  <c r="W182" i="15"/>
  <c r="S183" i="15"/>
  <c r="T183" i="15"/>
  <c r="U183" i="15"/>
  <c r="V183" i="15"/>
  <c r="W183" i="15"/>
  <c r="S184" i="15"/>
  <c r="T184" i="15"/>
  <c r="U184" i="15"/>
  <c r="V184" i="15"/>
  <c r="W184" i="15"/>
  <c r="S185" i="15"/>
  <c r="T185" i="15"/>
  <c r="U185" i="15"/>
  <c r="V185" i="15"/>
  <c r="W185" i="15"/>
  <c r="S186" i="15"/>
  <c r="T186" i="15"/>
  <c r="U186" i="15"/>
  <c r="V186" i="15"/>
  <c r="W186" i="15"/>
  <c r="S187" i="15"/>
  <c r="T187" i="15"/>
  <c r="U187" i="15"/>
  <c r="V187" i="15"/>
  <c r="W187" i="15"/>
  <c r="S188" i="15"/>
  <c r="T188" i="15"/>
  <c r="U188" i="15"/>
  <c r="V188" i="15"/>
  <c r="W188" i="15"/>
  <c r="S189" i="15"/>
  <c r="T189" i="15"/>
  <c r="U189" i="15"/>
  <c r="V189" i="15"/>
  <c r="W189" i="15"/>
  <c r="S190" i="15"/>
  <c r="T190" i="15"/>
  <c r="U190" i="15"/>
  <c r="V190" i="15"/>
  <c r="W190" i="15"/>
  <c r="S191" i="15"/>
  <c r="T191" i="15"/>
  <c r="U191" i="15"/>
  <c r="V191" i="15"/>
  <c r="W191" i="15"/>
  <c r="S192" i="15"/>
  <c r="T192" i="15"/>
  <c r="U192" i="15"/>
  <c r="V192" i="15"/>
  <c r="W192" i="15"/>
  <c r="S193" i="15"/>
  <c r="T193" i="15"/>
  <c r="U193" i="15"/>
  <c r="V193" i="15"/>
  <c r="W193" i="15"/>
  <c r="S194" i="15"/>
  <c r="T194" i="15"/>
  <c r="U194" i="15"/>
  <c r="V194" i="15"/>
  <c r="W194" i="15"/>
  <c r="S195" i="15"/>
  <c r="T195" i="15"/>
  <c r="U195" i="15"/>
  <c r="V195" i="15"/>
  <c r="W195" i="15"/>
  <c r="S196" i="15"/>
  <c r="T196" i="15"/>
  <c r="U196" i="15"/>
  <c r="V196" i="15"/>
  <c r="W196" i="15"/>
  <c r="S197" i="15"/>
  <c r="T197" i="15"/>
  <c r="U197" i="15"/>
  <c r="V197" i="15"/>
  <c r="W197" i="15"/>
  <c r="S198" i="15"/>
  <c r="T198" i="15"/>
  <c r="U198" i="15"/>
  <c r="V198" i="15"/>
  <c r="W198" i="15"/>
  <c r="S199" i="15"/>
  <c r="T199" i="15"/>
  <c r="U199" i="15"/>
  <c r="V199" i="15"/>
  <c r="W199" i="15"/>
  <c r="S200" i="15"/>
  <c r="T200" i="15"/>
  <c r="U200" i="15"/>
  <c r="V200" i="15"/>
  <c r="W200" i="15"/>
  <c r="S201" i="15"/>
  <c r="T201" i="15"/>
  <c r="U201" i="15"/>
  <c r="V201" i="15"/>
  <c r="W201" i="15"/>
  <c r="S202" i="15"/>
  <c r="T202" i="15"/>
  <c r="U202" i="15"/>
  <c r="V202" i="15"/>
  <c r="W202" i="15"/>
  <c r="S203" i="15"/>
  <c r="T203" i="15"/>
  <c r="U203" i="15"/>
  <c r="V203" i="15"/>
  <c r="W203" i="15"/>
  <c r="S204" i="15"/>
  <c r="T204" i="15"/>
  <c r="U204" i="15"/>
  <c r="V204" i="15"/>
  <c r="W204" i="15"/>
  <c r="S205" i="15"/>
  <c r="T205" i="15"/>
  <c r="U205" i="15"/>
  <c r="V205" i="15"/>
  <c r="W205" i="15"/>
  <c r="S206" i="15"/>
  <c r="T206" i="15"/>
  <c r="U206" i="15"/>
  <c r="V206" i="15"/>
  <c r="W206" i="15"/>
  <c r="S207" i="15"/>
  <c r="T207" i="15"/>
  <c r="U207" i="15"/>
  <c r="V207" i="15"/>
  <c r="W207" i="15"/>
  <c r="S208" i="15"/>
  <c r="T208" i="15"/>
  <c r="U208" i="15"/>
  <c r="V208" i="15"/>
  <c r="W208" i="15"/>
  <c r="S209" i="15"/>
  <c r="T209" i="15"/>
  <c r="U209" i="15"/>
  <c r="V209" i="15"/>
  <c r="W209" i="15"/>
  <c r="S210" i="15"/>
  <c r="T210" i="15"/>
  <c r="U210" i="15"/>
  <c r="V210" i="15"/>
  <c r="W210" i="15"/>
  <c r="S211" i="15"/>
  <c r="T211" i="15"/>
  <c r="U211" i="15"/>
  <c r="V211" i="15"/>
  <c r="W211" i="15"/>
  <c r="S212" i="15"/>
  <c r="T212" i="15"/>
  <c r="U212" i="15"/>
  <c r="V212" i="15"/>
  <c r="W212" i="15"/>
  <c r="S213" i="15"/>
  <c r="T213" i="15"/>
  <c r="U213" i="15"/>
  <c r="V213" i="15"/>
  <c r="W213" i="15"/>
  <c r="S214" i="15"/>
  <c r="T214" i="15"/>
  <c r="U214" i="15"/>
  <c r="V214" i="15"/>
  <c r="W214" i="15"/>
  <c r="S215" i="15"/>
  <c r="T215" i="15"/>
  <c r="U215" i="15"/>
  <c r="V215" i="15"/>
  <c r="W215" i="15"/>
  <c r="S216" i="15"/>
  <c r="T216" i="15"/>
  <c r="U216" i="15"/>
  <c r="V216" i="15"/>
  <c r="W216" i="15"/>
  <c r="S217" i="15"/>
  <c r="T217" i="15"/>
  <c r="U217" i="15"/>
  <c r="V217" i="15"/>
  <c r="W217" i="15"/>
  <c r="S218" i="15"/>
  <c r="T218" i="15"/>
  <c r="U218" i="15"/>
  <c r="V218" i="15"/>
  <c r="W218" i="15"/>
  <c r="S219" i="15"/>
  <c r="T219" i="15"/>
  <c r="U219" i="15"/>
  <c r="V219" i="15"/>
  <c r="W219" i="15"/>
  <c r="S220" i="15"/>
  <c r="T220" i="15"/>
  <c r="U220" i="15"/>
  <c r="V220" i="15"/>
  <c r="W220" i="15"/>
  <c r="S221" i="15"/>
  <c r="T221" i="15"/>
  <c r="U221" i="15"/>
  <c r="V221" i="15"/>
  <c r="W221" i="15"/>
  <c r="S222" i="15"/>
  <c r="T222" i="15"/>
  <c r="U222" i="15"/>
  <c r="V222" i="15"/>
  <c r="W222" i="15"/>
  <c r="S223" i="15"/>
  <c r="T223" i="15"/>
  <c r="U223" i="15"/>
  <c r="V223" i="15"/>
  <c r="W223" i="15"/>
  <c r="S224" i="15"/>
  <c r="T224" i="15"/>
  <c r="U224" i="15"/>
  <c r="V224" i="15"/>
  <c r="W224" i="15"/>
  <c r="S225" i="15"/>
  <c r="T225" i="15"/>
  <c r="U225" i="15"/>
  <c r="V225" i="15"/>
  <c r="W225" i="15"/>
  <c r="S226" i="15"/>
  <c r="T226" i="15"/>
  <c r="U226" i="15"/>
  <c r="V226" i="15"/>
  <c r="W226" i="15"/>
  <c r="S227" i="15"/>
  <c r="T227" i="15"/>
  <c r="U227" i="15"/>
  <c r="V227" i="15"/>
  <c r="W227" i="15"/>
  <c r="S228" i="15"/>
  <c r="T228" i="15"/>
  <c r="U228" i="15"/>
  <c r="V228" i="15"/>
  <c r="W228" i="15"/>
  <c r="S229" i="15"/>
  <c r="T229" i="15"/>
  <c r="U229" i="15"/>
  <c r="V229" i="15"/>
  <c r="W229" i="15"/>
  <c r="S230" i="15"/>
  <c r="T230" i="15"/>
  <c r="U230" i="15"/>
  <c r="V230" i="15"/>
  <c r="W230" i="15"/>
  <c r="S231" i="15"/>
  <c r="T231" i="15"/>
  <c r="U231" i="15"/>
  <c r="V231" i="15"/>
  <c r="W231" i="15"/>
  <c r="S232" i="15"/>
  <c r="T232" i="15"/>
  <c r="U232" i="15"/>
  <c r="V232" i="15"/>
  <c r="W232" i="15"/>
  <c r="S233" i="15"/>
  <c r="T233" i="15"/>
  <c r="U233" i="15"/>
  <c r="V233" i="15"/>
  <c r="W233" i="15"/>
  <c r="S234" i="15"/>
  <c r="T234" i="15"/>
  <c r="U234" i="15"/>
  <c r="V234" i="15"/>
  <c r="W234" i="15"/>
  <c r="S235" i="15"/>
  <c r="T235" i="15"/>
  <c r="U235" i="15"/>
  <c r="V235" i="15"/>
  <c r="W235" i="15"/>
  <c r="S236" i="15"/>
  <c r="T236" i="15"/>
  <c r="U236" i="15"/>
  <c r="V236" i="15"/>
  <c r="W236" i="15"/>
  <c r="S237" i="15"/>
  <c r="T237" i="15"/>
  <c r="U237" i="15"/>
  <c r="V237" i="15"/>
  <c r="W237" i="15"/>
  <c r="S238" i="15"/>
  <c r="T238" i="15"/>
  <c r="U238" i="15"/>
  <c r="V238" i="15"/>
  <c r="W238" i="15"/>
  <c r="S239" i="15"/>
  <c r="T239" i="15"/>
  <c r="U239" i="15"/>
  <c r="V239" i="15"/>
  <c r="W239" i="15"/>
  <c r="S240" i="15"/>
  <c r="T240" i="15"/>
  <c r="U240" i="15"/>
  <c r="V240" i="15"/>
  <c r="W240" i="15"/>
  <c r="S241" i="15"/>
  <c r="T241" i="15"/>
  <c r="U241" i="15"/>
  <c r="V241" i="15"/>
  <c r="W241" i="15"/>
  <c r="S242" i="15"/>
  <c r="T242" i="15"/>
  <c r="U242" i="15"/>
  <c r="V242" i="15"/>
  <c r="W242" i="15"/>
  <c r="S243" i="15"/>
  <c r="T243" i="15"/>
  <c r="U243" i="15"/>
  <c r="V243" i="15"/>
  <c r="W243" i="15"/>
  <c r="S244" i="15"/>
  <c r="T244" i="15"/>
  <c r="U244" i="15"/>
  <c r="V244" i="15"/>
  <c r="W244" i="15"/>
  <c r="S245" i="15"/>
  <c r="T245" i="15"/>
  <c r="U245" i="15"/>
  <c r="V245" i="15"/>
  <c r="W245" i="15"/>
  <c r="S246" i="15"/>
  <c r="T246" i="15"/>
  <c r="U246" i="15"/>
  <c r="V246" i="15"/>
  <c r="W246" i="15"/>
  <c r="S247" i="15"/>
  <c r="T247" i="15"/>
  <c r="U247" i="15"/>
  <c r="V247" i="15"/>
  <c r="W247" i="15"/>
  <c r="S248" i="15"/>
  <c r="T248" i="15"/>
  <c r="U248" i="15"/>
  <c r="V248" i="15"/>
  <c r="W248" i="15"/>
  <c r="S249" i="15"/>
  <c r="T249" i="15"/>
  <c r="U249" i="15"/>
  <c r="V249" i="15"/>
  <c r="W249" i="15"/>
  <c r="S250" i="15"/>
  <c r="T250" i="15"/>
  <c r="U250" i="15"/>
  <c r="V250" i="15"/>
  <c r="W250" i="15"/>
  <c r="S251" i="15"/>
  <c r="T251" i="15"/>
  <c r="U251" i="15"/>
  <c r="V251" i="15"/>
  <c r="W251" i="15"/>
  <c r="S252" i="15"/>
  <c r="T252" i="15"/>
  <c r="U252" i="15"/>
  <c r="V252" i="15"/>
  <c r="W252" i="15"/>
  <c r="S253" i="15"/>
  <c r="T253" i="15"/>
  <c r="U253" i="15"/>
  <c r="V253" i="15"/>
  <c r="W253" i="15"/>
  <c r="S254" i="15"/>
  <c r="T254" i="15"/>
  <c r="U254" i="15"/>
  <c r="V254" i="15"/>
  <c r="W254" i="15"/>
  <c r="S255" i="15"/>
  <c r="T255" i="15"/>
  <c r="U255" i="15"/>
  <c r="V255" i="15"/>
  <c r="W255" i="15"/>
  <c r="S256" i="15"/>
  <c r="T256" i="15"/>
  <c r="U256" i="15"/>
  <c r="V256" i="15"/>
  <c r="W256" i="15"/>
  <c r="S257" i="15"/>
  <c r="T257" i="15"/>
  <c r="U257" i="15"/>
  <c r="V257" i="15"/>
  <c r="W257" i="15"/>
  <c r="S258" i="15"/>
  <c r="T258" i="15"/>
  <c r="U258" i="15"/>
  <c r="V258" i="15"/>
  <c r="W258" i="15"/>
  <c r="S259" i="15"/>
  <c r="T259" i="15"/>
  <c r="U259" i="15"/>
  <c r="V259" i="15"/>
  <c r="W259" i="15"/>
  <c r="S260" i="15"/>
  <c r="T260" i="15"/>
  <c r="U260" i="15"/>
  <c r="V260" i="15"/>
  <c r="W260" i="15"/>
  <c r="S261" i="15"/>
  <c r="T261" i="15"/>
  <c r="U261" i="15"/>
  <c r="V261" i="15"/>
  <c r="W261" i="15"/>
  <c r="S262" i="15"/>
  <c r="T262" i="15"/>
  <c r="U262" i="15"/>
  <c r="V262" i="15"/>
  <c r="W262" i="15"/>
  <c r="S263" i="15"/>
  <c r="T263" i="15"/>
  <c r="U263" i="15"/>
  <c r="V263" i="15"/>
  <c r="W263" i="15"/>
  <c r="S264" i="15"/>
  <c r="T264" i="15"/>
  <c r="U264" i="15"/>
  <c r="V264" i="15"/>
  <c r="W264" i="15"/>
  <c r="S265" i="15"/>
  <c r="T265" i="15"/>
  <c r="U265" i="15"/>
  <c r="V265" i="15"/>
  <c r="W265" i="15"/>
  <c r="S266" i="15"/>
  <c r="T266" i="15"/>
  <c r="U266" i="15"/>
  <c r="V266" i="15"/>
  <c r="W266" i="15"/>
  <c r="S267" i="15"/>
  <c r="T267" i="15"/>
  <c r="U267" i="15"/>
  <c r="V267" i="15"/>
  <c r="W267" i="15"/>
  <c r="S268" i="15"/>
  <c r="T268" i="15"/>
  <c r="U268" i="15"/>
  <c r="V268" i="15"/>
  <c r="W268" i="15"/>
  <c r="S269" i="15"/>
  <c r="T269" i="15"/>
  <c r="U269" i="15"/>
  <c r="V269" i="15"/>
  <c r="W269" i="15"/>
  <c r="S270" i="15"/>
  <c r="T270" i="15"/>
  <c r="U270" i="15"/>
  <c r="V270" i="15"/>
  <c r="W270" i="15"/>
  <c r="S271" i="15"/>
  <c r="T271" i="15"/>
  <c r="U271" i="15"/>
  <c r="V271" i="15"/>
  <c r="W271" i="15"/>
  <c r="W6" i="15"/>
  <c r="V6" i="15"/>
  <c r="U6" i="15"/>
  <c r="T6" i="15"/>
  <c r="S6" i="15"/>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1518" i="17"/>
  <c r="D1519" i="17"/>
  <c r="D1520" i="17"/>
  <c r="D1521" i="17"/>
  <c r="D1522" i="17"/>
  <c r="D1523" i="17"/>
  <c r="D1524" i="17"/>
  <c r="D1525" i="17"/>
  <c r="D1526" i="17"/>
  <c r="D1527" i="17"/>
  <c r="D1528" i="17"/>
  <c r="D1529" i="17"/>
  <c r="D1530" i="17"/>
  <c r="D1531" i="17"/>
  <c r="D1532" i="17"/>
  <c r="D1533" i="17"/>
  <c r="D1534" i="17"/>
  <c r="D1535" i="17"/>
  <c r="D1536" i="17"/>
  <c r="D1537" i="17"/>
  <c r="D1538" i="17"/>
  <c r="D1539" i="17"/>
  <c r="D1540" i="17"/>
  <c r="D1541" i="17"/>
  <c r="D1542" i="17"/>
  <c r="D1543" i="17"/>
  <c r="D1544" i="17"/>
  <c r="D1545" i="17"/>
  <c r="D1546" i="17"/>
  <c r="D1547" i="17"/>
  <c r="D1548" i="17"/>
  <c r="D1549" i="17"/>
  <c r="D1550" i="17"/>
  <c r="D1551" i="17"/>
  <c r="D1552" i="17"/>
  <c r="D1553" i="17"/>
  <c r="D1554" i="17"/>
  <c r="D1555" i="17"/>
  <c r="D1556" i="17"/>
  <c r="D1557" i="17"/>
  <c r="D1558" i="17"/>
  <c r="D1559" i="17"/>
  <c r="D1560" i="17"/>
  <c r="D1561" i="17"/>
  <c r="D1562" i="17"/>
  <c r="D1563" i="17"/>
  <c r="D1564" i="17"/>
  <c r="D1565" i="17"/>
  <c r="D1566" i="17"/>
  <c r="D1567" i="17"/>
  <c r="D1568" i="17"/>
  <c r="D1569" i="17"/>
  <c r="D1570" i="17"/>
  <c r="D1571" i="17"/>
  <c r="D1572" i="17"/>
  <c r="D1573" i="17"/>
  <c r="D1574" i="17"/>
  <c r="D1575" i="17"/>
  <c r="D1576" i="17"/>
  <c r="D1577" i="17"/>
  <c r="D1578" i="17"/>
  <c r="D1579" i="17"/>
  <c r="D1580" i="17"/>
  <c r="D1581" i="17"/>
  <c r="D1582" i="17"/>
  <c r="D1583" i="17"/>
  <c r="D1584" i="17"/>
  <c r="D1585" i="17"/>
  <c r="D1586" i="17"/>
  <c r="D1587" i="17"/>
  <c r="D1588" i="17"/>
  <c r="D1589" i="17"/>
  <c r="D1590" i="17"/>
  <c r="D1591" i="17"/>
  <c r="D1592" i="17"/>
  <c r="D1593" i="17"/>
  <c r="D1594" i="17"/>
  <c r="D1595" i="17"/>
  <c r="D1596" i="17"/>
  <c r="D1597" i="17"/>
  <c r="D1598" i="17"/>
  <c r="D1599" i="17"/>
  <c r="D1600" i="17"/>
  <c r="D1601" i="17"/>
  <c r="D1602" i="17"/>
  <c r="D1603" i="17"/>
  <c r="D1604" i="17"/>
  <c r="D1605" i="17"/>
  <c r="D1606" i="17"/>
  <c r="D1607" i="17"/>
  <c r="D1608" i="17"/>
  <c r="D2" i="17"/>
  <c r="E8" i="6"/>
  <c r="E7" i="6"/>
  <c r="E6" i="6"/>
  <c r="E5" i="6"/>
  <c r="E4" i="6"/>
  <c r="E3" i="6"/>
  <c r="R8" i="15" s="1"/>
  <c r="R7" i="15"/>
  <c r="R10" i="15"/>
  <c r="R11" i="15"/>
  <c r="R12" i="15"/>
  <c r="R13" i="15"/>
  <c r="R15" i="15"/>
  <c r="R18" i="15"/>
  <c r="R19" i="15"/>
  <c r="R20" i="15"/>
  <c r="R21" i="15"/>
  <c r="R23" i="15"/>
  <c r="R26" i="15"/>
  <c r="R27" i="15"/>
  <c r="R28" i="15"/>
  <c r="R29" i="15"/>
  <c r="R31" i="15"/>
  <c r="R34" i="15"/>
  <c r="R35" i="15"/>
  <c r="R36" i="15"/>
  <c r="R37" i="15"/>
  <c r="R39" i="15"/>
  <c r="R42" i="15"/>
  <c r="R43" i="15"/>
  <c r="R44" i="15"/>
  <c r="R45" i="15"/>
  <c r="R47" i="15"/>
  <c r="R50" i="15"/>
  <c r="R51" i="15"/>
  <c r="R52" i="15"/>
  <c r="R53" i="15"/>
  <c r="R55" i="15"/>
  <c r="R58" i="15"/>
  <c r="R59" i="15"/>
  <c r="R60" i="15"/>
  <c r="R61" i="15"/>
  <c r="R63" i="15"/>
  <c r="R66" i="15"/>
  <c r="R67" i="15"/>
  <c r="R68" i="15"/>
  <c r="R69" i="15"/>
  <c r="R71" i="15"/>
  <c r="R75" i="15"/>
  <c r="R76" i="15"/>
  <c r="R77" i="15"/>
  <c r="R78" i="15"/>
  <c r="R80" i="15"/>
  <c r="R83" i="15"/>
  <c r="R84" i="15"/>
  <c r="R85" i="15"/>
  <c r="R86" i="15"/>
  <c r="R88" i="15"/>
  <c r="R91" i="15"/>
  <c r="R92" i="15"/>
  <c r="R93" i="15"/>
  <c r="R94" i="15"/>
  <c r="R96" i="15"/>
  <c r="R99" i="15"/>
  <c r="R100" i="15"/>
  <c r="R101" i="15"/>
  <c r="R102" i="15"/>
  <c r="R104" i="15"/>
  <c r="R107" i="15"/>
  <c r="R108" i="15"/>
  <c r="R109" i="15"/>
  <c r="R110" i="15"/>
  <c r="R112" i="15"/>
  <c r="R115" i="15"/>
  <c r="R116" i="15"/>
  <c r="R117" i="15"/>
  <c r="R118" i="15"/>
  <c r="R120" i="15"/>
  <c r="R123" i="15"/>
  <c r="R124" i="15"/>
  <c r="R125" i="15"/>
  <c r="R126" i="15"/>
  <c r="R128" i="15"/>
  <c r="R131" i="15"/>
  <c r="R132" i="15"/>
  <c r="R133" i="15"/>
  <c r="R134" i="15"/>
  <c r="R136" i="15"/>
  <c r="R139" i="15"/>
  <c r="R140" i="15"/>
  <c r="R141" i="15"/>
  <c r="R142" i="15"/>
  <c r="R144" i="15"/>
  <c r="R147" i="15"/>
  <c r="R148" i="15"/>
  <c r="R149" i="15"/>
  <c r="R150" i="15"/>
  <c r="R152" i="15"/>
  <c r="R155" i="15"/>
  <c r="R156" i="15"/>
  <c r="R157" i="15"/>
  <c r="R158" i="15"/>
  <c r="R160" i="15"/>
  <c r="R163" i="15"/>
  <c r="R164" i="15"/>
  <c r="R165" i="15"/>
  <c r="R166" i="15"/>
  <c r="R168" i="15"/>
  <c r="R171" i="15"/>
  <c r="R172" i="15"/>
  <c r="R173" i="15"/>
  <c r="R174" i="15"/>
  <c r="R176" i="15"/>
  <c r="R179" i="15"/>
  <c r="R180" i="15"/>
  <c r="R181" i="15"/>
  <c r="R182" i="15"/>
  <c r="R184" i="15"/>
  <c r="R187" i="15"/>
  <c r="R188" i="15"/>
  <c r="R189" i="15"/>
  <c r="R190" i="15"/>
  <c r="R192" i="15"/>
  <c r="R195" i="15"/>
  <c r="R196" i="15"/>
  <c r="R197" i="15"/>
  <c r="R198" i="15"/>
  <c r="R200" i="15"/>
  <c r="R203" i="15"/>
  <c r="R204" i="15"/>
  <c r="R205" i="15"/>
  <c r="R206" i="15"/>
  <c r="R208" i="15"/>
  <c r="R211" i="15"/>
  <c r="R212" i="15"/>
  <c r="R213" i="15"/>
  <c r="R214" i="15"/>
  <c r="R216" i="15"/>
  <c r="R219" i="15"/>
  <c r="R220" i="15"/>
  <c r="R221" i="15"/>
  <c r="R222" i="15"/>
  <c r="R224" i="15"/>
  <c r="R227" i="15"/>
  <c r="R228" i="15"/>
  <c r="R229" i="15"/>
  <c r="R230" i="15"/>
  <c r="R232" i="15"/>
  <c r="R235" i="15"/>
  <c r="R236" i="15"/>
  <c r="R237" i="15"/>
  <c r="R238" i="15"/>
  <c r="R240" i="15"/>
  <c r="R243" i="15"/>
  <c r="R244" i="15"/>
  <c r="R245" i="15"/>
  <c r="R246" i="15"/>
  <c r="R248" i="15"/>
  <c r="R251" i="15"/>
  <c r="R252" i="15"/>
  <c r="R253" i="15"/>
  <c r="R254" i="15"/>
  <c r="R256" i="15"/>
  <c r="R259" i="15"/>
  <c r="R260" i="15"/>
  <c r="R261" i="15"/>
  <c r="R262" i="15"/>
  <c r="R264" i="15"/>
  <c r="R267" i="15"/>
  <c r="R268" i="15"/>
  <c r="R269" i="15"/>
  <c r="R270" i="15"/>
  <c r="R6" i="15"/>
  <c r="Q273"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5" i="15"/>
  <c r="Q96" i="15"/>
  <c r="Q97" i="15"/>
  <c r="Q98" i="15"/>
  <c r="Q99" i="15"/>
  <c r="Q100" i="15"/>
  <c r="Q101" i="15"/>
  <c r="Q102" i="15"/>
  <c r="Q103" i="15"/>
  <c r="Q104" i="15"/>
  <c r="Q105" i="15"/>
  <c r="Q106" i="15"/>
  <c r="Q107" i="15"/>
  <c r="Q108" i="15"/>
  <c r="Q109" i="15"/>
  <c r="Q110" i="15"/>
  <c r="Q111" i="15"/>
  <c r="Q112" i="15"/>
  <c r="Q113" i="15"/>
  <c r="Q114" i="15"/>
  <c r="Q115" i="15"/>
  <c r="Q116" i="15"/>
  <c r="Q117" i="15"/>
  <c r="Q118" i="15"/>
  <c r="Q119" i="15"/>
  <c r="Q120" i="15"/>
  <c r="Q121" i="15"/>
  <c r="Q122" i="15"/>
  <c r="Q123" i="15"/>
  <c r="Q124" i="15"/>
  <c r="Q125" i="15"/>
  <c r="Q126" i="15"/>
  <c r="Q127" i="15"/>
  <c r="Q128" i="15"/>
  <c r="Q129" i="15"/>
  <c r="Q130" i="15"/>
  <c r="Q131" i="15"/>
  <c r="Q132" i="15"/>
  <c r="Q133" i="15"/>
  <c r="Q134" i="15"/>
  <c r="Q135" i="15"/>
  <c r="Q136" i="15"/>
  <c r="Q137" i="15"/>
  <c r="Q138" i="15"/>
  <c r="Q139" i="15"/>
  <c r="Q140" i="15"/>
  <c r="Q141" i="15"/>
  <c r="Q142" i="15"/>
  <c r="Q143" i="15"/>
  <c r="Q144" i="15"/>
  <c r="Q145" i="15"/>
  <c r="Q146" i="15"/>
  <c r="Q147" i="15"/>
  <c r="Q148" i="15"/>
  <c r="Q149" i="15"/>
  <c r="Q150" i="15"/>
  <c r="Q151" i="15"/>
  <c r="Q152" i="15"/>
  <c r="Q153" i="15"/>
  <c r="Q154" i="15"/>
  <c r="Q155" i="15"/>
  <c r="Q156" i="15"/>
  <c r="Q157" i="15"/>
  <c r="Q158" i="15"/>
  <c r="Q159" i="15"/>
  <c r="Q160" i="15"/>
  <c r="Q161" i="15"/>
  <c r="Q162" i="15"/>
  <c r="Q163" i="15"/>
  <c r="Q164" i="15"/>
  <c r="Q165" i="15"/>
  <c r="Q166" i="15"/>
  <c r="Q167" i="15"/>
  <c r="Q168" i="15"/>
  <c r="Q169" i="15"/>
  <c r="Q170" i="15"/>
  <c r="Q171" i="15"/>
  <c r="Q172" i="15"/>
  <c r="Q173" i="15"/>
  <c r="Q174" i="15"/>
  <c r="Q175" i="15"/>
  <c r="Q176" i="15"/>
  <c r="Q177" i="15"/>
  <c r="Q178" i="15"/>
  <c r="Q179" i="15"/>
  <c r="Q180" i="15"/>
  <c r="Q181" i="15"/>
  <c r="Q182" i="15"/>
  <c r="Q183" i="15"/>
  <c r="Q184" i="15"/>
  <c r="Q185" i="15"/>
  <c r="Q186" i="15"/>
  <c r="Q187" i="15"/>
  <c r="Q188" i="15"/>
  <c r="Q189" i="15"/>
  <c r="Q190" i="15"/>
  <c r="Q191" i="15"/>
  <c r="Q192" i="15"/>
  <c r="Q193" i="15"/>
  <c r="Q194" i="15"/>
  <c r="Q195" i="15"/>
  <c r="Q196" i="15"/>
  <c r="Q197" i="15"/>
  <c r="Q198" i="15"/>
  <c r="Q199" i="15"/>
  <c r="Q200" i="15"/>
  <c r="Q201" i="15"/>
  <c r="Q202" i="15"/>
  <c r="Q203" i="15"/>
  <c r="Q204" i="15"/>
  <c r="Q205" i="15"/>
  <c r="Q206" i="15"/>
  <c r="Q207" i="15"/>
  <c r="Q208" i="15"/>
  <c r="Q209" i="15"/>
  <c r="Q210" i="15"/>
  <c r="Q211" i="15"/>
  <c r="Q212" i="15"/>
  <c r="Q213" i="15"/>
  <c r="Q214" i="15"/>
  <c r="Q215" i="15"/>
  <c r="Q216" i="15"/>
  <c r="Q217" i="15"/>
  <c r="Q218" i="15"/>
  <c r="Q219" i="15"/>
  <c r="Q220" i="15"/>
  <c r="Q221" i="15"/>
  <c r="Q222" i="15"/>
  <c r="Q223" i="15"/>
  <c r="Q224" i="15"/>
  <c r="Q225" i="15"/>
  <c r="Q226" i="15"/>
  <c r="Q227" i="15"/>
  <c r="Q228" i="15"/>
  <c r="Q229" i="15"/>
  <c r="Q230" i="15"/>
  <c r="Q231" i="15"/>
  <c r="Q232" i="15"/>
  <c r="Q233" i="15"/>
  <c r="Q234" i="15"/>
  <c r="Q235" i="15"/>
  <c r="Q236" i="15"/>
  <c r="Q237" i="15"/>
  <c r="Q238" i="15"/>
  <c r="Q239" i="15"/>
  <c r="Q240" i="15"/>
  <c r="Q241" i="15"/>
  <c r="Q242" i="15"/>
  <c r="Q243" i="15"/>
  <c r="Q244" i="15"/>
  <c r="Q245" i="15"/>
  <c r="Q246" i="15"/>
  <c r="Q247" i="15"/>
  <c r="Q248" i="15"/>
  <c r="Q249" i="15"/>
  <c r="Q250" i="15"/>
  <c r="Q251" i="15"/>
  <c r="Q252" i="15"/>
  <c r="Q253" i="15"/>
  <c r="Q254" i="15"/>
  <c r="Q255" i="15"/>
  <c r="Q256" i="15"/>
  <c r="Q257" i="15"/>
  <c r="Q258" i="15"/>
  <c r="Q259" i="15"/>
  <c r="Q260" i="15"/>
  <c r="Q261" i="15"/>
  <c r="Q262" i="15"/>
  <c r="Q263" i="15"/>
  <c r="Q264" i="15"/>
  <c r="Q265" i="15"/>
  <c r="Q266" i="15"/>
  <c r="Q267" i="15"/>
  <c r="Q268" i="15"/>
  <c r="Q269" i="15"/>
  <c r="Q270" i="15"/>
  <c r="Q271" i="15"/>
  <c r="Q6" i="15"/>
  <c r="L275" i="15"/>
  <c r="M275" i="15"/>
  <c r="N275" i="15"/>
  <c r="O275" i="15"/>
  <c r="P275" i="15"/>
  <c r="K275" i="15"/>
  <c r="P273" i="15"/>
  <c r="O273" i="15"/>
  <c r="N273" i="15"/>
  <c r="M273" i="15"/>
  <c r="L273" i="15"/>
  <c r="K273" i="15"/>
  <c r="K7" i="15"/>
  <c r="L7" i="15"/>
  <c r="M7" i="15"/>
  <c r="N7" i="15"/>
  <c r="O7" i="15"/>
  <c r="P7" i="15"/>
  <c r="K8" i="15"/>
  <c r="L8" i="15"/>
  <c r="M8" i="15"/>
  <c r="N8" i="15"/>
  <c r="O8" i="15"/>
  <c r="P8" i="15"/>
  <c r="K9" i="15"/>
  <c r="L9" i="15"/>
  <c r="M9" i="15"/>
  <c r="N9" i="15"/>
  <c r="O9" i="15"/>
  <c r="P9" i="15"/>
  <c r="K10" i="15"/>
  <c r="L10" i="15"/>
  <c r="M10" i="15"/>
  <c r="N10" i="15"/>
  <c r="O10" i="15"/>
  <c r="P10" i="15"/>
  <c r="K11" i="15"/>
  <c r="L11" i="15"/>
  <c r="M11" i="15"/>
  <c r="N11" i="15"/>
  <c r="O11" i="15"/>
  <c r="P11" i="15"/>
  <c r="K12" i="15"/>
  <c r="L12" i="15"/>
  <c r="M12" i="15"/>
  <c r="N12" i="15"/>
  <c r="O12" i="15"/>
  <c r="P12" i="15"/>
  <c r="K13" i="15"/>
  <c r="L13" i="15"/>
  <c r="M13" i="15"/>
  <c r="N13" i="15"/>
  <c r="O13" i="15"/>
  <c r="P13" i="15"/>
  <c r="K14" i="15"/>
  <c r="L14" i="15"/>
  <c r="M14" i="15"/>
  <c r="N14" i="15"/>
  <c r="O14" i="15"/>
  <c r="P14" i="15"/>
  <c r="K15" i="15"/>
  <c r="L15" i="15"/>
  <c r="M15" i="15"/>
  <c r="N15" i="15"/>
  <c r="O15" i="15"/>
  <c r="P15" i="15"/>
  <c r="K16" i="15"/>
  <c r="L16" i="15"/>
  <c r="M16" i="15"/>
  <c r="N16" i="15"/>
  <c r="O16" i="15"/>
  <c r="P16" i="15"/>
  <c r="K17" i="15"/>
  <c r="L17" i="15"/>
  <c r="M17" i="15"/>
  <c r="N17" i="15"/>
  <c r="O17" i="15"/>
  <c r="P17" i="15"/>
  <c r="K18" i="15"/>
  <c r="L18" i="15"/>
  <c r="M18" i="15"/>
  <c r="N18" i="15"/>
  <c r="O18" i="15"/>
  <c r="P18" i="15"/>
  <c r="K19" i="15"/>
  <c r="L19" i="15"/>
  <c r="M19" i="15"/>
  <c r="N19" i="15"/>
  <c r="O19" i="15"/>
  <c r="P19" i="15"/>
  <c r="K20" i="15"/>
  <c r="L20" i="15"/>
  <c r="M20" i="15"/>
  <c r="N20" i="15"/>
  <c r="O20" i="15"/>
  <c r="P20" i="15"/>
  <c r="K21" i="15"/>
  <c r="L21" i="15"/>
  <c r="M21" i="15"/>
  <c r="N21" i="15"/>
  <c r="O21" i="15"/>
  <c r="P21" i="15"/>
  <c r="K22" i="15"/>
  <c r="L22" i="15"/>
  <c r="M22" i="15"/>
  <c r="N22" i="15"/>
  <c r="O22" i="15"/>
  <c r="P22" i="15"/>
  <c r="K23" i="15"/>
  <c r="L23" i="15"/>
  <c r="M23" i="15"/>
  <c r="N23" i="15"/>
  <c r="O23" i="15"/>
  <c r="P23" i="15"/>
  <c r="K24" i="15"/>
  <c r="L24" i="15"/>
  <c r="M24" i="15"/>
  <c r="N24" i="15"/>
  <c r="O24" i="15"/>
  <c r="P24" i="15"/>
  <c r="K25" i="15"/>
  <c r="L25" i="15"/>
  <c r="M25" i="15"/>
  <c r="N25" i="15"/>
  <c r="O25" i="15"/>
  <c r="P25" i="15"/>
  <c r="K26" i="15"/>
  <c r="L26" i="15"/>
  <c r="M26" i="15"/>
  <c r="N26" i="15"/>
  <c r="O26" i="15"/>
  <c r="P26" i="15"/>
  <c r="K27" i="15"/>
  <c r="L27" i="15"/>
  <c r="M27" i="15"/>
  <c r="N27" i="15"/>
  <c r="O27" i="15"/>
  <c r="P27" i="15"/>
  <c r="K28" i="15"/>
  <c r="L28" i="15"/>
  <c r="M28" i="15"/>
  <c r="N28" i="15"/>
  <c r="O28" i="15"/>
  <c r="P28" i="15"/>
  <c r="K29" i="15"/>
  <c r="L29" i="15"/>
  <c r="M29" i="15"/>
  <c r="N29" i="15"/>
  <c r="O29" i="15"/>
  <c r="P29" i="15"/>
  <c r="K30" i="15"/>
  <c r="L30" i="15"/>
  <c r="M30" i="15"/>
  <c r="N30" i="15"/>
  <c r="O30" i="15"/>
  <c r="P30" i="15"/>
  <c r="K31" i="15"/>
  <c r="L31" i="15"/>
  <c r="M31" i="15"/>
  <c r="N31" i="15"/>
  <c r="O31" i="15"/>
  <c r="P31" i="15"/>
  <c r="K32" i="15"/>
  <c r="L32" i="15"/>
  <c r="M32" i="15"/>
  <c r="N32" i="15"/>
  <c r="O32" i="15"/>
  <c r="P32" i="15"/>
  <c r="K33" i="15"/>
  <c r="L33" i="15"/>
  <c r="M33" i="15"/>
  <c r="N33" i="15"/>
  <c r="O33" i="15"/>
  <c r="P33" i="15"/>
  <c r="K34" i="15"/>
  <c r="L34" i="15"/>
  <c r="M34" i="15"/>
  <c r="N34" i="15"/>
  <c r="O34" i="15"/>
  <c r="P34" i="15"/>
  <c r="K35" i="15"/>
  <c r="L35" i="15"/>
  <c r="M35" i="15"/>
  <c r="N35" i="15"/>
  <c r="O35" i="15"/>
  <c r="P35" i="15"/>
  <c r="K36" i="15"/>
  <c r="L36" i="15"/>
  <c r="M36" i="15"/>
  <c r="N36" i="15"/>
  <c r="O36" i="15"/>
  <c r="P36" i="15"/>
  <c r="K37" i="15"/>
  <c r="L37" i="15"/>
  <c r="M37" i="15"/>
  <c r="N37" i="15"/>
  <c r="O37" i="15"/>
  <c r="P37" i="15"/>
  <c r="K38" i="15"/>
  <c r="L38" i="15"/>
  <c r="M38" i="15"/>
  <c r="N38" i="15"/>
  <c r="O38" i="15"/>
  <c r="P38" i="15"/>
  <c r="K39" i="15"/>
  <c r="L39" i="15"/>
  <c r="M39" i="15"/>
  <c r="N39" i="15"/>
  <c r="O39" i="15"/>
  <c r="P39" i="15"/>
  <c r="K40" i="15"/>
  <c r="L40" i="15"/>
  <c r="M40" i="15"/>
  <c r="N40" i="15"/>
  <c r="O40" i="15"/>
  <c r="P40" i="15"/>
  <c r="K41" i="15"/>
  <c r="L41" i="15"/>
  <c r="M41" i="15"/>
  <c r="N41" i="15"/>
  <c r="O41" i="15"/>
  <c r="P41" i="15"/>
  <c r="K42" i="15"/>
  <c r="L42" i="15"/>
  <c r="M42" i="15"/>
  <c r="N42" i="15"/>
  <c r="O42" i="15"/>
  <c r="P42" i="15"/>
  <c r="K43" i="15"/>
  <c r="L43" i="15"/>
  <c r="M43" i="15"/>
  <c r="N43" i="15"/>
  <c r="O43" i="15"/>
  <c r="P43" i="15"/>
  <c r="K44" i="15"/>
  <c r="L44" i="15"/>
  <c r="M44" i="15"/>
  <c r="N44" i="15"/>
  <c r="O44" i="15"/>
  <c r="P44" i="15"/>
  <c r="K45" i="15"/>
  <c r="L45" i="15"/>
  <c r="M45" i="15"/>
  <c r="N45" i="15"/>
  <c r="O45" i="15"/>
  <c r="P45" i="15"/>
  <c r="K46" i="15"/>
  <c r="L46" i="15"/>
  <c r="M46" i="15"/>
  <c r="N46" i="15"/>
  <c r="O46" i="15"/>
  <c r="P46" i="15"/>
  <c r="K47" i="15"/>
  <c r="L47" i="15"/>
  <c r="M47" i="15"/>
  <c r="N47" i="15"/>
  <c r="O47" i="15"/>
  <c r="P47" i="15"/>
  <c r="K48" i="15"/>
  <c r="L48" i="15"/>
  <c r="M48" i="15"/>
  <c r="N48" i="15"/>
  <c r="O48" i="15"/>
  <c r="P48" i="15"/>
  <c r="K49" i="15"/>
  <c r="L49" i="15"/>
  <c r="M49" i="15"/>
  <c r="N49" i="15"/>
  <c r="O49" i="15"/>
  <c r="P49" i="15"/>
  <c r="K50" i="15"/>
  <c r="L50" i="15"/>
  <c r="M50" i="15"/>
  <c r="N50" i="15"/>
  <c r="O50" i="15"/>
  <c r="P50" i="15"/>
  <c r="K51" i="15"/>
  <c r="L51" i="15"/>
  <c r="M51" i="15"/>
  <c r="N51" i="15"/>
  <c r="O51" i="15"/>
  <c r="P51" i="15"/>
  <c r="K52" i="15"/>
  <c r="L52" i="15"/>
  <c r="M52" i="15"/>
  <c r="N52" i="15"/>
  <c r="O52" i="15"/>
  <c r="P52" i="15"/>
  <c r="K53" i="15"/>
  <c r="L53" i="15"/>
  <c r="M53" i="15"/>
  <c r="N53" i="15"/>
  <c r="O53" i="15"/>
  <c r="P53" i="15"/>
  <c r="K54" i="15"/>
  <c r="L54" i="15"/>
  <c r="M54" i="15"/>
  <c r="N54" i="15"/>
  <c r="O54" i="15"/>
  <c r="P54" i="15"/>
  <c r="K55" i="15"/>
  <c r="L55" i="15"/>
  <c r="M55" i="15"/>
  <c r="N55" i="15"/>
  <c r="O55" i="15"/>
  <c r="P55" i="15"/>
  <c r="K56" i="15"/>
  <c r="L56" i="15"/>
  <c r="M56" i="15"/>
  <c r="N56" i="15"/>
  <c r="O56" i="15"/>
  <c r="P56" i="15"/>
  <c r="K57" i="15"/>
  <c r="L57" i="15"/>
  <c r="M57" i="15"/>
  <c r="N57" i="15"/>
  <c r="O57" i="15"/>
  <c r="P57" i="15"/>
  <c r="K58" i="15"/>
  <c r="L58" i="15"/>
  <c r="M58" i="15"/>
  <c r="N58" i="15"/>
  <c r="O58" i="15"/>
  <c r="P58" i="15"/>
  <c r="K59" i="15"/>
  <c r="L59" i="15"/>
  <c r="M59" i="15"/>
  <c r="N59" i="15"/>
  <c r="O59" i="15"/>
  <c r="P59" i="15"/>
  <c r="K60" i="15"/>
  <c r="L60" i="15"/>
  <c r="M60" i="15"/>
  <c r="N60" i="15"/>
  <c r="O60" i="15"/>
  <c r="P60" i="15"/>
  <c r="K61" i="15"/>
  <c r="L61" i="15"/>
  <c r="M61" i="15"/>
  <c r="N61" i="15"/>
  <c r="O61" i="15"/>
  <c r="P61" i="15"/>
  <c r="K62" i="15"/>
  <c r="L62" i="15"/>
  <c r="M62" i="15"/>
  <c r="N62" i="15"/>
  <c r="O62" i="15"/>
  <c r="P62" i="15"/>
  <c r="K63" i="15"/>
  <c r="L63" i="15"/>
  <c r="M63" i="15"/>
  <c r="N63" i="15"/>
  <c r="O63" i="15"/>
  <c r="P63" i="15"/>
  <c r="K64" i="15"/>
  <c r="L64" i="15"/>
  <c r="M64" i="15"/>
  <c r="N64" i="15"/>
  <c r="O64" i="15"/>
  <c r="P64" i="15"/>
  <c r="K65" i="15"/>
  <c r="L65" i="15"/>
  <c r="M65" i="15"/>
  <c r="N65" i="15"/>
  <c r="O65" i="15"/>
  <c r="P65" i="15"/>
  <c r="K66" i="15"/>
  <c r="L66" i="15"/>
  <c r="M66" i="15"/>
  <c r="N66" i="15"/>
  <c r="O66" i="15"/>
  <c r="P66" i="15"/>
  <c r="K67" i="15"/>
  <c r="L67" i="15"/>
  <c r="M67" i="15"/>
  <c r="N67" i="15"/>
  <c r="O67" i="15"/>
  <c r="P67" i="15"/>
  <c r="K68" i="15"/>
  <c r="L68" i="15"/>
  <c r="M68" i="15"/>
  <c r="N68" i="15"/>
  <c r="O68" i="15"/>
  <c r="P68" i="15"/>
  <c r="K69" i="15"/>
  <c r="L69" i="15"/>
  <c r="M69" i="15"/>
  <c r="N69" i="15"/>
  <c r="O69" i="15"/>
  <c r="P69" i="15"/>
  <c r="K70" i="15"/>
  <c r="L70" i="15"/>
  <c r="M70" i="15"/>
  <c r="N70" i="15"/>
  <c r="O70" i="15"/>
  <c r="P70" i="15"/>
  <c r="K71" i="15"/>
  <c r="L71" i="15"/>
  <c r="M71" i="15"/>
  <c r="N71" i="15"/>
  <c r="O71" i="15"/>
  <c r="P71" i="15"/>
  <c r="K72" i="15"/>
  <c r="L72" i="15"/>
  <c r="M72" i="15"/>
  <c r="N72" i="15"/>
  <c r="O72" i="15"/>
  <c r="P72" i="15"/>
  <c r="K73" i="15"/>
  <c r="L73" i="15"/>
  <c r="M73" i="15"/>
  <c r="N73" i="15"/>
  <c r="O73" i="15"/>
  <c r="P73" i="15"/>
  <c r="K74" i="15"/>
  <c r="L74" i="15"/>
  <c r="M74" i="15"/>
  <c r="N74" i="15"/>
  <c r="O74" i="15"/>
  <c r="P74" i="15"/>
  <c r="K75" i="15"/>
  <c r="L75" i="15"/>
  <c r="M75" i="15"/>
  <c r="N75" i="15"/>
  <c r="O75" i="15"/>
  <c r="P75" i="15"/>
  <c r="K76" i="15"/>
  <c r="L76" i="15"/>
  <c r="M76" i="15"/>
  <c r="N76" i="15"/>
  <c r="O76" i="15"/>
  <c r="P76" i="15"/>
  <c r="K77" i="15"/>
  <c r="L77" i="15"/>
  <c r="M77" i="15"/>
  <c r="N77" i="15"/>
  <c r="O77" i="15"/>
  <c r="P77" i="15"/>
  <c r="K78" i="15"/>
  <c r="L78" i="15"/>
  <c r="M78" i="15"/>
  <c r="N78" i="15"/>
  <c r="O78" i="15"/>
  <c r="P78" i="15"/>
  <c r="K79" i="15"/>
  <c r="L79" i="15"/>
  <c r="M79" i="15"/>
  <c r="N79" i="15"/>
  <c r="O79" i="15"/>
  <c r="P79" i="15"/>
  <c r="K80" i="15"/>
  <c r="L80" i="15"/>
  <c r="M80" i="15"/>
  <c r="N80" i="15"/>
  <c r="O80" i="15"/>
  <c r="P80" i="15"/>
  <c r="K81" i="15"/>
  <c r="L81" i="15"/>
  <c r="M81" i="15"/>
  <c r="N81" i="15"/>
  <c r="O81" i="15"/>
  <c r="P81" i="15"/>
  <c r="K82" i="15"/>
  <c r="L82" i="15"/>
  <c r="M82" i="15"/>
  <c r="N82" i="15"/>
  <c r="O82" i="15"/>
  <c r="P82" i="15"/>
  <c r="K83" i="15"/>
  <c r="L83" i="15"/>
  <c r="M83" i="15"/>
  <c r="N83" i="15"/>
  <c r="O83" i="15"/>
  <c r="P83" i="15"/>
  <c r="K84" i="15"/>
  <c r="L84" i="15"/>
  <c r="M84" i="15"/>
  <c r="N84" i="15"/>
  <c r="O84" i="15"/>
  <c r="P84" i="15"/>
  <c r="K85" i="15"/>
  <c r="L85" i="15"/>
  <c r="M85" i="15"/>
  <c r="N85" i="15"/>
  <c r="O85" i="15"/>
  <c r="P85" i="15"/>
  <c r="K86" i="15"/>
  <c r="L86" i="15"/>
  <c r="M86" i="15"/>
  <c r="N86" i="15"/>
  <c r="O86" i="15"/>
  <c r="P86" i="15"/>
  <c r="K87" i="15"/>
  <c r="L87" i="15"/>
  <c r="M87" i="15"/>
  <c r="N87" i="15"/>
  <c r="O87" i="15"/>
  <c r="P87" i="15"/>
  <c r="K88" i="15"/>
  <c r="L88" i="15"/>
  <c r="M88" i="15"/>
  <c r="N88" i="15"/>
  <c r="O88" i="15"/>
  <c r="P88" i="15"/>
  <c r="K89" i="15"/>
  <c r="L89" i="15"/>
  <c r="M89" i="15"/>
  <c r="N89" i="15"/>
  <c r="O89" i="15"/>
  <c r="P89" i="15"/>
  <c r="K90" i="15"/>
  <c r="L90" i="15"/>
  <c r="M90" i="15"/>
  <c r="N90" i="15"/>
  <c r="O90" i="15"/>
  <c r="P90" i="15"/>
  <c r="K91" i="15"/>
  <c r="L91" i="15"/>
  <c r="M91" i="15"/>
  <c r="N91" i="15"/>
  <c r="O91" i="15"/>
  <c r="P91" i="15"/>
  <c r="K92" i="15"/>
  <c r="L92" i="15"/>
  <c r="M92" i="15"/>
  <c r="N92" i="15"/>
  <c r="O92" i="15"/>
  <c r="P92" i="15"/>
  <c r="K93" i="15"/>
  <c r="L93" i="15"/>
  <c r="M93" i="15"/>
  <c r="N93" i="15"/>
  <c r="O93" i="15"/>
  <c r="P93" i="15"/>
  <c r="K94" i="15"/>
  <c r="L94" i="15"/>
  <c r="M94" i="15"/>
  <c r="N94" i="15"/>
  <c r="O94" i="15"/>
  <c r="P94" i="15"/>
  <c r="K95" i="15"/>
  <c r="L95" i="15"/>
  <c r="M95" i="15"/>
  <c r="N95" i="15"/>
  <c r="O95" i="15"/>
  <c r="P95" i="15"/>
  <c r="K96" i="15"/>
  <c r="L96" i="15"/>
  <c r="M96" i="15"/>
  <c r="N96" i="15"/>
  <c r="O96" i="15"/>
  <c r="P96" i="15"/>
  <c r="K97" i="15"/>
  <c r="L97" i="15"/>
  <c r="M97" i="15"/>
  <c r="N97" i="15"/>
  <c r="O97" i="15"/>
  <c r="P97" i="15"/>
  <c r="K98" i="15"/>
  <c r="L98" i="15"/>
  <c r="M98" i="15"/>
  <c r="N98" i="15"/>
  <c r="O98" i="15"/>
  <c r="P98" i="15"/>
  <c r="K99" i="15"/>
  <c r="L99" i="15"/>
  <c r="M99" i="15"/>
  <c r="N99" i="15"/>
  <c r="O99" i="15"/>
  <c r="P99" i="15"/>
  <c r="K100" i="15"/>
  <c r="L100" i="15"/>
  <c r="M100" i="15"/>
  <c r="N100" i="15"/>
  <c r="O100" i="15"/>
  <c r="P100" i="15"/>
  <c r="K101" i="15"/>
  <c r="L101" i="15"/>
  <c r="M101" i="15"/>
  <c r="N101" i="15"/>
  <c r="O101" i="15"/>
  <c r="P101" i="15"/>
  <c r="K102" i="15"/>
  <c r="L102" i="15"/>
  <c r="M102" i="15"/>
  <c r="N102" i="15"/>
  <c r="O102" i="15"/>
  <c r="P102" i="15"/>
  <c r="K103" i="15"/>
  <c r="L103" i="15"/>
  <c r="M103" i="15"/>
  <c r="N103" i="15"/>
  <c r="O103" i="15"/>
  <c r="P103" i="15"/>
  <c r="K104" i="15"/>
  <c r="L104" i="15"/>
  <c r="M104" i="15"/>
  <c r="N104" i="15"/>
  <c r="O104" i="15"/>
  <c r="P104" i="15"/>
  <c r="K105" i="15"/>
  <c r="L105" i="15"/>
  <c r="M105" i="15"/>
  <c r="N105" i="15"/>
  <c r="O105" i="15"/>
  <c r="P105" i="15"/>
  <c r="K106" i="15"/>
  <c r="L106" i="15"/>
  <c r="M106" i="15"/>
  <c r="N106" i="15"/>
  <c r="O106" i="15"/>
  <c r="P106" i="15"/>
  <c r="K107" i="15"/>
  <c r="L107" i="15"/>
  <c r="M107" i="15"/>
  <c r="N107" i="15"/>
  <c r="O107" i="15"/>
  <c r="P107" i="15"/>
  <c r="K108" i="15"/>
  <c r="L108" i="15"/>
  <c r="M108" i="15"/>
  <c r="N108" i="15"/>
  <c r="O108" i="15"/>
  <c r="P108" i="15"/>
  <c r="K109" i="15"/>
  <c r="L109" i="15"/>
  <c r="M109" i="15"/>
  <c r="N109" i="15"/>
  <c r="O109" i="15"/>
  <c r="P109" i="15"/>
  <c r="K110" i="15"/>
  <c r="L110" i="15"/>
  <c r="M110" i="15"/>
  <c r="N110" i="15"/>
  <c r="O110" i="15"/>
  <c r="P110" i="15"/>
  <c r="K111" i="15"/>
  <c r="L111" i="15"/>
  <c r="M111" i="15"/>
  <c r="N111" i="15"/>
  <c r="O111" i="15"/>
  <c r="P111" i="15"/>
  <c r="K112" i="15"/>
  <c r="L112" i="15"/>
  <c r="M112" i="15"/>
  <c r="N112" i="15"/>
  <c r="O112" i="15"/>
  <c r="P112" i="15"/>
  <c r="K113" i="15"/>
  <c r="L113" i="15"/>
  <c r="M113" i="15"/>
  <c r="N113" i="15"/>
  <c r="O113" i="15"/>
  <c r="P113" i="15"/>
  <c r="K114" i="15"/>
  <c r="L114" i="15"/>
  <c r="M114" i="15"/>
  <c r="N114" i="15"/>
  <c r="O114" i="15"/>
  <c r="P114" i="15"/>
  <c r="K115" i="15"/>
  <c r="L115" i="15"/>
  <c r="M115" i="15"/>
  <c r="N115" i="15"/>
  <c r="O115" i="15"/>
  <c r="P115" i="15"/>
  <c r="K116" i="15"/>
  <c r="L116" i="15"/>
  <c r="M116" i="15"/>
  <c r="N116" i="15"/>
  <c r="O116" i="15"/>
  <c r="P116" i="15"/>
  <c r="K117" i="15"/>
  <c r="L117" i="15"/>
  <c r="M117" i="15"/>
  <c r="N117" i="15"/>
  <c r="O117" i="15"/>
  <c r="P117" i="15"/>
  <c r="K118" i="15"/>
  <c r="L118" i="15"/>
  <c r="M118" i="15"/>
  <c r="N118" i="15"/>
  <c r="O118" i="15"/>
  <c r="P118" i="15"/>
  <c r="K119" i="15"/>
  <c r="L119" i="15"/>
  <c r="M119" i="15"/>
  <c r="N119" i="15"/>
  <c r="O119" i="15"/>
  <c r="P119" i="15"/>
  <c r="K120" i="15"/>
  <c r="L120" i="15"/>
  <c r="M120" i="15"/>
  <c r="N120" i="15"/>
  <c r="O120" i="15"/>
  <c r="P120" i="15"/>
  <c r="K121" i="15"/>
  <c r="L121" i="15"/>
  <c r="M121" i="15"/>
  <c r="N121" i="15"/>
  <c r="O121" i="15"/>
  <c r="P121" i="15"/>
  <c r="K122" i="15"/>
  <c r="L122" i="15"/>
  <c r="M122" i="15"/>
  <c r="N122" i="15"/>
  <c r="O122" i="15"/>
  <c r="P122" i="15"/>
  <c r="K123" i="15"/>
  <c r="L123" i="15"/>
  <c r="M123" i="15"/>
  <c r="N123" i="15"/>
  <c r="O123" i="15"/>
  <c r="P123" i="15"/>
  <c r="K124" i="15"/>
  <c r="L124" i="15"/>
  <c r="M124" i="15"/>
  <c r="N124" i="15"/>
  <c r="O124" i="15"/>
  <c r="P124" i="15"/>
  <c r="K125" i="15"/>
  <c r="L125" i="15"/>
  <c r="M125" i="15"/>
  <c r="N125" i="15"/>
  <c r="O125" i="15"/>
  <c r="P125" i="15"/>
  <c r="K126" i="15"/>
  <c r="L126" i="15"/>
  <c r="M126" i="15"/>
  <c r="N126" i="15"/>
  <c r="O126" i="15"/>
  <c r="P126" i="15"/>
  <c r="K127" i="15"/>
  <c r="L127" i="15"/>
  <c r="M127" i="15"/>
  <c r="N127" i="15"/>
  <c r="O127" i="15"/>
  <c r="P127" i="15"/>
  <c r="K128" i="15"/>
  <c r="L128" i="15"/>
  <c r="M128" i="15"/>
  <c r="N128" i="15"/>
  <c r="O128" i="15"/>
  <c r="P128" i="15"/>
  <c r="K129" i="15"/>
  <c r="L129" i="15"/>
  <c r="M129" i="15"/>
  <c r="N129" i="15"/>
  <c r="O129" i="15"/>
  <c r="P129" i="15"/>
  <c r="K130" i="15"/>
  <c r="L130" i="15"/>
  <c r="M130" i="15"/>
  <c r="N130" i="15"/>
  <c r="O130" i="15"/>
  <c r="P130" i="15"/>
  <c r="K131" i="15"/>
  <c r="L131" i="15"/>
  <c r="M131" i="15"/>
  <c r="N131" i="15"/>
  <c r="O131" i="15"/>
  <c r="P131" i="15"/>
  <c r="K132" i="15"/>
  <c r="L132" i="15"/>
  <c r="M132" i="15"/>
  <c r="N132" i="15"/>
  <c r="O132" i="15"/>
  <c r="P132" i="15"/>
  <c r="K133" i="15"/>
  <c r="L133" i="15"/>
  <c r="M133" i="15"/>
  <c r="N133" i="15"/>
  <c r="O133" i="15"/>
  <c r="P133" i="15"/>
  <c r="K134" i="15"/>
  <c r="L134" i="15"/>
  <c r="M134" i="15"/>
  <c r="N134" i="15"/>
  <c r="O134" i="15"/>
  <c r="P134" i="15"/>
  <c r="K135" i="15"/>
  <c r="L135" i="15"/>
  <c r="M135" i="15"/>
  <c r="N135" i="15"/>
  <c r="O135" i="15"/>
  <c r="P135" i="15"/>
  <c r="K136" i="15"/>
  <c r="L136" i="15"/>
  <c r="M136" i="15"/>
  <c r="N136" i="15"/>
  <c r="O136" i="15"/>
  <c r="P136" i="15"/>
  <c r="K137" i="15"/>
  <c r="L137" i="15"/>
  <c r="M137" i="15"/>
  <c r="N137" i="15"/>
  <c r="O137" i="15"/>
  <c r="P137" i="15"/>
  <c r="K138" i="15"/>
  <c r="L138" i="15"/>
  <c r="M138" i="15"/>
  <c r="N138" i="15"/>
  <c r="O138" i="15"/>
  <c r="P138" i="15"/>
  <c r="K139" i="15"/>
  <c r="L139" i="15"/>
  <c r="M139" i="15"/>
  <c r="N139" i="15"/>
  <c r="O139" i="15"/>
  <c r="P139" i="15"/>
  <c r="K140" i="15"/>
  <c r="L140" i="15"/>
  <c r="M140" i="15"/>
  <c r="N140" i="15"/>
  <c r="O140" i="15"/>
  <c r="P140" i="15"/>
  <c r="K141" i="15"/>
  <c r="L141" i="15"/>
  <c r="M141" i="15"/>
  <c r="N141" i="15"/>
  <c r="O141" i="15"/>
  <c r="P141" i="15"/>
  <c r="K142" i="15"/>
  <c r="L142" i="15"/>
  <c r="M142" i="15"/>
  <c r="N142" i="15"/>
  <c r="O142" i="15"/>
  <c r="P142" i="15"/>
  <c r="K143" i="15"/>
  <c r="L143" i="15"/>
  <c r="M143" i="15"/>
  <c r="N143" i="15"/>
  <c r="O143" i="15"/>
  <c r="P143" i="15"/>
  <c r="K144" i="15"/>
  <c r="L144" i="15"/>
  <c r="M144" i="15"/>
  <c r="N144" i="15"/>
  <c r="O144" i="15"/>
  <c r="P144" i="15"/>
  <c r="K145" i="15"/>
  <c r="L145" i="15"/>
  <c r="M145" i="15"/>
  <c r="N145" i="15"/>
  <c r="O145" i="15"/>
  <c r="P145" i="15"/>
  <c r="K146" i="15"/>
  <c r="L146" i="15"/>
  <c r="M146" i="15"/>
  <c r="N146" i="15"/>
  <c r="O146" i="15"/>
  <c r="P146" i="15"/>
  <c r="K147" i="15"/>
  <c r="L147" i="15"/>
  <c r="M147" i="15"/>
  <c r="N147" i="15"/>
  <c r="O147" i="15"/>
  <c r="P147" i="15"/>
  <c r="K148" i="15"/>
  <c r="L148" i="15"/>
  <c r="M148" i="15"/>
  <c r="N148" i="15"/>
  <c r="O148" i="15"/>
  <c r="P148" i="15"/>
  <c r="K149" i="15"/>
  <c r="L149" i="15"/>
  <c r="M149" i="15"/>
  <c r="N149" i="15"/>
  <c r="O149" i="15"/>
  <c r="P149" i="15"/>
  <c r="K150" i="15"/>
  <c r="L150" i="15"/>
  <c r="M150" i="15"/>
  <c r="N150" i="15"/>
  <c r="O150" i="15"/>
  <c r="P150" i="15"/>
  <c r="K151" i="15"/>
  <c r="L151" i="15"/>
  <c r="M151" i="15"/>
  <c r="N151" i="15"/>
  <c r="O151" i="15"/>
  <c r="P151" i="15"/>
  <c r="K152" i="15"/>
  <c r="L152" i="15"/>
  <c r="M152" i="15"/>
  <c r="N152" i="15"/>
  <c r="O152" i="15"/>
  <c r="P152" i="15"/>
  <c r="K153" i="15"/>
  <c r="L153" i="15"/>
  <c r="M153" i="15"/>
  <c r="N153" i="15"/>
  <c r="O153" i="15"/>
  <c r="P153" i="15"/>
  <c r="K154" i="15"/>
  <c r="L154" i="15"/>
  <c r="M154" i="15"/>
  <c r="N154" i="15"/>
  <c r="O154" i="15"/>
  <c r="P154" i="15"/>
  <c r="K155" i="15"/>
  <c r="L155" i="15"/>
  <c r="M155" i="15"/>
  <c r="N155" i="15"/>
  <c r="O155" i="15"/>
  <c r="P155" i="15"/>
  <c r="K156" i="15"/>
  <c r="L156" i="15"/>
  <c r="M156" i="15"/>
  <c r="N156" i="15"/>
  <c r="O156" i="15"/>
  <c r="P156" i="15"/>
  <c r="K157" i="15"/>
  <c r="L157" i="15"/>
  <c r="M157" i="15"/>
  <c r="N157" i="15"/>
  <c r="O157" i="15"/>
  <c r="P157" i="15"/>
  <c r="K158" i="15"/>
  <c r="L158" i="15"/>
  <c r="M158" i="15"/>
  <c r="N158" i="15"/>
  <c r="O158" i="15"/>
  <c r="P158" i="15"/>
  <c r="K159" i="15"/>
  <c r="L159" i="15"/>
  <c r="M159" i="15"/>
  <c r="N159" i="15"/>
  <c r="O159" i="15"/>
  <c r="P159" i="15"/>
  <c r="K160" i="15"/>
  <c r="L160" i="15"/>
  <c r="M160" i="15"/>
  <c r="N160" i="15"/>
  <c r="O160" i="15"/>
  <c r="P160" i="15"/>
  <c r="K161" i="15"/>
  <c r="L161" i="15"/>
  <c r="M161" i="15"/>
  <c r="N161" i="15"/>
  <c r="O161" i="15"/>
  <c r="P161" i="15"/>
  <c r="K162" i="15"/>
  <c r="L162" i="15"/>
  <c r="M162" i="15"/>
  <c r="N162" i="15"/>
  <c r="O162" i="15"/>
  <c r="P162" i="15"/>
  <c r="K163" i="15"/>
  <c r="L163" i="15"/>
  <c r="M163" i="15"/>
  <c r="N163" i="15"/>
  <c r="O163" i="15"/>
  <c r="P163" i="15"/>
  <c r="K164" i="15"/>
  <c r="L164" i="15"/>
  <c r="M164" i="15"/>
  <c r="N164" i="15"/>
  <c r="O164" i="15"/>
  <c r="P164" i="15"/>
  <c r="K165" i="15"/>
  <c r="L165" i="15"/>
  <c r="M165" i="15"/>
  <c r="N165" i="15"/>
  <c r="O165" i="15"/>
  <c r="P165" i="15"/>
  <c r="K166" i="15"/>
  <c r="L166" i="15"/>
  <c r="M166" i="15"/>
  <c r="N166" i="15"/>
  <c r="O166" i="15"/>
  <c r="P166" i="15"/>
  <c r="K167" i="15"/>
  <c r="L167" i="15"/>
  <c r="M167" i="15"/>
  <c r="N167" i="15"/>
  <c r="O167" i="15"/>
  <c r="P167" i="15"/>
  <c r="K168" i="15"/>
  <c r="L168" i="15"/>
  <c r="M168" i="15"/>
  <c r="N168" i="15"/>
  <c r="O168" i="15"/>
  <c r="P168" i="15"/>
  <c r="K169" i="15"/>
  <c r="L169" i="15"/>
  <c r="M169" i="15"/>
  <c r="N169" i="15"/>
  <c r="O169" i="15"/>
  <c r="P169" i="15"/>
  <c r="K170" i="15"/>
  <c r="L170" i="15"/>
  <c r="M170" i="15"/>
  <c r="N170" i="15"/>
  <c r="O170" i="15"/>
  <c r="P170" i="15"/>
  <c r="K171" i="15"/>
  <c r="L171" i="15"/>
  <c r="M171" i="15"/>
  <c r="N171" i="15"/>
  <c r="O171" i="15"/>
  <c r="P171" i="15"/>
  <c r="K172" i="15"/>
  <c r="L172" i="15"/>
  <c r="M172" i="15"/>
  <c r="N172" i="15"/>
  <c r="O172" i="15"/>
  <c r="P172" i="15"/>
  <c r="K173" i="15"/>
  <c r="L173" i="15"/>
  <c r="M173" i="15"/>
  <c r="N173" i="15"/>
  <c r="O173" i="15"/>
  <c r="P173" i="15"/>
  <c r="K174" i="15"/>
  <c r="L174" i="15"/>
  <c r="M174" i="15"/>
  <c r="N174" i="15"/>
  <c r="O174" i="15"/>
  <c r="P174" i="15"/>
  <c r="K175" i="15"/>
  <c r="L175" i="15"/>
  <c r="M175" i="15"/>
  <c r="N175" i="15"/>
  <c r="O175" i="15"/>
  <c r="P175" i="15"/>
  <c r="K176" i="15"/>
  <c r="L176" i="15"/>
  <c r="M176" i="15"/>
  <c r="N176" i="15"/>
  <c r="O176" i="15"/>
  <c r="P176" i="15"/>
  <c r="K177" i="15"/>
  <c r="L177" i="15"/>
  <c r="M177" i="15"/>
  <c r="N177" i="15"/>
  <c r="O177" i="15"/>
  <c r="P177" i="15"/>
  <c r="K178" i="15"/>
  <c r="L178" i="15"/>
  <c r="M178" i="15"/>
  <c r="N178" i="15"/>
  <c r="O178" i="15"/>
  <c r="P178" i="15"/>
  <c r="K179" i="15"/>
  <c r="L179" i="15"/>
  <c r="M179" i="15"/>
  <c r="N179" i="15"/>
  <c r="O179" i="15"/>
  <c r="P179" i="15"/>
  <c r="K180" i="15"/>
  <c r="L180" i="15"/>
  <c r="M180" i="15"/>
  <c r="N180" i="15"/>
  <c r="O180" i="15"/>
  <c r="P180" i="15"/>
  <c r="K181" i="15"/>
  <c r="L181" i="15"/>
  <c r="M181" i="15"/>
  <c r="N181" i="15"/>
  <c r="O181" i="15"/>
  <c r="P181" i="15"/>
  <c r="K182" i="15"/>
  <c r="L182" i="15"/>
  <c r="M182" i="15"/>
  <c r="N182" i="15"/>
  <c r="O182" i="15"/>
  <c r="P182" i="15"/>
  <c r="K183" i="15"/>
  <c r="L183" i="15"/>
  <c r="M183" i="15"/>
  <c r="N183" i="15"/>
  <c r="O183" i="15"/>
  <c r="P183" i="15"/>
  <c r="K184" i="15"/>
  <c r="L184" i="15"/>
  <c r="M184" i="15"/>
  <c r="N184" i="15"/>
  <c r="O184" i="15"/>
  <c r="P184" i="15"/>
  <c r="K185" i="15"/>
  <c r="L185" i="15"/>
  <c r="M185" i="15"/>
  <c r="N185" i="15"/>
  <c r="O185" i="15"/>
  <c r="P185" i="15"/>
  <c r="K186" i="15"/>
  <c r="L186" i="15"/>
  <c r="M186" i="15"/>
  <c r="N186" i="15"/>
  <c r="O186" i="15"/>
  <c r="P186" i="15"/>
  <c r="K187" i="15"/>
  <c r="L187" i="15"/>
  <c r="M187" i="15"/>
  <c r="N187" i="15"/>
  <c r="O187" i="15"/>
  <c r="P187" i="15"/>
  <c r="K188" i="15"/>
  <c r="L188" i="15"/>
  <c r="M188" i="15"/>
  <c r="N188" i="15"/>
  <c r="O188" i="15"/>
  <c r="P188" i="15"/>
  <c r="K189" i="15"/>
  <c r="L189" i="15"/>
  <c r="M189" i="15"/>
  <c r="N189" i="15"/>
  <c r="O189" i="15"/>
  <c r="P189" i="15"/>
  <c r="K190" i="15"/>
  <c r="L190" i="15"/>
  <c r="M190" i="15"/>
  <c r="N190" i="15"/>
  <c r="O190" i="15"/>
  <c r="P190" i="15"/>
  <c r="K191" i="15"/>
  <c r="L191" i="15"/>
  <c r="M191" i="15"/>
  <c r="N191" i="15"/>
  <c r="O191" i="15"/>
  <c r="P191" i="15"/>
  <c r="K192" i="15"/>
  <c r="L192" i="15"/>
  <c r="M192" i="15"/>
  <c r="N192" i="15"/>
  <c r="O192" i="15"/>
  <c r="P192" i="15"/>
  <c r="K193" i="15"/>
  <c r="L193" i="15"/>
  <c r="M193" i="15"/>
  <c r="N193" i="15"/>
  <c r="O193" i="15"/>
  <c r="P193" i="15"/>
  <c r="K194" i="15"/>
  <c r="L194" i="15"/>
  <c r="M194" i="15"/>
  <c r="N194" i="15"/>
  <c r="O194" i="15"/>
  <c r="P194" i="15"/>
  <c r="K195" i="15"/>
  <c r="L195" i="15"/>
  <c r="M195" i="15"/>
  <c r="N195" i="15"/>
  <c r="O195" i="15"/>
  <c r="P195" i="15"/>
  <c r="K196" i="15"/>
  <c r="L196" i="15"/>
  <c r="M196" i="15"/>
  <c r="N196" i="15"/>
  <c r="O196" i="15"/>
  <c r="P196" i="15"/>
  <c r="K197" i="15"/>
  <c r="L197" i="15"/>
  <c r="M197" i="15"/>
  <c r="N197" i="15"/>
  <c r="O197" i="15"/>
  <c r="P197" i="15"/>
  <c r="K198" i="15"/>
  <c r="L198" i="15"/>
  <c r="M198" i="15"/>
  <c r="N198" i="15"/>
  <c r="O198" i="15"/>
  <c r="P198" i="15"/>
  <c r="K199" i="15"/>
  <c r="L199" i="15"/>
  <c r="M199" i="15"/>
  <c r="N199" i="15"/>
  <c r="O199" i="15"/>
  <c r="P199" i="15"/>
  <c r="K200" i="15"/>
  <c r="L200" i="15"/>
  <c r="M200" i="15"/>
  <c r="N200" i="15"/>
  <c r="O200" i="15"/>
  <c r="P200" i="15"/>
  <c r="K201" i="15"/>
  <c r="L201" i="15"/>
  <c r="M201" i="15"/>
  <c r="N201" i="15"/>
  <c r="O201" i="15"/>
  <c r="P201" i="15"/>
  <c r="K202" i="15"/>
  <c r="L202" i="15"/>
  <c r="M202" i="15"/>
  <c r="N202" i="15"/>
  <c r="O202" i="15"/>
  <c r="P202" i="15"/>
  <c r="K203" i="15"/>
  <c r="L203" i="15"/>
  <c r="M203" i="15"/>
  <c r="N203" i="15"/>
  <c r="O203" i="15"/>
  <c r="P203" i="15"/>
  <c r="K204" i="15"/>
  <c r="L204" i="15"/>
  <c r="M204" i="15"/>
  <c r="N204" i="15"/>
  <c r="O204" i="15"/>
  <c r="P204" i="15"/>
  <c r="K205" i="15"/>
  <c r="L205" i="15"/>
  <c r="M205" i="15"/>
  <c r="N205" i="15"/>
  <c r="O205" i="15"/>
  <c r="P205" i="15"/>
  <c r="K206" i="15"/>
  <c r="L206" i="15"/>
  <c r="M206" i="15"/>
  <c r="N206" i="15"/>
  <c r="O206" i="15"/>
  <c r="P206" i="15"/>
  <c r="K207" i="15"/>
  <c r="L207" i="15"/>
  <c r="M207" i="15"/>
  <c r="N207" i="15"/>
  <c r="O207" i="15"/>
  <c r="P207" i="15"/>
  <c r="K208" i="15"/>
  <c r="L208" i="15"/>
  <c r="M208" i="15"/>
  <c r="N208" i="15"/>
  <c r="O208" i="15"/>
  <c r="P208" i="15"/>
  <c r="K209" i="15"/>
  <c r="L209" i="15"/>
  <c r="M209" i="15"/>
  <c r="N209" i="15"/>
  <c r="O209" i="15"/>
  <c r="P209" i="15"/>
  <c r="K210" i="15"/>
  <c r="L210" i="15"/>
  <c r="M210" i="15"/>
  <c r="N210" i="15"/>
  <c r="O210" i="15"/>
  <c r="P210" i="15"/>
  <c r="K211" i="15"/>
  <c r="L211" i="15"/>
  <c r="M211" i="15"/>
  <c r="N211" i="15"/>
  <c r="O211" i="15"/>
  <c r="P211" i="15"/>
  <c r="K212" i="15"/>
  <c r="L212" i="15"/>
  <c r="M212" i="15"/>
  <c r="N212" i="15"/>
  <c r="O212" i="15"/>
  <c r="P212" i="15"/>
  <c r="K213" i="15"/>
  <c r="L213" i="15"/>
  <c r="M213" i="15"/>
  <c r="N213" i="15"/>
  <c r="O213" i="15"/>
  <c r="P213" i="15"/>
  <c r="K214" i="15"/>
  <c r="L214" i="15"/>
  <c r="M214" i="15"/>
  <c r="N214" i="15"/>
  <c r="O214" i="15"/>
  <c r="P214" i="15"/>
  <c r="K215" i="15"/>
  <c r="L215" i="15"/>
  <c r="M215" i="15"/>
  <c r="N215" i="15"/>
  <c r="O215" i="15"/>
  <c r="P215" i="15"/>
  <c r="K216" i="15"/>
  <c r="L216" i="15"/>
  <c r="M216" i="15"/>
  <c r="N216" i="15"/>
  <c r="O216" i="15"/>
  <c r="P216" i="15"/>
  <c r="K217" i="15"/>
  <c r="L217" i="15"/>
  <c r="M217" i="15"/>
  <c r="N217" i="15"/>
  <c r="O217" i="15"/>
  <c r="P217" i="15"/>
  <c r="K218" i="15"/>
  <c r="L218" i="15"/>
  <c r="M218" i="15"/>
  <c r="N218" i="15"/>
  <c r="O218" i="15"/>
  <c r="P218" i="15"/>
  <c r="K219" i="15"/>
  <c r="L219" i="15"/>
  <c r="M219" i="15"/>
  <c r="N219" i="15"/>
  <c r="O219" i="15"/>
  <c r="P219" i="15"/>
  <c r="K220" i="15"/>
  <c r="L220" i="15"/>
  <c r="M220" i="15"/>
  <c r="N220" i="15"/>
  <c r="O220" i="15"/>
  <c r="P220" i="15"/>
  <c r="K221" i="15"/>
  <c r="L221" i="15"/>
  <c r="M221" i="15"/>
  <c r="N221" i="15"/>
  <c r="O221" i="15"/>
  <c r="P221" i="15"/>
  <c r="K222" i="15"/>
  <c r="L222" i="15"/>
  <c r="M222" i="15"/>
  <c r="N222" i="15"/>
  <c r="O222" i="15"/>
  <c r="P222" i="15"/>
  <c r="K223" i="15"/>
  <c r="L223" i="15"/>
  <c r="M223" i="15"/>
  <c r="N223" i="15"/>
  <c r="O223" i="15"/>
  <c r="P223" i="15"/>
  <c r="K224" i="15"/>
  <c r="L224" i="15"/>
  <c r="M224" i="15"/>
  <c r="N224" i="15"/>
  <c r="O224" i="15"/>
  <c r="P224" i="15"/>
  <c r="K225" i="15"/>
  <c r="L225" i="15"/>
  <c r="M225" i="15"/>
  <c r="N225" i="15"/>
  <c r="O225" i="15"/>
  <c r="P225" i="15"/>
  <c r="K226" i="15"/>
  <c r="L226" i="15"/>
  <c r="M226" i="15"/>
  <c r="N226" i="15"/>
  <c r="O226" i="15"/>
  <c r="P226" i="15"/>
  <c r="K227" i="15"/>
  <c r="L227" i="15"/>
  <c r="M227" i="15"/>
  <c r="N227" i="15"/>
  <c r="O227" i="15"/>
  <c r="P227" i="15"/>
  <c r="K228" i="15"/>
  <c r="L228" i="15"/>
  <c r="M228" i="15"/>
  <c r="N228" i="15"/>
  <c r="O228" i="15"/>
  <c r="P228" i="15"/>
  <c r="K229" i="15"/>
  <c r="L229" i="15"/>
  <c r="M229" i="15"/>
  <c r="N229" i="15"/>
  <c r="O229" i="15"/>
  <c r="P229" i="15"/>
  <c r="K230" i="15"/>
  <c r="L230" i="15"/>
  <c r="M230" i="15"/>
  <c r="N230" i="15"/>
  <c r="O230" i="15"/>
  <c r="P230" i="15"/>
  <c r="K231" i="15"/>
  <c r="L231" i="15"/>
  <c r="M231" i="15"/>
  <c r="N231" i="15"/>
  <c r="O231" i="15"/>
  <c r="P231" i="15"/>
  <c r="K232" i="15"/>
  <c r="L232" i="15"/>
  <c r="M232" i="15"/>
  <c r="N232" i="15"/>
  <c r="O232" i="15"/>
  <c r="P232" i="15"/>
  <c r="K233" i="15"/>
  <c r="L233" i="15"/>
  <c r="M233" i="15"/>
  <c r="N233" i="15"/>
  <c r="O233" i="15"/>
  <c r="P233" i="15"/>
  <c r="K234" i="15"/>
  <c r="L234" i="15"/>
  <c r="M234" i="15"/>
  <c r="N234" i="15"/>
  <c r="O234" i="15"/>
  <c r="P234" i="15"/>
  <c r="K235" i="15"/>
  <c r="L235" i="15"/>
  <c r="M235" i="15"/>
  <c r="N235" i="15"/>
  <c r="O235" i="15"/>
  <c r="P235" i="15"/>
  <c r="K236" i="15"/>
  <c r="L236" i="15"/>
  <c r="M236" i="15"/>
  <c r="N236" i="15"/>
  <c r="O236" i="15"/>
  <c r="P236" i="15"/>
  <c r="K237" i="15"/>
  <c r="L237" i="15"/>
  <c r="M237" i="15"/>
  <c r="N237" i="15"/>
  <c r="O237" i="15"/>
  <c r="P237" i="15"/>
  <c r="K238" i="15"/>
  <c r="L238" i="15"/>
  <c r="M238" i="15"/>
  <c r="N238" i="15"/>
  <c r="O238" i="15"/>
  <c r="P238" i="15"/>
  <c r="K239" i="15"/>
  <c r="L239" i="15"/>
  <c r="M239" i="15"/>
  <c r="N239" i="15"/>
  <c r="O239" i="15"/>
  <c r="P239" i="15"/>
  <c r="K240" i="15"/>
  <c r="L240" i="15"/>
  <c r="M240" i="15"/>
  <c r="N240" i="15"/>
  <c r="O240" i="15"/>
  <c r="P240" i="15"/>
  <c r="K241" i="15"/>
  <c r="L241" i="15"/>
  <c r="M241" i="15"/>
  <c r="N241" i="15"/>
  <c r="O241" i="15"/>
  <c r="P241" i="15"/>
  <c r="K242" i="15"/>
  <c r="L242" i="15"/>
  <c r="M242" i="15"/>
  <c r="N242" i="15"/>
  <c r="O242" i="15"/>
  <c r="P242" i="15"/>
  <c r="K243" i="15"/>
  <c r="L243" i="15"/>
  <c r="M243" i="15"/>
  <c r="N243" i="15"/>
  <c r="O243" i="15"/>
  <c r="P243" i="15"/>
  <c r="K244" i="15"/>
  <c r="L244" i="15"/>
  <c r="M244" i="15"/>
  <c r="N244" i="15"/>
  <c r="O244" i="15"/>
  <c r="P244" i="15"/>
  <c r="K245" i="15"/>
  <c r="L245" i="15"/>
  <c r="M245" i="15"/>
  <c r="N245" i="15"/>
  <c r="O245" i="15"/>
  <c r="P245" i="15"/>
  <c r="K246" i="15"/>
  <c r="L246" i="15"/>
  <c r="M246" i="15"/>
  <c r="N246" i="15"/>
  <c r="O246" i="15"/>
  <c r="P246" i="15"/>
  <c r="K247" i="15"/>
  <c r="L247" i="15"/>
  <c r="M247" i="15"/>
  <c r="N247" i="15"/>
  <c r="O247" i="15"/>
  <c r="P247" i="15"/>
  <c r="K248" i="15"/>
  <c r="L248" i="15"/>
  <c r="M248" i="15"/>
  <c r="N248" i="15"/>
  <c r="O248" i="15"/>
  <c r="P248" i="15"/>
  <c r="K249" i="15"/>
  <c r="L249" i="15"/>
  <c r="M249" i="15"/>
  <c r="N249" i="15"/>
  <c r="O249" i="15"/>
  <c r="P249" i="15"/>
  <c r="K250" i="15"/>
  <c r="L250" i="15"/>
  <c r="M250" i="15"/>
  <c r="N250" i="15"/>
  <c r="O250" i="15"/>
  <c r="P250" i="15"/>
  <c r="K251" i="15"/>
  <c r="L251" i="15"/>
  <c r="M251" i="15"/>
  <c r="N251" i="15"/>
  <c r="O251" i="15"/>
  <c r="P251" i="15"/>
  <c r="K252" i="15"/>
  <c r="L252" i="15"/>
  <c r="M252" i="15"/>
  <c r="N252" i="15"/>
  <c r="O252" i="15"/>
  <c r="P252" i="15"/>
  <c r="K253" i="15"/>
  <c r="L253" i="15"/>
  <c r="M253" i="15"/>
  <c r="N253" i="15"/>
  <c r="O253" i="15"/>
  <c r="P253" i="15"/>
  <c r="K254" i="15"/>
  <c r="L254" i="15"/>
  <c r="M254" i="15"/>
  <c r="N254" i="15"/>
  <c r="O254" i="15"/>
  <c r="P254" i="15"/>
  <c r="K255" i="15"/>
  <c r="L255" i="15"/>
  <c r="M255" i="15"/>
  <c r="N255" i="15"/>
  <c r="O255" i="15"/>
  <c r="P255" i="15"/>
  <c r="K256" i="15"/>
  <c r="L256" i="15"/>
  <c r="M256" i="15"/>
  <c r="N256" i="15"/>
  <c r="O256" i="15"/>
  <c r="P256" i="15"/>
  <c r="K257" i="15"/>
  <c r="L257" i="15"/>
  <c r="M257" i="15"/>
  <c r="N257" i="15"/>
  <c r="O257" i="15"/>
  <c r="P257" i="15"/>
  <c r="K258" i="15"/>
  <c r="L258" i="15"/>
  <c r="M258" i="15"/>
  <c r="N258" i="15"/>
  <c r="O258" i="15"/>
  <c r="P258" i="15"/>
  <c r="K259" i="15"/>
  <c r="L259" i="15"/>
  <c r="M259" i="15"/>
  <c r="N259" i="15"/>
  <c r="O259" i="15"/>
  <c r="P259" i="15"/>
  <c r="K260" i="15"/>
  <c r="L260" i="15"/>
  <c r="M260" i="15"/>
  <c r="N260" i="15"/>
  <c r="O260" i="15"/>
  <c r="P260" i="15"/>
  <c r="K261" i="15"/>
  <c r="L261" i="15"/>
  <c r="M261" i="15"/>
  <c r="N261" i="15"/>
  <c r="O261" i="15"/>
  <c r="P261" i="15"/>
  <c r="K262" i="15"/>
  <c r="L262" i="15"/>
  <c r="M262" i="15"/>
  <c r="N262" i="15"/>
  <c r="O262" i="15"/>
  <c r="P262" i="15"/>
  <c r="K263" i="15"/>
  <c r="L263" i="15"/>
  <c r="M263" i="15"/>
  <c r="N263" i="15"/>
  <c r="O263" i="15"/>
  <c r="P263" i="15"/>
  <c r="K264" i="15"/>
  <c r="L264" i="15"/>
  <c r="M264" i="15"/>
  <c r="N264" i="15"/>
  <c r="O264" i="15"/>
  <c r="P264" i="15"/>
  <c r="K265" i="15"/>
  <c r="L265" i="15"/>
  <c r="M265" i="15"/>
  <c r="N265" i="15"/>
  <c r="O265" i="15"/>
  <c r="P265" i="15"/>
  <c r="K266" i="15"/>
  <c r="L266" i="15"/>
  <c r="M266" i="15"/>
  <c r="N266" i="15"/>
  <c r="O266" i="15"/>
  <c r="P266" i="15"/>
  <c r="K267" i="15"/>
  <c r="L267" i="15"/>
  <c r="M267" i="15"/>
  <c r="N267" i="15"/>
  <c r="O267" i="15"/>
  <c r="P267" i="15"/>
  <c r="K268" i="15"/>
  <c r="L268" i="15"/>
  <c r="M268" i="15"/>
  <c r="N268" i="15"/>
  <c r="O268" i="15"/>
  <c r="P268" i="15"/>
  <c r="K269" i="15"/>
  <c r="L269" i="15"/>
  <c r="M269" i="15"/>
  <c r="N269" i="15"/>
  <c r="O269" i="15"/>
  <c r="P269" i="15"/>
  <c r="K270" i="15"/>
  <c r="L270" i="15"/>
  <c r="M270" i="15"/>
  <c r="N270" i="15"/>
  <c r="O270" i="15"/>
  <c r="P270" i="15"/>
  <c r="K271" i="15"/>
  <c r="L271" i="15"/>
  <c r="M271" i="15"/>
  <c r="N271" i="15"/>
  <c r="O271" i="15"/>
  <c r="P271" i="15"/>
  <c r="L6" i="15"/>
  <c r="M6" i="15"/>
  <c r="N6" i="15"/>
  <c r="O6" i="15"/>
  <c r="P6" i="15"/>
  <c r="K6" i="15"/>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D657" i="16"/>
  <c r="D658" i="16"/>
  <c r="D659" i="16"/>
  <c r="D660" i="16"/>
  <c r="D661" i="16"/>
  <c r="D662" i="16"/>
  <c r="D663" i="16"/>
  <c r="D664" i="16"/>
  <c r="D665" i="16"/>
  <c r="D666" i="16"/>
  <c r="D667" i="16"/>
  <c r="D668" i="16"/>
  <c r="D669" i="16"/>
  <c r="D670" i="16"/>
  <c r="D671" i="16"/>
  <c r="D672" i="16"/>
  <c r="D673" i="16"/>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4"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1" i="16"/>
  <c r="D762" i="16"/>
  <c r="D763" i="16"/>
  <c r="D764" i="16"/>
  <c r="D765" i="16"/>
  <c r="D766" i="16"/>
  <c r="D767" i="16"/>
  <c r="D768" i="16"/>
  <c r="D769" i="16"/>
  <c r="D770" i="16"/>
  <c r="D771" i="16"/>
  <c r="D772" i="16"/>
  <c r="D773" i="16"/>
  <c r="D774" i="16"/>
  <c r="D775" i="16"/>
  <c r="D776" i="16"/>
  <c r="D777" i="16"/>
  <c r="D778" i="16"/>
  <c r="D779" i="16"/>
  <c r="D780" i="16"/>
  <c r="D781" i="16"/>
  <c r="D782" i="16"/>
  <c r="D783" i="16"/>
  <c r="D784" i="16"/>
  <c r="D785" i="16"/>
  <c r="D786" i="16"/>
  <c r="D787" i="16"/>
  <c r="D788" i="16"/>
  <c r="D789" i="16"/>
  <c r="D790" i="16"/>
  <c r="D791" i="16"/>
  <c r="D792" i="16"/>
  <c r="D793" i="16"/>
  <c r="D794" i="16"/>
  <c r="D795" i="16"/>
  <c r="D796" i="16"/>
  <c r="D797" i="16"/>
  <c r="D798" i="16"/>
  <c r="D799" i="16"/>
  <c r="D800" i="16"/>
  <c r="D801" i="16"/>
  <c r="D802" i="16"/>
  <c r="D803" i="16"/>
  <c r="D804" i="16"/>
  <c r="D805" i="16"/>
  <c r="D806" i="16"/>
  <c r="D807" i="16"/>
  <c r="D808" i="16"/>
  <c r="D809" i="16"/>
  <c r="D810" i="16"/>
  <c r="D811" i="16"/>
  <c r="D812" i="16"/>
  <c r="D813" i="16"/>
  <c r="D814" i="16"/>
  <c r="D815" i="16"/>
  <c r="D816" i="16"/>
  <c r="D817" i="16"/>
  <c r="D818" i="16"/>
  <c r="D819" i="16"/>
  <c r="D820" i="16"/>
  <c r="D821" i="16"/>
  <c r="D822" i="16"/>
  <c r="D823" i="16"/>
  <c r="D824" i="16"/>
  <c r="D825" i="16"/>
  <c r="D826" i="16"/>
  <c r="D827" i="16"/>
  <c r="D828" i="16"/>
  <c r="D829" i="16"/>
  <c r="D830" i="16"/>
  <c r="D831" i="16"/>
  <c r="D832" i="16"/>
  <c r="D833" i="16"/>
  <c r="D834" i="16"/>
  <c r="D835" i="16"/>
  <c r="D836" i="16"/>
  <c r="D837" i="16"/>
  <c r="D838" i="16"/>
  <c r="D839" i="16"/>
  <c r="D840" i="16"/>
  <c r="D841" i="16"/>
  <c r="D842" i="16"/>
  <c r="D843" i="16"/>
  <c r="D844" i="16"/>
  <c r="D845" i="16"/>
  <c r="D846" i="16"/>
  <c r="D847" i="16"/>
  <c r="D848" i="16"/>
  <c r="D849" i="16"/>
  <c r="D850" i="16"/>
  <c r="D851" i="16"/>
  <c r="D852" i="16"/>
  <c r="D853" i="16"/>
  <c r="D854" i="16"/>
  <c r="D855" i="16"/>
  <c r="D856" i="16"/>
  <c r="D857" i="16"/>
  <c r="D858" i="16"/>
  <c r="D859" i="16"/>
  <c r="D860" i="16"/>
  <c r="D861" i="16"/>
  <c r="D862" i="16"/>
  <c r="D863" i="16"/>
  <c r="D864" i="16"/>
  <c r="D865" i="16"/>
  <c r="D866" i="16"/>
  <c r="D867" i="16"/>
  <c r="D868" i="16"/>
  <c r="D869" i="16"/>
  <c r="D870" i="16"/>
  <c r="D871" i="16"/>
  <c r="D872" i="16"/>
  <c r="D873" i="16"/>
  <c r="D874" i="16"/>
  <c r="D875" i="16"/>
  <c r="D876" i="16"/>
  <c r="D877" i="16"/>
  <c r="D878" i="16"/>
  <c r="D879" i="16"/>
  <c r="D880" i="16"/>
  <c r="D881" i="16"/>
  <c r="D882" i="16"/>
  <c r="D883" i="16"/>
  <c r="D884" i="16"/>
  <c r="D885" i="16"/>
  <c r="D886" i="16"/>
  <c r="D887" i="16"/>
  <c r="D888" i="16"/>
  <c r="D889" i="16"/>
  <c r="D890" i="16"/>
  <c r="D891" i="16"/>
  <c r="D892" i="16"/>
  <c r="D893" i="16"/>
  <c r="D894" i="16"/>
  <c r="D895" i="16"/>
  <c r="D896" i="16"/>
  <c r="D897" i="16"/>
  <c r="D898" i="16"/>
  <c r="D899" i="16"/>
  <c r="D900" i="16"/>
  <c r="D901" i="16"/>
  <c r="D902" i="16"/>
  <c r="D903" i="16"/>
  <c r="D904" i="16"/>
  <c r="D905" i="16"/>
  <c r="D906" i="16"/>
  <c r="D907" i="16"/>
  <c r="D908" i="16"/>
  <c r="D909" i="16"/>
  <c r="D910" i="16"/>
  <c r="D911" i="16"/>
  <c r="D912" i="16"/>
  <c r="D913" i="16"/>
  <c r="D914" i="16"/>
  <c r="D915" i="16"/>
  <c r="D916" i="16"/>
  <c r="D917" i="16"/>
  <c r="D918" i="16"/>
  <c r="D919" i="16"/>
  <c r="D920" i="16"/>
  <c r="D921" i="16"/>
  <c r="D922" i="16"/>
  <c r="D923" i="16"/>
  <c r="D924" i="16"/>
  <c r="D925" i="16"/>
  <c r="D926" i="16"/>
  <c r="D927" i="16"/>
  <c r="D928" i="16"/>
  <c r="D929" i="16"/>
  <c r="D930" i="16"/>
  <c r="D931" i="16"/>
  <c r="D932" i="16"/>
  <c r="D933" i="16"/>
  <c r="D934" i="16"/>
  <c r="D935" i="16"/>
  <c r="D936" i="16"/>
  <c r="D937" i="16"/>
  <c r="D938" i="16"/>
  <c r="D939" i="16"/>
  <c r="D940" i="16"/>
  <c r="D941" i="16"/>
  <c r="D942" i="16"/>
  <c r="D943" i="16"/>
  <c r="D944" i="16"/>
  <c r="D945" i="16"/>
  <c r="D946" i="16"/>
  <c r="D947" i="16"/>
  <c r="D948" i="16"/>
  <c r="D949" i="16"/>
  <c r="D950" i="16"/>
  <c r="D951" i="16"/>
  <c r="D952" i="16"/>
  <c r="D953" i="16"/>
  <c r="D954" i="16"/>
  <c r="D955" i="16"/>
  <c r="D956" i="16"/>
  <c r="D957" i="16"/>
  <c r="D958" i="16"/>
  <c r="D959" i="16"/>
  <c r="D960" i="16"/>
  <c r="D961" i="16"/>
  <c r="D962" i="16"/>
  <c r="D963" i="16"/>
  <c r="D964" i="16"/>
  <c r="D965" i="16"/>
  <c r="D966" i="16"/>
  <c r="D967" i="16"/>
  <c r="D968" i="16"/>
  <c r="D969" i="16"/>
  <c r="D970" i="16"/>
  <c r="D971" i="16"/>
  <c r="D972" i="16"/>
  <c r="D973" i="16"/>
  <c r="D974" i="16"/>
  <c r="D975" i="16"/>
  <c r="D976" i="16"/>
  <c r="D977" i="16"/>
  <c r="D978" i="16"/>
  <c r="D979" i="16"/>
  <c r="D980" i="16"/>
  <c r="D981" i="16"/>
  <c r="D982" i="16"/>
  <c r="D983" i="16"/>
  <c r="D984" i="16"/>
  <c r="D985" i="16"/>
  <c r="D986" i="16"/>
  <c r="D987" i="16"/>
  <c r="D988" i="16"/>
  <c r="D989" i="16"/>
  <c r="D990" i="16"/>
  <c r="D991" i="16"/>
  <c r="D992" i="16"/>
  <c r="D993" i="16"/>
  <c r="D994" i="16"/>
  <c r="D995" i="16"/>
  <c r="D996" i="16"/>
  <c r="D997" i="16"/>
  <c r="D998" i="16"/>
  <c r="D999" i="16"/>
  <c r="D1000" i="16"/>
  <c r="D1001" i="16"/>
  <c r="D1002" i="16"/>
  <c r="D1003" i="16"/>
  <c r="D1004" i="16"/>
  <c r="D1005" i="16"/>
  <c r="D1006" i="16"/>
  <c r="D1007" i="16"/>
  <c r="D1008" i="16"/>
  <c r="D1009" i="16"/>
  <c r="D1010" i="16"/>
  <c r="D1011" i="16"/>
  <c r="D1012" i="16"/>
  <c r="D1013" i="16"/>
  <c r="D1014" i="16"/>
  <c r="D1015" i="16"/>
  <c r="D1016" i="16"/>
  <c r="D1017" i="16"/>
  <c r="D1018" i="16"/>
  <c r="D1019" i="16"/>
  <c r="D1020" i="16"/>
  <c r="D1021" i="16"/>
  <c r="D1022" i="16"/>
  <c r="D1023" i="16"/>
  <c r="D1024" i="16"/>
  <c r="D1025" i="16"/>
  <c r="D1026" i="16"/>
  <c r="D1027" i="16"/>
  <c r="D1028" i="16"/>
  <c r="D1029" i="16"/>
  <c r="D1030" i="16"/>
  <c r="D1031" i="16"/>
  <c r="D1032" i="16"/>
  <c r="D1033" i="16"/>
  <c r="D1034" i="16"/>
  <c r="D1035" i="16"/>
  <c r="D1036" i="16"/>
  <c r="D1037" i="16"/>
  <c r="D1038" i="16"/>
  <c r="D1039" i="16"/>
  <c r="D1040" i="16"/>
  <c r="D1041" i="16"/>
  <c r="D1042" i="16"/>
  <c r="D1043" i="16"/>
  <c r="D1044" i="16"/>
  <c r="D1045" i="16"/>
  <c r="D1046" i="16"/>
  <c r="D1047" i="16"/>
  <c r="D1048" i="16"/>
  <c r="D1049" i="16"/>
  <c r="D1050" i="16"/>
  <c r="D1051" i="16"/>
  <c r="D1052" i="16"/>
  <c r="D1053" i="16"/>
  <c r="D1054" i="16"/>
  <c r="D1055" i="16"/>
  <c r="D1056" i="16"/>
  <c r="D1057" i="16"/>
  <c r="D1058" i="16"/>
  <c r="D1059" i="16"/>
  <c r="D1060" i="16"/>
  <c r="D1061" i="16"/>
  <c r="D1062" i="16"/>
  <c r="D1063" i="16"/>
  <c r="D1064" i="16"/>
  <c r="D1065" i="16"/>
  <c r="D1066" i="16"/>
  <c r="D1067" i="16"/>
  <c r="D1068" i="16"/>
  <c r="D1069" i="16"/>
  <c r="D1070" i="16"/>
  <c r="D1071" i="16"/>
  <c r="D1072" i="16"/>
  <c r="D1073" i="16"/>
  <c r="D1074" i="16"/>
  <c r="D1075" i="16"/>
  <c r="D1076" i="16"/>
  <c r="D1077" i="16"/>
  <c r="D1078" i="16"/>
  <c r="D1079" i="16"/>
  <c r="D1080" i="16"/>
  <c r="D1081" i="16"/>
  <c r="D1082" i="16"/>
  <c r="D1083" i="16"/>
  <c r="D1084" i="16"/>
  <c r="D1085" i="16"/>
  <c r="D1086" i="16"/>
  <c r="D1087" i="16"/>
  <c r="D1088" i="16"/>
  <c r="D1089" i="16"/>
  <c r="D1090" i="16"/>
  <c r="D1091" i="16"/>
  <c r="D1092" i="16"/>
  <c r="D1093" i="16"/>
  <c r="D1094" i="16"/>
  <c r="D1095" i="16"/>
  <c r="D1096" i="16"/>
  <c r="D1097" i="16"/>
  <c r="D1098" i="16"/>
  <c r="D1099" i="16"/>
  <c r="D1100" i="16"/>
  <c r="D1101" i="16"/>
  <c r="D1102" i="16"/>
  <c r="D1103" i="16"/>
  <c r="D1104" i="16"/>
  <c r="D1105" i="16"/>
  <c r="D1106" i="16"/>
  <c r="D1107" i="16"/>
  <c r="D1108" i="16"/>
  <c r="D1109" i="16"/>
  <c r="D1110" i="16"/>
  <c r="D1111" i="16"/>
  <c r="D1112" i="16"/>
  <c r="D1113" i="16"/>
  <c r="D1114" i="16"/>
  <c r="D1115" i="16"/>
  <c r="D1116" i="16"/>
  <c r="D1117" i="16"/>
  <c r="D1118" i="16"/>
  <c r="D1119" i="16"/>
  <c r="D1120" i="16"/>
  <c r="D1121" i="16"/>
  <c r="D1122" i="16"/>
  <c r="D1123" i="16"/>
  <c r="D1124" i="16"/>
  <c r="D1125" i="16"/>
  <c r="D1126" i="16"/>
  <c r="D1127" i="16"/>
  <c r="D1128" i="16"/>
  <c r="D1129" i="16"/>
  <c r="D1130" i="16"/>
  <c r="D1131" i="16"/>
  <c r="D1132" i="16"/>
  <c r="D1133" i="16"/>
  <c r="D1134" i="16"/>
  <c r="D1135" i="16"/>
  <c r="D1136" i="16"/>
  <c r="D1137" i="16"/>
  <c r="D1138" i="16"/>
  <c r="D1139" i="16"/>
  <c r="D1140" i="16"/>
  <c r="D1141" i="16"/>
  <c r="D1142" i="16"/>
  <c r="D1143" i="16"/>
  <c r="D1144" i="16"/>
  <c r="D1145" i="16"/>
  <c r="D1146" i="16"/>
  <c r="D1147" i="16"/>
  <c r="D1148" i="16"/>
  <c r="D1149" i="16"/>
  <c r="D1150" i="16"/>
  <c r="D1151" i="16"/>
  <c r="D1152" i="16"/>
  <c r="D1153" i="16"/>
  <c r="D1154" i="16"/>
  <c r="D1155" i="16"/>
  <c r="D1156" i="16"/>
  <c r="D1157" i="16"/>
  <c r="D1158" i="16"/>
  <c r="D1159" i="16"/>
  <c r="D1160" i="16"/>
  <c r="D1161" i="16"/>
  <c r="D1162" i="16"/>
  <c r="D1163" i="16"/>
  <c r="D1164" i="16"/>
  <c r="D1165" i="16"/>
  <c r="D1166" i="16"/>
  <c r="D1167" i="16"/>
  <c r="D1168" i="16"/>
  <c r="D1169" i="16"/>
  <c r="D1170" i="16"/>
  <c r="D1171" i="16"/>
  <c r="D1172" i="16"/>
  <c r="D1173" i="16"/>
  <c r="D1174" i="16"/>
  <c r="D1175" i="16"/>
  <c r="D1176" i="16"/>
  <c r="D1177" i="16"/>
  <c r="D1178" i="16"/>
  <c r="D1179" i="16"/>
  <c r="D1180" i="16"/>
  <c r="D1181" i="16"/>
  <c r="D1182" i="16"/>
  <c r="D1183" i="16"/>
  <c r="D1184" i="16"/>
  <c r="D1185" i="16"/>
  <c r="D1186" i="16"/>
  <c r="D1187" i="16"/>
  <c r="D1188" i="16"/>
  <c r="D1189" i="16"/>
  <c r="D1190" i="16"/>
  <c r="D1191" i="16"/>
  <c r="D1192" i="16"/>
  <c r="D1193" i="16"/>
  <c r="D1194" i="16"/>
  <c r="D1195" i="16"/>
  <c r="D1196" i="16"/>
  <c r="D1197" i="16"/>
  <c r="D1198" i="16"/>
  <c r="D1199" i="16"/>
  <c r="D1200" i="16"/>
  <c r="D1201" i="16"/>
  <c r="D1202" i="16"/>
  <c r="D1203" i="16"/>
  <c r="D1204" i="16"/>
  <c r="D1205" i="16"/>
  <c r="D1206" i="16"/>
  <c r="D1207" i="16"/>
  <c r="D1208" i="16"/>
  <c r="D1209" i="16"/>
  <c r="D1210" i="16"/>
  <c r="D1211" i="16"/>
  <c r="D1212" i="16"/>
  <c r="D1213" i="16"/>
  <c r="D1214" i="16"/>
  <c r="D1215" i="16"/>
  <c r="D1216" i="16"/>
  <c r="D1217" i="16"/>
  <c r="D1218" i="16"/>
  <c r="D1219" i="16"/>
  <c r="D1220" i="16"/>
  <c r="D1221" i="16"/>
  <c r="D1222" i="16"/>
  <c r="D1223" i="16"/>
  <c r="D1224" i="16"/>
  <c r="D1225" i="16"/>
  <c r="D1226" i="16"/>
  <c r="D1227" i="16"/>
  <c r="D1228" i="16"/>
  <c r="D1229" i="16"/>
  <c r="D1230" i="16"/>
  <c r="D1231" i="16"/>
  <c r="D1232" i="16"/>
  <c r="D1233" i="16"/>
  <c r="D1234" i="16"/>
  <c r="D1235" i="16"/>
  <c r="D1236" i="16"/>
  <c r="D1237" i="16"/>
  <c r="D1238" i="16"/>
  <c r="D1239" i="16"/>
  <c r="D1240" i="16"/>
  <c r="D1241" i="16"/>
  <c r="D1242" i="16"/>
  <c r="D1243" i="16"/>
  <c r="D1244" i="16"/>
  <c r="D1245" i="16"/>
  <c r="D1246" i="16"/>
  <c r="D1247" i="16"/>
  <c r="D1248" i="16"/>
  <c r="D1249" i="16"/>
  <c r="D1250" i="16"/>
  <c r="D1251" i="16"/>
  <c r="D1252" i="16"/>
  <c r="D1253" i="16"/>
  <c r="D1254" i="16"/>
  <c r="D1255" i="16"/>
  <c r="D1256" i="16"/>
  <c r="D1257" i="16"/>
  <c r="D1258" i="16"/>
  <c r="D1259" i="16"/>
  <c r="D1260" i="16"/>
  <c r="D1261" i="16"/>
  <c r="D1262" i="16"/>
  <c r="D1263" i="16"/>
  <c r="D1264" i="16"/>
  <c r="D1265" i="16"/>
  <c r="D1266" i="16"/>
  <c r="D1267" i="16"/>
  <c r="D1268" i="16"/>
  <c r="D1269" i="16"/>
  <c r="D1270" i="16"/>
  <c r="D1271" i="16"/>
  <c r="D1272" i="16"/>
  <c r="D1273" i="16"/>
  <c r="D1274" i="16"/>
  <c r="D1275" i="16"/>
  <c r="D1276" i="16"/>
  <c r="D1277" i="16"/>
  <c r="D1278" i="16"/>
  <c r="D1279" i="16"/>
  <c r="D1280" i="16"/>
  <c r="D1281" i="16"/>
  <c r="D1282" i="16"/>
  <c r="D1283" i="16"/>
  <c r="D1284" i="16"/>
  <c r="D1285" i="16"/>
  <c r="D1286" i="16"/>
  <c r="D1287" i="16"/>
  <c r="D1288" i="16"/>
  <c r="D1289" i="16"/>
  <c r="D1290" i="16"/>
  <c r="D1291" i="16"/>
  <c r="D1292" i="16"/>
  <c r="D1293" i="16"/>
  <c r="D1294" i="16"/>
  <c r="D1295" i="16"/>
  <c r="D1296" i="16"/>
  <c r="D1297" i="16"/>
  <c r="D1298" i="16"/>
  <c r="D1299" i="16"/>
  <c r="D1300" i="16"/>
  <c r="D1301" i="16"/>
  <c r="D1302" i="16"/>
  <c r="D1303" i="16"/>
  <c r="D1304" i="16"/>
  <c r="D1305" i="16"/>
  <c r="D1306" i="16"/>
  <c r="D1307" i="16"/>
  <c r="D1308" i="16"/>
  <c r="D1309" i="16"/>
  <c r="D1310" i="16"/>
  <c r="D1311" i="16"/>
  <c r="D1312" i="16"/>
  <c r="D1313" i="16"/>
  <c r="D1314" i="16"/>
  <c r="D1315" i="16"/>
  <c r="D1316" i="16"/>
  <c r="D1317" i="16"/>
  <c r="D1318" i="16"/>
  <c r="D1319" i="16"/>
  <c r="D1320" i="16"/>
  <c r="D1321" i="16"/>
  <c r="D1322" i="16"/>
  <c r="D1323" i="16"/>
  <c r="D1324" i="16"/>
  <c r="D1325" i="16"/>
  <c r="D1326" i="16"/>
  <c r="D1327" i="16"/>
  <c r="D1328" i="16"/>
  <c r="D1329" i="16"/>
  <c r="D1330" i="16"/>
  <c r="D1331" i="16"/>
  <c r="D1332" i="16"/>
  <c r="D1333" i="16"/>
  <c r="D1334" i="16"/>
  <c r="D1335" i="16"/>
  <c r="D1336" i="16"/>
  <c r="D1337" i="16"/>
  <c r="D1338" i="16"/>
  <c r="D1339" i="16"/>
  <c r="D1340" i="16"/>
  <c r="D1341" i="16"/>
  <c r="D1342" i="16"/>
  <c r="D1343" i="16"/>
  <c r="D1344" i="16"/>
  <c r="D1345" i="16"/>
  <c r="D1346" i="16"/>
  <c r="D1347" i="16"/>
  <c r="D1348" i="16"/>
  <c r="D1349" i="16"/>
  <c r="D1350" i="16"/>
  <c r="D1351" i="16"/>
  <c r="D1352" i="16"/>
  <c r="D1353" i="16"/>
  <c r="D1354" i="16"/>
  <c r="D1355" i="16"/>
  <c r="D1356" i="16"/>
  <c r="D1357" i="16"/>
  <c r="D1358" i="16"/>
  <c r="D1359" i="16"/>
  <c r="D1360" i="16"/>
  <c r="D1361" i="16"/>
  <c r="D1362" i="16"/>
  <c r="D1363" i="16"/>
  <c r="D1364" i="16"/>
  <c r="D1365" i="16"/>
  <c r="D1366" i="16"/>
  <c r="D1367" i="16"/>
  <c r="D1368" i="16"/>
  <c r="D1369" i="16"/>
  <c r="D1370" i="16"/>
  <c r="D1371" i="16"/>
  <c r="D1372" i="16"/>
  <c r="D1373" i="16"/>
  <c r="D1374" i="16"/>
  <c r="D1375" i="16"/>
  <c r="D1376" i="16"/>
  <c r="D1377" i="16"/>
  <c r="D1378" i="16"/>
  <c r="D1379" i="16"/>
  <c r="D1380" i="16"/>
  <c r="D1381" i="16"/>
  <c r="D1382" i="16"/>
  <c r="D1383" i="16"/>
  <c r="D1384" i="16"/>
  <c r="D1385" i="16"/>
  <c r="D1386" i="16"/>
  <c r="D1387" i="16"/>
  <c r="D1388" i="16"/>
  <c r="D1389" i="16"/>
  <c r="D1390" i="16"/>
  <c r="D1391" i="16"/>
  <c r="D1392" i="16"/>
  <c r="D1393" i="16"/>
  <c r="D1394" i="16"/>
  <c r="D1395" i="16"/>
  <c r="D1396" i="16"/>
  <c r="D1397" i="16"/>
  <c r="D1398" i="16"/>
  <c r="D1399" i="16"/>
  <c r="D1400" i="16"/>
  <c r="D1401" i="16"/>
  <c r="D1402" i="16"/>
  <c r="D1403" i="16"/>
  <c r="D1404" i="16"/>
  <c r="D1405" i="16"/>
  <c r="D1406" i="16"/>
  <c r="D1407" i="16"/>
  <c r="D1408" i="16"/>
  <c r="D1409" i="16"/>
  <c r="D1410" i="16"/>
  <c r="D1411" i="16"/>
  <c r="D1412" i="16"/>
  <c r="D1413" i="16"/>
  <c r="D1414" i="16"/>
  <c r="D1415" i="16"/>
  <c r="D1416" i="16"/>
  <c r="D1417" i="16"/>
  <c r="D1418" i="16"/>
  <c r="D1419" i="16"/>
  <c r="D1420" i="16"/>
  <c r="D1421" i="16"/>
  <c r="D1422" i="16"/>
  <c r="D1423" i="16"/>
  <c r="D1424" i="16"/>
  <c r="D1425" i="16"/>
  <c r="D1426" i="16"/>
  <c r="D1427" i="16"/>
  <c r="D1428" i="16"/>
  <c r="D1429" i="16"/>
  <c r="D1430" i="16"/>
  <c r="D1431" i="16"/>
  <c r="D1432" i="16"/>
  <c r="D1433" i="16"/>
  <c r="D1434" i="16"/>
  <c r="D1435" i="16"/>
  <c r="D1436" i="16"/>
  <c r="D1437" i="16"/>
  <c r="D1438" i="16"/>
  <c r="D1439" i="16"/>
  <c r="D1440" i="16"/>
  <c r="D1441" i="16"/>
  <c r="D1442" i="16"/>
  <c r="D1443" i="16"/>
  <c r="D1444" i="16"/>
  <c r="D1445" i="16"/>
  <c r="D1446" i="16"/>
  <c r="D1447" i="16"/>
  <c r="D1448" i="16"/>
  <c r="D1449" i="16"/>
  <c r="D1450" i="16"/>
  <c r="D1451" i="16"/>
  <c r="D1452" i="16"/>
  <c r="D1453" i="16"/>
  <c r="D1454" i="16"/>
  <c r="D1455" i="16"/>
  <c r="D1456" i="16"/>
  <c r="D1457" i="16"/>
  <c r="D1458" i="16"/>
  <c r="D1459" i="16"/>
  <c r="D1460" i="16"/>
  <c r="D1461" i="16"/>
  <c r="D1462" i="16"/>
  <c r="D1463" i="16"/>
  <c r="D1464" i="16"/>
  <c r="D1465" i="16"/>
  <c r="D1466" i="16"/>
  <c r="D1467" i="16"/>
  <c r="D1468" i="16"/>
  <c r="D1469" i="16"/>
  <c r="D1470" i="16"/>
  <c r="D1471" i="16"/>
  <c r="D1472" i="16"/>
  <c r="D1473" i="16"/>
  <c r="D1474" i="16"/>
  <c r="D1475" i="16"/>
  <c r="D1476" i="16"/>
  <c r="D1477" i="16"/>
  <c r="D1478" i="16"/>
  <c r="D1479" i="16"/>
  <c r="D1480" i="16"/>
  <c r="D1481" i="16"/>
  <c r="D1482" i="16"/>
  <c r="D1483" i="16"/>
  <c r="D1484" i="16"/>
  <c r="D1485" i="16"/>
  <c r="D1486" i="16"/>
  <c r="D1487" i="16"/>
  <c r="D1488" i="16"/>
  <c r="D1489" i="16"/>
  <c r="D1490" i="16"/>
  <c r="D1491" i="16"/>
  <c r="D1492" i="16"/>
  <c r="D1493" i="16"/>
  <c r="D1494" i="16"/>
  <c r="D1495" i="16"/>
  <c r="D1496" i="16"/>
  <c r="D1497" i="16"/>
  <c r="D1498" i="16"/>
  <c r="D1499" i="16"/>
  <c r="D1500" i="16"/>
  <c r="D1501" i="16"/>
  <c r="D1502" i="16"/>
  <c r="D1503" i="16"/>
  <c r="D1504" i="16"/>
  <c r="D1505" i="16"/>
  <c r="D1506" i="16"/>
  <c r="D1507" i="16"/>
  <c r="D1508" i="16"/>
  <c r="D1509" i="16"/>
  <c r="D1510" i="16"/>
  <c r="D1511" i="16"/>
  <c r="D1512" i="16"/>
  <c r="D1513" i="16"/>
  <c r="D1514" i="16"/>
  <c r="D1515" i="16"/>
  <c r="D1516" i="16"/>
  <c r="D1517" i="16"/>
  <c r="D1518" i="16"/>
  <c r="D1519" i="16"/>
  <c r="D1520" i="16"/>
  <c r="D1521" i="16"/>
  <c r="D1522" i="16"/>
  <c r="D1523" i="16"/>
  <c r="D1524" i="16"/>
  <c r="D1525" i="16"/>
  <c r="D1526" i="16"/>
  <c r="D1527" i="16"/>
  <c r="D1528" i="16"/>
  <c r="D1529" i="16"/>
  <c r="D1530" i="16"/>
  <c r="D1531" i="16"/>
  <c r="D1532" i="16"/>
  <c r="D1533" i="16"/>
  <c r="D1534" i="16"/>
  <c r="D1535" i="16"/>
  <c r="D1536" i="16"/>
  <c r="D1537" i="16"/>
  <c r="D1538" i="16"/>
  <c r="D1539" i="16"/>
  <c r="D1540" i="16"/>
  <c r="D1541" i="16"/>
  <c r="D1542" i="16"/>
  <c r="D1543" i="16"/>
  <c r="D1544" i="16"/>
  <c r="D1545" i="16"/>
  <c r="D1546" i="16"/>
  <c r="D1547" i="16"/>
  <c r="D1548" i="16"/>
  <c r="D1549" i="16"/>
  <c r="D1550" i="16"/>
  <c r="D1551" i="16"/>
  <c r="D1552" i="16"/>
  <c r="D1553" i="16"/>
  <c r="D1554" i="16"/>
  <c r="D1555" i="16"/>
  <c r="D1556" i="16"/>
  <c r="D1557" i="16"/>
  <c r="D1558" i="16"/>
  <c r="D1559" i="16"/>
  <c r="D1560" i="16"/>
  <c r="D1561" i="16"/>
  <c r="D1562" i="16"/>
  <c r="D1563" i="16"/>
  <c r="D1564" i="16"/>
  <c r="D1565" i="16"/>
  <c r="D1566" i="16"/>
  <c r="D1567" i="16"/>
  <c r="D1568" i="16"/>
  <c r="D1569" i="16"/>
  <c r="D1570" i="16"/>
  <c r="D1571" i="16"/>
  <c r="D1572" i="16"/>
  <c r="D1573" i="16"/>
  <c r="D1574" i="16"/>
  <c r="D1575" i="16"/>
  <c r="D1576" i="16"/>
  <c r="D1577" i="16"/>
  <c r="D1578" i="16"/>
  <c r="D1579" i="16"/>
  <c r="D1580" i="16"/>
  <c r="D1581" i="16"/>
  <c r="D1582" i="16"/>
  <c r="D1583" i="16"/>
  <c r="D1584" i="16"/>
  <c r="D1585" i="16"/>
  <c r="D1586" i="16"/>
  <c r="D1587" i="16"/>
  <c r="D1588" i="16"/>
  <c r="D1589" i="16"/>
  <c r="D1590" i="16"/>
  <c r="D1591" i="16"/>
  <c r="D1592" i="16"/>
  <c r="D1593" i="16"/>
  <c r="D1594" i="16"/>
  <c r="D1595" i="16"/>
  <c r="D1596" i="16"/>
  <c r="D1597" i="16"/>
  <c r="D1598" i="16"/>
  <c r="D1599" i="16"/>
  <c r="D1600" i="16"/>
  <c r="D1601" i="16"/>
  <c r="D1602" i="16"/>
  <c r="D1603" i="16"/>
  <c r="D1604" i="16"/>
  <c r="D1605" i="16"/>
  <c r="D1606" i="16"/>
  <c r="D1607" i="16"/>
  <c r="D1608" i="16"/>
  <c r="D2" i="16"/>
  <c r="E273" i="15"/>
  <c r="F273" i="15"/>
  <c r="G273" i="15"/>
  <c r="H273" i="15"/>
  <c r="I273" i="15"/>
  <c r="C7" i="15"/>
  <c r="D7" i="15" s="1"/>
  <c r="F7" i="15"/>
  <c r="G7" i="15"/>
  <c r="H7" i="15"/>
  <c r="I7" i="15"/>
  <c r="C8" i="15"/>
  <c r="D8" i="15" s="1"/>
  <c r="G8" i="15"/>
  <c r="H8" i="15"/>
  <c r="I8" i="15"/>
  <c r="C9" i="15"/>
  <c r="H9" i="15" s="1"/>
  <c r="I9" i="15"/>
  <c r="C10" i="15"/>
  <c r="D10" i="15" s="1"/>
  <c r="C11" i="15"/>
  <c r="C12" i="15"/>
  <c r="D12" i="15"/>
  <c r="E12" i="15"/>
  <c r="F12" i="15"/>
  <c r="C13" i="15"/>
  <c r="D13" i="15"/>
  <c r="E13" i="15"/>
  <c r="F13" i="15"/>
  <c r="G13" i="15"/>
  <c r="H13" i="15"/>
  <c r="I13" i="15"/>
  <c r="C14" i="15"/>
  <c r="D14" i="15" s="1"/>
  <c r="E14" i="15"/>
  <c r="F14" i="15"/>
  <c r="G14" i="15"/>
  <c r="H14" i="15"/>
  <c r="I14" i="15"/>
  <c r="C15" i="15"/>
  <c r="D15" i="15" s="1"/>
  <c r="F15" i="15"/>
  <c r="G15" i="15"/>
  <c r="H15" i="15"/>
  <c r="I15" i="15"/>
  <c r="C16" i="15"/>
  <c r="D16" i="15" s="1"/>
  <c r="G16" i="15"/>
  <c r="H16" i="15"/>
  <c r="I16" i="15"/>
  <c r="C17" i="15"/>
  <c r="H17" i="15" s="1"/>
  <c r="C18" i="15"/>
  <c r="C19" i="15"/>
  <c r="D19" i="15"/>
  <c r="E19" i="15"/>
  <c r="C20" i="15"/>
  <c r="C21" i="15"/>
  <c r="D21" i="15"/>
  <c r="E21" i="15"/>
  <c r="F21" i="15"/>
  <c r="G21" i="15"/>
  <c r="H21" i="15"/>
  <c r="I21" i="15"/>
  <c r="C22" i="15"/>
  <c r="D22" i="15" s="1"/>
  <c r="E22" i="15"/>
  <c r="F22" i="15"/>
  <c r="G22" i="15"/>
  <c r="H22" i="15"/>
  <c r="I22" i="15"/>
  <c r="C23" i="15"/>
  <c r="D23" i="15" s="1"/>
  <c r="F23" i="15"/>
  <c r="G23" i="15"/>
  <c r="H23" i="15"/>
  <c r="I23" i="15"/>
  <c r="C24" i="15"/>
  <c r="I24" i="15" s="1"/>
  <c r="G24" i="15"/>
  <c r="H24" i="15"/>
  <c r="C25" i="15"/>
  <c r="C26" i="15"/>
  <c r="C27" i="15"/>
  <c r="C28" i="15"/>
  <c r="D28" i="15"/>
  <c r="E28" i="15"/>
  <c r="G28" i="15"/>
  <c r="C29" i="15"/>
  <c r="D29" i="15"/>
  <c r="E29" i="15"/>
  <c r="F29" i="15"/>
  <c r="G29" i="15"/>
  <c r="H29" i="15"/>
  <c r="I29" i="15"/>
  <c r="C30" i="15"/>
  <c r="D30" i="15" s="1"/>
  <c r="E30" i="15"/>
  <c r="F30" i="15"/>
  <c r="G30" i="15"/>
  <c r="H30" i="15"/>
  <c r="I30" i="15"/>
  <c r="C31" i="15"/>
  <c r="D31" i="15" s="1"/>
  <c r="F31" i="15"/>
  <c r="G31" i="15"/>
  <c r="H31" i="15"/>
  <c r="I31" i="15"/>
  <c r="C32" i="15"/>
  <c r="G32" i="15"/>
  <c r="H32" i="15"/>
  <c r="I32" i="15"/>
  <c r="C33" i="15"/>
  <c r="D33" i="15"/>
  <c r="C34" i="15"/>
  <c r="D34" i="15"/>
  <c r="E34" i="15"/>
  <c r="I34" i="15"/>
  <c r="C35" i="15"/>
  <c r="D35" i="15"/>
  <c r="C36" i="15"/>
  <c r="D36" i="15"/>
  <c r="E36" i="15"/>
  <c r="F36" i="15"/>
  <c r="G36" i="15"/>
  <c r="C37" i="15"/>
  <c r="D37" i="15"/>
  <c r="E37" i="15"/>
  <c r="F37" i="15"/>
  <c r="G37" i="15"/>
  <c r="H37" i="15"/>
  <c r="I37" i="15"/>
  <c r="C38" i="15"/>
  <c r="D38" i="15" s="1"/>
  <c r="E38" i="15"/>
  <c r="F38" i="15"/>
  <c r="G38" i="15"/>
  <c r="H38" i="15"/>
  <c r="I38" i="15"/>
  <c r="C39" i="15"/>
  <c r="D39" i="15" s="1"/>
  <c r="F39" i="15"/>
  <c r="G39" i="15"/>
  <c r="H39" i="15"/>
  <c r="I39" i="15"/>
  <c r="C40" i="15"/>
  <c r="G40" i="15"/>
  <c r="H40" i="15"/>
  <c r="I40" i="15"/>
  <c r="C41" i="15"/>
  <c r="C42" i="15"/>
  <c r="D42" i="15"/>
  <c r="E42" i="15"/>
  <c r="I42" i="15"/>
  <c r="C43" i="15"/>
  <c r="E43" i="15"/>
  <c r="C44" i="15"/>
  <c r="D44" i="15"/>
  <c r="E44" i="15"/>
  <c r="F44" i="15"/>
  <c r="G44" i="15"/>
  <c r="C45" i="15"/>
  <c r="D45" i="15"/>
  <c r="E45" i="15"/>
  <c r="F45" i="15"/>
  <c r="G45" i="15"/>
  <c r="H45" i="15"/>
  <c r="I45" i="15"/>
  <c r="C46" i="15"/>
  <c r="D46" i="15" s="1"/>
  <c r="E46" i="15"/>
  <c r="F46" i="15"/>
  <c r="G46" i="15"/>
  <c r="H46" i="15"/>
  <c r="I46" i="15"/>
  <c r="C47" i="15"/>
  <c r="D47" i="15" s="1"/>
  <c r="F47" i="15"/>
  <c r="G47" i="15"/>
  <c r="H47" i="15"/>
  <c r="I47" i="15"/>
  <c r="C48" i="15"/>
  <c r="G48" i="15"/>
  <c r="H48" i="15"/>
  <c r="I48" i="15"/>
  <c r="C49" i="15"/>
  <c r="D49" i="15"/>
  <c r="I49" i="15"/>
  <c r="C50" i="15"/>
  <c r="D50" i="15"/>
  <c r="E50" i="15"/>
  <c r="I50" i="15"/>
  <c r="C51" i="15"/>
  <c r="D51" i="15"/>
  <c r="F51" i="15"/>
  <c r="C52" i="15"/>
  <c r="D52" i="15"/>
  <c r="E52" i="15"/>
  <c r="F52" i="15"/>
  <c r="G52" i="15"/>
  <c r="C53" i="15"/>
  <c r="D53" i="15"/>
  <c r="E53" i="15"/>
  <c r="F53" i="15"/>
  <c r="G53" i="15"/>
  <c r="H53" i="15"/>
  <c r="I53" i="15"/>
  <c r="C54" i="15"/>
  <c r="D54" i="15" s="1"/>
  <c r="E54" i="15"/>
  <c r="F54" i="15"/>
  <c r="G54" i="15"/>
  <c r="H54" i="15"/>
  <c r="I54" i="15"/>
  <c r="C55" i="15"/>
  <c r="D55" i="15" s="1"/>
  <c r="F55" i="15"/>
  <c r="G55" i="15"/>
  <c r="H55" i="15"/>
  <c r="I55" i="15"/>
  <c r="C56" i="15"/>
  <c r="C57" i="15"/>
  <c r="C58" i="15"/>
  <c r="C59" i="15"/>
  <c r="D59" i="15"/>
  <c r="E59" i="15"/>
  <c r="C60" i="15"/>
  <c r="G60" i="15" s="1"/>
  <c r="C61" i="15"/>
  <c r="D61" i="15"/>
  <c r="E61" i="15"/>
  <c r="F61" i="15"/>
  <c r="G61" i="15"/>
  <c r="H61" i="15"/>
  <c r="I61" i="15"/>
  <c r="C62" i="15"/>
  <c r="D62" i="15" s="1"/>
  <c r="E62" i="15"/>
  <c r="F62" i="15"/>
  <c r="G62" i="15"/>
  <c r="H62" i="15"/>
  <c r="I62" i="15"/>
  <c r="C63" i="15"/>
  <c r="D63" i="15" s="1"/>
  <c r="F63" i="15"/>
  <c r="G63" i="15"/>
  <c r="H63" i="15"/>
  <c r="I63" i="15"/>
  <c r="C64" i="15"/>
  <c r="G64" i="15"/>
  <c r="C65" i="15"/>
  <c r="D65" i="15"/>
  <c r="H65" i="15"/>
  <c r="I65" i="15"/>
  <c r="C66" i="15"/>
  <c r="D66" i="15"/>
  <c r="C67" i="15"/>
  <c r="C68" i="15"/>
  <c r="I68" i="15" s="1"/>
  <c r="D68" i="15"/>
  <c r="E68" i="15"/>
  <c r="F68" i="15"/>
  <c r="G68" i="15"/>
  <c r="H68" i="15"/>
  <c r="C69" i="15"/>
  <c r="D69" i="15"/>
  <c r="E69" i="15"/>
  <c r="F69" i="15"/>
  <c r="G69" i="15"/>
  <c r="H69" i="15"/>
  <c r="I69" i="15"/>
  <c r="C70" i="15"/>
  <c r="D70" i="15" s="1"/>
  <c r="E70" i="15"/>
  <c r="F70" i="15"/>
  <c r="G70" i="15"/>
  <c r="H70" i="15"/>
  <c r="I70" i="15"/>
  <c r="C71" i="15"/>
  <c r="C72" i="15"/>
  <c r="D72" i="15"/>
  <c r="G72" i="15"/>
  <c r="H72" i="15"/>
  <c r="I72" i="15"/>
  <c r="C73" i="15"/>
  <c r="C74" i="15"/>
  <c r="D74" i="15"/>
  <c r="E74" i="15"/>
  <c r="F74" i="15"/>
  <c r="I74" i="15"/>
  <c r="C75" i="15"/>
  <c r="C76" i="15"/>
  <c r="D76" i="15"/>
  <c r="F76" i="15"/>
  <c r="C77" i="15"/>
  <c r="D77" i="15"/>
  <c r="E77" i="15"/>
  <c r="F77" i="15"/>
  <c r="G77" i="15"/>
  <c r="H77" i="15"/>
  <c r="I77" i="15"/>
  <c r="C78" i="15"/>
  <c r="D78" i="15" s="1"/>
  <c r="E78" i="15"/>
  <c r="F78" i="15"/>
  <c r="G78" i="15"/>
  <c r="H78" i="15"/>
  <c r="I78" i="15"/>
  <c r="C79" i="15"/>
  <c r="I79" i="15" s="1"/>
  <c r="C80" i="15"/>
  <c r="D80" i="15"/>
  <c r="H80" i="15"/>
  <c r="C81" i="15"/>
  <c r="D81" i="15"/>
  <c r="E81" i="15"/>
  <c r="H81" i="15"/>
  <c r="I81" i="15"/>
  <c r="C82" i="15"/>
  <c r="D82" i="15"/>
  <c r="C83" i="15"/>
  <c r="D83" i="15" s="1"/>
  <c r="C84" i="15"/>
  <c r="I84" i="15" s="1"/>
  <c r="D84" i="15"/>
  <c r="E84" i="15"/>
  <c r="F84" i="15"/>
  <c r="G84" i="15"/>
  <c r="H84" i="15"/>
  <c r="C85" i="15"/>
  <c r="D85" i="15"/>
  <c r="E85" i="15"/>
  <c r="F85" i="15"/>
  <c r="G85" i="15"/>
  <c r="H85" i="15"/>
  <c r="I85" i="15"/>
  <c r="C86" i="15"/>
  <c r="D86" i="15" s="1"/>
  <c r="E86" i="15"/>
  <c r="F86" i="15"/>
  <c r="G86" i="15"/>
  <c r="H86" i="15"/>
  <c r="I86" i="15"/>
  <c r="C87" i="15"/>
  <c r="G87" i="15" s="1"/>
  <c r="F87" i="15"/>
  <c r="C88" i="15"/>
  <c r="D88" i="15"/>
  <c r="G88" i="15"/>
  <c r="H88" i="15"/>
  <c r="I88" i="15"/>
  <c r="C89" i="15"/>
  <c r="E89" i="15" s="1"/>
  <c r="C90" i="15"/>
  <c r="D90" i="15"/>
  <c r="E90" i="15"/>
  <c r="F90" i="15"/>
  <c r="I90" i="15"/>
  <c r="C91" i="15"/>
  <c r="H91" i="15" s="1"/>
  <c r="G91" i="15"/>
  <c r="C92" i="15"/>
  <c r="C93" i="15"/>
  <c r="D93" i="15"/>
  <c r="E93" i="15"/>
  <c r="F93" i="15"/>
  <c r="G93" i="15"/>
  <c r="H93" i="15"/>
  <c r="I93" i="15"/>
  <c r="C94" i="15"/>
  <c r="E94" i="15" s="1"/>
  <c r="F94" i="15"/>
  <c r="H94" i="15"/>
  <c r="C95" i="15"/>
  <c r="E95" i="15" s="1"/>
  <c r="F95" i="15"/>
  <c r="G95" i="15"/>
  <c r="H95" i="15"/>
  <c r="I95" i="15"/>
  <c r="C96" i="15"/>
  <c r="H96" i="15"/>
  <c r="I96" i="15"/>
  <c r="C97" i="15"/>
  <c r="E97" i="15"/>
  <c r="C98" i="15"/>
  <c r="C99" i="15"/>
  <c r="I99" i="15" s="1"/>
  <c r="E99" i="15"/>
  <c r="F99" i="15"/>
  <c r="G99" i="15"/>
  <c r="C100" i="15"/>
  <c r="C101" i="15"/>
  <c r="D101" i="15"/>
  <c r="E101" i="15"/>
  <c r="F101" i="15"/>
  <c r="G101" i="15"/>
  <c r="H101" i="15"/>
  <c r="I101" i="15"/>
  <c r="C102" i="15"/>
  <c r="F102" i="15"/>
  <c r="C103" i="15"/>
  <c r="D103" i="15"/>
  <c r="F103" i="15"/>
  <c r="H103" i="15"/>
  <c r="C104" i="15"/>
  <c r="F104" i="15" s="1"/>
  <c r="E104" i="15"/>
  <c r="G104" i="15"/>
  <c r="H104" i="15"/>
  <c r="C105" i="15"/>
  <c r="H105" i="15"/>
  <c r="I105" i="15"/>
  <c r="C106" i="15"/>
  <c r="C107" i="15"/>
  <c r="D107" i="15" s="1"/>
  <c r="E107" i="15"/>
  <c r="G107" i="15"/>
  <c r="C108" i="15"/>
  <c r="D108" i="15" s="1"/>
  <c r="E108" i="15"/>
  <c r="F108" i="15"/>
  <c r="G108" i="15"/>
  <c r="I108" i="15"/>
  <c r="C109" i="15"/>
  <c r="D109" i="15"/>
  <c r="E109" i="15"/>
  <c r="F109" i="15"/>
  <c r="G109" i="15"/>
  <c r="H109" i="15"/>
  <c r="I109" i="15"/>
  <c r="C110" i="15"/>
  <c r="F110" i="15" s="1"/>
  <c r="H110" i="15"/>
  <c r="I110" i="15"/>
  <c r="C111" i="15"/>
  <c r="F111" i="15" s="1"/>
  <c r="H111" i="15"/>
  <c r="C112" i="15"/>
  <c r="C113" i="15"/>
  <c r="E113" i="15" s="1"/>
  <c r="C114" i="15"/>
  <c r="C115" i="15"/>
  <c r="E115" i="15"/>
  <c r="G115" i="15"/>
  <c r="C116" i="15"/>
  <c r="C117" i="15"/>
  <c r="D117" i="15"/>
  <c r="E117" i="15"/>
  <c r="F117" i="15"/>
  <c r="G117" i="15"/>
  <c r="H117" i="15"/>
  <c r="I117" i="15"/>
  <c r="C118" i="15"/>
  <c r="F118" i="15"/>
  <c r="G118" i="15"/>
  <c r="H118" i="15"/>
  <c r="C119" i="15"/>
  <c r="C120" i="15"/>
  <c r="E120" i="15"/>
  <c r="G120" i="15"/>
  <c r="I120" i="15"/>
  <c r="C121" i="15"/>
  <c r="C122" i="15"/>
  <c r="D122" i="15"/>
  <c r="E122" i="15"/>
  <c r="G122" i="15"/>
  <c r="I122" i="15"/>
  <c r="C123" i="15"/>
  <c r="I123" i="15" s="1"/>
  <c r="D123" i="15"/>
  <c r="E123" i="15"/>
  <c r="F123" i="15"/>
  <c r="G123" i="15"/>
  <c r="H123" i="15"/>
  <c r="C124" i="15"/>
  <c r="E124" i="15"/>
  <c r="C125" i="15"/>
  <c r="D125" i="15"/>
  <c r="E125" i="15"/>
  <c r="F125" i="15"/>
  <c r="G125" i="15"/>
  <c r="H125" i="15"/>
  <c r="I125" i="15"/>
  <c r="C126" i="15"/>
  <c r="D126" i="15" s="1"/>
  <c r="E126" i="15"/>
  <c r="F126" i="15"/>
  <c r="G126" i="15"/>
  <c r="H126" i="15"/>
  <c r="I126" i="15"/>
  <c r="C127" i="15"/>
  <c r="E127" i="15" s="1"/>
  <c r="F127" i="15"/>
  <c r="G127" i="15"/>
  <c r="H127" i="15"/>
  <c r="I127" i="15"/>
  <c r="C128" i="15"/>
  <c r="I128" i="15" s="1"/>
  <c r="C129" i="15"/>
  <c r="D129" i="15"/>
  <c r="E129" i="15"/>
  <c r="C130" i="15"/>
  <c r="H130" i="15" s="1"/>
  <c r="D130" i="15"/>
  <c r="E130" i="15"/>
  <c r="F130" i="15"/>
  <c r="G130" i="15"/>
  <c r="I130" i="15"/>
  <c r="C131" i="15"/>
  <c r="I131" i="15" s="1"/>
  <c r="E131" i="15"/>
  <c r="F131" i="15"/>
  <c r="G131" i="15"/>
  <c r="H131" i="15"/>
  <c r="C132" i="15"/>
  <c r="H132" i="15" s="1"/>
  <c r="C133" i="15"/>
  <c r="D133" i="15"/>
  <c r="E133" i="15"/>
  <c r="F133" i="15"/>
  <c r="G133" i="15"/>
  <c r="H133" i="15"/>
  <c r="I133" i="15"/>
  <c r="C134" i="15"/>
  <c r="E134" i="15"/>
  <c r="F134" i="15"/>
  <c r="C135" i="15"/>
  <c r="E135" i="15" s="1"/>
  <c r="D135" i="15"/>
  <c r="F135" i="15"/>
  <c r="G135" i="15"/>
  <c r="H135" i="15"/>
  <c r="I135" i="15"/>
  <c r="C136" i="15"/>
  <c r="F136" i="15" s="1"/>
  <c r="E136" i="15"/>
  <c r="G136" i="15"/>
  <c r="H136" i="15"/>
  <c r="I136" i="15"/>
  <c r="C137" i="15"/>
  <c r="I137" i="15" s="1"/>
  <c r="C138" i="15"/>
  <c r="D138" i="15"/>
  <c r="E138" i="15"/>
  <c r="C139" i="15"/>
  <c r="I139" i="15" s="1"/>
  <c r="D139" i="15"/>
  <c r="E139" i="15"/>
  <c r="F139" i="15"/>
  <c r="G139" i="15"/>
  <c r="H139" i="15"/>
  <c r="C140" i="15"/>
  <c r="D140" i="15" s="1"/>
  <c r="E140" i="15"/>
  <c r="F140" i="15"/>
  <c r="G140" i="15"/>
  <c r="H140" i="15"/>
  <c r="I140" i="15"/>
  <c r="C141" i="15"/>
  <c r="D141" i="15"/>
  <c r="E141" i="15"/>
  <c r="F141" i="15"/>
  <c r="G141" i="15"/>
  <c r="H141" i="15"/>
  <c r="I141" i="15"/>
  <c r="C142" i="15"/>
  <c r="I142" i="15" s="1"/>
  <c r="C143" i="15"/>
  <c r="D143" i="15"/>
  <c r="F143" i="15"/>
  <c r="C144" i="15"/>
  <c r="F144" i="15" s="1"/>
  <c r="D144" i="15"/>
  <c r="E144" i="15"/>
  <c r="G144" i="15"/>
  <c r="H144" i="15"/>
  <c r="I144" i="15"/>
  <c r="C145" i="15"/>
  <c r="G145" i="15" s="1"/>
  <c r="E145" i="15"/>
  <c r="F145" i="15"/>
  <c r="H145" i="15"/>
  <c r="I145" i="15"/>
  <c r="C146" i="15"/>
  <c r="I146" i="15" s="1"/>
  <c r="C147" i="15"/>
  <c r="D147" i="15"/>
  <c r="E147" i="15"/>
  <c r="C148" i="15"/>
  <c r="I148" i="15" s="1"/>
  <c r="D148" i="15"/>
  <c r="E148" i="15"/>
  <c r="F148" i="15"/>
  <c r="G148" i="15"/>
  <c r="C149" i="15"/>
  <c r="D149" i="15"/>
  <c r="E149" i="15"/>
  <c r="F149" i="15"/>
  <c r="G149" i="15"/>
  <c r="H149" i="15"/>
  <c r="I149" i="15"/>
  <c r="C150" i="15"/>
  <c r="D150" i="15" s="1"/>
  <c r="F150" i="15"/>
  <c r="G150" i="15"/>
  <c r="H150" i="15"/>
  <c r="I150" i="15"/>
  <c r="C151" i="15"/>
  <c r="I151" i="15"/>
  <c r="C152" i="15"/>
  <c r="D152" i="15" s="1"/>
  <c r="C153" i="15"/>
  <c r="G153" i="15" s="1"/>
  <c r="D153" i="15"/>
  <c r="E153" i="15"/>
  <c r="F153" i="15"/>
  <c r="H153" i="15"/>
  <c r="C154" i="15"/>
  <c r="H154" i="15" s="1"/>
  <c r="E154" i="15"/>
  <c r="F154" i="15"/>
  <c r="G154" i="15"/>
  <c r="I154" i="15"/>
  <c r="C155" i="15"/>
  <c r="H155" i="15"/>
  <c r="C156" i="15"/>
  <c r="D156" i="15" s="1"/>
  <c r="C157" i="15"/>
  <c r="D157" i="15"/>
  <c r="E157" i="15"/>
  <c r="F157" i="15"/>
  <c r="G157" i="15"/>
  <c r="H157" i="15"/>
  <c r="I157" i="15"/>
  <c r="C158" i="15"/>
  <c r="D158" i="15" s="1"/>
  <c r="E158" i="15"/>
  <c r="F158" i="15"/>
  <c r="G158" i="15"/>
  <c r="H158" i="15"/>
  <c r="C159" i="15"/>
  <c r="E159" i="15" s="1"/>
  <c r="F159" i="15"/>
  <c r="G159" i="15"/>
  <c r="H159" i="15"/>
  <c r="I159" i="15"/>
  <c r="C160" i="15"/>
  <c r="I160" i="15" s="1"/>
  <c r="C161" i="15"/>
  <c r="D161" i="15"/>
  <c r="E161" i="15"/>
  <c r="C162" i="15"/>
  <c r="H162" i="15" s="1"/>
  <c r="D162" i="15"/>
  <c r="E162" i="15"/>
  <c r="F162" i="15"/>
  <c r="G162" i="15"/>
  <c r="C163" i="15"/>
  <c r="I163" i="15" s="1"/>
  <c r="E163" i="15"/>
  <c r="F163" i="15"/>
  <c r="G163" i="15"/>
  <c r="H163" i="15"/>
  <c r="C164" i="15"/>
  <c r="H164" i="15"/>
  <c r="I164" i="15"/>
  <c r="C165" i="15"/>
  <c r="D165" i="15"/>
  <c r="E165" i="15"/>
  <c r="F165" i="15"/>
  <c r="G165" i="15"/>
  <c r="H165" i="15"/>
  <c r="I165" i="15"/>
  <c r="C166" i="15"/>
  <c r="E166" i="15"/>
  <c r="F166" i="15"/>
  <c r="C167" i="15"/>
  <c r="E167" i="15" s="1"/>
  <c r="D167" i="15"/>
  <c r="F167" i="15"/>
  <c r="G167" i="15"/>
  <c r="H167" i="15"/>
  <c r="C168" i="15"/>
  <c r="F168" i="15" s="1"/>
  <c r="E168" i="15"/>
  <c r="G168" i="15"/>
  <c r="H168" i="15"/>
  <c r="I168" i="15"/>
  <c r="C169" i="15"/>
  <c r="C170" i="15"/>
  <c r="D170" i="15"/>
  <c r="E170" i="15"/>
  <c r="C171" i="15"/>
  <c r="D171" i="15" s="1"/>
  <c r="C172" i="15"/>
  <c r="D172" i="15" s="1"/>
  <c r="E172" i="15"/>
  <c r="F172" i="15"/>
  <c r="G172" i="15"/>
  <c r="H172" i="15"/>
  <c r="I172" i="15"/>
  <c r="C173" i="15"/>
  <c r="D173" i="15"/>
  <c r="E173" i="15"/>
  <c r="F173" i="15"/>
  <c r="G173" i="15"/>
  <c r="H173" i="15"/>
  <c r="I173" i="15"/>
  <c r="C174" i="15"/>
  <c r="C175" i="15"/>
  <c r="D175" i="15"/>
  <c r="F175" i="15"/>
  <c r="H175" i="15"/>
  <c r="C176" i="15"/>
  <c r="H176" i="15"/>
  <c r="C177" i="15"/>
  <c r="D177" i="15" s="1"/>
  <c r="E177" i="15"/>
  <c r="C178" i="15"/>
  <c r="E178" i="15" s="1"/>
  <c r="D178" i="15"/>
  <c r="F178" i="15"/>
  <c r="G178" i="15"/>
  <c r="H178" i="15"/>
  <c r="I178" i="15"/>
  <c r="C179" i="15"/>
  <c r="E179" i="15"/>
  <c r="G179" i="15"/>
  <c r="H179" i="15"/>
  <c r="I179" i="15"/>
  <c r="C180" i="15"/>
  <c r="D180" i="15" s="1"/>
  <c r="C181" i="15"/>
  <c r="H181" i="15" s="1"/>
  <c r="D181" i="15"/>
  <c r="E181" i="15"/>
  <c r="F181" i="15"/>
  <c r="G181" i="15"/>
  <c r="I181" i="15"/>
  <c r="C182" i="15"/>
  <c r="I182" i="15" s="1"/>
  <c r="D182" i="15"/>
  <c r="E182" i="15"/>
  <c r="F182" i="15"/>
  <c r="G182" i="15"/>
  <c r="H182" i="15"/>
  <c r="C183" i="15"/>
  <c r="E183" i="15" s="1"/>
  <c r="C184" i="15"/>
  <c r="D184" i="15"/>
  <c r="E184" i="15"/>
  <c r="F184" i="15"/>
  <c r="G184" i="15"/>
  <c r="H184" i="15"/>
  <c r="I184" i="15"/>
  <c r="C185" i="15"/>
  <c r="D185" i="15" s="1"/>
  <c r="E185" i="15"/>
  <c r="C186" i="15"/>
  <c r="E186" i="15" s="1"/>
  <c r="D186" i="15"/>
  <c r="F186" i="15"/>
  <c r="G186" i="15"/>
  <c r="H186" i="15"/>
  <c r="I186" i="15"/>
  <c r="C187" i="15"/>
  <c r="F187" i="15" s="1"/>
  <c r="D187" i="15"/>
  <c r="E187" i="15"/>
  <c r="G187" i="15"/>
  <c r="H187" i="15"/>
  <c r="I187" i="15"/>
  <c r="C188" i="15"/>
  <c r="G188" i="15" s="1"/>
  <c r="C189" i="15"/>
  <c r="H189" i="15" s="1"/>
  <c r="D189" i="15"/>
  <c r="C190" i="15"/>
  <c r="I190" i="15" s="1"/>
  <c r="D190" i="15"/>
  <c r="E190" i="15"/>
  <c r="F190" i="15"/>
  <c r="G190" i="15"/>
  <c r="H190" i="15"/>
  <c r="C191" i="15"/>
  <c r="D191" i="15"/>
  <c r="E191" i="15"/>
  <c r="F191" i="15"/>
  <c r="G191" i="15"/>
  <c r="H191" i="15"/>
  <c r="I191" i="15"/>
  <c r="C192" i="15"/>
  <c r="D192" i="15"/>
  <c r="E192" i="15"/>
  <c r="F192" i="15"/>
  <c r="G192" i="15"/>
  <c r="H192" i="15"/>
  <c r="I192" i="15"/>
  <c r="C193" i="15"/>
  <c r="D193" i="15" s="1"/>
  <c r="C194" i="15"/>
  <c r="E194" i="15" s="1"/>
  <c r="D194" i="15"/>
  <c r="C195" i="15"/>
  <c r="F195" i="15" s="1"/>
  <c r="D195" i="15"/>
  <c r="E195" i="15"/>
  <c r="G195" i="15"/>
  <c r="H195" i="15"/>
  <c r="I195" i="15"/>
  <c r="C196" i="15"/>
  <c r="G196" i="15" s="1"/>
  <c r="D196" i="15"/>
  <c r="E196" i="15"/>
  <c r="F196" i="15"/>
  <c r="H196" i="15"/>
  <c r="I196" i="15"/>
  <c r="C197" i="15"/>
  <c r="H197" i="15" s="1"/>
  <c r="C198" i="15"/>
  <c r="I198" i="15" s="1"/>
  <c r="D198" i="15"/>
  <c r="C199" i="15"/>
  <c r="I199" i="15" s="1"/>
  <c r="D199" i="15"/>
  <c r="E199" i="15"/>
  <c r="F199" i="15"/>
  <c r="G199" i="15"/>
  <c r="H199" i="15"/>
  <c r="C200" i="15"/>
  <c r="D200" i="15"/>
  <c r="E200" i="15"/>
  <c r="F200" i="15"/>
  <c r="G200" i="15"/>
  <c r="H200" i="15"/>
  <c r="I200" i="15"/>
  <c r="C201" i="15"/>
  <c r="D201" i="15" s="1"/>
  <c r="E201" i="15"/>
  <c r="F201" i="15"/>
  <c r="G201" i="15"/>
  <c r="H201" i="15"/>
  <c r="I201" i="15"/>
  <c r="C202" i="15"/>
  <c r="E202" i="15" s="1"/>
  <c r="C203" i="15"/>
  <c r="F203" i="15" s="1"/>
  <c r="C204" i="15"/>
  <c r="G204" i="15" s="1"/>
  <c r="D204" i="15"/>
  <c r="E204" i="15"/>
  <c r="F204" i="15"/>
  <c r="H204" i="15"/>
  <c r="I204" i="15"/>
  <c r="C205" i="15"/>
  <c r="H205" i="15" s="1"/>
  <c r="D205" i="15"/>
  <c r="E205" i="15"/>
  <c r="F205" i="15"/>
  <c r="G205" i="15"/>
  <c r="I205" i="15"/>
  <c r="C206" i="15"/>
  <c r="I206" i="15" s="1"/>
  <c r="C207" i="15"/>
  <c r="G207" i="15" s="1"/>
  <c r="C208" i="15"/>
  <c r="D208" i="15"/>
  <c r="E208" i="15"/>
  <c r="F208" i="15"/>
  <c r="G208" i="15"/>
  <c r="H208" i="15"/>
  <c r="I208" i="15"/>
  <c r="C209" i="15"/>
  <c r="D209" i="15" s="1"/>
  <c r="E209" i="15"/>
  <c r="F209" i="15"/>
  <c r="G209" i="15"/>
  <c r="H209" i="15"/>
  <c r="C210" i="15"/>
  <c r="E210" i="15" s="1"/>
  <c r="D210" i="15"/>
  <c r="F210" i="15"/>
  <c r="G210" i="15"/>
  <c r="H210" i="15"/>
  <c r="I210" i="15"/>
  <c r="C211" i="15"/>
  <c r="F211" i="15" s="1"/>
  <c r="C212" i="15"/>
  <c r="G212" i="15" s="1"/>
  <c r="C213" i="15"/>
  <c r="H213" i="15" s="1"/>
  <c r="D213" i="15"/>
  <c r="E213" i="15"/>
  <c r="F213" i="15"/>
  <c r="G213" i="15"/>
  <c r="C214" i="15"/>
  <c r="I214" i="15" s="1"/>
  <c r="D214" i="15"/>
  <c r="E214" i="15"/>
  <c r="F214" i="15"/>
  <c r="G214" i="15"/>
  <c r="H214" i="15"/>
  <c r="C215" i="15"/>
  <c r="E215" i="15" s="1"/>
  <c r="I215" i="15"/>
  <c r="C216" i="15"/>
  <c r="D216" i="15"/>
  <c r="E216" i="15"/>
  <c r="F216" i="15"/>
  <c r="G216" i="15"/>
  <c r="H216" i="15"/>
  <c r="I216" i="15"/>
  <c r="C217" i="15"/>
  <c r="D217" i="15" s="1"/>
  <c r="C218" i="15"/>
  <c r="E218" i="15" s="1"/>
  <c r="D218" i="15"/>
  <c r="F218" i="15"/>
  <c r="G218" i="15"/>
  <c r="H218" i="15"/>
  <c r="C219" i="15"/>
  <c r="F219" i="15" s="1"/>
  <c r="D219" i="15"/>
  <c r="E219" i="15"/>
  <c r="G219" i="15"/>
  <c r="H219" i="15"/>
  <c r="I219" i="15"/>
  <c r="C220" i="15"/>
  <c r="G220" i="15" s="1"/>
  <c r="C221" i="15"/>
  <c r="H221" i="15" s="1"/>
  <c r="C222" i="15"/>
  <c r="I222" i="15" s="1"/>
  <c r="D222" i="15"/>
  <c r="E222" i="15"/>
  <c r="F222" i="15"/>
  <c r="G222" i="15"/>
  <c r="C223" i="15"/>
  <c r="D223" i="15"/>
  <c r="E223" i="15"/>
  <c r="F223" i="15"/>
  <c r="G223" i="15"/>
  <c r="H223" i="15"/>
  <c r="I223" i="15"/>
  <c r="C224" i="15"/>
  <c r="D224" i="15" s="1"/>
  <c r="F224" i="15"/>
  <c r="G224" i="15"/>
  <c r="H224" i="15"/>
  <c r="I224" i="15"/>
  <c r="C225" i="15"/>
  <c r="E225" i="15" s="1"/>
  <c r="I225" i="15"/>
  <c r="C226" i="15"/>
  <c r="F226" i="15" s="1"/>
  <c r="D226" i="15"/>
  <c r="C227" i="15"/>
  <c r="G227" i="15" s="1"/>
  <c r="C228" i="15"/>
  <c r="H228" i="15" s="1"/>
  <c r="D228" i="15"/>
  <c r="E228" i="15"/>
  <c r="F228" i="15"/>
  <c r="C229" i="15"/>
  <c r="I229" i="15" s="1"/>
  <c r="D229" i="15"/>
  <c r="E229" i="15"/>
  <c r="F229" i="15"/>
  <c r="G229" i="15"/>
  <c r="C230" i="15"/>
  <c r="D230" i="15"/>
  <c r="E230" i="15"/>
  <c r="F230" i="15"/>
  <c r="G230" i="15"/>
  <c r="H230" i="15"/>
  <c r="I230" i="15"/>
  <c r="C231" i="15"/>
  <c r="D231" i="15"/>
  <c r="E231" i="15"/>
  <c r="F231" i="15"/>
  <c r="G231" i="15"/>
  <c r="H231" i="15"/>
  <c r="I231" i="15"/>
  <c r="C232" i="15"/>
  <c r="D232" i="15" s="1"/>
  <c r="F232" i="15"/>
  <c r="G232" i="15"/>
  <c r="H232" i="15"/>
  <c r="I232" i="15"/>
  <c r="C233" i="15"/>
  <c r="E233" i="15" s="1"/>
  <c r="H233" i="15"/>
  <c r="I233" i="15"/>
  <c r="C234" i="15"/>
  <c r="F234" i="15" s="1"/>
  <c r="D234" i="15"/>
  <c r="I234" i="15"/>
  <c r="C235" i="15"/>
  <c r="G235" i="15" s="1"/>
  <c r="C236" i="15"/>
  <c r="H236" i="15" s="1"/>
  <c r="C237" i="15"/>
  <c r="I237" i="15" s="1"/>
  <c r="D237" i="15"/>
  <c r="E237" i="15"/>
  <c r="F237" i="15"/>
  <c r="G237" i="15"/>
  <c r="C238" i="15"/>
  <c r="D238" i="15"/>
  <c r="E238" i="15"/>
  <c r="F238" i="15"/>
  <c r="G238" i="15"/>
  <c r="H238" i="15"/>
  <c r="I238" i="15"/>
  <c r="C239" i="15"/>
  <c r="D239" i="15"/>
  <c r="E239" i="15"/>
  <c r="F239" i="15"/>
  <c r="G239" i="15"/>
  <c r="H239" i="15"/>
  <c r="I239" i="15"/>
  <c r="C240" i="15"/>
  <c r="D240" i="15" s="1"/>
  <c r="F240" i="15"/>
  <c r="G240" i="15"/>
  <c r="H240" i="15"/>
  <c r="I240" i="15"/>
  <c r="C241" i="15"/>
  <c r="E241" i="15" s="1"/>
  <c r="H241" i="15"/>
  <c r="I241" i="15"/>
  <c r="C242" i="15"/>
  <c r="F242" i="15" s="1"/>
  <c r="D242" i="15"/>
  <c r="I242" i="15"/>
  <c r="C243" i="15"/>
  <c r="G243" i="15" s="1"/>
  <c r="C244" i="15"/>
  <c r="H244" i="15" s="1"/>
  <c r="C245" i="15"/>
  <c r="I245" i="15" s="1"/>
  <c r="D245" i="15"/>
  <c r="E245" i="15"/>
  <c r="F245" i="15"/>
  <c r="G245" i="15"/>
  <c r="C246" i="15"/>
  <c r="D246" i="15"/>
  <c r="E246" i="15"/>
  <c r="F246" i="15"/>
  <c r="G246" i="15"/>
  <c r="H246" i="15"/>
  <c r="I246" i="15"/>
  <c r="C247" i="15"/>
  <c r="D247" i="15"/>
  <c r="E247" i="15"/>
  <c r="F247" i="15"/>
  <c r="G247" i="15"/>
  <c r="H247" i="15"/>
  <c r="I247" i="15"/>
  <c r="C248" i="15"/>
  <c r="D248" i="15" s="1"/>
  <c r="F248" i="15"/>
  <c r="G248" i="15"/>
  <c r="H248" i="15"/>
  <c r="I248" i="15"/>
  <c r="C249" i="15"/>
  <c r="E249" i="15" s="1"/>
  <c r="H249" i="15"/>
  <c r="I249" i="15"/>
  <c r="C250" i="15"/>
  <c r="F250" i="15" s="1"/>
  <c r="D250" i="15"/>
  <c r="I250" i="15"/>
  <c r="C251" i="15"/>
  <c r="G251" i="15" s="1"/>
  <c r="C252" i="15"/>
  <c r="H252" i="15" s="1"/>
  <c r="C253" i="15"/>
  <c r="I253" i="15" s="1"/>
  <c r="D253" i="15"/>
  <c r="E253" i="15"/>
  <c r="F253" i="15"/>
  <c r="G253" i="15"/>
  <c r="C254" i="15"/>
  <c r="D254" i="15"/>
  <c r="E254" i="15"/>
  <c r="F254" i="15"/>
  <c r="G254" i="15"/>
  <c r="H254" i="15"/>
  <c r="I254" i="15"/>
  <c r="C255" i="15"/>
  <c r="D255" i="15"/>
  <c r="E255" i="15"/>
  <c r="F255" i="15"/>
  <c r="G255" i="15"/>
  <c r="H255" i="15"/>
  <c r="I255" i="15"/>
  <c r="C256" i="15"/>
  <c r="D256" i="15" s="1"/>
  <c r="F256" i="15"/>
  <c r="G256" i="15"/>
  <c r="H256" i="15"/>
  <c r="I256" i="15"/>
  <c r="C257" i="15"/>
  <c r="E257" i="15" s="1"/>
  <c r="H257" i="15"/>
  <c r="I257" i="15"/>
  <c r="C258" i="15"/>
  <c r="F258" i="15" s="1"/>
  <c r="D258" i="15"/>
  <c r="I258" i="15"/>
  <c r="C259" i="15"/>
  <c r="G259" i="15" s="1"/>
  <c r="C260" i="15"/>
  <c r="H260" i="15" s="1"/>
  <c r="C261" i="15"/>
  <c r="I261" i="15" s="1"/>
  <c r="D261" i="15"/>
  <c r="E261" i="15"/>
  <c r="F261" i="15"/>
  <c r="G261" i="15"/>
  <c r="C262" i="15"/>
  <c r="D262" i="15"/>
  <c r="E262" i="15"/>
  <c r="F262" i="15"/>
  <c r="G262" i="15"/>
  <c r="H262" i="15"/>
  <c r="I262" i="15"/>
  <c r="C263" i="15"/>
  <c r="D263" i="15"/>
  <c r="E263" i="15"/>
  <c r="F263" i="15"/>
  <c r="G263" i="15"/>
  <c r="H263" i="15"/>
  <c r="I263" i="15"/>
  <c r="C264" i="15"/>
  <c r="D264" i="15" s="1"/>
  <c r="F264" i="15"/>
  <c r="G264" i="15"/>
  <c r="H264" i="15"/>
  <c r="I264" i="15"/>
  <c r="C265" i="15"/>
  <c r="E265" i="15" s="1"/>
  <c r="H265" i="15"/>
  <c r="I265" i="15"/>
  <c r="C266" i="15"/>
  <c r="F266" i="15" s="1"/>
  <c r="I266" i="15"/>
  <c r="C267" i="15"/>
  <c r="G267" i="15" s="1"/>
  <c r="C268" i="15"/>
  <c r="H268" i="15" s="1"/>
  <c r="C269" i="15"/>
  <c r="I269" i="15" s="1"/>
  <c r="D269" i="15"/>
  <c r="E269" i="15"/>
  <c r="F269" i="15"/>
  <c r="G269" i="15"/>
  <c r="C270" i="15"/>
  <c r="D270" i="15"/>
  <c r="E270" i="15"/>
  <c r="F270" i="15"/>
  <c r="G270" i="15"/>
  <c r="H270" i="15"/>
  <c r="I270" i="15"/>
  <c r="C271" i="15"/>
  <c r="D271" i="15"/>
  <c r="E271" i="15"/>
  <c r="F271" i="15"/>
  <c r="G271" i="15"/>
  <c r="H271" i="15"/>
  <c r="I271" i="15"/>
  <c r="I6" i="15"/>
  <c r="H6" i="15"/>
  <c r="G6" i="15"/>
  <c r="F6" i="15"/>
  <c r="E6" i="15"/>
  <c r="E4" i="7"/>
  <c r="E5" i="7"/>
  <c r="E6" i="7"/>
  <c r="E7" i="7"/>
  <c r="E8" i="7"/>
  <c r="E3" i="7"/>
  <c r="D6" i="15"/>
  <c r="C273" i="15"/>
  <c r="C6" i="15"/>
  <c r="C4" i="15" a="1"/>
  <c r="C4" i="15" s="1"/>
  <c r="BI7" i="12"/>
  <c r="BJ7" i="12"/>
  <c r="BK7" i="12"/>
  <c r="BL7" i="12"/>
  <c r="BM7" i="12"/>
  <c r="BN7" i="12"/>
  <c r="BI8" i="12"/>
  <c r="BJ8" i="12"/>
  <c r="BK8" i="12"/>
  <c r="BL8" i="12"/>
  <c r="BM8" i="12"/>
  <c r="BN8" i="12"/>
  <c r="BI9" i="12"/>
  <c r="BJ9" i="12"/>
  <c r="BK9" i="12"/>
  <c r="BL9" i="12"/>
  <c r="BM9" i="12"/>
  <c r="BN9" i="12"/>
  <c r="BI10" i="12"/>
  <c r="BJ10" i="12"/>
  <c r="BK10" i="12"/>
  <c r="BL10" i="12"/>
  <c r="BM10" i="12"/>
  <c r="BN10" i="12"/>
  <c r="BI11" i="12"/>
  <c r="BJ11" i="12"/>
  <c r="BK11" i="12"/>
  <c r="BL11" i="12"/>
  <c r="BM11" i="12"/>
  <c r="BN11" i="12"/>
  <c r="BI12" i="12"/>
  <c r="BJ12" i="12"/>
  <c r="BK12" i="12"/>
  <c r="BL12" i="12"/>
  <c r="BM12" i="12"/>
  <c r="BN12" i="12"/>
  <c r="BI13" i="12"/>
  <c r="BJ13" i="12"/>
  <c r="BK13" i="12"/>
  <c r="BL13" i="12"/>
  <c r="BM13" i="12"/>
  <c r="BN13" i="12"/>
  <c r="BI14" i="12"/>
  <c r="BJ14" i="12"/>
  <c r="BK14" i="12"/>
  <c r="BL14" i="12"/>
  <c r="BM14" i="12"/>
  <c r="BN14" i="12"/>
  <c r="BI15" i="12"/>
  <c r="BJ15" i="12"/>
  <c r="BK15" i="12"/>
  <c r="BL15" i="12"/>
  <c r="BM15" i="12"/>
  <c r="BN15" i="12"/>
  <c r="BI16" i="12"/>
  <c r="BJ16" i="12"/>
  <c r="BK16" i="12"/>
  <c r="BL16" i="12"/>
  <c r="BM16" i="12"/>
  <c r="BN16" i="12"/>
  <c r="BI17" i="12"/>
  <c r="BJ17" i="12"/>
  <c r="BK17" i="12"/>
  <c r="BL17" i="12"/>
  <c r="BM17" i="12"/>
  <c r="BN17" i="12"/>
  <c r="BI18" i="12"/>
  <c r="BJ18" i="12"/>
  <c r="BK18" i="12"/>
  <c r="BL18" i="12"/>
  <c r="BM18" i="12"/>
  <c r="BN18" i="12"/>
  <c r="BI19" i="12"/>
  <c r="BJ19" i="12"/>
  <c r="BK19" i="12"/>
  <c r="BL19" i="12"/>
  <c r="BM19" i="12"/>
  <c r="BN19" i="12"/>
  <c r="BI20" i="12"/>
  <c r="BJ20" i="12"/>
  <c r="BK20" i="12"/>
  <c r="BL20" i="12"/>
  <c r="BM20" i="12"/>
  <c r="BN20" i="12"/>
  <c r="BI21" i="12"/>
  <c r="BJ21" i="12"/>
  <c r="BK21" i="12"/>
  <c r="BL21" i="12"/>
  <c r="BM21" i="12"/>
  <c r="BN21" i="12"/>
  <c r="BI22" i="12"/>
  <c r="BJ22" i="12"/>
  <c r="BK22" i="12"/>
  <c r="BL22" i="12"/>
  <c r="BM22" i="12"/>
  <c r="BN22" i="12"/>
  <c r="BI23" i="12"/>
  <c r="BJ23" i="12"/>
  <c r="BK23" i="12"/>
  <c r="BL23" i="12"/>
  <c r="BM23" i="12"/>
  <c r="BN23" i="12"/>
  <c r="BI24" i="12"/>
  <c r="BJ24" i="12"/>
  <c r="BK24" i="12"/>
  <c r="BL24" i="12"/>
  <c r="BM24" i="12"/>
  <c r="BN24" i="12"/>
  <c r="BI25" i="12"/>
  <c r="BJ25" i="12"/>
  <c r="BK25" i="12"/>
  <c r="BL25" i="12"/>
  <c r="BM25" i="12"/>
  <c r="BN25" i="12"/>
  <c r="BI26" i="12"/>
  <c r="BJ26" i="12"/>
  <c r="BJ26" i="14" s="1"/>
  <c r="BK26" i="14" s="1"/>
  <c r="BL26" i="14" s="1"/>
  <c r="BM26" i="14" s="1"/>
  <c r="BN26" i="14" s="1"/>
  <c r="BK26" i="12"/>
  <c r="BL26" i="12"/>
  <c r="BM26" i="12"/>
  <c r="BN26" i="12"/>
  <c r="BI27" i="12"/>
  <c r="BJ27" i="12"/>
  <c r="BK27" i="12"/>
  <c r="BL27" i="12"/>
  <c r="BM27" i="12"/>
  <c r="BN27" i="12"/>
  <c r="BI28" i="12"/>
  <c r="BJ28" i="12"/>
  <c r="BK28" i="12"/>
  <c r="BL28" i="12"/>
  <c r="BM28" i="12"/>
  <c r="BN28" i="12"/>
  <c r="BI29" i="12"/>
  <c r="BI29" i="14" s="1"/>
  <c r="BJ29" i="12"/>
  <c r="BK29" i="12"/>
  <c r="BL29" i="12"/>
  <c r="BM29" i="12"/>
  <c r="BN29" i="12"/>
  <c r="BI30" i="12"/>
  <c r="BJ30" i="12"/>
  <c r="BK30" i="12"/>
  <c r="BL30" i="12"/>
  <c r="BM30" i="12"/>
  <c r="BN30" i="12"/>
  <c r="BI31" i="12"/>
  <c r="BJ31" i="12"/>
  <c r="BK31" i="12"/>
  <c r="BL31" i="12"/>
  <c r="BM31" i="12"/>
  <c r="BN31" i="12"/>
  <c r="BI32" i="12"/>
  <c r="BJ32" i="12"/>
  <c r="BK32" i="12"/>
  <c r="BL32" i="12"/>
  <c r="BM32" i="12"/>
  <c r="BN32" i="12"/>
  <c r="BI33" i="12"/>
  <c r="BI33" i="14" s="1"/>
  <c r="BJ33" i="14" s="1"/>
  <c r="BK33" i="14" s="1"/>
  <c r="BL33" i="14" s="1"/>
  <c r="BM33" i="14" s="1"/>
  <c r="BN33" i="14" s="1"/>
  <c r="BJ33" i="12"/>
  <c r="BK33" i="12"/>
  <c r="BL33" i="12"/>
  <c r="BM33" i="12"/>
  <c r="BN33" i="12"/>
  <c r="BI34" i="12"/>
  <c r="BJ34" i="12"/>
  <c r="BK34" i="12"/>
  <c r="BL34" i="12"/>
  <c r="BM34" i="12"/>
  <c r="BN34" i="12"/>
  <c r="BI35" i="12"/>
  <c r="BJ35" i="12"/>
  <c r="BK35" i="12"/>
  <c r="BL35" i="12"/>
  <c r="BM35" i="12"/>
  <c r="BN35" i="12"/>
  <c r="BI36" i="12"/>
  <c r="BJ36" i="12"/>
  <c r="BK36" i="12"/>
  <c r="BL36" i="12"/>
  <c r="BM36" i="12"/>
  <c r="BN36" i="12"/>
  <c r="BI37" i="12"/>
  <c r="BJ37" i="12"/>
  <c r="BK37" i="12"/>
  <c r="BL37" i="12"/>
  <c r="BM37" i="12"/>
  <c r="BN37" i="12"/>
  <c r="BI38" i="12"/>
  <c r="BJ38" i="12"/>
  <c r="BK38" i="12"/>
  <c r="BL38" i="12"/>
  <c r="BM38" i="12"/>
  <c r="BN38" i="12"/>
  <c r="BI39" i="12"/>
  <c r="BJ39" i="12"/>
  <c r="BK39" i="12"/>
  <c r="BL39" i="12"/>
  <c r="BM39" i="12"/>
  <c r="BN39" i="12"/>
  <c r="BI40" i="12"/>
  <c r="BJ40" i="12"/>
  <c r="BK40" i="12"/>
  <c r="BL40" i="12"/>
  <c r="BM40" i="12"/>
  <c r="BN40" i="12"/>
  <c r="BI41" i="12"/>
  <c r="BI41" i="14" s="1"/>
  <c r="BJ41" i="14" s="1"/>
  <c r="BK41" i="14" s="1"/>
  <c r="BL41" i="14" s="1"/>
  <c r="BM41" i="14" s="1"/>
  <c r="BN41" i="14" s="1"/>
  <c r="BJ41" i="12"/>
  <c r="BK41" i="12"/>
  <c r="BL41" i="12"/>
  <c r="BM41" i="12"/>
  <c r="BN41" i="12"/>
  <c r="BI42" i="12"/>
  <c r="BJ42" i="12"/>
  <c r="BK42" i="12"/>
  <c r="BL42" i="12"/>
  <c r="BM42" i="12"/>
  <c r="BN42" i="12"/>
  <c r="BI43" i="12"/>
  <c r="BJ43" i="12"/>
  <c r="BK43" i="12"/>
  <c r="BL43" i="12"/>
  <c r="BM43" i="12"/>
  <c r="BN43" i="12"/>
  <c r="BI44" i="12"/>
  <c r="BJ44" i="12"/>
  <c r="BK44" i="12"/>
  <c r="BL44" i="12"/>
  <c r="BM44" i="12"/>
  <c r="BN44" i="12"/>
  <c r="BI45" i="12"/>
  <c r="BJ45" i="12"/>
  <c r="BK45" i="12"/>
  <c r="BL45" i="12"/>
  <c r="BM45" i="12"/>
  <c r="BN45" i="12"/>
  <c r="BI46" i="12"/>
  <c r="BJ46" i="12"/>
  <c r="BK46" i="12"/>
  <c r="BL46" i="12"/>
  <c r="BM46" i="12"/>
  <c r="BN46" i="12"/>
  <c r="BI47" i="12"/>
  <c r="BJ47" i="12"/>
  <c r="BK47" i="12"/>
  <c r="BL47" i="12"/>
  <c r="BM47" i="12"/>
  <c r="BN47" i="12"/>
  <c r="BI48" i="12"/>
  <c r="BJ48" i="12"/>
  <c r="BK48" i="12"/>
  <c r="BL48" i="12"/>
  <c r="BM48" i="12"/>
  <c r="BN48" i="12"/>
  <c r="BI49" i="12"/>
  <c r="BJ49" i="12"/>
  <c r="BK49" i="12"/>
  <c r="BL49" i="12"/>
  <c r="BM49" i="12"/>
  <c r="BN49" i="12"/>
  <c r="BI50" i="12"/>
  <c r="BJ50" i="12"/>
  <c r="BJ50" i="14" s="1"/>
  <c r="BK50" i="14" s="1"/>
  <c r="BL50" i="14" s="1"/>
  <c r="BM50" i="14" s="1"/>
  <c r="BN50" i="14" s="1"/>
  <c r="BK50" i="12"/>
  <c r="BL50" i="12"/>
  <c r="BM50" i="12"/>
  <c r="BN50" i="12"/>
  <c r="BI51" i="12"/>
  <c r="BJ51" i="12"/>
  <c r="BK51" i="12"/>
  <c r="BL51" i="12"/>
  <c r="BM51" i="12"/>
  <c r="BN51" i="12"/>
  <c r="BI52" i="12"/>
  <c r="BJ52" i="12"/>
  <c r="BK52" i="12"/>
  <c r="BL52" i="12"/>
  <c r="BM52" i="12"/>
  <c r="BN52" i="12"/>
  <c r="BI53" i="12"/>
  <c r="BJ53" i="12"/>
  <c r="BK53" i="12"/>
  <c r="BL53" i="12"/>
  <c r="BM53" i="12"/>
  <c r="BN53" i="12"/>
  <c r="BI54" i="12"/>
  <c r="BJ54" i="12"/>
  <c r="BK54" i="12"/>
  <c r="BL54" i="12"/>
  <c r="BM54" i="12"/>
  <c r="BN54" i="12"/>
  <c r="BI55" i="12"/>
  <c r="BJ55" i="12"/>
  <c r="BK55" i="12"/>
  <c r="BL55" i="12"/>
  <c r="BM55" i="12"/>
  <c r="BN55" i="12"/>
  <c r="BI56" i="12"/>
  <c r="BJ56" i="12"/>
  <c r="BK56" i="12"/>
  <c r="BL56" i="12"/>
  <c r="BM56" i="12"/>
  <c r="BN56" i="12"/>
  <c r="BI57" i="12"/>
  <c r="BJ57" i="12"/>
  <c r="BK57" i="12"/>
  <c r="BL57" i="12"/>
  <c r="BM57" i="12"/>
  <c r="BN57" i="12"/>
  <c r="BI58" i="12"/>
  <c r="BJ58" i="12"/>
  <c r="BK58" i="12"/>
  <c r="BL58" i="12"/>
  <c r="BM58" i="12"/>
  <c r="BN58" i="12"/>
  <c r="BI59" i="12"/>
  <c r="BJ59" i="12"/>
  <c r="BK59" i="12"/>
  <c r="BL59" i="12"/>
  <c r="BM59" i="12"/>
  <c r="BN59" i="12"/>
  <c r="BI60" i="12"/>
  <c r="BJ60" i="12"/>
  <c r="BK60" i="12"/>
  <c r="BL60" i="12"/>
  <c r="BM60" i="12"/>
  <c r="BN60" i="12"/>
  <c r="BI61" i="12"/>
  <c r="BJ61" i="12"/>
  <c r="BK61" i="12"/>
  <c r="BL61" i="12"/>
  <c r="BM61" i="12"/>
  <c r="BN61" i="12"/>
  <c r="BI62" i="12"/>
  <c r="BJ62" i="12"/>
  <c r="BK62" i="12"/>
  <c r="BL62" i="12"/>
  <c r="BM62" i="12"/>
  <c r="BN62" i="12"/>
  <c r="BI63" i="12"/>
  <c r="BJ63" i="12"/>
  <c r="BK63" i="12"/>
  <c r="BL63" i="12"/>
  <c r="BM63" i="12"/>
  <c r="BN63" i="12"/>
  <c r="BI64" i="12"/>
  <c r="BJ64" i="12"/>
  <c r="BK64" i="12"/>
  <c r="BL64" i="12"/>
  <c r="BM64" i="12"/>
  <c r="BN64" i="12"/>
  <c r="BI65" i="12"/>
  <c r="BJ65" i="12"/>
  <c r="BK65" i="12"/>
  <c r="BL65" i="12"/>
  <c r="BM65" i="12"/>
  <c r="BN65" i="12"/>
  <c r="BI66" i="12"/>
  <c r="BJ66" i="12"/>
  <c r="BK66" i="12"/>
  <c r="BL66" i="12"/>
  <c r="BM66" i="12"/>
  <c r="BN66" i="12"/>
  <c r="BI67" i="12"/>
  <c r="BJ67" i="12"/>
  <c r="BK67" i="12"/>
  <c r="BL67" i="12"/>
  <c r="BM67" i="12"/>
  <c r="BN67" i="12"/>
  <c r="BI68" i="12"/>
  <c r="BJ68" i="12"/>
  <c r="BK68" i="12"/>
  <c r="BL68" i="12"/>
  <c r="BM68" i="12"/>
  <c r="BN68" i="12"/>
  <c r="BI69" i="12"/>
  <c r="BI69" i="14" s="1"/>
  <c r="BJ69" i="14" s="1"/>
  <c r="BK69" i="14" s="1"/>
  <c r="BL69" i="14" s="1"/>
  <c r="BM69" i="14" s="1"/>
  <c r="BN69" i="14" s="1"/>
  <c r="BJ69" i="12"/>
  <c r="BK69" i="12"/>
  <c r="BL69" i="12"/>
  <c r="BM69" i="12"/>
  <c r="BN69" i="12"/>
  <c r="BI70" i="12"/>
  <c r="BJ70" i="12"/>
  <c r="BK70" i="12"/>
  <c r="BL70" i="12"/>
  <c r="BM70" i="12"/>
  <c r="BN70" i="12"/>
  <c r="BI71" i="12"/>
  <c r="BJ71" i="12"/>
  <c r="BK71" i="12"/>
  <c r="BL71" i="12"/>
  <c r="BM71" i="12"/>
  <c r="BN71" i="12"/>
  <c r="BI72" i="12"/>
  <c r="BJ72" i="12"/>
  <c r="BK72" i="12"/>
  <c r="BL72" i="12"/>
  <c r="BM72" i="12"/>
  <c r="BN72" i="12"/>
  <c r="BI73" i="12"/>
  <c r="BI73" i="14" s="1"/>
  <c r="BJ73" i="14" s="1"/>
  <c r="BK73" i="14" s="1"/>
  <c r="BL73" i="14" s="1"/>
  <c r="BM73" i="14" s="1"/>
  <c r="BN73" i="14" s="1"/>
  <c r="BJ73" i="12"/>
  <c r="BK73" i="12"/>
  <c r="BL73" i="12"/>
  <c r="BM73" i="12"/>
  <c r="BN73" i="12"/>
  <c r="BI74" i="12"/>
  <c r="BJ74" i="12"/>
  <c r="BK74" i="12"/>
  <c r="BL74" i="12"/>
  <c r="BM74" i="12"/>
  <c r="BN74" i="12"/>
  <c r="BI75" i="12"/>
  <c r="BJ75" i="12"/>
  <c r="BK75" i="12"/>
  <c r="BL75" i="12"/>
  <c r="BM75" i="12"/>
  <c r="BN75" i="12"/>
  <c r="BI76" i="12"/>
  <c r="BJ76" i="12"/>
  <c r="BK76" i="12"/>
  <c r="BL76" i="12"/>
  <c r="BM76" i="12"/>
  <c r="BN76" i="12"/>
  <c r="BI77" i="12"/>
  <c r="BJ77" i="12"/>
  <c r="BK77" i="12"/>
  <c r="BL77" i="12"/>
  <c r="BM77" i="12"/>
  <c r="BN77" i="12"/>
  <c r="BI78" i="12"/>
  <c r="BJ78" i="12"/>
  <c r="BK78" i="12"/>
  <c r="BL78" i="12"/>
  <c r="BM78" i="12"/>
  <c r="BN78" i="12"/>
  <c r="BI79" i="12"/>
  <c r="BJ79" i="12"/>
  <c r="BK79" i="12"/>
  <c r="BL79" i="12"/>
  <c r="BM79" i="12"/>
  <c r="BN79" i="12"/>
  <c r="BI80" i="12"/>
  <c r="BJ80" i="12"/>
  <c r="BK80" i="12"/>
  <c r="BL80" i="12"/>
  <c r="BM80" i="12"/>
  <c r="BN80" i="12"/>
  <c r="BI81" i="12"/>
  <c r="BI81" i="14" s="1"/>
  <c r="BJ81" i="14" s="1"/>
  <c r="BK81" i="14" s="1"/>
  <c r="BL81" i="14" s="1"/>
  <c r="BM81" i="14" s="1"/>
  <c r="BN81" i="14" s="1"/>
  <c r="BJ81" i="12"/>
  <c r="BK81" i="12"/>
  <c r="BL81" i="12"/>
  <c r="BM81" i="12"/>
  <c r="BN81" i="12"/>
  <c r="BI82" i="12"/>
  <c r="BJ82" i="12"/>
  <c r="BK82" i="12"/>
  <c r="BL82" i="12"/>
  <c r="BM82" i="12"/>
  <c r="BN82" i="12"/>
  <c r="BI83" i="12"/>
  <c r="BJ83" i="12"/>
  <c r="BK83" i="12"/>
  <c r="BL83" i="12"/>
  <c r="BM83" i="12"/>
  <c r="BN83" i="12"/>
  <c r="BI84" i="12"/>
  <c r="BJ84" i="12"/>
  <c r="BK84" i="12"/>
  <c r="BL84" i="12"/>
  <c r="BM84" i="12"/>
  <c r="BN84" i="12"/>
  <c r="BI85" i="12"/>
  <c r="BI85" i="14" s="1"/>
  <c r="BJ85" i="14" s="1"/>
  <c r="BK85" i="14" s="1"/>
  <c r="BL85" i="14" s="1"/>
  <c r="BM85" i="14" s="1"/>
  <c r="BN85" i="14" s="1"/>
  <c r="BJ85" i="12"/>
  <c r="BK85" i="12"/>
  <c r="BL85" i="12"/>
  <c r="BM85" i="12"/>
  <c r="BN85" i="12"/>
  <c r="BI86" i="12"/>
  <c r="BJ86" i="12"/>
  <c r="BK86" i="12"/>
  <c r="BL86" i="12"/>
  <c r="BM86" i="12"/>
  <c r="BN86" i="12"/>
  <c r="BI87" i="12"/>
  <c r="BJ87" i="12"/>
  <c r="BK87" i="12"/>
  <c r="BL87" i="12"/>
  <c r="BM87" i="12"/>
  <c r="BN87" i="12"/>
  <c r="BI88" i="12"/>
  <c r="BJ88" i="12"/>
  <c r="BK88" i="12"/>
  <c r="BL88" i="12"/>
  <c r="BM88" i="12"/>
  <c r="BN88" i="12"/>
  <c r="BI89" i="12"/>
  <c r="BJ89" i="12"/>
  <c r="BK89" i="12"/>
  <c r="BL89" i="12"/>
  <c r="BM89" i="12"/>
  <c r="BN89" i="12"/>
  <c r="BI90" i="12"/>
  <c r="BJ90" i="12"/>
  <c r="BK90" i="12"/>
  <c r="BL90" i="12"/>
  <c r="BM90" i="12"/>
  <c r="BN90" i="12"/>
  <c r="BI91" i="12"/>
  <c r="BJ91" i="12"/>
  <c r="BK91" i="12"/>
  <c r="BL91" i="12"/>
  <c r="BM91" i="12"/>
  <c r="BN91" i="12"/>
  <c r="BI92" i="12"/>
  <c r="BJ92" i="12"/>
  <c r="BK92" i="12"/>
  <c r="BL92" i="12"/>
  <c r="BM92" i="12"/>
  <c r="BN92" i="12"/>
  <c r="BI93" i="12"/>
  <c r="BI93" i="14" s="1"/>
  <c r="BJ93" i="14" s="1"/>
  <c r="BK93" i="14" s="1"/>
  <c r="BL93" i="14" s="1"/>
  <c r="BM93" i="14" s="1"/>
  <c r="BN93" i="14" s="1"/>
  <c r="BJ93" i="12"/>
  <c r="BK93" i="12"/>
  <c r="BL93" i="12"/>
  <c r="BM93" i="12"/>
  <c r="BN93" i="12"/>
  <c r="BI94" i="12"/>
  <c r="BJ94" i="12"/>
  <c r="BK94" i="12"/>
  <c r="BL94" i="12"/>
  <c r="BM94" i="12"/>
  <c r="BN94" i="12"/>
  <c r="BI95" i="12"/>
  <c r="BJ95" i="12"/>
  <c r="BK95" i="12"/>
  <c r="BL95" i="12"/>
  <c r="BM95" i="12"/>
  <c r="BN95" i="12"/>
  <c r="BI96" i="12"/>
  <c r="BJ96" i="12"/>
  <c r="BK96" i="12"/>
  <c r="BL96" i="12"/>
  <c r="BM96" i="12"/>
  <c r="BN96" i="12"/>
  <c r="BI97" i="12"/>
  <c r="BI97" i="14" s="1"/>
  <c r="BJ97" i="14" s="1"/>
  <c r="BK97" i="14" s="1"/>
  <c r="BL97" i="14" s="1"/>
  <c r="BM97" i="14" s="1"/>
  <c r="BN97" i="14" s="1"/>
  <c r="BJ97" i="12"/>
  <c r="BK97" i="12"/>
  <c r="BL97" i="12"/>
  <c r="BM97" i="12"/>
  <c r="BN97" i="12"/>
  <c r="BI98" i="12"/>
  <c r="BJ98" i="12"/>
  <c r="BK98" i="12"/>
  <c r="BL98" i="12"/>
  <c r="BM98" i="12"/>
  <c r="BN98" i="12"/>
  <c r="BI99" i="12"/>
  <c r="BJ99" i="12"/>
  <c r="BK99" i="12"/>
  <c r="BL99" i="12"/>
  <c r="BM99" i="12"/>
  <c r="BN99" i="12"/>
  <c r="BI100" i="12"/>
  <c r="BJ100" i="12"/>
  <c r="BK100" i="12"/>
  <c r="BL100" i="12"/>
  <c r="BM100" i="12"/>
  <c r="BN100" i="12"/>
  <c r="BI101" i="12"/>
  <c r="BI101" i="14" s="1"/>
  <c r="BJ101" i="14" s="1"/>
  <c r="BK101" i="14" s="1"/>
  <c r="BL101" i="14" s="1"/>
  <c r="BM101" i="14" s="1"/>
  <c r="BN101" i="14" s="1"/>
  <c r="BJ101" i="12"/>
  <c r="BK101" i="12"/>
  <c r="BL101" i="12"/>
  <c r="BM101" i="12"/>
  <c r="BN101" i="12"/>
  <c r="BI102" i="12"/>
  <c r="BJ102" i="12"/>
  <c r="BK102" i="12"/>
  <c r="BL102" i="12"/>
  <c r="BM102" i="12"/>
  <c r="BN102" i="12"/>
  <c r="BI103" i="12"/>
  <c r="BJ103" i="12"/>
  <c r="BK103" i="12"/>
  <c r="BL103" i="12"/>
  <c r="BM103" i="12"/>
  <c r="BN103" i="12"/>
  <c r="BI104" i="12"/>
  <c r="BJ104" i="12"/>
  <c r="BK104" i="12"/>
  <c r="BL104" i="12"/>
  <c r="BM104" i="12"/>
  <c r="BN104" i="12"/>
  <c r="BI105" i="12"/>
  <c r="BJ105" i="12"/>
  <c r="BK105" i="12"/>
  <c r="BL105" i="12"/>
  <c r="BM105" i="12"/>
  <c r="BN105" i="12"/>
  <c r="BI106" i="12"/>
  <c r="BJ106" i="12"/>
  <c r="BK106" i="12"/>
  <c r="BL106" i="12"/>
  <c r="BM106" i="12"/>
  <c r="BN106" i="12"/>
  <c r="BI107" i="12"/>
  <c r="BJ107" i="12"/>
  <c r="BK107" i="12"/>
  <c r="BL107" i="12"/>
  <c r="BM107" i="12"/>
  <c r="BN107" i="12"/>
  <c r="BI108" i="12"/>
  <c r="BJ108" i="12"/>
  <c r="BK108" i="12"/>
  <c r="BL108" i="12"/>
  <c r="BM108" i="12"/>
  <c r="BN108" i="12"/>
  <c r="BI109" i="12"/>
  <c r="BI109" i="14" s="1"/>
  <c r="BJ109" i="14" s="1"/>
  <c r="BK109" i="14" s="1"/>
  <c r="BL109" i="14" s="1"/>
  <c r="BM109" i="14" s="1"/>
  <c r="BN109" i="14" s="1"/>
  <c r="BJ109" i="12"/>
  <c r="BK109" i="12"/>
  <c r="BL109" i="12"/>
  <c r="BM109" i="12"/>
  <c r="BN109" i="12"/>
  <c r="BI110" i="12"/>
  <c r="BJ110" i="12"/>
  <c r="BK110" i="12"/>
  <c r="BL110" i="12"/>
  <c r="BM110" i="12"/>
  <c r="BN110" i="12"/>
  <c r="BI111" i="12"/>
  <c r="BJ111" i="12"/>
  <c r="BK111" i="12"/>
  <c r="BL111" i="12"/>
  <c r="BM111" i="12"/>
  <c r="BN111" i="12"/>
  <c r="BI112" i="12"/>
  <c r="BJ112" i="12"/>
  <c r="BK112" i="12"/>
  <c r="BL112" i="12"/>
  <c r="BM112" i="12"/>
  <c r="BN112" i="12"/>
  <c r="BI113" i="12"/>
  <c r="BI113" i="14" s="1"/>
  <c r="BJ113" i="14" s="1"/>
  <c r="BK113" i="14" s="1"/>
  <c r="BL113" i="14" s="1"/>
  <c r="BM113" i="14" s="1"/>
  <c r="BN113" i="14" s="1"/>
  <c r="BJ113" i="12"/>
  <c r="BK113" i="12"/>
  <c r="BL113" i="12"/>
  <c r="BM113" i="12"/>
  <c r="BN113" i="12"/>
  <c r="BI114" i="12"/>
  <c r="BJ114" i="12"/>
  <c r="BK114" i="12"/>
  <c r="BL114" i="12"/>
  <c r="BM114" i="12"/>
  <c r="BN114" i="12"/>
  <c r="BI115" i="12"/>
  <c r="BJ115" i="12"/>
  <c r="BK115" i="12"/>
  <c r="BL115" i="12"/>
  <c r="BM115" i="12"/>
  <c r="BN115" i="12"/>
  <c r="BI116" i="12"/>
  <c r="BJ116" i="12"/>
  <c r="BK116" i="12"/>
  <c r="BL116" i="12"/>
  <c r="BM116" i="12"/>
  <c r="BN116" i="12"/>
  <c r="BI117" i="12"/>
  <c r="BI117" i="14" s="1"/>
  <c r="BJ117" i="14" s="1"/>
  <c r="BK117" i="14" s="1"/>
  <c r="BL117" i="14" s="1"/>
  <c r="BM117" i="14" s="1"/>
  <c r="BN117" i="14" s="1"/>
  <c r="BJ117" i="12"/>
  <c r="BK117" i="12"/>
  <c r="BL117" i="12"/>
  <c r="BM117" i="12"/>
  <c r="BN117" i="12"/>
  <c r="BI118" i="12"/>
  <c r="BJ118" i="12"/>
  <c r="BK118" i="12"/>
  <c r="BL118" i="12"/>
  <c r="BM118" i="12"/>
  <c r="BN118" i="12"/>
  <c r="BI119" i="12"/>
  <c r="BJ119" i="12"/>
  <c r="BK119" i="12"/>
  <c r="BL119" i="12"/>
  <c r="BM119" i="12"/>
  <c r="BN119" i="12"/>
  <c r="BI120" i="12"/>
  <c r="BJ120" i="12"/>
  <c r="BK120" i="12"/>
  <c r="BL120" i="12"/>
  <c r="BM120" i="12"/>
  <c r="BN120" i="12"/>
  <c r="BI121" i="12"/>
  <c r="BJ121" i="12"/>
  <c r="BK121" i="12"/>
  <c r="BL121" i="12"/>
  <c r="BM121" i="12"/>
  <c r="BN121" i="12"/>
  <c r="BI122" i="12"/>
  <c r="BJ122" i="12"/>
  <c r="BK122" i="12"/>
  <c r="BL122" i="12"/>
  <c r="BM122" i="12"/>
  <c r="BN122" i="12"/>
  <c r="BI123" i="12"/>
  <c r="BJ123" i="12"/>
  <c r="BK123" i="12"/>
  <c r="BL123" i="12"/>
  <c r="BM123" i="12"/>
  <c r="BN123" i="12"/>
  <c r="BI124" i="12"/>
  <c r="BJ124" i="12"/>
  <c r="BK124" i="12"/>
  <c r="BL124" i="12"/>
  <c r="BM124" i="12"/>
  <c r="BN124" i="12"/>
  <c r="BI125" i="12"/>
  <c r="BJ125" i="12"/>
  <c r="BK125" i="12"/>
  <c r="BL125" i="12"/>
  <c r="BM125" i="12"/>
  <c r="BN125" i="12"/>
  <c r="BI126" i="12"/>
  <c r="BJ126" i="12"/>
  <c r="BK126" i="12"/>
  <c r="BL126" i="12"/>
  <c r="BM126" i="12"/>
  <c r="BN126" i="12"/>
  <c r="BI127" i="12"/>
  <c r="BJ127" i="12"/>
  <c r="BK127" i="12"/>
  <c r="BL127" i="12"/>
  <c r="BM127" i="12"/>
  <c r="BN127" i="12"/>
  <c r="BI128" i="12"/>
  <c r="BJ128" i="12"/>
  <c r="BK128" i="12"/>
  <c r="BL128" i="12"/>
  <c r="BM128" i="12"/>
  <c r="BN128" i="12"/>
  <c r="BI129" i="12"/>
  <c r="BJ129" i="12"/>
  <c r="BK129" i="12"/>
  <c r="BL129" i="12"/>
  <c r="BM129" i="12"/>
  <c r="BN129" i="12"/>
  <c r="BI130" i="12"/>
  <c r="BJ130" i="12"/>
  <c r="BK130" i="12"/>
  <c r="BL130" i="12"/>
  <c r="BM130" i="12"/>
  <c r="BN130" i="12"/>
  <c r="BI131" i="12"/>
  <c r="BJ131" i="12"/>
  <c r="BK131" i="12"/>
  <c r="BL131" i="12"/>
  <c r="BM131" i="12"/>
  <c r="BN131" i="12"/>
  <c r="BI132" i="12"/>
  <c r="BJ132" i="12"/>
  <c r="BK132" i="12"/>
  <c r="BL132" i="12"/>
  <c r="BM132" i="12"/>
  <c r="BN132" i="12"/>
  <c r="BI133" i="12"/>
  <c r="BI133" i="14" s="1"/>
  <c r="BJ133" i="14" s="1"/>
  <c r="BK133" i="14" s="1"/>
  <c r="BL133" i="14" s="1"/>
  <c r="BM133" i="14" s="1"/>
  <c r="BN133" i="14" s="1"/>
  <c r="BJ133" i="12"/>
  <c r="BK133" i="12"/>
  <c r="BL133" i="12"/>
  <c r="BM133" i="12"/>
  <c r="BN133" i="12"/>
  <c r="BI134" i="12"/>
  <c r="BJ134" i="12"/>
  <c r="BK134" i="12"/>
  <c r="BL134" i="12"/>
  <c r="BM134" i="12"/>
  <c r="BN134" i="12"/>
  <c r="BI135" i="12"/>
  <c r="BJ135" i="12"/>
  <c r="BK135" i="12"/>
  <c r="BL135" i="12"/>
  <c r="BM135" i="12"/>
  <c r="BN135" i="12"/>
  <c r="BI136" i="12"/>
  <c r="BJ136" i="12"/>
  <c r="BK136" i="12"/>
  <c r="BL136" i="12"/>
  <c r="BM136" i="12"/>
  <c r="BN136" i="12"/>
  <c r="BI137" i="12"/>
  <c r="BI137" i="14" s="1"/>
  <c r="BJ137" i="14" s="1"/>
  <c r="BK137" i="14" s="1"/>
  <c r="BL137" i="14" s="1"/>
  <c r="BM137" i="14" s="1"/>
  <c r="BN137" i="14" s="1"/>
  <c r="BJ137" i="12"/>
  <c r="BK137" i="12"/>
  <c r="BL137" i="12"/>
  <c r="BM137" i="12"/>
  <c r="BN137" i="12"/>
  <c r="BI138" i="12"/>
  <c r="BJ138" i="12"/>
  <c r="BK138" i="12"/>
  <c r="BL138" i="12"/>
  <c r="BM138" i="12"/>
  <c r="BN138" i="12"/>
  <c r="BI139" i="12"/>
  <c r="BJ139" i="12"/>
  <c r="BK139" i="12"/>
  <c r="BL139" i="12"/>
  <c r="BM139" i="12"/>
  <c r="BN139" i="12"/>
  <c r="BI140" i="12"/>
  <c r="BJ140" i="12"/>
  <c r="BK140" i="12"/>
  <c r="BL140" i="12"/>
  <c r="BM140" i="12"/>
  <c r="BN140" i="12"/>
  <c r="BI141" i="12"/>
  <c r="BJ141" i="12"/>
  <c r="BK141" i="12"/>
  <c r="BL141" i="12"/>
  <c r="BM141" i="12"/>
  <c r="BN141" i="12"/>
  <c r="BI142" i="12"/>
  <c r="BJ142" i="12"/>
  <c r="BK142" i="12"/>
  <c r="BL142" i="12"/>
  <c r="BM142" i="12"/>
  <c r="BN142" i="12"/>
  <c r="BI143" i="12"/>
  <c r="BJ143" i="12"/>
  <c r="BK143" i="12"/>
  <c r="BL143" i="12"/>
  <c r="BM143" i="12"/>
  <c r="BN143" i="12"/>
  <c r="BI144" i="12"/>
  <c r="BJ144" i="12"/>
  <c r="BK144" i="12"/>
  <c r="BL144" i="12"/>
  <c r="BM144" i="12"/>
  <c r="BN144" i="12"/>
  <c r="BI145" i="12"/>
  <c r="BJ145" i="12"/>
  <c r="BK145" i="12"/>
  <c r="BL145" i="12"/>
  <c r="BM145" i="12"/>
  <c r="BN145" i="12"/>
  <c r="BI146" i="12"/>
  <c r="BJ146" i="12"/>
  <c r="BK146" i="12"/>
  <c r="BL146" i="12"/>
  <c r="BM146" i="12"/>
  <c r="BN146" i="12"/>
  <c r="BI147" i="12"/>
  <c r="BJ147" i="12"/>
  <c r="BK147" i="12"/>
  <c r="BL147" i="12"/>
  <c r="BM147" i="12"/>
  <c r="BN147" i="12"/>
  <c r="BI148" i="12"/>
  <c r="BJ148" i="12"/>
  <c r="BK148" i="12"/>
  <c r="BL148" i="12"/>
  <c r="BM148" i="12"/>
  <c r="BN148" i="12"/>
  <c r="BI149" i="12"/>
  <c r="BI149" i="14" s="1"/>
  <c r="BJ149" i="14" s="1"/>
  <c r="BK149" i="14" s="1"/>
  <c r="BL149" i="14" s="1"/>
  <c r="BM149" i="14" s="1"/>
  <c r="BN149" i="14" s="1"/>
  <c r="BJ149" i="12"/>
  <c r="BK149" i="12"/>
  <c r="BL149" i="12"/>
  <c r="BM149" i="12"/>
  <c r="BN149" i="12"/>
  <c r="BI150" i="12"/>
  <c r="BJ150" i="12"/>
  <c r="BK150" i="12"/>
  <c r="BL150" i="12"/>
  <c r="BM150" i="12"/>
  <c r="BN150" i="12"/>
  <c r="BI151" i="12"/>
  <c r="BJ151" i="12"/>
  <c r="BK151" i="12"/>
  <c r="BL151" i="12"/>
  <c r="BM151" i="12"/>
  <c r="BN151" i="12"/>
  <c r="BI152" i="12"/>
  <c r="BJ152" i="12"/>
  <c r="BK152" i="12"/>
  <c r="BL152" i="12"/>
  <c r="BM152" i="12"/>
  <c r="BN152" i="12"/>
  <c r="BI153" i="12"/>
  <c r="BI153" i="14" s="1"/>
  <c r="BJ153" i="14" s="1"/>
  <c r="BK153" i="14" s="1"/>
  <c r="BL153" i="14" s="1"/>
  <c r="BM153" i="14" s="1"/>
  <c r="BN153" i="14" s="1"/>
  <c r="BJ153" i="12"/>
  <c r="BK153" i="12"/>
  <c r="BL153" i="12"/>
  <c r="BM153" i="12"/>
  <c r="BN153" i="12"/>
  <c r="BI154" i="12"/>
  <c r="BJ154" i="12"/>
  <c r="BK154" i="12"/>
  <c r="BL154" i="12"/>
  <c r="BM154" i="12"/>
  <c r="BN154" i="12"/>
  <c r="BI155" i="12"/>
  <c r="BJ155" i="12"/>
  <c r="BK155" i="12"/>
  <c r="BL155" i="12"/>
  <c r="BM155" i="12"/>
  <c r="BN155" i="12"/>
  <c r="BI156" i="12"/>
  <c r="BJ156" i="12"/>
  <c r="BK156" i="12"/>
  <c r="BL156" i="12"/>
  <c r="BM156" i="12"/>
  <c r="BN156" i="12"/>
  <c r="BI157" i="12"/>
  <c r="BI157" i="14" s="1"/>
  <c r="BJ157" i="14" s="1"/>
  <c r="BK157" i="14" s="1"/>
  <c r="BL157" i="14" s="1"/>
  <c r="BM157" i="14" s="1"/>
  <c r="BN157" i="14" s="1"/>
  <c r="BJ157" i="12"/>
  <c r="BK157" i="12"/>
  <c r="BL157" i="12"/>
  <c r="BM157" i="12"/>
  <c r="BN157" i="12"/>
  <c r="BI158" i="12"/>
  <c r="BJ158" i="12"/>
  <c r="BK158" i="12"/>
  <c r="BL158" i="12"/>
  <c r="BM158" i="12"/>
  <c r="BN158" i="12"/>
  <c r="BI159" i="12"/>
  <c r="BJ159" i="12"/>
  <c r="BK159" i="12"/>
  <c r="BL159" i="12"/>
  <c r="BM159" i="12"/>
  <c r="BN159" i="12"/>
  <c r="BI160" i="12"/>
  <c r="BJ160" i="12"/>
  <c r="BK160" i="12"/>
  <c r="BL160" i="12"/>
  <c r="BM160" i="12"/>
  <c r="BN160" i="12"/>
  <c r="BI161" i="12"/>
  <c r="BJ161" i="12"/>
  <c r="BK161" i="12"/>
  <c r="BL161" i="12"/>
  <c r="BM161" i="12"/>
  <c r="BN161" i="12"/>
  <c r="BI162" i="12"/>
  <c r="BJ162" i="12"/>
  <c r="BK162" i="12"/>
  <c r="BL162" i="12"/>
  <c r="BM162" i="12"/>
  <c r="BN162" i="12"/>
  <c r="BI163" i="12"/>
  <c r="BJ163" i="12"/>
  <c r="BK163" i="12"/>
  <c r="BL163" i="12"/>
  <c r="BM163" i="12"/>
  <c r="BN163" i="12"/>
  <c r="BI164" i="12"/>
  <c r="BJ164" i="12"/>
  <c r="BK164" i="12"/>
  <c r="BL164" i="12"/>
  <c r="BM164" i="12"/>
  <c r="BN164" i="12"/>
  <c r="BI165" i="12"/>
  <c r="BJ165" i="12"/>
  <c r="BK165" i="12"/>
  <c r="BL165" i="12"/>
  <c r="BM165" i="12"/>
  <c r="BN165" i="12"/>
  <c r="BI166" i="12"/>
  <c r="BJ166" i="12"/>
  <c r="BK166" i="12"/>
  <c r="BL166" i="12"/>
  <c r="BM166" i="12"/>
  <c r="BN166" i="12"/>
  <c r="BI167" i="12"/>
  <c r="BJ167" i="12"/>
  <c r="BK167" i="12"/>
  <c r="BL167" i="12"/>
  <c r="BM167" i="12"/>
  <c r="BN167" i="12"/>
  <c r="BI168" i="12"/>
  <c r="BJ168" i="12"/>
  <c r="BK168" i="12"/>
  <c r="BL168" i="12"/>
  <c r="BM168" i="12"/>
  <c r="BN168" i="12"/>
  <c r="BI169" i="12"/>
  <c r="BI169" i="14" s="1"/>
  <c r="BJ169" i="14" s="1"/>
  <c r="BK169" i="14" s="1"/>
  <c r="BL169" i="14" s="1"/>
  <c r="BM169" i="14" s="1"/>
  <c r="BN169" i="14" s="1"/>
  <c r="BJ169" i="12"/>
  <c r="BK169" i="12"/>
  <c r="BL169" i="12"/>
  <c r="BM169" i="12"/>
  <c r="BN169" i="12"/>
  <c r="BI170" i="12"/>
  <c r="BJ170" i="12"/>
  <c r="BK170" i="12"/>
  <c r="BL170" i="12"/>
  <c r="BM170" i="12"/>
  <c r="BN170" i="12"/>
  <c r="BI171" i="12"/>
  <c r="BJ171" i="12"/>
  <c r="BK171" i="12"/>
  <c r="BL171" i="12"/>
  <c r="BM171" i="12"/>
  <c r="BN171" i="12"/>
  <c r="BI172" i="12"/>
  <c r="BJ172" i="12"/>
  <c r="BK172" i="12"/>
  <c r="BL172" i="12"/>
  <c r="BM172" i="12"/>
  <c r="BN172" i="12"/>
  <c r="BI173" i="12"/>
  <c r="BI173" i="14" s="1"/>
  <c r="BJ173" i="14" s="1"/>
  <c r="BK173" i="14" s="1"/>
  <c r="BL173" i="14" s="1"/>
  <c r="BM173" i="14" s="1"/>
  <c r="BN173" i="14" s="1"/>
  <c r="BJ173" i="12"/>
  <c r="BK173" i="12"/>
  <c r="BL173" i="12"/>
  <c r="BM173" i="12"/>
  <c r="BN173" i="12"/>
  <c r="BI174" i="12"/>
  <c r="BJ174" i="12"/>
  <c r="BK174" i="12"/>
  <c r="BL174" i="12"/>
  <c r="BM174" i="12"/>
  <c r="BN174" i="12"/>
  <c r="BI175" i="12"/>
  <c r="BJ175" i="12"/>
  <c r="BK175" i="12"/>
  <c r="BL175" i="12"/>
  <c r="BM175" i="12"/>
  <c r="BN175" i="12"/>
  <c r="BI176" i="12"/>
  <c r="BJ176" i="12"/>
  <c r="BK176" i="12"/>
  <c r="BL176" i="12"/>
  <c r="BM176" i="12"/>
  <c r="BN176" i="12"/>
  <c r="BI177" i="12"/>
  <c r="BI177" i="14" s="1"/>
  <c r="BJ177" i="14" s="1"/>
  <c r="BK177" i="14" s="1"/>
  <c r="BL177" i="14" s="1"/>
  <c r="BM177" i="14" s="1"/>
  <c r="BN177" i="14" s="1"/>
  <c r="BJ177" i="12"/>
  <c r="BK177" i="12"/>
  <c r="BL177" i="12"/>
  <c r="BM177" i="12"/>
  <c r="BN177" i="12"/>
  <c r="BI178" i="12"/>
  <c r="BJ178" i="12"/>
  <c r="BK178" i="12"/>
  <c r="BL178" i="12"/>
  <c r="BM178" i="12"/>
  <c r="BN178" i="12"/>
  <c r="BI179" i="12"/>
  <c r="BJ179" i="12"/>
  <c r="BK179" i="12"/>
  <c r="BL179" i="12"/>
  <c r="BM179" i="12"/>
  <c r="BN179" i="12"/>
  <c r="BI180" i="12"/>
  <c r="BJ180" i="12"/>
  <c r="BK180" i="12"/>
  <c r="BL180" i="12"/>
  <c r="BM180" i="12"/>
  <c r="BN180" i="12"/>
  <c r="BI181" i="12"/>
  <c r="BI181" i="14" s="1"/>
  <c r="BJ181" i="14" s="1"/>
  <c r="BK181" i="14" s="1"/>
  <c r="BL181" i="14" s="1"/>
  <c r="BM181" i="14" s="1"/>
  <c r="BN181" i="14" s="1"/>
  <c r="BJ181" i="12"/>
  <c r="BK181" i="12"/>
  <c r="BL181" i="12"/>
  <c r="BM181" i="12"/>
  <c r="BN181" i="12"/>
  <c r="BI182" i="12"/>
  <c r="BJ182" i="12"/>
  <c r="BK182" i="12"/>
  <c r="BL182" i="12"/>
  <c r="BM182" i="12"/>
  <c r="BN182" i="12"/>
  <c r="BI183" i="12"/>
  <c r="BJ183" i="12"/>
  <c r="BK183" i="12"/>
  <c r="BL183" i="12"/>
  <c r="BM183" i="12"/>
  <c r="BN183" i="12"/>
  <c r="BI184" i="12"/>
  <c r="BJ184" i="12"/>
  <c r="BK184" i="12"/>
  <c r="BL184" i="12"/>
  <c r="BM184" i="12"/>
  <c r="BN184" i="12"/>
  <c r="BI185" i="12"/>
  <c r="BI185" i="14" s="1"/>
  <c r="BJ185" i="14" s="1"/>
  <c r="BK185" i="14" s="1"/>
  <c r="BL185" i="14" s="1"/>
  <c r="BM185" i="14" s="1"/>
  <c r="BN185" i="14" s="1"/>
  <c r="BJ185" i="12"/>
  <c r="BK185" i="12"/>
  <c r="BL185" i="12"/>
  <c r="BM185" i="12"/>
  <c r="BN185" i="12"/>
  <c r="BI186" i="12"/>
  <c r="BJ186" i="12"/>
  <c r="BK186" i="12"/>
  <c r="BL186" i="12"/>
  <c r="BM186" i="12"/>
  <c r="BN186" i="12"/>
  <c r="BI187" i="12"/>
  <c r="BJ187" i="12"/>
  <c r="BK187" i="12"/>
  <c r="BL187" i="12"/>
  <c r="BM187" i="12"/>
  <c r="BN187" i="12"/>
  <c r="BI188" i="12"/>
  <c r="BJ188" i="12"/>
  <c r="BK188" i="12"/>
  <c r="BL188" i="12"/>
  <c r="BM188" i="12"/>
  <c r="BN188" i="12"/>
  <c r="BI189" i="12"/>
  <c r="BJ189" i="12"/>
  <c r="BK189" i="12"/>
  <c r="BL189" i="12"/>
  <c r="BM189" i="12"/>
  <c r="BN189" i="12"/>
  <c r="BI190" i="12"/>
  <c r="BJ190" i="12"/>
  <c r="BK190" i="12"/>
  <c r="BL190" i="12"/>
  <c r="BM190" i="12"/>
  <c r="BN190" i="12"/>
  <c r="BI191" i="12"/>
  <c r="BJ191" i="12"/>
  <c r="BK191" i="12"/>
  <c r="BL191" i="12"/>
  <c r="BM191" i="12"/>
  <c r="BN191" i="12"/>
  <c r="BI192" i="12"/>
  <c r="BJ192" i="12"/>
  <c r="BK192" i="12"/>
  <c r="BL192" i="12"/>
  <c r="BM192" i="12"/>
  <c r="BN192" i="12"/>
  <c r="BI193" i="12"/>
  <c r="BI193" i="14" s="1"/>
  <c r="BJ193" i="14" s="1"/>
  <c r="BK193" i="14" s="1"/>
  <c r="BL193" i="14" s="1"/>
  <c r="BM193" i="14" s="1"/>
  <c r="BN193" i="14" s="1"/>
  <c r="BJ193" i="12"/>
  <c r="BK193" i="12"/>
  <c r="BL193" i="12"/>
  <c r="BM193" i="12"/>
  <c r="BN193" i="12"/>
  <c r="BI194" i="12"/>
  <c r="BJ194" i="12"/>
  <c r="BK194" i="12"/>
  <c r="BL194" i="12"/>
  <c r="BM194" i="12"/>
  <c r="BN194" i="12"/>
  <c r="BI195" i="12"/>
  <c r="BJ195" i="12"/>
  <c r="BK195" i="12"/>
  <c r="BL195" i="12"/>
  <c r="BM195" i="12"/>
  <c r="BN195" i="12"/>
  <c r="BI196" i="12"/>
  <c r="BJ196" i="12"/>
  <c r="BK196" i="12"/>
  <c r="BL196" i="12"/>
  <c r="BM196" i="12"/>
  <c r="BN196" i="12"/>
  <c r="BI197" i="12"/>
  <c r="BJ197" i="12"/>
  <c r="BK197" i="12"/>
  <c r="BL197" i="12"/>
  <c r="BM197" i="12"/>
  <c r="BN197" i="12"/>
  <c r="BI198" i="12"/>
  <c r="BJ198" i="12"/>
  <c r="BK198" i="12"/>
  <c r="BL198" i="12"/>
  <c r="BM198" i="12"/>
  <c r="BN198" i="12"/>
  <c r="BI199" i="12"/>
  <c r="BJ199" i="12"/>
  <c r="BK199" i="12"/>
  <c r="BL199" i="12"/>
  <c r="BM199" i="12"/>
  <c r="BN199" i="12"/>
  <c r="BI200" i="12"/>
  <c r="BJ200" i="12"/>
  <c r="BK200" i="12"/>
  <c r="BL200" i="12"/>
  <c r="BM200" i="12"/>
  <c r="BN200" i="12"/>
  <c r="BI201" i="12"/>
  <c r="BI201" i="14" s="1"/>
  <c r="BJ201" i="14" s="1"/>
  <c r="BK201" i="14" s="1"/>
  <c r="BL201" i="14" s="1"/>
  <c r="BM201" i="14" s="1"/>
  <c r="BN201" i="14" s="1"/>
  <c r="BJ201" i="12"/>
  <c r="BK201" i="12"/>
  <c r="BL201" i="12"/>
  <c r="BM201" i="12"/>
  <c r="BN201" i="12"/>
  <c r="BI202" i="12"/>
  <c r="BJ202" i="12"/>
  <c r="BK202" i="12"/>
  <c r="BL202" i="12"/>
  <c r="BM202" i="12"/>
  <c r="BN202" i="12"/>
  <c r="BI203" i="12"/>
  <c r="BJ203" i="12"/>
  <c r="BK203" i="12"/>
  <c r="BL203" i="12"/>
  <c r="BM203" i="12"/>
  <c r="BN203" i="12"/>
  <c r="BI204" i="12"/>
  <c r="BJ204" i="12"/>
  <c r="BK204" i="12"/>
  <c r="BL204" i="12"/>
  <c r="BM204" i="12"/>
  <c r="BN204" i="12"/>
  <c r="BI205" i="12"/>
  <c r="BI205" i="14" s="1"/>
  <c r="BJ205" i="14" s="1"/>
  <c r="BK205" i="14" s="1"/>
  <c r="BL205" i="14" s="1"/>
  <c r="BM205" i="14" s="1"/>
  <c r="BN205" i="14" s="1"/>
  <c r="BJ205" i="12"/>
  <c r="BK205" i="12"/>
  <c r="BL205" i="12"/>
  <c r="BM205" i="12"/>
  <c r="BN205" i="12"/>
  <c r="BI206" i="12"/>
  <c r="BJ206" i="12"/>
  <c r="BK206" i="12"/>
  <c r="BL206" i="12"/>
  <c r="BM206" i="12"/>
  <c r="BN206" i="12"/>
  <c r="BI207" i="12"/>
  <c r="BJ207" i="12"/>
  <c r="BK207" i="12"/>
  <c r="BL207" i="12"/>
  <c r="BM207" i="12"/>
  <c r="BN207" i="12"/>
  <c r="BI208" i="12"/>
  <c r="BJ208" i="12"/>
  <c r="BK208" i="12"/>
  <c r="BL208" i="12"/>
  <c r="BM208" i="12"/>
  <c r="BN208" i="12"/>
  <c r="BI209" i="12"/>
  <c r="BI209" i="14" s="1"/>
  <c r="BJ209" i="14" s="1"/>
  <c r="BK209" i="14" s="1"/>
  <c r="BL209" i="14" s="1"/>
  <c r="BM209" i="14" s="1"/>
  <c r="BN209" i="14" s="1"/>
  <c r="BJ209" i="12"/>
  <c r="BK209" i="12"/>
  <c r="BL209" i="12"/>
  <c r="BM209" i="12"/>
  <c r="BN209" i="12"/>
  <c r="BI210" i="12"/>
  <c r="BJ210" i="12"/>
  <c r="BK210" i="12"/>
  <c r="BL210" i="12"/>
  <c r="BM210" i="12"/>
  <c r="BN210" i="12"/>
  <c r="BI211" i="12"/>
  <c r="BJ211" i="12"/>
  <c r="BK211" i="12"/>
  <c r="BL211" i="12"/>
  <c r="BM211" i="12"/>
  <c r="BN211" i="12"/>
  <c r="BI212" i="12"/>
  <c r="BJ212" i="12"/>
  <c r="BK212" i="12"/>
  <c r="BL212" i="12"/>
  <c r="BM212" i="12"/>
  <c r="BN212" i="12"/>
  <c r="BI213" i="12"/>
  <c r="BI213" i="14" s="1"/>
  <c r="BJ213" i="14" s="1"/>
  <c r="BK213" i="14" s="1"/>
  <c r="BL213" i="14" s="1"/>
  <c r="BM213" i="14" s="1"/>
  <c r="BN213" i="14" s="1"/>
  <c r="BJ213" i="12"/>
  <c r="BK213" i="12"/>
  <c r="BL213" i="12"/>
  <c r="BM213" i="12"/>
  <c r="BN213" i="12"/>
  <c r="BI214" i="12"/>
  <c r="BJ214" i="12"/>
  <c r="BK214" i="12"/>
  <c r="BL214" i="12"/>
  <c r="BM214" i="12"/>
  <c r="BN214" i="12"/>
  <c r="BI215" i="12"/>
  <c r="BJ215" i="12"/>
  <c r="BK215" i="12"/>
  <c r="BL215" i="12"/>
  <c r="BM215" i="12"/>
  <c r="BN215" i="12"/>
  <c r="BI216" i="12"/>
  <c r="BJ216" i="12"/>
  <c r="BK216" i="12"/>
  <c r="BL216" i="12"/>
  <c r="BM216" i="12"/>
  <c r="BN216" i="12"/>
  <c r="BI217" i="12"/>
  <c r="BJ217" i="12"/>
  <c r="BK217" i="12"/>
  <c r="BL217" i="12"/>
  <c r="BM217" i="12"/>
  <c r="BN217" i="12"/>
  <c r="BI218" i="12"/>
  <c r="BJ218" i="12"/>
  <c r="BK218" i="12"/>
  <c r="BL218" i="12"/>
  <c r="BM218" i="12"/>
  <c r="BN218" i="12"/>
  <c r="BI219" i="12"/>
  <c r="BJ219" i="12"/>
  <c r="BK219" i="12"/>
  <c r="BL219" i="12"/>
  <c r="BM219" i="12"/>
  <c r="BN219" i="12"/>
  <c r="BI220" i="12"/>
  <c r="BJ220" i="12"/>
  <c r="BK220" i="12"/>
  <c r="BL220" i="12"/>
  <c r="BM220" i="12"/>
  <c r="BN220" i="12"/>
  <c r="BI221" i="12"/>
  <c r="BI221" i="14" s="1"/>
  <c r="BJ221" i="14" s="1"/>
  <c r="BK221" i="14" s="1"/>
  <c r="BL221" i="14" s="1"/>
  <c r="BM221" i="14" s="1"/>
  <c r="BN221" i="14" s="1"/>
  <c r="BJ221" i="12"/>
  <c r="BK221" i="12"/>
  <c r="BL221" i="12"/>
  <c r="BM221" i="12"/>
  <c r="BN221" i="12"/>
  <c r="BI222" i="12"/>
  <c r="BJ222" i="12"/>
  <c r="BK222" i="12"/>
  <c r="BL222" i="12"/>
  <c r="BM222" i="12"/>
  <c r="BN222" i="12"/>
  <c r="BI223" i="12"/>
  <c r="BJ223" i="12"/>
  <c r="BK223" i="12"/>
  <c r="BL223" i="12"/>
  <c r="BM223" i="12"/>
  <c r="BN223" i="12"/>
  <c r="BI224" i="12"/>
  <c r="BJ224" i="12"/>
  <c r="BK224" i="12"/>
  <c r="BL224" i="12"/>
  <c r="BM224" i="12"/>
  <c r="BN224" i="12"/>
  <c r="BI225" i="12"/>
  <c r="BI225" i="14" s="1"/>
  <c r="BJ225" i="14" s="1"/>
  <c r="BK225" i="14" s="1"/>
  <c r="BL225" i="14" s="1"/>
  <c r="BM225" i="14" s="1"/>
  <c r="BN225" i="14" s="1"/>
  <c r="BJ225" i="12"/>
  <c r="BK225" i="12"/>
  <c r="BL225" i="12"/>
  <c r="BM225" i="12"/>
  <c r="BN225" i="12"/>
  <c r="BI226" i="12"/>
  <c r="BJ226" i="12"/>
  <c r="BK226" i="12"/>
  <c r="BL226" i="12"/>
  <c r="BM226" i="12"/>
  <c r="BN226" i="12"/>
  <c r="BI227" i="12"/>
  <c r="BJ227" i="12"/>
  <c r="BK227" i="12"/>
  <c r="BL227" i="12"/>
  <c r="BM227" i="12"/>
  <c r="BN227" i="12"/>
  <c r="BI228" i="12"/>
  <c r="BJ228" i="12"/>
  <c r="BK228" i="12"/>
  <c r="BL228" i="12"/>
  <c r="BM228" i="12"/>
  <c r="BN228" i="12"/>
  <c r="BI229" i="12"/>
  <c r="BI229" i="14" s="1"/>
  <c r="BJ229" i="14" s="1"/>
  <c r="BK229" i="14" s="1"/>
  <c r="BL229" i="14" s="1"/>
  <c r="BM229" i="14" s="1"/>
  <c r="BN229" i="14" s="1"/>
  <c r="BJ229" i="12"/>
  <c r="BK229" i="12"/>
  <c r="BL229" i="12"/>
  <c r="BM229" i="12"/>
  <c r="BN229" i="12"/>
  <c r="BI230" i="12"/>
  <c r="BJ230" i="12"/>
  <c r="BK230" i="12"/>
  <c r="BL230" i="12"/>
  <c r="BM230" i="12"/>
  <c r="BN230" i="12"/>
  <c r="BI231" i="12"/>
  <c r="BJ231" i="12"/>
  <c r="BK231" i="12"/>
  <c r="BL231" i="12"/>
  <c r="BM231" i="12"/>
  <c r="BN231" i="12"/>
  <c r="BI232" i="12"/>
  <c r="BJ232" i="12"/>
  <c r="BK232" i="12"/>
  <c r="BL232" i="12"/>
  <c r="BM232" i="12"/>
  <c r="BN232" i="12"/>
  <c r="BI233" i="12"/>
  <c r="BI233" i="14" s="1"/>
  <c r="BJ233" i="14" s="1"/>
  <c r="BK233" i="14" s="1"/>
  <c r="BL233" i="14" s="1"/>
  <c r="BM233" i="14" s="1"/>
  <c r="BN233" i="14" s="1"/>
  <c r="BJ233" i="12"/>
  <c r="BK233" i="12"/>
  <c r="BL233" i="12"/>
  <c r="BM233" i="12"/>
  <c r="BN233" i="12"/>
  <c r="BI234" i="12"/>
  <c r="BJ234" i="12"/>
  <c r="BK234" i="12"/>
  <c r="BL234" i="12"/>
  <c r="BM234" i="12"/>
  <c r="BN234" i="12"/>
  <c r="BI235" i="12"/>
  <c r="BJ235" i="12"/>
  <c r="BK235" i="12"/>
  <c r="BL235" i="12"/>
  <c r="BM235" i="12"/>
  <c r="BN235" i="12"/>
  <c r="BI236" i="12"/>
  <c r="BJ236" i="12"/>
  <c r="BK236" i="12"/>
  <c r="BL236" i="12"/>
  <c r="BM236" i="12"/>
  <c r="BN236" i="12"/>
  <c r="BI237" i="12"/>
  <c r="BI237" i="14" s="1"/>
  <c r="BJ237" i="14" s="1"/>
  <c r="BK237" i="14" s="1"/>
  <c r="BL237" i="14" s="1"/>
  <c r="BM237" i="14" s="1"/>
  <c r="BN237" i="14" s="1"/>
  <c r="BJ237" i="12"/>
  <c r="BK237" i="12"/>
  <c r="BL237" i="12"/>
  <c r="BM237" i="12"/>
  <c r="BN237" i="12"/>
  <c r="BI238" i="12"/>
  <c r="BJ238" i="12"/>
  <c r="BK238" i="12"/>
  <c r="BL238" i="12"/>
  <c r="BM238" i="12"/>
  <c r="BN238" i="12"/>
  <c r="BI239" i="12"/>
  <c r="BJ239" i="12"/>
  <c r="BK239" i="12"/>
  <c r="BL239" i="12"/>
  <c r="BM239" i="12"/>
  <c r="BN239" i="12"/>
  <c r="BI240" i="12"/>
  <c r="BJ240" i="12"/>
  <c r="BK240" i="12"/>
  <c r="BL240" i="12"/>
  <c r="BM240" i="12"/>
  <c r="BN240" i="12"/>
  <c r="BI241" i="12"/>
  <c r="BI241" i="14" s="1"/>
  <c r="BJ241" i="14" s="1"/>
  <c r="BK241" i="14" s="1"/>
  <c r="BL241" i="14" s="1"/>
  <c r="BM241" i="14" s="1"/>
  <c r="BN241" i="14" s="1"/>
  <c r="BJ241" i="12"/>
  <c r="BK241" i="12"/>
  <c r="BL241" i="12"/>
  <c r="BM241" i="12"/>
  <c r="BN241" i="12"/>
  <c r="BI242" i="12"/>
  <c r="BJ242" i="12"/>
  <c r="BK242" i="12"/>
  <c r="BL242" i="12"/>
  <c r="BM242" i="12"/>
  <c r="BN242" i="12"/>
  <c r="BI243" i="12"/>
  <c r="BJ243" i="12"/>
  <c r="BK243" i="12"/>
  <c r="BL243" i="12"/>
  <c r="BM243" i="12"/>
  <c r="BN243" i="12"/>
  <c r="BI244" i="12"/>
  <c r="BJ244" i="12"/>
  <c r="BK244" i="12"/>
  <c r="BL244" i="12"/>
  <c r="BM244" i="12"/>
  <c r="BN244" i="12"/>
  <c r="BI245" i="12"/>
  <c r="BI245" i="14" s="1"/>
  <c r="BJ245" i="14" s="1"/>
  <c r="BK245" i="14" s="1"/>
  <c r="BL245" i="14" s="1"/>
  <c r="BM245" i="14" s="1"/>
  <c r="BN245" i="14" s="1"/>
  <c r="BJ245" i="12"/>
  <c r="BK245" i="12"/>
  <c r="BL245" i="12"/>
  <c r="BM245" i="12"/>
  <c r="BN245" i="12"/>
  <c r="BI246" i="12"/>
  <c r="BJ246" i="12"/>
  <c r="BK246" i="12"/>
  <c r="BL246" i="12"/>
  <c r="BM246" i="12"/>
  <c r="BN246" i="12"/>
  <c r="BI247" i="12"/>
  <c r="BJ247" i="12"/>
  <c r="BK247" i="12"/>
  <c r="BL247" i="12"/>
  <c r="BM247" i="12"/>
  <c r="BN247" i="12"/>
  <c r="BI248" i="12"/>
  <c r="BJ248" i="12"/>
  <c r="BK248" i="12"/>
  <c r="BL248" i="12"/>
  <c r="BM248" i="12"/>
  <c r="BN248" i="12"/>
  <c r="BI249" i="12"/>
  <c r="BI249" i="14" s="1"/>
  <c r="BJ249" i="14" s="1"/>
  <c r="BK249" i="14" s="1"/>
  <c r="BL249" i="14" s="1"/>
  <c r="BM249" i="14" s="1"/>
  <c r="BN249" i="14" s="1"/>
  <c r="BJ249" i="12"/>
  <c r="BK249" i="12"/>
  <c r="BL249" i="12"/>
  <c r="BM249" i="12"/>
  <c r="BN249" i="12"/>
  <c r="BI250" i="12"/>
  <c r="BJ250" i="12"/>
  <c r="BK250" i="12"/>
  <c r="BL250" i="12"/>
  <c r="BM250" i="12"/>
  <c r="BN250" i="12"/>
  <c r="BI251" i="12"/>
  <c r="BJ251" i="12"/>
  <c r="BK251" i="12"/>
  <c r="BL251" i="12"/>
  <c r="BM251" i="12"/>
  <c r="BN251" i="12"/>
  <c r="BI252" i="12"/>
  <c r="BJ252" i="12"/>
  <c r="BK252" i="12"/>
  <c r="BL252" i="12"/>
  <c r="BM252" i="12"/>
  <c r="BN252" i="12"/>
  <c r="BI253" i="12"/>
  <c r="BJ253" i="12"/>
  <c r="BK253" i="12"/>
  <c r="BL253" i="12"/>
  <c r="BM253" i="12"/>
  <c r="BN253" i="12"/>
  <c r="BI254" i="12"/>
  <c r="BJ254" i="12"/>
  <c r="BK254" i="12"/>
  <c r="BL254" i="12"/>
  <c r="BM254" i="12"/>
  <c r="BN254" i="12"/>
  <c r="BI255" i="12"/>
  <c r="BJ255" i="12"/>
  <c r="BK255" i="12"/>
  <c r="BL255" i="12"/>
  <c r="BM255" i="12"/>
  <c r="BN255" i="12"/>
  <c r="BI256" i="12"/>
  <c r="BJ256" i="12"/>
  <c r="BK256" i="12"/>
  <c r="BL256" i="12"/>
  <c r="BM256" i="12"/>
  <c r="BN256" i="12"/>
  <c r="BI257" i="12"/>
  <c r="BJ257" i="12"/>
  <c r="BK257" i="12"/>
  <c r="BL257" i="12"/>
  <c r="BM257" i="12"/>
  <c r="BN257" i="12"/>
  <c r="BI258" i="12"/>
  <c r="BJ258" i="12"/>
  <c r="BK258" i="12"/>
  <c r="BL258" i="12"/>
  <c r="BM258" i="12"/>
  <c r="BN258" i="12"/>
  <c r="BI259" i="12"/>
  <c r="BJ259" i="12"/>
  <c r="BK259" i="12"/>
  <c r="BL259" i="12"/>
  <c r="BM259" i="12"/>
  <c r="BN259" i="12"/>
  <c r="BI260" i="12"/>
  <c r="BJ260" i="12"/>
  <c r="BK260" i="12"/>
  <c r="BL260" i="12"/>
  <c r="BM260" i="12"/>
  <c r="BN260" i="12"/>
  <c r="BI261" i="12"/>
  <c r="BJ261" i="12"/>
  <c r="BK261" i="12"/>
  <c r="BL261" i="12"/>
  <c r="BM261" i="12"/>
  <c r="BN261" i="12"/>
  <c r="BI262" i="12"/>
  <c r="BJ262" i="12"/>
  <c r="BK262" i="12"/>
  <c r="BL262" i="12"/>
  <c r="BM262" i="12"/>
  <c r="BN262" i="12"/>
  <c r="BI263" i="12"/>
  <c r="BJ263" i="12"/>
  <c r="BK263" i="12"/>
  <c r="BL263" i="12"/>
  <c r="BM263" i="12"/>
  <c r="BN263" i="12"/>
  <c r="BI264" i="12"/>
  <c r="BJ264" i="12"/>
  <c r="BK264" i="12"/>
  <c r="BL264" i="12"/>
  <c r="BM264" i="12"/>
  <c r="BN264" i="12"/>
  <c r="BI265" i="12"/>
  <c r="BJ265" i="12"/>
  <c r="BK265" i="12"/>
  <c r="BL265" i="12"/>
  <c r="BM265" i="12"/>
  <c r="BN265" i="12"/>
  <c r="BI266" i="12"/>
  <c r="BJ266" i="12"/>
  <c r="BK266" i="12"/>
  <c r="BL266" i="12"/>
  <c r="BM266" i="12"/>
  <c r="BN266" i="12"/>
  <c r="BI267" i="12"/>
  <c r="BJ267" i="12"/>
  <c r="BK267" i="12"/>
  <c r="BL267" i="12"/>
  <c r="BM267" i="12"/>
  <c r="BN267" i="12"/>
  <c r="BI268" i="12"/>
  <c r="BJ268" i="12"/>
  <c r="BK268" i="12"/>
  <c r="BL268" i="12"/>
  <c r="BM268" i="12"/>
  <c r="BN268" i="12"/>
  <c r="BI269" i="12"/>
  <c r="BI269" i="14" s="1"/>
  <c r="BJ269" i="14" s="1"/>
  <c r="BK269" i="14" s="1"/>
  <c r="BL269" i="14" s="1"/>
  <c r="BM269" i="14" s="1"/>
  <c r="BN269" i="14" s="1"/>
  <c r="BJ269" i="12"/>
  <c r="BK269" i="12"/>
  <c r="BL269" i="12"/>
  <c r="BM269" i="12"/>
  <c r="BN269" i="12"/>
  <c r="BI270" i="12"/>
  <c r="BJ270" i="12"/>
  <c r="BK270" i="12"/>
  <c r="BL270" i="12"/>
  <c r="BM270" i="12"/>
  <c r="BN270" i="12"/>
  <c r="BI271" i="12"/>
  <c r="BJ271" i="12"/>
  <c r="BK271" i="12"/>
  <c r="BL271" i="12"/>
  <c r="BM271" i="12"/>
  <c r="BN271" i="12"/>
  <c r="BN6" i="12"/>
  <c r="BM6" i="12"/>
  <c r="BL6" i="12"/>
  <c r="BK6" i="12"/>
  <c r="BJ6" i="12"/>
  <c r="BI6" i="12"/>
  <c r="BI7" i="14"/>
  <c r="BJ7" i="14"/>
  <c r="BK7" i="14" s="1"/>
  <c r="BL7" i="14"/>
  <c r="BM7" i="14" s="1"/>
  <c r="BN7" i="14" s="1"/>
  <c r="BI8" i="14"/>
  <c r="BI9" i="14"/>
  <c r="BJ9" i="14" s="1"/>
  <c r="BK9" i="14" s="1"/>
  <c r="BL9" i="14" s="1"/>
  <c r="BM9" i="14" s="1"/>
  <c r="BN9" i="14" s="1"/>
  <c r="BI10" i="14"/>
  <c r="BJ10" i="14"/>
  <c r="BK10" i="14" s="1"/>
  <c r="BL10" i="14" s="1"/>
  <c r="BM10" i="14" s="1"/>
  <c r="BN10" i="14" s="1"/>
  <c r="BI11" i="14"/>
  <c r="BJ11" i="14"/>
  <c r="BK11" i="14"/>
  <c r="BL11" i="14" s="1"/>
  <c r="BM11" i="14" s="1"/>
  <c r="BN11" i="14" s="1"/>
  <c r="BI12" i="14"/>
  <c r="BJ12" i="14" s="1"/>
  <c r="BK12" i="14" s="1"/>
  <c r="BL12" i="14" s="1"/>
  <c r="BM12" i="14" s="1"/>
  <c r="BN12" i="14" s="1"/>
  <c r="BI13" i="14"/>
  <c r="BJ13" i="14" s="1"/>
  <c r="BK13" i="14" s="1"/>
  <c r="BL13" i="14" s="1"/>
  <c r="BM13" i="14" s="1"/>
  <c r="BN13" i="14" s="1"/>
  <c r="BI14" i="14"/>
  <c r="BJ14" i="14" s="1"/>
  <c r="BK14" i="14" s="1"/>
  <c r="BL14" i="14" s="1"/>
  <c r="BM14" i="14" s="1"/>
  <c r="BN14" i="14" s="1"/>
  <c r="BI15" i="14"/>
  <c r="BJ15" i="14"/>
  <c r="BK15" i="14" s="1"/>
  <c r="BL15" i="14" s="1"/>
  <c r="BM15" i="14" s="1"/>
  <c r="BN15" i="14" s="1"/>
  <c r="BI16" i="14"/>
  <c r="BJ16" i="14" s="1"/>
  <c r="BK16" i="14" s="1"/>
  <c r="BL16" i="14" s="1"/>
  <c r="BM16" i="14" s="1"/>
  <c r="BN16" i="14" s="1"/>
  <c r="BI17" i="14"/>
  <c r="BJ17" i="14" s="1"/>
  <c r="BK17" i="14" s="1"/>
  <c r="BL17" i="14" s="1"/>
  <c r="BM17" i="14" s="1"/>
  <c r="BN17" i="14" s="1"/>
  <c r="BI18" i="14"/>
  <c r="BJ18" i="14"/>
  <c r="BK18" i="14" s="1"/>
  <c r="BL18" i="14" s="1"/>
  <c r="BM18" i="14" s="1"/>
  <c r="BN18" i="14" s="1"/>
  <c r="BI19" i="14"/>
  <c r="BJ19" i="14" s="1"/>
  <c r="BK19" i="14" s="1"/>
  <c r="BL19" i="14" s="1"/>
  <c r="BM19" i="14" s="1"/>
  <c r="BN19" i="14" s="1"/>
  <c r="BI20" i="14"/>
  <c r="BJ20" i="14" s="1"/>
  <c r="BK20" i="14" s="1"/>
  <c r="BL20" i="14" s="1"/>
  <c r="BM20" i="14" s="1"/>
  <c r="BN20" i="14" s="1"/>
  <c r="BI21" i="14"/>
  <c r="BJ21" i="14" s="1"/>
  <c r="BK21" i="14" s="1"/>
  <c r="BL21" i="14" s="1"/>
  <c r="BM21" i="14" s="1"/>
  <c r="BN21" i="14" s="1"/>
  <c r="BI22" i="14"/>
  <c r="BJ22" i="14" s="1"/>
  <c r="BK22" i="14" s="1"/>
  <c r="BL22" i="14" s="1"/>
  <c r="BM22" i="14" s="1"/>
  <c r="BN22" i="14" s="1"/>
  <c r="BI23" i="14"/>
  <c r="BJ23" i="14"/>
  <c r="BK23" i="14"/>
  <c r="BL23" i="14"/>
  <c r="BM23" i="14" s="1"/>
  <c r="BN23" i="14" s="1"/>
  <c r="BI24" i="14"/>
  <c r="BJ24" i="14" s="1"/>
  <c r="BK24" i="14" s="1"/>
  <c r="BL24" i="14" s="1"/>
  <c r="BM24" i="14" s="1"/>
  <c r="BN24" i="14" s="1"/>
  <c r="BI25" i="14"/>
  <c r="BJ25" i="14" s="1"/>
  <c r="BK25" i="14" s="1"/>
  <c r="BL25" i="14" s="1"/>
  <c r="BM25" i="14" s="1"/>
  <c r="BN25" i="14" s="1"/>
  <c r="BI26" i="14"/>
  <c r="BI27" i="14"/>
  <c r="BJ27" i="14"/>
  <c r="BK27" i="14"/>
  <c r="BL27" i="14" s="1"/>
  <c r="BM27" i="14" s="1"/>
  <c r="BN27" i="14" s="1"/>
  <c r="BI28" i="14"/>
  <c r="BJ28" i="14" s="1"/>
  <c r="BK28" i="14" s="1"/>
  <c r="BL28" i="14" s="1"/>
  <c r="BM28" i="14" s="1"/>
  <c r="BN28" i="14" s="1"/>
  <c r="BI30" i="14"/>
  <c r="BJ30" i="14"/>
  <c r="BK30" i="14" s="1"/>
  <c r="BL30" i="14" s="1"/>
  <c r="BM30" i="14" s="1"/>
  <c r="BN30" i="14" s="1"/>
  <c r="BI31" i="14"/>
  <c r="BJ31" i="14"/>
  <c r="BK31" i="14" s="1"/>
  <c r="BL31" i="14" s="1"/>
  <c r="BM31" i="14" s="1"/>
  <c r="BN31" i="14" s="1"/>
  <c r="BI32" i="14"/>
  <c r="BI34" i="14"/>
  <c r="BJ34" i="14"/>
  <c r="BK34" i="14"/>
  <c r="BL34" i="14" s="1"/>
  <c r="BM34" i="14" s="1"/>
  <c r="BN34" i="14" s="1"/>
  <c r="BI35" i="14"/>
  <c r="BJ35" i="14"/>
  <c r="BK35" i="14"/>
  <c r="BL35" i="14" s="1"/>
  <c r="BM35" i="14" s="1"/>
  <c r="BN35" i="14" s="1"/>
  <c r="BI36" i="14"/>
  <c r="BJ36" i="14" s="1"/>
  <c r="BK36" i="14" s="1"/>
  <c r="BL36" i="14" s="1"/>
  <c r="BM36" i="14" s="1"/>
  <c r="BN36" i="14" s="1"/>
  <c r="BI37" i="14"/>
  <c r="BJ37" i="14" s="1"/>
  <c r="BK37" i="14" s="1"/>
  <c r="BL37" i="14" s="1"/>
  <c r="BM37" i="14" s="1"/>
  <c r="BN37" i="14" s="1"/>
  <c r="BI38" i="14"/>
  <c r="BJ38" i="14"/>
  <c r="BK38" i="14" s="1"/>
  <c r="BL38" i="14" s="1"/>
  <c r="BM38" i="14" s="1"/>
  <c r="BN38" i="14" s="1"/>
  <c r="BI39" i="14"/>
  <c r="BJ39" i="14" s="1"/>
  <c r="BK39" i="14" s="1"/>
  <c r="BL39" i="14" s="1"/>
  <c r="BM39" i="14" s="1"/>
  <c r="BN39" i="14" s="1"/>
  <c r="BI40" i="14"/>
  <c r="BJ40" i="14" s="1"/>
  <c r="BK40" i="14" s="1"/>
  <c r="BL40" i="14" s="1"/>
  <c r="BM40" i="14" s="1"/>
  <c r="BN40" i="14" s="1"/>
  <c r="BI42" i="14"/>
  <c r="BJ42" i="14"/>
  <c r="BK42" i="14" s="1"/>
  <c r="BL42" i="14" s="1"/>
  <c r="BM42" i="14" s="1"/>
  <c r="BN42" i="14" s="1"/>
  <c r="BI43" i="14"/>
  <c r="BJ43" i="14"/>
  <c r="BK43" i="14"/>
  <c r="BL43" i="14"/>
  <c r="BM43" i="14"/>
  <c r="BN43" i="14" s="1"/>
  <c r="BI44" i="14"/>
  <c r="BI45" i="14"/>
  <c r="BJ45" i="14" s="1"/>
  <c r="BK45" i="14" s="1"/>
  <c r="BL45" i="14" s="1"/>
  <c r="BM45" i="14" s="1"/>
  <c r="BN45" i="14" s="1"/>
  <c r="BI46" i="14"/>
  <c r="BJ46" i="14" s="1"/>
  <c r="BK46" i="14" s="1"/>
  <c r="BL46" i="14" s="1"/>
  <c r="BM46" i="14" s="1"/>
  <c r="BN46" i="14" s="1"/>
  <c r="BI47" i="14"/>
  <c r="BJ47" i="14"/>
  <c r="BK47" i="14"/>
  <c r="BL47" i="14"/>
  <c r="BM47" i="14" s="1"/>
  <c r="BN47" i="14" s="1"/>
  <c r="BI48" i="14"/>
  <c r="BJ48" i="14" s="1"/>
  <c r="BK48" i="14" s="1"/>
  <c r="BL48" i="14" s="1"/>
  <c r="BM48" i="14" s="1"/>
  <c r="BN48" i="14" s="1"/>
  <c r="BI49" i="14"/>
  <c r="BJ49" i="14" s="1"/>
  <c r="BK49" i="14" s="1"/>
  <c r="BL49" i="14" s="1"/>
  <c r="BM49" i="14" s="1"/>
  <c r="BN49" i="14" s="1"/>
  <c r="BI50" i="14"/>
  <c r="BI51" i="14"/>
  <c r="BJ51" i="14"/>
  <c r="BK51" i="14" s="1"/>
  <c r="BL51" i="14" s="1"/>
  <c r="BM51" i="14" s="1"/>
  <c r="BN51" i="14" s="1"/>
  <c r="BI52" i="14"/>
  <c r="BI53" i="14"/>
  <c r="BJ53" i="14"/>
  <c r="BK53" i="14"/>
  <c r="BL53" i="14" s="1"/>
  <c r="BM53" i="14" s="1"/>
  <c r="BN53" i="14" s="1"/>
  <c r="BI54" i="14"/>
  <c r="BI55" i="14"/>
  <c r="BJ55" i="14"/>
  <c r="BK55" i="14" s="1"/>
  <c r="BL55" i="14" s="1"/>
  <c r="BM55" i="14" s="1"/>
  <c r="BN55" i="14" s="1"/>
  <c r="BI56" i="14"/>
  <c r="BJ56" i="14" s="1"/>
  <c r="BK56" i="14" s="1"/>
  <c r="BL56" i="14" s="1"/>
  <c r="BM56" i="14" s="1"/>
  <c r="BN56" i="14" s="1"/>
  <c r="BI57" i="14"/>
  <c r="BJ57" i="14" s="1"/>
  <c r="BK57" i="14" s="1"/>
  <c r="BL57" i="14" s="1"/>
  <c r="BM57" i="14" s="1"/>
  <c r="BN57" i="14" s="1"/>
  <c r="BI58" i="14"/>
  <c r="BJ58" i="14" s="1"/>
  <c r="BK58" i="14" s="1"/>
  <c r="BL58" i="14" s="1"/>
  <c r="BM58" i="14" s="1"/>
  <c r="BN58" i="14" s="1"/>
  <c r="BI59" i="14"/>
  <c r="BJ59" i="14"/>
  <c r="BK59" i="14"/>
  <c r="BL59" i="14" s="1"/>
  <c r="BM59" i="14" s="1"/>
  <c r="BN59" i="14" s="1"/>
  <c r="BI60" i="14"/>
  <c r="BI61" i="14"/>
  <c r="BJ61" i="14"/>
  <c r="BK61" i="14" s="1"/>
  <c r="BL61" i="14" s="1"/>
  <c r="BM61" i="14" s="1"/>
  <c r="BN61" i="14" s="1"/>
  <c r="BI62" i="14"/>
  <c r="BI63" i="14"/>
  <c r="BJ63" i="14"/>
  <c r="BK63" i="14"/>
  <c r="BL63" i="14"/>
  <c r="BM63" i="14" s="1"/>
  <c r="BN63" i="14" s="1"/>
  <c r="BI64" i="14"/>
  <c r="BI65" i="14"/>
  <c r="BJ65" i="14" s="1"/>
  <c r="BK65" i="14"/>
  <c r="BL65" i="14" s="1"/>
  <c r="BM65" i="14" s="1"/>
  <c r="BN65" i="14" s="1"/>
  <c r="BI66" i="14"/>
  <c r="BI67" i="14"/>
  <c r="BJ67" i="14"/>
  <c r="BK67" i="14"/>
  <c r="BL67" i="14"/>
  <c r="BM67" i="14" s="1"/>
  <c r="BN67" i="14" s="1"/>
  <c r="BI68" i="14"/>
  <c r="BI70" i="14"/>
  <c r="BI71" i="14"/>
  <c r="BJ71" i="14"/>
  <c r="BK71" i="14"/>
  <c r="BL71" i="14" s="1"/>
  <c r="BM71" i="14" s="1"/>
  <c r="BN71" i="14" s="1"/>
  <c r="BI72" i="14"/>
  <c r="BI74" i="14"/>
  <c r="BJ74" i="14"/>
  <c r="BK74" i="14"/>
  <c r="BL74" i="14" s="1"/>
  <c r="BM74" i="14" s="1"/>
  <c r="BN74" i="14" s="1"/>
  <c r="BI75" i="14"/>
  <c r="BJ75" i="14" s="1"/>
  <c r="BK75" i="14" s="1"/>
  <c r="BL75" i="14" s="1"/>
  <c r="BM75" i="14" s="1"/>
  <c r="BN75" i="14" s="1"/>
  <c r="BI76" i="14"/>
  <c r="BJ76" i="14" s="1"/>
  <c r="BK76" i="14" s="1"/>
  <c r="BL76" i="14" s="1"/>
  <c r="BM76" i="14" s="1"/>
  <c r="BN76" i="14" s="1"/>
  <c r="BI77" i="14"/>
  <c r="BJ77" i="14"/>
  <c r="BK77" i="14" s="1"/>
  <c r="BL77" i="14" s="1"/>
  <c r="BM77" i="14" s="1"/>
  <c r="BN77" i="14" s="1"/>
  <c r="BI78" i="14"/>
  <c r="BJ78" i="14"/>
  <c r="BK78" i="14"/>
  <c r="BL78" i="14" s="1"/>
  <c r="BM78" i="14" s="1"/>
  <c r="BN78" i="14" s="1"/>
  <c r="BI79" i="14"/>
  <c r="BJ79" i="14" s="1"/>
  <c r="BK79" i="14" s="1"/>
  <c r="BL79" i="14" s="1"/>
  <c r="BM79" i="14" s="1"/>
  <c r="BN79" i="14" s="1"/>
  <c r="BI80" i="14"/>
  <c r="BJ80" i="14" s="1"/>
  <c r="BK80" i="14" s="1"/>
  <c r="BL80" i="14" s="1"/>
  <c r="BM80" i="14"/>
  <c r="BN80" i="14" s="1"/>
  <c r="BI82" i="14"/>
  <c r="BI83" i="14"/>
  <c r="BJ83" i="14"/>
  <c r="BK83" i="14"/>
  <c r="BL83" i="14" s="1"/>
  <c r="BM83" i="14" s="1"/>
  <c r="BN83" i="14" s="1"/>
  <c r="BI84" i="14"/>
  <c r="BJ84" i="14" s="1"/>
  <c r="BK84" i="14" s="1"/>
  <c r="BL84" i="14" s="1"/>
  <c r="BM84" i="14" s="1"/>
  <c r="BN84" i="14" s="1"/>
  <c r="BI86" i="14"/>
  <c r="BJ86" i="14"/>
  <c r="BK86" i="14" s="1"/>
  <c r="BL86" i="14" s="1"/>
  <c r="BM86" i="14" s="1"/>
  <c r="BN86" i="14" s="1"/>
  <c r="BI87" i="14"/>
  <c r="BJ87" i="14"/>
  <c r="BK87" i="14" s="1"/>
  <c r="BL87" i="14"/>
  <c r="BM87" i="14" s="1"/>
  <c r="BN87" i="14" s="1"/>
  <c r="BI88" i="14"/>
  <c r="BI89" i="14"/>
  <c r="BJ89" i="14"/>
  <c r="BK89" i="14" s="1"/>
  <c r="BL89" i="14" s="1"/>
  <c r="BM89" i="14" s="1"/>
  <c r="BN89" i="14" s="1"/>
  <c r="BI90" i="14"/>
  <c r="BJ90" i="14"/>
  <c r="BK90" i="14"/>
  <c r="BL90" i="14" s="1"/>
  <c r="BM90" i="14" s="1"/>
  <c r="BN90" i="14" s="1"/>
  <c r="BI91" i="14"/>
  <c r="BJ91" i="14" s="1"/>
  <c r="BK91" i="14" s="1"/>
  <c r="BL91" i="14" s="1"/>
  <c r="BM91" i="14" s="1"/>
  <c r="BN91" i="14" s="1"/>
  <c r="BI92" i="14"/>
  <c r="BJ92" i="14" s="1"/>
  <c r="BK92" i="14"/>
  <c r="BL92" i="14" s="1"/>
  <c r="BM92" i="14" s="1"/>
  <c r="BN92" i="14" s="1"/>
  <c r="BI94" i="14"/>
  <c r="BI95" i="14"/>
  <c r="BJ95" i="14"/>
  <c r="BK95" i="14" s="1"/>
  <c r="BL95" i="14" s="1"/>
  <c r="BM95" i="14" s="1"/>
  <c r="BN95" i="14" s="1"/>
  <c r="BI96" i="14"/>
  <c r="BJ96" i="14" s="1"/>
  <c r="BK96" i="14" s="1"/>
  <c r="BL96" i="14" s="1"/>
  <c r="BM96" i="14" s="1"/>
  <c r="BN96" i="14" s="1"/>
  <c r="BI98" i="14"/>
  <c r="BJ98" i="14"/>
  <c r="BK98" i="14" s="1"/>
  <c r="BL98" i="14" s="1"/>
  <c r="BM98" i="14" s="1"/>
  <c r="BN98" i="14" s="1"/>
  <c r="BI99" i="14"/>
  <c r="BJ99" i="14" s="1"/>
  <c r="BK99" i="14" s="1"/>
  <c r="BL99" i="14"/>
  <c r="BM99" i="14" s="1"/>
  <c r="BN99" i="14" s="1"/>
  <c r="BI100" i="14"/>
  <c r="BJ100" i="14" s="1"/>
  <c r="BK100" i="14" s="1"/>
  <c r="BL100" i="14" s="1"/>
  <c r="BM100" i="14" s="1"/>
  <c r="BN100" i="14" s="1"/>
  <c r="BI102" i="14"/>
  <c r="BJ102" i="14" s="1"/>
  <c r="BK102" i="14" s="1"/>
  <c r="BL102" i="14" s="1"/>
  <c r="BM102" i="14" s="1"/>
  <c r="BN102" i="14" s="1"/>
  <c r="BI103" i="14"/>
  <c r="BJ103" i="14" s="1"/>
  <c r="BK103" i="14" s="1"/>
  <c r="BL103" i="14" s="1"/>
  <c r="BM103" i="14" s="1"/>
  <c r="BN103" i="14" s="1"/>
  <c r="BI104" i="14"/>
  <c r="BJ104" i="14" s="1"/>
  <c r="BK104" i="14" s="1"/>
  <c r="BL104" i="14" s="1"/>
  <c r="BM104" i="14" s="1"/>
  <c r="BN104" i="14" s="1"/>
  <c r="BI105" i="14"/>
  <c r="BJ105" i="14" s="1"/>
  <c r="BK105" i="14" s="1"/>
  <c r="BL105" i="14" s="1"/>
  <c r="BM105" i="14"/>
  <c r="BN105" i="14" s="1"/>
  <c r="BI106" i="14"/>
  <c r="BJ106" i="14" s="1"/>
  <c r="BK106" i="14" s="1"/>
  <c r="BL106" i="14" s="1"/>
  <c r="BM106" i="14" s="1"/>
  <c r="BN106" i="14" s="1"/>
  <c r="BI107" i="14"/>
  <c r="BJ107" i="14"/>
  <c r="BK107" i="14"/>
  <c r="BL107" i="14" s="1"/>
  <c r="BM107" i="14" s="1"/>
  <c r="BN107" i="14" s="1"/>
  <c r="BI108" i="14"/>
  <c r="BI110" i="14"/>
  <c r="BJ110" i="14"/>
  <c r="BK110" i="14"/>
  <c r="BL110" i="14"/>
  <c r="BM110" i="14" s="1"/>
  <c r="BN110" i="14" s="1"/>
  <c r="BI111" i="14"/>
  <c r="BJ111" i="14" s="1"/>
  <c r="BK111" i="14" s="1"/>
  <c r="BI112" i="14"/>
  <c r="BJ112" i="14" s="1"/>
  <c r="BK112" i="14"/>
  <c r="BL112" i="14" s="1"/>
  <c r="BM112" i="14" s="1"/>
  <c r="BN112" i="14" s="1"/>
  <c r="BI114" i="14"/>
  <c r="BJ114" i="14" s="1"/>
  <c r="BK114" i="14" s="1"/>
  <c r="BL114" i="14" s="1"/>
  <c r="BM114" i="14" s="1"/>
  <c r="BN114" i="14" s="1"/>
  <c r="BI115" i="14"/>
  <c r="BJ115" i="14" s="1"/>
  <c r="BK115" i="14" s="1"/>
  <c r="BI116" i="14"/>
  <c r="BJ116" i="14" s="1"/>
  <c r="BK116" i="14"/>
  <c r="BL116" i="14" s="1"/>
  <c r="BM116" i="14" s="1"/>
  <c r="BN116" i="14" s="1"/>
  <c r="BI118" i="14"/>
  <c r="BJ118" i="14" s="1"/>
  <c r="BK118" i="14" s="1"/>
  <c r="BL118" i="14" s="1"/>
  <c r="BM118" i="14" s="1"/>
  <c r="BN118" i="14" s="1"/>
  <c r="BI119" i="14"/>
  <c r="BJ119" i="14" s="1"/>
  <c r="BK119" i="14" s="1"/>
  <c r="BL119" i="14" s="1"/>
  <c r="BM119" i="14" s="1"/>
  <c r="BN119" i="14" s="1"/>
  <c r="BI120" i="14"/>
  <c r="BI121" i="14"/>
  <c r="BJ121" i="14" s="1"/>
  <c r="BK121" i="14"/>
  <c r="BL121" i="14" s="1"/>
  <c r="BM121" i="14" s="1"/>
  <c r="BN121" i="14" s="1"/>
  <c r="BI122" i="14"/>
  <c r="BJ122" i="14" s="1"/>
  <c r="BK122" i="14" s="1"/>
  <c r="BL122" i="14" s="1"/>
  <c r="BM122" i="14" s="1"/>
  <c r="BN122" i="14" s="1"/>
  <c r="BI123" i="14"/>
  <c r="BJ123" i="14" s="1"/>
  <c r="BK123" i="14" s="1"/>
  <c r="BL123" i="14"/>
  <c r="BM123" i="14" s="1"/>
  <c r="BN123" i="14" s="1"/>
  <c r="BI124" i="14"/>
  <c r="BJ124" i="14" s="1"/>
  <c r="BK124" i="14" s="1"/>
  <c r="BL124" i="14" s="1"/>
  <c r="BM124" i="14" s="1"/>
  <c r="BN124" i="14" s="1"/>
  <c r="BI125" i="14"/>
  <c r="BJ125" i="14"/>
  <c r="BK125" i="14" s="1"/>
  <c r="BL125" i="14" s="1"/>
  <c r="BM125" i="14" s="1"/>
  <c r="BN125" i="14" s="1"/>
  <c r="BI126" i="14"/>
  <c r="BJ126" i="14"/>
  <c r="BK126" i="14"/>
  <c r="BL126" i="14" s="1"/>
  <c r="BM126" i="14" s="1"/>
  <c r="BN126" i="14" s="1"/>
  <c r="BI127" i="14"/>
  <c r="BJ127" i="14" s="1"/>
  <c r="BK127" i="14" s="1"/>
  <c r="BI128" i="14"/>
  <c r="BI129" i="14"/>
  <c r="BJ129" i="14" s="1"/>
  <c r="BK129" i="14" s="1"/>
  <c r="BL129" i="14" s="1"/>
  <c r="BM129" i="14" s="1"/>
  <c r="BN129" i="14" s="1"/>
  <c r="BI130" i="14"/>
  <c r="BJ130" i="14"/>
  <c r="BK130" i="14" s="1"/>
  <c r="BL130" i="14" s="1"/>
  <c r="BM130" i="14" s="1"/>
  <c r="BN130" i="14" s="1"/>
  <c r="BI131" i="14"/>
  <c r="BJ131" i="14" s="1"/>
  <c r="BK131" i="14"/>
  <c r="BL131" i="14"/>
  <c r="BM131" i="14" s="1"/>
  <c r="BN131" i="14" s="1"/>
  <c r="BI132" i="14"/>
  <c r="BI134" i="14"/>
  <c r="BJ134" i="14" s="1"/>
  <c r="BK134" i="14" s="1"/>
  <c r="BL134" i="14" s="1"/>
  <c r="BM134" i="14" s="1"/>
  <c r="BN134" i="14" s="1"/>
  <c r="BI135" i="14"/>
  <c r="BJ135" i="14" s="1"/>
  <c r="BK135" i="14" s="1"/>
  <c r="BL135" i="14"/>
  <c r="BM135" i="14" s="1"/>
  <c r="BN135" i="14" s="1"/>
  <c r="BI136" i="14"/>
  <c r="BI138" i="14"/>
  <c r="BJ138" i="14" s="1"/>
  <c r="BK138" i="14" s="1"/>
  <c r="BL138" i="14" s="1"/>
  <c r="BM138" i="14" s="1"/>
  <c r="BN138" i="14" s="1"/>
  <c r="BI139" i="14"/>
  <c r="BJ139" i="14" s="1"/>
  <c r="BK139" i="14" s="1"/>
  <c r="BI140" i="14"/>
  <c r="BI141" i="14"/>
  <c r="BJ141" i="14" s="1"/>
  <c r="BK141" i="14" s="1"/>
  <c r="BL141" i="14" s="1"/>
  <c r="BM141" i="14" s="1"/>
  <c r="BN141" i="14" s="1"/>
  <c r="BI142" i="14"/>
  <c r="BJ142" i="14"/>
  <c r="BK142" i="14" s="1"/>
  <c r="BL142" i="14" s="1"/>
  <c r="BM142" i="14" s="1"/>
  <c r="BN142" i="14" s="1"/>
  <c r="BI143" i="14"/>
  <c r="BJ143" i="14" s="1"/>
  <c r="BK143" i="14" s="1"/>
  <c r="BI144" i="14"/>
  <c r="BJ144" i="14" s="1"/>
  <c r="BK144" i="14" s="1"/>
  <c r="BL144" i="14" s="1"/>
  <c r="BM144" i="14" s="1"/>
  <c r="BN144" i="14" s="1"/>
  <c r="BI145" i="14"/>
  <c r="BJ145" i="14" s="1"/>
  <c r="BK145" i="14" s="1"/>
  <c r="BL145" i="14" s="1"/>
  <c r="BM145" i="14" s="1"/>
  <c r="BN145" i="14" s="1"/>
  <c r="BI146" i="14"/>
  <c r="BJ146" i="14"/>
  <c r="BK146" i="14" s="1"/>
  <c r="BL146" i="14" s="1"/>
  <c r="BM146" i="14" s="1"/>
  <c r="BN146" i="14" s="1"/>
  <c r="BI147" i="14"/>
  <c r="BJ147" i="14" s="1"/>
  <c r="BK147" i="14"/>
  <c r="BL147" i="14" s="1"/>
  <c r="BM147" i="14" s="1"/>
  <c r="BN147" i="14" s="1"/>
  <c r="BI148" i="14"/>
  <c r="BI150" i="14"/>
  <c r="BI151" i="14"/>
  <c r="BJ151" i="14" s="1"/>
  <c r="BK151" i="14"/>
  <c r="BL151" i="14" s="1"/>
  <c r="BM151" i="14" s="1"/>
  <c r="BN151" i="14" s="1"/>
  <c r="BI152" i="14"/>
  <c r="BJ152" i="14"/>
  <c r="BK152" i="14" s="1"/>
  <c r="BL152" i="14" s="1"/>
  <c r="BM152" i="14" s="1"/>
  <c r="BN152" i="14" s="1"/>
  <c r="BI154" i="14"/>
  <c r="BJ154" i="14" s="1"/>
  <c r="BK154" i="14" s="1"/>
  <c r="BL154" i="14" s="1"/>
  <c r="BM154" i="14" s="1"/>
  <c r="BN154" i="14" s="1"/>
  <c r="BI155" i="14"/>
  <c r="BJ155" i="14" s="1"/>
  <c r="BK155" i="14"/>
  <c r="BL155" i="14" s="1"/>
  <c r="BM155" i="14" s="1"/>
  <c r="BN155" i="14" s="1"/>
  <c r="BI156" i="14"/>
  <c r="BJ156" i="14" s="1"/>
  <c r="BK156" i="14" s="1"/>
  <c r="BL156" i="14" s="1"/>
  <c r="BM156" i="14" s="1"/>
  <c r="BN156" i="14" s="1"/>
  <c r="BI158" i="14"/>
  <c r="BJ158" i="14" s="1"/>
  <c r="BK158" i="14" s="1"/>
  <c r="BL158" i="14" s="1"/>
  <c r="BM158" i="14" s="1"/>
  <c r="BN158" i="14" s="1"/>
  <c r="BI159" i="14"/>
  <c r="BJ159" i="14" s="1"/>
  <c r="BK159" i="14" s="1"/>
  <c r="BI160" i="14"/>
  <c r="BJ160" i="14"/>
  <c r="BK160" i="14" s="1"/>
  <c r="BL160" i="14" s="1"/>
  <c r="BM160" i="14" s="1"/>
  <c r="BN160" i="14" s="1"/>
  <c r="BI161" i="14"/>
  <c r="BJ161" i="14" s="1"/>
  <c r="BK161" i="14" s="1"/>
  <c r="BL161" i="14" s="1"/>
  <c r="BM161" i="14" s="1"/>
  <c r="BN161" i="14" s="1"/>
  <c r="BI162" i="14"/>
  <c r="BJ162" i="14"/>
  <c r="BI163" i="14"/>
  <c r="BJ163" i="14" s="1"/>
  <c r="BK163" i="14" s="1"/>
  <c r="BL163" i="14" s="1"/>
  <c r="BM163" i="14" s="1"/>
  <c r="BN163" i="14" s="1"/>
  <c r="BI164" i="14"/>
  <c r="BJ164" i="14" s="1"/>
  <c r="BK164" i="14"/>
  <c r="BL164" i="14" s="1"/>
  <c r="BM164" i="14" s="1"/>
  <c r="BN164" i="14" s="1"/>
  <c r="BI165" i="14"/>
  <c r="BJ165" i="14" s="1"/>
  <c r="BK165" i="14" s="1"/>
  <c r="BL165" i="14" s="1"/>
  <c r="BM165" i="14" s="1"/>
  <c r="BN165" i="14" s="1"/>
  <c r="BI166" i="14"/>
  <c r="BI167" i="14"/>
  <c r="BJ167" i="14" s="1"/>
  <c r="BK167" i="14" s="1"/>
  <c r="BL167" i="14"/>
  <c r="BM167" i="14" s="1"/>
  <c r="BN167" i="14" s="1"/>
  <c r="BI168" i="14"/>
  <c r="BI170" i="14"/>
  <c r="BJ170" i="14" s="1"/>
  <c r="BI171" i="14"/>
  <c r="BJ171" i="14" s="1"/>
  <c r="BK171" i="14" s="1"/>
  <c r="BL171" i="14" s="1"/>
  <c r="BM171" i="14" s="1"/>
  <c r="BN171" i="14" s="1"/>
  <c r="BI172" i="14"/>
  <c r="BJ172" i="14" s="1"/>
  <c r="BK172" i="14" s="1"/>
  <c r="BL172" i="14" s="1"/>
  <c r="BM172" i="14" s="1"/>
  <c r="BN172" i="14" s="1"/>
  <c r="BI174" i="14"/>
  <c r="BJ174" i="14"/>
  <c r="BK174" i="14" s="1"/>
  <c r="BL174" i="14" s="1"/>
  <c r="BM174" i="14" s="1"/>
  <c r="BN174" i="14" s="1"/>
  <c r="BI175" i="14"/>
  <c r="BJ175" i="14" s="1"/>
  <c r="BK175" i="14" s="1"/>
  <c r="BI176" i="14"/>
  <c r="BI178" i="14"/>
  <c r="BJ178" i="14"/>
  <c r="BK178" i="14" s="1"/>
  <c r="BL178" i="14" s="1"/>
  <c r="BM178" i="14" s="1"/>
  <c r="BN178" i="14" s="1"/>
  <c r="BI179" i="14"/>
  <c r="BJ179" i="14" s="1"/>
  <c r="BK179" i="14"/>
  <c r="BL179" i="14" s="1"/>
  <c r="BM179" i="14" s="1"/>
  <c r="BN179" i="14" s="1"/>
  <c r="BI180" i="14"/>
  <c r="BI182" i="14"/>
  <c r="BJ182" i="14" s="1"/>
  <c r="BK182" i="14" s="1"/>
  <c r="BL182" i="14" s="1"/>
  <c r="BM182" i="14" s="1"/>
  <c r="BN182" i="14" s="1"/>
  <c r="BI183" i="14"/>
  <c r="BJ183" i="14" s="1"/>
  <c r="BK183" i="14" s="1"/>
  <c r="BL183" i="14" s="1"/>
  <c r="BM183" i="14" s="1"/>
  <c r="BN183" i="14" s="1"/>
  <c r="BI184" i="14"/>
  <c r="BI186" i="14"/>
  <c r="BI187" i="14"/>
  <c r="BJ187" i="14" s="1"/>
  <c r="BK187" i="14" s="1"/>
  <c r="BI188" i="14"/>
  <c r="BJ188" i="14" s="1"/>
  <c r="BK188" i="14" s="1"/>
  <c r="BL188" i="14" s="1"/>
  <c r="BM188" i="14" s="1"/>
  <c r="BN188" i="14" s="1"/>
  <c r="BI189" i="14"/>
  <c r="BJ189" i="14" s="1"/>
  <c r="BK189" i="14"/>
  <c r="BL189" i="14" s="1"/>
  <c r="BM189" i="14" s="1"/>
  <c r="BN189" i="14" s="1"/>
  <c r="BI190" i="14"/>
  <c r="BI191" i="14"/>
  <c r="BJ191" i="14" s="1"/>
  <c r="BK191" i="14" s="1"/>
  <c r="BL191" i="14" s="1"/>
  <c r="BI192" i="14"/>
  <c r="BJ192" i="14" s="1"/>
  <c r="BK192" i="14" s="1"/>
  <c r="BL192" i="14" s="1"/>
  <c r="BM192" i="14" s="1"/>
  <c r="BN192" i="14" s="1"/>
  <c r="BI194" i="14"/>
  <c r="BI195" i="14"/>
  <c r="BJ195" i="14" s="1"/>
  <c r="BK195" i="14" s="1"/>
  <c r="BL195" i="14" s="1"/>
  <c r="BI196" i="14"/>
  <c r="BJ196" i="14" s="1"/>
  <c r="BK196" i="14" s="1"/>
  <c r="BL196" i="14" s="1"/>
  <c r="BM196" i="14" s="1"/>
  <c r="BN196" i="14" s="1"/>
  <c r="BI197" i="14"/>
  <c r="BJ197" i="14" s="1"/>
  <c r="BK197" i="14" s="1"/>
  <c r="BL197" i="14" s="1"/>
  <c r="BM197" i="14" s="1"/>
  <c r="BN197" i="14" s="1"/>
  <c r="BI198" i="14"/>
  <c r="BJ198" i="14" s="1"/>
  <c r="BI199" i="14"/>
  <c r="BJ199" i="14" s="1"/>
  <c r="BK199" i="14" s="1"/>
  <c r="BL199" i="14" s="1"/>
  <c r="BI200" i="14"/>
  <c r="BI202" i="14"/>
  <c r="BI203" i="14"/>
  <c r="BJ203" i="14"/>
  <c r="BK203" i="14" s="1"/>
  <c r="BL203" i="14" s="1"/>
  <c r="BM203" i="14" s="1"/>
  <c r="BN203" i="14" s="1"/>
  <c r="BI204" i="14"/>
  <c r="BI206" i="14"/>
  <c r="BJ206" i="14" s="1"/>
  <c r="BK206" i="14" s="1"/>
  <c r="BL206" i="14" s="1"/>
  <c r="BM206" i="14" s="1"/>
  <c r="BN206" i="14" s="1"/>
  <c r="BI207" i="14"/>
  <c r="BJ207" i="14" s="1"/>
  <c r="BK207" i="14" s="1"/>
  <c r="BI208" i="14"/>
  <c r="BJ208" i="14" s="1"/>
  <c r="BK208" i="14" s="1"/>
  <c r="BL208" i="14" s="1"/>
  <c r="BM208" i="14" s="1"/>
  <c r="BN208" i="14" s="1"/>
  <c r="BI210" i="14"/>
  <c r="BI211" i="14"/>
  <c r="BJ211" i="14" s="1"/>
  <c r="BK211" i="14" s="1"/>
  <c r="BL211" i="14" s="1"/>
  <c r="BM211" i="14" s="1"/>
  <c r="BN211" i="14" s="1"/>
  <c r="BI212" i="14"/>
  <c r="BJ212" i="14" s="1"/>
  <c r="BK212" i="14" s="1"/>
  <c r="BL212" i="14" s="1"/>
  <c r="BM212" i="14" s="1"/>
  <c r="BN212" i="14" s="1"/>
  <c r="BI214" i="14"/>
  <c r="BJ214" i="14" s="1"/>
  <c r="BI215" i="14"/>
  <c r="BJ215" i="14" s="1"/>
  <c r="BK215" i="14" s="1"/>
  <c r="BL215" i="14" s="1"/>
  <c r="BM215" i="14" s="1"/>
  <c r="BN215" i="14" s="1"/>
  <c r="BI216" i="14"/>
  <c r="BJ216" i="14" s="1"/>
  <c r="BK216" i="14" s="1"/>
  <c r="BL216" i="14" s="1"/>
  <c r="BM216" i="14" s="1"/>
  <c r="BN216" i="14" s="1"/>
  <c r="BI217" i="14"/>
  <c r="BJ217" i="14" s="1"/>
  <c r="BK217" i="14" s="1"/>
  <c r="BL217" i="14" s="1"/>
  <c r="BM217" i="14" s="1"/>
  <c r="BN217" i="14" s="1"/>
  <c r="BI218" i="14"/>
  <c r="BJ218" i="14" s="1"/>
  <c r="BK218" i="14" s="1"/>
  <c r="BL218" i="14" s="1"/>
  <c r="BM218" i="14" s="1"/>
  <c r="BN218" i="14" s="1"/>
  <c r="BI219" i="14"/>
  <c r="BJ219" i="14" s="1"/>
  <c r="BK219" i="14" s="1"/>
  <c r="BI220" i="14"/>
  <c r="BJ220" i="14" s="1"/>
  <c r="BK220" i="14" s="1"/>
  <c r="BL220" i="14" s="1"/>
  <c r="BM220" i="14" s="1"/>
  <c r="BN220" i="14" s="1"/>
  <c r="BI222" i="14"/>
  <c r="BJ222" i="14" s="1"/>
  <c r="BK222" i="14" s="1"/>
  <c r="BL222" i="14" s="1"/>
  <c r="BM222" i="14" s="1"/>
  <c r="BN222" i="14" s="1"/>
  <c r="BI223" i="14"/>
  <c r="BJ223" i="14" s="1"/>
  <c r="BK223" i="14" s="1"/>
  <c r="BL223" i="14" s="1"/>
  <c r="BM223" i="14" s="1"/>
  <c r="BN223" i="14" s="1"/>
  <c r="BI224" i="14"/>
  <c r="BJ224" i="14"/>
  <c r="BK224" i="14"/>
  <c r="BL224" i="14" s="1"/>
  <c r="BM224" i="14" s="1"/>
  <c r="BN224" i="14" s="1"/>
  <c r="BI226" i="14"/>
  <c r="BJ226" i="14" s="1"/>
  <c r="BI227" i="14"/>
  <c r="BJ227" i="14"/>
  <c r="BK227" i="14" s="1"/>
  <c r="BL227" i="14" s="1"/>
  <c r="BM227" i="14" s="1"/>
  <c r="BN227" i="14" s="1"/>
  <c r="BI228" i="14"/>
  <c r="BJ228" i="14"/>
  <c r="BK228" i="14" s="1"/>
  <c r="BL228" i="14" s="1"/>
  <c r="BM228" i="14" s="1"/>
  <c r="BN228" i="14" s="1"/>
  <c r="BI230" i="14"/>
  <c r="BI231" i="14"/>
  <c r="BJ231" i="14" s="1"/>
  <c r="BK231" i="14" s="1"/>
  <c r="BL231" i="14" s="1"/>
  <c r="BM231" i="14" s="1"/>
  <c r="BN231" i="14" s="1"/>
  <c r="BI232" i="14"/>
  <c r="BJ232" i="14" s="1"/>
  <c r="BK232" i="14" s="1"/>
  <c r="BL232" i="14" s="1"/>
  <c r="BM232" i="14" s="1"/>
  <c r="BI234" i="14"/>
  <c r="BJ234" i="14" s="1"/>
  <c r="BK234" i="14"/>
  <c r="BL234" i="14" s="1"/>
  <c r="BM234" i="14" s="1"/>
  <c r="BN234" i="14" s="1"/>
  <c r="BI235" i="14"/>
  <c r="BJ235" i="14" s="1"/>
  <c r="BK235" i="14" s="1"/>
  <c r="BI236" i="14"/>
  <c r="BJ236" i="14"/>
  <c r="BK236" i="14" s="1"/>
  <c r="BL236" i="14" s="1"/>
  <c r="BM236" i="14" s="1"/>
  <c r="BN236" i="14" s="1"/>
  <c r="BI238" i="14"/>
  <c r="BJ238" i="14" s="1"/>
  <c r="BK238" i="14" s="1"/>
  <c r="BI239" i="14"/>
  <c r="BJ239" i="14" s="1"/>
  <c r="BK239" i="14" s="1"/>
  <c r="BL239" i="14" s="1"/>
  <c r="BM239" i="14" s="1"/>
  <c r="BN239" i="14" s="1"/>
  <c r="BI240" i="14"/>
  <c r="BI242" i="14"/>
  <c r="BJ242" i="14" s="1"/>
  <c r="BK242" i="14"/>
  <c r="BL242" i="14" s="1"/>
  <c r="BM242" i="14" s="1"/>
  <c r="BN242" i="14" s="1"/>
  <c r="BI243" i="14"/>
  <c r="BJ243" i="14" s="1"/>
  <c r="BK243" i="14" s="1"/>
  <c r="BL243" i="14" s="1"/>
  <c r="BI244" i="14"/>
  <c r="BJ244" i="14" s="1"/>
  <c r="BK244" i="14" s="1"/>
  <c r="BL244" i="14" s="1"/>
  <c r="BM244" i="14" s="1"/>
  <c r="BN244" i="14" s="1"/>
  <c r="BI246" i="14"/>
  <c r="BJ246" i="14" s="1"/>
  <c r="BK246" i="14" s="1"/>
  <c r="BI247" i="14"/>
  <c r="BJ247" i="14" s="1"/>
  <c r="BK247" i="14" s="1"/>
  <c r="BL247" i="14" s="1"/>
  <c r="BM247" i="14" s="1"/>
  <c r="BN247" i="14" s="1"/>
  <c r="BI248" i="14"/>
  <c r="BJ248" i="14" s="1"/>
  <c r="BK248" i="14" s="1"/>
  <c r="BL248" i="14" s="1"/>
  <c r="BM248" i="14" s="1"/>
  <c r="BI250" i="14"/>
  <c r="BI251" i="14"/>
  <c r="BJ251" i="14" s="1"/>
  <c r="BK251" i="14" s="1"/>
  <c r="BL251" i="14" s="1"/>
  <c r="BI252" i="14"/>
  <c r="BJ252" i="14" s="1"/>
  <c r="BK252" i="14" s="1"/>
  <c r="BL252" i="14" s="1"/>
  <c r="BM252" i="14" s="1"/>
  <c r="BN252" i="14" s="1"/>
  <c r="BI253" i="14"/>
  <c r="BJ253" i="14" s="1"/>
  <c r="BK253" i="14" s="1"/>
  <c r="BL253" i="14" s="1"/>
  <c r="BM253" i="14" s="1"/>
  <c r="BN253" i="14" s="1"/>
  <c r="BI254" i="14"/>
  <c r="BJ254" i="14" s="1"/>
  <c r="BI255" i="14"/>
  <c r="BJ255" i="14" s="1"/>
  <c r="BK255" i="14" s="1"/>
  <c r="BI256" i="14"/>
  <c r="BJ256" i="14"/>
  <c r="BK256" i="14"/>
  <c r="BL256" i="14" s="1"/>
  <c r="BM256" i="14" s="1"/>
  <c r="BN256" i="14" s="1"/>
  <c r="BI257" i="14"/>
  <c r="BJ257" i="14" s="1"/>
  <c r="BK257" i="14" s="1"/>
  <c r="BL257" i="14" s="1"/>
  <c r="BM257" i="14" s="1"/>
  <c r="BN257" i="14" s="1"/>
  <c r="BI258" i="14"/>
  <c r="BI259" i="14"/>
  <c r="BJ259" i="14" s="1"/>
  <c r="BK259" i="14" s="1"/>
  <c r="BL259" i="14" s="1"/>
  <c r="BM259" i="14" s="1"/>
  <c r="BN259" i="14" s="1"/>
  <c r="BI260" i="14"/>
  <c r="BJ260" i="14"/>
  <c r="BK260" i="14" s="1"/>
  <c r="BL260" i="14" s="1"/>
  <c r="BM260" i="14" s="1"/>
  <c r="BN260" i="14" s="1"/>
  <c r="BI261" i="14"/>
  <c r="BJ261" i="14" s="1"/>
  <c r="BK261" i="14" s="1"/>
  <c r="BL261" i="14" s="1"/>
  <c r="BM261" i="14" s="1"/>
  <c r="BN261" i="14" s="1"/>
  <c r="BI262" i="14"/>
  <c r="BI263" i="14"/>
  <c r="BJ263" i="14" s="1"/>
  <c r="BK263" i="14" s="1"/>
  <c r="BL263" i="14" s="1"/>
  <c r="BM263" i="14" s="1"/>
  <c r="BN263" i="14" s="1"/>
  <c r="BI264" i="14"/>
  <c r="BJ264" i="14" s="1"/>
  <c r="BK264" i="14" s="1"/>
  <c r="BL264" i="14" s="1"/>
  <c r="BM264" i="14" s="1"/>
  <c r="BN264" i="14" s="1"/>
  <c r="BI265" i="14"/>
  <c r="BJ265" i="14"/>
  <c r="BK265" i="14" s="1"/>
  <c r="BL265" i="14" s="1"/>
  <c r="BM265" i="14" s="1"/>
  <c r="BN265" i="14" s="1"/>
  <c r="BI266" i="14"/>
  <c r="BJ266" i="14" s="1"/>
  <c r="BK266" i="14" s="1"/>
  <c r="BL266" i="14" s="1"/>
  <c r="BM266" i="14" s="1"/>
  <c r="BN266" i="14" s="1"/>
  <c r="BI267" i="14"/>
  <c r="BJ267" i="14" s="1"/>
  <c r="BK267" i="14" s="1"/>
  <c r="BI268" i="14"/>
  <c r="BJ268" i="14"/>
  <c r="BK268" i="14"/>
  <c r="BL268" i="14" s="1"/>
  <c r="BM268" i="14" s="1"/>
  <c r="BN268" i="14" s="1"/>
  <c r="BI270" i="14"/>
  <c r="BJ270" i="14" s="1"/>
  <c r="BI271" i="14"/>
  <c r="BJ271" i="14" s="1"/>
  <c r="BK271" i="14" s="1"/>
  <c r="BL271" i="14" s="1"/>
  <c r="BM271" i="14" s="1"/>
  <c r="BN271" i="14" s="1"/>
  <c r="BI6" i="14"/>
  <c r="BJ6" i="14" s="1"/>
  <c r="BK6" i="14" s="1"/>
  <c r="BL6" i="14" s="1"/>
  <c r="BM6" i="14" s="1"/>
  <c r="BN6" i="14" s="1"/>
  <c r="AR11" i="14"/>
  <c r="AS11" i="14" s="1"/>
  <c r="AT11" i="14"/>
  <c r="AU11" i="14" s="1"/>
  <c r="AV11" i="14" s="1"/>
  <c r="AR12" i="14"/>
  <c r="AS12" i="14" s="1"/>
  <c r="AT12" i="14"/>
  <c r="AU12" i="14" s="1"/>
  <c r="AV12" i="14" s="1"/>
  <c r="AR13" i="14"/>
  <c r="AS13" i="14" s="1"/>
  <c r="AT13" i="14" s="1"/>
  <c r="AU13" i="14"/>
  <c r="AV13" i="14" s="1"/>
  <c r="AR14" i="14"/>
  <c r="AS14" i="14" s="1"/>
  <c r="AT14" i="14" s="1"/>
  <c r="AU14" i="14"/>
  <c r="AV14" i="14" s="1"/>
  <c r="AR15" i="14"/>
  <c r="AS15" i="14"/>
  <c r="AT15" i="14"/>
  <c r="AU15" i="14"/>
  <c r="AV15" i="14" s="1"/>
  <c r="AR16" i="14"/>
  <c r="AS16" i="14"/>
  <c r="AT16" i="14" s="1"/>
  <c r="AU16" i="14" s="1"/>
  <c r="AV16" i="14" s="1"/>
  <c r="AR17" i="14"/>
  <c r="AS17" i="14" s="1"/>
  <c r="AT17" i="14" s="1"/>
  <c r="AU17" i="14" s="1"/>
  <c r="AV17" i="14" s="1"/>
  <c r="AR18" i="14"/>
  <c r="AS18" i="14"/>
  <c r="AT18" i="14"/>
  <c r="AU18" i="14"/>
  <c r="AV18" i="14" s="1"/>
  <c r="AR19" i="14"/>
  <c r="AS19" i="14" s="1"/>
  <c r="AT19" i="14" s="1"/>
  <c r="AU19" i="14" s="1"/>
  <c r="AV19" i="14" s="1"/>
  <c r="AR20" i="14"/>
  <c r="AS20" i="14"/>
  <c r="AT20" i="14"/>
  <c r="AU20" i="14" s="1"/>
  <c r="AV20" i="14" s="1"/>
  <c r="AR21" i="14"/>
  <c r="AS21" i="14" s="1"/>
  <c r="AT21" i="14" s="1"/>
  <c r="AU21" i="14" s="1"/>
  <c r="AV21" i="14" s="1"/>
  <c r="AR22" i="14"/>
  <c r="AS22" i="14" s="1"/>
  <c r="AT22" i="14" s="1"/>
  <c r="AU22" i="14" s="1"/>
  <c r="AV22" i="14" s="1"/>
  <c r="AR23" i="14"/>
  <c r="AS23" i="14"/>
  <c r="AT23" i="14"/>
  <c r="AU23" i="14"/>
  <c r="AV23" i="14" s="1"/>
  <c r="AR24" i="14"/>
  <c r="AS24" i="14"/>
  <c r="AT24" i="14" s="1"/>
  <c r="AU24" i="14" s="1"/>
  <c r="AV24" i="14"/>
  <c r="AR25" i="14"/>
  <c r="AS25" i="14" s="1"/>
  <c r="AT25" i="14" s="1"/>
  <c r="AU25" i="14" s="1"/>
  <c r="AV25" i="14" s="1"/>
  <c r="AR26" i="14"/>
  <c r="AS26" i="14"/>
  <c r="AT26" i="14"/>
  <c r="AU26" i="14" s="1"/>
  <c r="AV26" i="14"/>
  <c r="AR27" i="14"/>
  <c r="AS27" i="14" s="1"/>
  <c r="AT27" i="14" s="1"/>
  <c r="AU27" i="14" s="1"/>
  <c r="AV27" i="14" s="1"/>
  <c r="AR28" i="14"/>
  <c r="AS28" i="14"/>
  <c r="AT28" i="14" s="1"/>
  <c r="AU28" i="14" s="1"/>
  <c r="AV28" i="14" s="1"/>
  <c r="AR29" i="14"/>
  <c r="AS29" i="14" s="1"/>
  <c r="AT29" i="14" s="1"/>
  <c r="AU29" i="14" s="1"/>
  <c r="AV29" i="14"/>
  <c r="AR30" i="14"/>
  <c r="AS30" i="14" s="1"/>
  <c r="AT30" i="14" s="1"/>
  <c r="AU30" i="14" s="1"/>
  <c r="AV30" i="14" s="1"/>
  <c r="AR31" i="14"/>
  <c r="AS31" i="14"/>
  <c r="AT31" i="14" s="1"/>
  <c r="AU31" i="14" s="1"/>
  <c r="AV31" i="14" s="1"/>
  <c r="AR32" i="14"/>
  <c r="AS32" i="14"/>
  <c r="AT32" i="14" s="1"/>
  <c r="AU32" i="14" s="1"/>
  <c r="AV32" i="14"/>
  <c r="AR33" i="14"/>
  <c r="AS33" i="14"/>
  <c r="AT33" i="14" s="1"/>
  <c r="AU33" i="14" s="1"/>
  <c r="AV33" i="14" s="1"/>
  <c r="AR34" i="14"/>
  <c r="AS34" i="14"/>
  <c r="AT34" i="14"/>
  <c r="AU34" i="14"/>
  <c r="AV34" i="14"/>
  <c r="AR35" i="14"/>
  <c r="AS35" i="14"/>
  <c r="AT35" i="14" s="1"/>
  <c r="AU35" i="14" s="1"/>
  <c r="AV35" i="14" s="1"/>
  <c r="AR36" i="14"/>
  <c r="AS36" i="14"/>
  <c r="AT36" i="14" s="1"/>
  <c r="AU36" i="14" s="1"/>
  <c r="AV36" i="14" s="1"/>
  <c r="AR37" i="14"/>
  <c r="AS37" i="14" s="1"/>
  <c r="AT37" i="14" s="1"/>
  <c r="AU37" i="14" s="1"/>
  <c r="AV37" i="14"/>
  <c r="AR38" i="14"/>
  <c r="AS38" i="14" s="1"/>
  <c r="AT38" i="14"/>
  <c r="AU38" i="14" s="1"/>
  <c r="AV38" i="14" s="1"/>
  <c r="AR39" i="14"/>
  <c r="AS39" i="14"/>
  <c r="AT39" i="14" s="1"/>
  <c r="AU39" i="14" s="1"/>
  <c r="AV39" i="14" s="1"/>
  <c r="AR40" i="14"/>
  <c r="AS40" i="14"/>
  <c r="AT40" i="14" s="1"/>
  <c r="AU40" i="14" s="1"/>
  <c r="AV40" i="14"/>
  <c r="AR41" i="14"/>
  <c r="AS41" i="14" s="1"/>
  <c r="AT41" i="14" s="1"/>
  <c r="AU41" i="14" s="1"/>
  <c r="AV41" i="14" s="1"/>
  <c r="AR42" i="14"/>
  <c r="AS42" i="14"/>
  <c r="AT42" i="14"/>
  <c r="AU42" i="14"/>
  <c r="AV42" i="14"/>
  <c r="AR43" i="14"/>
  <c r="AS43" i="14"/>
  <c r="AT43" i="14" s="1"/>
  <c r="AU43" i="14" s="1"/>
  <c r="AV43" i="14" s="1"/>
  <c r="AR44" i="14"/>
  <c r="AS44" i="14"/>
  <c r="AT44" i="14"/>
  <c r="AU44" i="14" s="1"/>
  <c r="AV44" i="14"/>
  <c r="AR45" i="14"/>
  <c r="AS45" i="14" s="1"/>
  <c r="AT45" i="14" s="1"/>
  <c r="AU45" i="14" s="1"/>
  <c r="AV45" i="14"/>
  <c r="AR46" i="14"/>
  <c r="AS46" i="14" s="1"/>
  <c r="AT46" i="14" s="1"/>
  <c r="AU46" i="14" s="1"/>
  <c r="AV46" i="14" s="1"/>
  <c r="AR47" i="14"/>
  <c r="AS47" i="14"/>
  <c r="AT47" i="14"/>
  <c r="AU47" i="14" s="1"/>
  <c r="AV47" i="14" s="1"/>
  <c r="AR48" i="14"/>
  <c r="AS48" i="14"/>
  <c r="AT48" i="14" s="1"/>
  <c r="AU48" i="14" s="1"/>
  <c r="AV48" i="14" s="1"/>
  <c r="AR49" i="14"/>
  <c r="AS49" i="14" s="1"/>
  <c r="AT49" i="14" s="1"/>
  <c r="AU49" i="14" s="1"/>
  <c r="AV49" i="14" s="1"/>
  <c r="AR50" i="14"/>
  <c r="AS50" i="14"/>
  <c r="AT50" i="14"/>
  <c r="AU50" i="14" s="1"/>
  <c r="AV50" i="14"/>
  <c r="AR51" i="14"/>
  <c r="AS51" i="14"/>
  <c r="AT51" i="14" s="1"/>
  <c r="AU51" i="14" s="1"/>
  <c r="AV51" i="14" s="1"/>
  <c r="AR52" i="14"/>
  <c r="AS52" i="14"/>
  <c r="AT52" i="14"/>
  <c r="AU52" i="14" s="1"/>
  <c r="AV52" i="14" s="1"/>
  <c r="AR53" i="14"/>
  <c r="AS53" i="14" s="1"/>
  <c r="AT53" i="14" s="1"/>
  <c r="AU53" i="14"/>
  <c r="AV53" i="14"/>
  <c r="AR54" i="14"/>
  <c r="AS54" i="14" s="1"/>
  <c r="AT54" i="14" s="1"/>
  <c r="AU54" i="14" s="1"/>
  <c r="AV54" i="14" s="1"/>
  <c r="AR55" i="14"/>
  <c r="AS55" i="14"/>
  <c r="AT55" i="14"/>
  <c r="AU55" i="14"/>
  <c r="AV55" i="14" s="1"/>
  <c r="AR56" i="14"/>
  <c r="AS56" i="14" s="1"/>
  <c r="AT56" i="14" s="1"/>
  <c r="AU56" i="14" s="1"/>
  <c r="AV56" i="14" s="1"/>
  <c r="AR57" i="14"/>
  <c r="AS57" i="14" s="1"/>
  <c r="AT57" i="14" s="1"/>
  <c r="AU57" i="14" s="1"/>
  <c r="AV57" i="14" s="1"/>
  <c r="AR58" i="14"/>
  <c r="AS58" i="14"/>
  <c r="AT58" i="14"/>
  <c r="AU58" i="14" s="1"/>
  <c r="AV58" i="14"/>
  <c r="AR59" i="14"/>
  <c r="AS59" i="14"/>
  <c r="AT59" i="14"/>
  <c r="AU59" i="14" s="1"/>
  <c r="AV59" i="14" s="1"/>
  <c r="AR60" i="14"/>
  <c r="AS60" i="14" s="1"/>
  <c r="AT60" i="14" s="1"/>
  <c r="AU60" i="14" s="1"/>
  <c r="AV60" i="14" s="1"/>
  <c r="AR61" i="14"/>
  <c r="AS61" i="14" s="1"/>
  <c r="AT61" i="14" s="1"/>
  <c r="AU61" i="14"/>
  <c r="AV61" i="14" s="1"/>
  <c r="AR62" i="14"/>
  <c r="AS62" i="14" s="1"/>
  <c r="AT62" i="14" s="1"/>
  <c r="AU62" i="14" s="1"/>
  <c r="AV62" i="14" s="1"/>
  <c r="AR63" i="14"/>
  <c r="AS63" i="14"/>
  <c r="AT63" i="14"/>
  <c r="AU63" i="14"/>
  <c r="AV63" i="14" s="1"/>
  <c r="AR64" i="14"/>
  <c r="AS64" i="14"/>
  <c r="AT64" i="14" s="1"/>
  <c r="AU64" i="14" s="1"/>
  <c r="AV64" i="14" s="1"/>
  <c r="AR65" i="14"/>
  <c r="AS65" i="14"/>
  <c r="AT65" i="14" s="1"/>
  <c r="AU65" i="14" s="1"/>
  <c r="AV65" i="14" s="1"/>
  <c r="AR66" i="14"/>
  <c r="AS66" i="14"/>
  <c r="AT66" i="14"/>
  <c r="AU66" i="14" s="1"/>
  <c r="AV66" i="14" s="1"/>
  <c r="AR67" i="14"/>
  <c r="AS67" i="14"/>
  <c r="AT67" i="14"/>
  <c r="AU67" i="14" s="1"/>
  <c r="AV67" i="14" s="1"/>
  <c r="AR68" i="14"/>
  <c r="AS68" i="14" s="1"/>
  <c r="AT68" i="14"/>
  <c r="AU68" i="14" s="1"/>
  <c r="AV68" i="14"/>
  <c r="AR69" i="14"/>
  <c r="AS69" i="14" s="1"/>
  <c r="AT69" i="14" s="1"/>
  <c r="AU69" i="14" s="1"/>
  <c r="AV69" i="14" s="1"/>
  <c r="AR70" i="14"/>
  <c r="AS70" i="14" s="1"/>
  <c r="AT70" i="14"/>
  <c r="AU70" i="14" s="1"/>
  <c r="AV70" i="14" s="1"/>
  <c r="AR71" i="14"/>
  <c r="AS71" i="14"/>
  <c r="AT71" i="14"/>
  <c r="AU71" i="14"/>
  <c r="AV71" i="14" s="1"/>
  <c r="AR72" i="14"/>
  <c r="AS72" i="14"/>
  <c r="AT72" i="14" s="1"/>
  <c r="AU72" i="14" s="1"/>
  <c r="AV72" i="14" s="1"/>
  <c r="AR73" i="14"/>
  <c r="AS73" i="14"/>
  <c r="AT73" i="14" s="1"/>
  <c r="AU73" i="14"/>
  <c r="AV73" i="14"/>
  <c r="AR74" i="14"/>
  <c r="AS74" i="14"/>
  <c r="AT74" i="14"/>
  <c r="AU74" i="14" s="1"/>
  <c r="AV74" i="14" s="1"/>
  <c r="AR75" i="14"/>
  <c r="AS75" i="14"/>
  <c r="AT75" i="14"/>
  <c r="AU75" i="14" s="1"/>
  <c r="AV75" i="14" s="1"/>
  <c r="AR76" i="14"/>
  <c r="AS76" i="14" s="1"/>
  <c r="AT76" i="14"/>
  <c r="AU76" i="14" s="1"/>
  <c r="AV76" i="14" s="1"/>
  <c r="AR77" i="14"/>
  <c r="AS77" i="14" s="1"/>
  <c r="AT77" i="14" s="1"/>
  <c r="AU77" i="14"/>
  <c r="AV77" i="14"/>
  <c r="AR78" i="14"/>
  <c r="AS78" i="14" s="1"/>
  <c r="AT78" i="14"/>
  <c r="AU78" i="14" s="1"/>
  <c r="AV78" i="14" s="1"/>
  <c r="AR79" i="14"/>
  <c r="AS79" i="14"/>
  <c r="AT79" i="14" s="1"/>
  <c r="AU79" i="14" s="1"/>
  <c r="AV79" i="14" s="1"/>
  <c r="AR80" i="14"/>
  <c r="AS80" i="14" s="1"/>
  <c r="AT80" i="14" s="1"/>
  <c r="AU80" i="14" s="1"/>
  <c r="AV80" i="14" s="1"/>
  <c r="AR81" i="14"/>
  <c r="AS81" i="14"/>
  <c r="AT81" i="14" s="1"/>
  <c r="AU81" i="14"/>
  <c r="AV81" i="14" s="1"/>
  <c r="AR82" i="14"/>
  <c r="AS82" i="14"/>
  <c r="AT82" i="14"/>
  <c r="AU82" i="14" s="1"/>
  <c r="AV82" i="14" s="1"/>
  <c r="AR83" i="14"/>
  <c r="AS83" i="14"/>
  <c r="AT83" i="14" s="1"/>
  <c r="AU83" i="14" s="1"/>
  <c r="AV83" i="14" s="1"/>
  <c r="AR84" i="14"/>
  <c r="AS84" i="14"/>
  <c r="AT84" i="14"/>
  <c r="AU84" i="14" s="1"/>
  <c r="AV84" i="14"/>
  <c r="AR85" i="14"/>
  <c r="AS85" i="14" s="1"/>
  <c r="AT85" i="14" s="1"/>
  <c r="AU85" i="14"/>
  <c r="AV85" i="14"/>
  <c r="AR86" i="14"/>
  <c r="AS86" i="14" s="1"/>
  <c r="AT86" i="14"/>
  <c r="AU86" i="14"/>
  <c r="AV86" i="14" s="1"/>
  <c r="AR87" i="14"/>
  <c r="AS87" i="14"/>
  <c r="AT87" i="14" s="1"/>
  <c r="AU87" i="14" s="1"/>
  <c r="AV87" i="14" s="1"/>
  <c r="AR88" i="14"/>
  <c r="AS88" i="14" s="1"/>
  <c r="AT88" i="14" s="1"/>
  <c r="AU88" i="14" s="1"/>
  <c r="AV88" i="14"/>
  <c r="AR89" i="14"/>
  <c r="AS89" i="14"/>
  <c r="AT89" i="14" s="1"/>
  <c r="AU89" i="14"/>
  <c r="AV89" i="14" s="1"/>
  <c r="AR90" i="14"/>
  <c r="AS90" i="14"/>
  <c r="AT90" i="14"/>
  <c r="AU90" i="14"/>
  <c r="AV90" i="14"/>
  <c r="AR91" i="14"/>
  <c r="AS91" i="14"/>
  <c r="AT91" i="14" s="1"/>
  <c r="AU91" i="14" s="1"/>
  <c r="AV91" i="14" s="1"/>
  <c r="AR92" i="14"/>
  <c r="AS92" i="14"/>
  <c r="AT92" i="14" s="1"/>
  <c r="AU92" i="14" s="1"/>
  <c r="AV92" i="14" s="1"/>
  <c r="AR93" i="14"/>
  <c r="AS93" i="14" s="1"/>
  <c r="AT93" i="14" s="1"/>
  <c r="AU93" i="14" s="1"/>
  <c r="AV93" i="14" s="1"/>
  <c r="AR94" i="14"/>
  <c r="AS94" i="14" s="1"/>
  <c r="AT94" i="14"/>
  <c r="AU94" i="14"/>
  <c r="AV94" i="14" s="1"/>
  <c r="AR95" i="14"/>
  <c r="AS95" i="14"/>
  <c r="AT95" i="14" s="1"/>
  <c r="AU95" i="14" s="1"/>
  <c r="AV95" i="14" s="1"/>
  <c r="AR96" i="14"/>
  <c r="AS96" i="14" s="1"/>
  <c r="AT96" i="14" s="1"/>
  <c r="AU96" i="14" s="1"/>
  <c r="AV96" i="14" s="1"/>
  <c r="AR97" i="14"/>
  <c r="AS97" i="14" s="1"/>
  <c r="AT97" i="14" s="1"/>
  <c r="AU97" i="14"/>
  <c r="AV97" i="14"/>
  <c r="AR98" i="14"/>
  <c r="AS98" i="14"/>
  <c r="AT98" i="14"/>
  <c r="AU98" i="14"/>
  <c r="AV98" i="14" s="1"/>
  <c r="AR99" i="14"/>
  <c r="AS99" i="14"/>
  <c r="AT99" i="14"/>
  <c r="AU99" i="14" s="1"/>
  <c r="AV99" i="14" s="1"/>
  <c r="AR100" i="14"/>
  <c r="AS100" i="14" s="1"/>
  <c r="AT100" i="14" s="1"/>
  <c r="AU100" i="14" s="1"/>
  <c r="AV100" i="14" s="1"/>
  <c r="AR101" i="14"/>
  <c r="AS101" i="14" s="1"/>
  <c r="AT101" i="14" s="1"/>
  <c r="AU101" i="14" s="1"/>
  <c r="AV101" i="14" s="1"/>
  <c r="AR102" i="14"/>
  <c r="AS102" i="14" s="1"/>
  <c r="AT102" i="14"/>
  <c r="AU102" i="14"/>
  <c r="AV102" i="14" s="1"/>
  <c r="AR103" i="14"/>
  <c r="AS103" i="14"/>
  <c r="AT103" i="14" s="1"/>
  <c r="AU103" i="14" s="1"/>
  <c r="AV103" i="14" s="1"/>
  <c r="AR104" i="14"/>
  <c r="AS104" i="14" s="1"/>
  <c r="AT104" i="14" s="1"/>
  <c r="AU104" i="14" s="1"/>
  <c r="AV104" i="14" s="1"/>
  <c r="AR105" i="14"/>
  <c r="AS105" i="14"/>
  <c r="AT105" i="14" s="1"/>
  <c r="AU105" i="14" s="1"/>
  <c r="AV105" i="14" s="1"/>
  <c r="AR106" i="14"/>
  <c r="AS106" i="14"/>
  <c r="AT106" i="14" s="1"/>
  <c r="AU106" i="14" s="1"/>
  <c r="AV106" i="14" s="1"/>
  <c r="AR107" i="14"/>
  <c r="AS107" i="14"/>
  <c r="AT107" i="14" s="1"/>
  <c r="AU107" i="14" s="1"/>
  <c r="AV107" i="14" s="1"/>
  <c r="AR108" i="14"/>
  <c r="AS108" i="14" s="1"/>
  <c r="AT108" i="14" s="1"/>
  <c r="AU108" i="14" s="1"/>
  <c r="AV108" i="14" s="1"/>
  <c r="AR109" i="14"/>
  <c r="AS109" i="14" s="1"/>
  <c r="AT109" i="14"/>
  <c r="AU109" i="14" s="1"/>
  <c r="AV109" i="14"/>
  <c r="AR110" i="14"/>
  <c r="AS110" i="14" s="1"/>
  <c r="AT110" i="14" s="1"/>
  <c r="AU110" i="14" s="1"/>
  <c r="AV110" i="14" s="1"/>
  <c r="AR111" i="14"/>
  <c r="AS111" i="14"/>
  <c r="AT111" i="14" s="1"/>
  <c r="AU111" i="14" s="1"/>
  <c r="AV111" i="14" s="1"/>
  <c r="AR112" i="14"/>
  <c r="AS112" i="14"/>
  <c r="AT112" i="14" s="1"/>
  <c r="AU112" i="14"/>
  <c r="AV112" i="14" s="1"/>
  <c r="AR113" i="14"/>
  <c r="AS113" i="14"/>
  <c r="AT113" i="14" s="1"/>
  <c r="AU113" i="14"/>
  <c r="AV113" i="14" s="1"/>
  <c r="AR114" i="14"/>
  <c r="AS114" i="14"/>
  <c r="AT114" i="14"/>
  <c r="AU114" i="14"/>
  <c r="AV114" i="14" s="1"/>
  <c r="AR115" i="14"/>
  <c r="AS115" i="14"/>
  <c r="AT115" i="14" s="1"/>
  <c r="AU115" i="14" s="1"/>
  <c r="AV115" i="14" s="1"/>
  <c r="AR116" i="14"/>
  <c r="AS116" i="14" s="1"/>
  <c r="AT116" i="14" s="1"/>
  <c r="AU116" i="14" s="1"/>
  <c r="AV116" i="14" s="1"/>
  <c r="AR117" i="14"/>
  <c r="AS117" i="14" s="1"/>
  <c r="AT117" i="14"/>
  <c r="AU117" i="14" s="1"/>
  <c r="AV117" i="14"/>
  <c r="AR118" i="14"/>
  <c r="AS118" i="14" s="1"/>
  <c r="AT118" i="14" s="1"/>
  <c r="AU118" i="14" s="1"/>
  <c r="AV118" i="14" s="1"/>
  <c r="AR119" i="14"/>
  <c r="AS119" i="14"/>
  <c r="AT119" i="14"/>
  <c r="AU119" i="14" s="1"/>
  <c r="AV119" i="14" s="1"/>
  <c r="AR120" i="14"/>
  <c r="AS120" i="14"/>
  <c r="AT120" i="14" s="1"/>
  <c r="AU120" i="14" s="1"/>
  <c r="AV120" i="14" s="1"/>
  <c r="AR121" i="14"/>
  <c r="AS121" i="14"/>
  <c r="AT121" i="14" s="1"/>
  <c r="AU121" i="14"/>
  <c r="AV121" i="14" s="1"/>
  <c r="AR122" i="14"/>
  <c r="AS122" i="14"/>
  <c r="AT122" i="14"/>
  <c r="AU122" i="14" s="1"/>
  <c r="AV122" i="14" s="1"/>
  <c r="AR123" i="14"/>
  <c r="AS123" i="14"/>
  <c r="AT123" i="14" s="1"/>
  <c r="AU123" i="14" s="1"/>
  <c r="AV123" i="14" s="1"/>
  <c r="AR124" i="14"/>
  <c r="AS124" i="14"/>
  <c r="AT124" i="14"/>
  <c r="AU124" i="14" s="1"/>
  <c r="AV124" i="14" s="1"/>
  <c r="AR125" i="14"/>
  <c r="AS125" i="14" s="1"/>
  <c r="AT125" i="14" s="1"/>
  <c r="AU125" i="14" s="1"/>
  <c r="AV125" i="14" s="1"/>
  <c r="AR126" i="14"/>
  <c r="AS126" i="14" s="1"/>
  <c r="AT126" i="14" s="1"/>
  <c r="AU126" i="14" s="1"/>
  <c r="AV126" i="14" s="1"/>
  <c r="AR127" i="14"/>
  <c r="AS127" i="14"/>
  <c r="AT127" i="14"/>
  <c r="AU127" i="14" s="1"/>
  <c r="AV127" i="14" s="1"/>
  <c r="AR128" i="14"/>
  <c r="AS128" i="14" s="1"/>
  <c r="AT128" i="14" s="1"/>
  <c r="AU128" i="14" s="1"/>
  <c r="AV128" i="14" s="1"/>
  <c r="AR129" i="14"/>
  <c r="AS129" i="14"/>
  <c r="AT129" i="14" s="1"/>
  <c r="AU129" i="14"/>
  <c r="AV129" i="14" s="1"/>
  <c r="AR130" i="14"/>
  <c r="AS130" i="14"/>
  <c r="AT130" i="14" s="1"/>
  <c r="AU130" i="14" s="1"/>
  <c r="AV130" i="14" s="1"/>
  <c r="AR131" i="14"/>
  <c r="AS131" i="14"/>
  <c r="AT131" i="14" s="1"/>
  <c r="AU131" i="14" s="1"/>
  <c r="AV131" i="14"/>
  <c r="AR132" i="14"/>
  <c r="AS132" i="14" s="1"/>
  <c r="AT132" i="14" s="1"/>
  <c r="AU132" i="14" s="1"/>
  <c r="AV132" i="14" s="1"/>
  <c r="AR133" i="14"/>
  <c r="AS133" i="14" s="1"/>
  <c r="AT133" i="14"/>
  <c r="AU133" i="14" s="1"/>
  <c r="AV133" i="14" s="1"/>
  <c r="AR134" i="14"/>
  <c r="AS134" i="14" s="1"/>
  <c r="AT134" i="14"/>
  <c r="AU134" i="14"/>
  <c r="AV134" i="14" s="1"/>
  <c r="AR135" i="14"/>
  <c r="AS135" i="14"/>
  <c r="AT135" i="14" s="1"/>
  <c r="AU135" i="14" s="1"/>
  <c r="AV135" i="14" s="1"/>
  <c r="AR136" i="14"/>
  <c r="AS136" i="14" s="1"/>
  <c r="AT136" i="14" s="1"/>
  <c r="AU136" i="14" s="1"/>
  <c r="AV136" i="14" s="1"/>
  <c r="AR137" i="14"/>
  <c r="AS137" i="14"/>
  <c r="AT137" i="14" s="1"/>
  <c r="AU137" i="14" s="1"/>
  <c r="AV137" i="14" s="1"/>
  <c r="AR138" i="14"/>
  <c r="AS138" i="14"/>
  <c r="AT138" i="14" s="1"/>
  <c r="AU138" i="14" s="1"/>
  <c r="AV138" i="14" s="1"/>
  <c r="AR139" i="14"/>
  <c r="AS139" i="14"/>
  <c r="AT139" i="14" s="1"/>
  <c r="AU139" i="14" s="1"/>
  <c r="AV139" i="14"/>
  <c r="AR140" i="14"/>
  <c r="AS140" i="14" s="1"/>
  <c r="AT140" i="14" s="1"/>
  <c r="AU140" i="14" s="1"/>
  <c r="AV140" i="14" s="1"/>
  <c r="AR141" i="14"/>
  <c r="AS141" i="14" s="1"/>
  <c r="AT141" i="14"/>
  <c r="AU141" i="14" s="1"/>
  <c r="AV141" i="14"/>
  <c r="AR142" i="14"/>
  <c r="AS142" i="14" s="1"/>
  <c r="AT142" i="14"/>
  <c r="AU142" i="14" s="1"/>
  <c r="AV142" i="14" s="1"/>
  <c r="AR143" i="14"/>
  <c r="AS143" i="14"/>
  <c r="AT143" i="14" s="1"/>
  <c r="AU143" i="14" s="1"/>
  <c r="AV143" i="14" s="1"/>
  <c r="AR144" i="14"/>
  <c r="AS144" i="14"/>
  <c r="AT144" i="14" s="1"/>
  <c r="AU144" i="14"/>
  <c r="AV144" i="14"/>
  <c r="AR145" i="14"/>
  <c r="AS145" i="14"/>
  <c r="AT145" i="14" s="1"/>
  <c r="AU145" i="14"/>
  <c r="AV145" i="14" s="1"/>
  <c r="AR146" i="14"/>
  <c r="AS146" i="14"/>
  <c r="AT146" i="14"/>
  <c r="AU146" i="14"/>
  <c r="AV146" i="14" s="1"/>
  <c r="AR147" i="14"/>
  <c r="AS147" i="14"/>
  <c r="AT147" i="14" s="1"/>
  <c r="AU147" i="14" s="1"/>
  <c r="AV147" i="14" s="1"/>
  <c r="AR148" i="14"/>
  <c r="AS148" i="14" s="1"/>
  <c r="AT148" i="14" s="1"/>
  <c r="AU148" i="14" s="1"/>
  <c r="AV148" i="14" s="1"/>
  <c r="AR149" i="14"/>
  <c r="AS149" i="14" s="1"/>
  <c r="AT149" i="14"/>
  <c r="AU149" i="14" s="1"/>
  <c r="AV149" i="14" s="1"/>
  <c r="AR150" i="14"/>
  <c r="AS150" i="14" s="1"/>
  <c r="AT150" i="14" s="1"/>
  <c r="AU150" i="14" s="1"/>
  <c r="AV150" i="14" s="1"/>
  <c r="AR151" i="14"/>
  <c r="AS151" i="14"/>
  <c r="AT151" i="14"/>
  <c r="AU151" i="14" s="1"/>
  <c r="AV151" i="14" s="1"/>
  <c r="AR152" i="14"/>
  <c r="AS152" i="14" s="1"/>
  <c r="AT152" i="14" s="1"/>
  <c r="AU152" i="14" s="1"/>
  <c r="AV152" i="14" s="1"/>
  <c r="AR153" i="14"/>
  <c r="AS153" i="14"/>
  <c r="AT153" i="14" s="1"/>
  <c r="AU153" i="14"/>
  <c r="AV153" i="14" s="1"/>
  <c r="AR154" i="14"/>
  <c r="AS154" i="14"/>
  <c r="AT154" i="14"/>
  <c r="AU154" i="14" s="1"/>
  <c r="AV154" i="14" s="1"/>
  <c r="AR155" i="14"/>
  <c r="AS155" i="14"/>
  <c r="AT155" i="14" s="1"/>
  <c r="AU155" i="14" s="1"/>
  <c r="AV155" i="14" s="1"/>
  <c r="AR156" i="14"/>
  <c r="AS156" i="14"/>
  <c r="AT156" i="14"/>
  <c r="AU156" i="14" s="1"/>
  <c r="AV156" i="14" s="1"/>
  <c r="AR157" i="14"/>
  <c r="AS157" i="14" s="1"/>
  <c r="AT157" i="14" s="1"/>
  <c r="AU157" i="14" s="1"/>
  <c r="AV157" i="14" s="1"/>
  <c r="AR158" i="14"/>
  <c r="AS158" i="14" s="1"/>
  <c r="AT158" i="14" s="1"/>
  <c r="AU158" i="14" s="1"/>
  <c r="AV158" i="14" s="1"/>
  <c r="AR159" i="14"/>
  <c r="AS159" i="14"/>
  <c r="AT159" i="14" s="1"/>
  <c r="AU159" i="14" s="1"/>
  <c r="AV159" i="14" s="1"/>
  <c r="AR160" i="14"/>
  <c r="AS160" i="14" s="1"/>
  <c r="AT160" i="14" s="1"/>
  <c r="AU160" i="14" s="1"/>
  <c r="AV160" i="14" s="1"/>
  <c r="AR161" i="14"/>
  <c r="AS161" i="14"/>
  <c r="AT161" i="14" s="1"/>
  <c r="AU161" i="14"/>
  <c r="AV161" i="14" s="1"/>
  <c r="AR162" i="14"/>
  <c r="AS162" i="14"/>
  <c r="AT162" i="14" s="1"/>
  <c r="AU162" i="14" s="1"/>
  <c r="AV162" i="14" s="1"/>
  <c r="AR163" i="14"/>
  <c r="AS163" i="14"/>
  <c r="AT163" i="14" s="1"/>
  <c r="AU163" i="14"/>
  <c r="AV163" i="14"/>
  <c r="AR164" i="14"/>
  <c r="AS164" i="14" s="1"/>
  <c r="AT164" i="14" s="1"/>
  <c r="AU164" i="14" s="1"/>
  <c r="AV164" i="14" s="1"/>
  <c r="AR165" i="14"/>
  <c r="AS165" i="14" s="1"/>
  <c r="AT165" i="14" s="1"/>
  <c r="AU165" i="14" s="1"/>
  <c r="AV165" i="14" s="1"/>
  <c r="AR166" i="14"/>
  <c r="AS166" i="14" s="1"/>
  <c r="AT166" i="14" s="1"/>
  <c r="AU166" i="14"/>
  <c r="AV166" i="14" s="1"/>
  <c r="AR167" i="14"/>
  <c r="AS167" i="14"/>
  <c r="AT167" i="14" s="1"/>
  <c r="AU167" i="14" s="1"/>
  <c r="AV167" i="14" s="1"/>
  <c r="AR168" i="14"/>
  <c r="AS168" i="14" s="1"/>
  <c r="AT168" i="14" s="1"/>
  <c r="AU168" i="14" s="1"/>
  <c r="AV168" i="14" s="1"/>
  <c r="AR169" i="14"/>
  <c r="AS169" i="14" s="1"/>
  <c r="AT169" i="14" s="1"/>
  <c r="AU169" i="14" s="1"/>
  <c r="AV169" i="14" s="1"/>
  <c r="AR170" i="14"/>
  <c r="AS170" i="14"/>
  <c r="AT170" i="14"/>
  <c r="AU170" i="14" s="1"/>
  <c r="AV170" i="14" s="1"/>
  <c r="AR171" i="14"/>
  <c r="AS171" i="14"/>
  <c r="AT171" i="14"/>
  <c r="AU171" i="14" s="1"/>
  <c r="AV171" i="14" s="1"/>
  <c r="AR172" i="14"/>
  <c r="AS172" i="14" s="1"/>
  <c r="AT172" i="14"/>
  <c r="AU172" i="14" s="1"/>
  <c r="AV172" i="14"/>
  <c r="AR173" i="14"/>
  <c r="AS173" i="14" s="1"/>
  <c r="AT173" i="14" s="1"/>
  <c r="AU173" i="14" s="1"/>
  <c r="AV173" i="14" s="1"/>
  <c r="AR174" i="14"/>
  <c r="AS174" i="14" s="1"/>
  <c r="AT174" i="14"/>
  <c r="AU174" i="14"/>
  <c r="AV174" i="14"/>
  <c r="AR175" i="14"/>
  <c r="AS175" i="14" s="1"/>
  <c r="AT175" i="14" s="1"/>
  <c r="AU175" i="14" s="1"/>
  <c r="AV175" i="14" s="1"/>
  <c r="AR176" i="14"/>
  <c r="AS176" i="14"/>
  <c r="AT176" i="14"/>
  <c r="AU176" i="14"/>
  <c r="AV176" i="14"/>
  <c r="AR177" i="14"/>
  <c r="AS177" i="14"/>
  <c r="AT177" i="14" s="1"/>
  <c r="AU177" i="14" s="1"/>
  <c r="AV177" i="14" s="1"/>
  <c r="AR178" i="14"/>
  <c r="AS178" i="14" s="1"/>
  <c r="AT178" i="14" s="1"/>
  <c r="AU178" i="14"/>
  <c r="AV178" i="14" s="1"/>
  <c r="AR179" i="14"/>
  <c r="AS179" i="14"/>
  <c r="AT179" i="14" s="1"/>
  <c r="AU179" i="14" s="1"/>
  <c r="AV179" i="14" s="1"/>
  <c r="AR180" i="14"/>
  <c r="AS180" i="14" s="1"/>
  <c r="AT180" i="14" s="1"/>
  <c r="AU180" i="14" s="1"/>
  <c r="AV180" i="14" s="1"/>
  <c r="AR181" i="14"/>
  <c r="AS181" i="14" s="1"/>
  <c r="AT181" i="14" s="1"/>
  <c r="AU181" i="14" s="1"/>
  <c r="AV181" i="14" s="1"/>
  <c r="AR182" i="14"/>
  <c r="AS182" i="14" s="1"/>
  <c r="AT182" i="14"/>
  <c r="AU182" i="14" s="1"/>
  <c r="AV182" i="14" s="1"/>
  <c r="AR183" i="14"/>
  <c r="AS183" i="14"/>
  <c r="AT183" i="14" s="1"/>
  <c r="AU183" i="14" s="1"/>
  <c r="AV183" i="14" s="1"/>
  <c r="AR184" i="14"/>
  <c r="AS184" i="14" s="1"/>
  <c r="AT184" i="14" s="1"/>
  <c r="AU184" i="14" s="1"/>
  <c r="AV184" i="14" s="1"/>
  <c r="AR185" i="14"/>
  <c r="AS185" i="14"/>
  <c r="AT185" i="14" s="1"/>
  <c r="AU185" i="14"/>
  <c r="AV185" i="14" s="1"/>
  <c r="AR186" i="14"/>
  <c r="AS186" i="14"/>
  <c r="AT186" i="14"/>
  <c r="AU186" i="14" s="1"/>
  <c r="AV186" i="14" s="1"/>
  <c r="AR187" i="14"/>
  <c r="AS187" i="14"/>
  <c r="AT187" i="14" s="1"/>
  <c r="AU187" i="14" s="1"/>
  <c r="AV187" i="14" s="1"/>
  <c r="AR188" i="14"/>
  <c r="AS188" i="14"/>
  <c r="AT188" i="14" s="1"/>
  <c r="AU188" i="14" s="1"/>
  <c r="AV188" i="14" s="1"/>
  <c r="AR189" i="14"/>
  <c r="AS189" i="14" s="1"/>
  <c r="AT189" i="14" s="1"/>
  <c r="AU189" i="14" s="1"/>
  <c r="AV189" i="14" s="1"/>
  <c r="AR190" i="14"/>
  <c r="AS190" i="14" s="1"/>
  <c r="AT190" i="14"/>
  <c r="AU190" i="14" s="1"/>
  <c r="AV190" i="14" s="1"/>
  <c r="AR191" i="14"/>
  <c r="AS191" i="14"/>
  <c r="AT191" i="14"/>
  <c r="AU191" i="14"/>
  <c r="AV191" i="14" s="1"/>
  <c r="AR192" i="14"/>
  <c r="AS192" i="14" s="1"/>
  <c r="AT192" i="14" s="1"/>
  <c r="AU192" i="14" s="1"/>
  <c r="AV192" i="14" s="1"/>
  <c r="AR193" i="14"/>
  <c r="AS193" i="14"/>
  <c r="AT193" i="14" s="1"/>
  <c r="AU193" i="14"/>
  <c r="AV193" i="14" s="1"/>
  <c r="AR194" i="14"/>
  <c r="AS194" i="14"/>
  <c r="AT194" i="14"/>
  <c r="AU194" i="14" s="1"/>
  <c r="AV194" i="14" s="1"/>
  <c r="AR195" i="14"/>
  <c r="AS195" i="14"/>
  <c r="AT195" i="14" s="1"/>
  <c r="AU195" i="14" s="1"/>
  <c r="AV195" i="14" s="1"/>
  <c r="AR196" i="14"/>
  <c r="AS196" i="14"/>
  <c r="AT196" i="14" s="1"/>
  <c r="AU196" i="14" s="1"/>
  <c r="AV196" i="14" s="1"/>
  <c r="AR197" i="14"/>
  <c r="AS197" i="14" s="1"/>
  <c r="AT197" i="14"/>
  <c r="AU197" i="14"/>
  <c r="AV197" i="14" s="1"/>
  <c r="AR198" i="14"/>
  <c r="AS198" i="14" s="1"/>
  <c r="AT198" i="14"/>
  <c r="AU198" i="14" s="1"/>
  <c r="AV198" i="14" s="1"/>
  <c r="AR199" i="14"/>
  <c r="AS199" i="14"/>
  <c r="AT199" i="14" s="1"/>
  <c r="AU199" i="14" s="1"/>
  <c r="AV199" i="14" s="1"/>
  <c r="AR200" i="14"/>
  <c r="AS200" i="14"/>
  <c r="AT200" i="14" s="1"/>
  <c r="AU200" i="14"/>
  <c r="AV200" i="14" s="1"/>
  <c r="AR201" i="14"/>
  <c r="AS201" i="14"/>
  <c r="AT201" i="14" s="1"/>
  <c r="AU201" i="14"/>
  <c r="AV201" i="14" s="1"/>
  <c r="AR202" i="14"/>
  <c r="AS202" i="14"/>
  <c r="AT202" i="14"/>
  <c r="AU202" i="14" s="1"/>
  <c r="AV202" i="14" s="1"/>
  <c r="AR203" i="14"/>
  <c r="AS203" i="14"/>
  <c r="AT203" i="14" s="1"/>
  <c r="AU203" i="14" s="1"/>
  <c r="AV203" i="14" s="1"/>
  <c r="AR204" i="14"/>
  <c r="AS204" i="14"/>
  <c r="AT204" i="14" s="1"/>
  <c r="AU204" i="14" s="1"/>
  <c r="AV204" i="14"/>
  <c r="AR205" i="14"/>
  <c r="AS205" i="14" s="1"/>
  <c r="AT205" i="14"/>
  <c r="AU205" i="14" s="1"/>
  <c r="AV205" i="14" s="1"/>
  <c r="AR206" i="14"/>
  <c r="AS206" i="14" s="1"/>
  <c r="AT206" i="14" s="1"/>
  <c r="AU206" i="14"/>
  <c r="AV206" i="14" s="1"/>
  <c r="AR207" i="14"/>
  <c r="AS207" i="14"/>
  <c r="AT207" i="14" s="1"/>
  <c r="AU207" i="14" s="1"/>
  <c r="AV207" i="14" s="1"/>
  <c r="AR208" i="14"/>
  <c r="AS208" i="14"/>
  <c r="AT208" i="14" s="1"/>
  <c r="AU208" i="14"/>
  <c r="AV208" i="14"/>
  <c r="AR209" i="14"/>
  <c r="AS209" i="14" s="1"/>
  <c r="AT209" i="14" s="1"/>
  <c r="AU209" i="14" s="1"/>
  <c r="AV209" i="14" s="1"/>
  <c r="AR210" i="14"/>
  <c r="AS210" i="14"/>
  <c r="AT210" i="14"/>
  <c r="AU210" i="14" s="1"/>
  <c r="AV210" i="14" s="1"/>
  <c r="AR211" i="14"/>
  <c r="AS211" i="14"/>
  <c r="AT211" i="14" s="1"/>
  <c r="AU211" i="14" s="1"/>
  <c r="AV211" i="14" s="1"/>
  <c r="AR212" i="14"/>
  <c r="AS212" i="14" s="1"/>
  <c r="AT212" i="14" s="1"/>
  <c r="AU212" i="14" s="1"/>
  <c r="AV212" i="14" s="1"/>
  <c r="AR213" i="14"/>
  <c r="AS213" i="14" s="1"/>
  <c r="AT213" i="14" s="1"/>
  <c r="AU213" i="14" s="1"/>
  <c r="AV213" i="14"/>
  <c r="AR214" i="14"/>
  <c r="AS214" i="14"/>
  <c r="AT214" i="14" s="1"/>
  <c r="AU214" i="14" s="1"/>
  <c r="AV214" i="14" s="1"/>
  <c r="AR215" i="14"/>
  <c r="AS215" i="14" s="1"/>
  <c r="AT215" i="14" s="1"/>
  <c r="AU215" i="14"/>
  <c r="AV215" i="14"/>
  <c r="AR216" i="14"/>
  <c r="AS216" i="14" s="1"/>
  <c r="AT216" i="14" s="1"/>
  <c r="AU216" i="14" s="1"/>
  <c r="AV216" i="14" s="1"/>
  <c r="AR217" i="14"/>
  <c r="AS217" i="14"/>
  <c r="AT217" i="14"/>
  <c r="AU217" i="14"/>
  <c r="AV217" i="14"/>
  <c r="AR218" i="14"/>
  <c r="AS218" i="14"/>
  <c r="AT218" i="14"/>
  <c r="AU218" i="14" s="1"/>
  <c r="AV218" i="14" s="1"/>
  <c r="AR219" i="14"/>
  <c r="AS219" i="14"/>
  <c r="AT219" i="14" s="1"/>
  <c r="AU219" i="14" s="1"/>
  <c r="AV219" i="14" s="1"/>
  <c r="AR220" i="14"/>
  <c r="AS220" i="14"/>
  <c r="AT220" i="14" s="1"/>
  <c r="AU220" i="14" s="1"/>
  <c r="AV220" i="14"/>
  <c r="AR221" i="14"/>
  <c r="AS221" i="14" s="1"/>
  <c r="AT221" i="14"/>
  <c r="AU221" i="14" s="1"/>
  <c r="AV221" i="14" s="1"/>
  <c r="AR222" i="14"/>
  <c r="AS222" i="14" s="1"/>
  <c r="AT222" i="14" s="1"/>
  <c r="AU222" i="14"/>
  <c r="AV222" i="14" s="1"/>
  <c r="AR223" i="14"/>
  <c r="AS223" i="14"/>
  <c r="AT223" i="14" s="1"/>
  <c r="AU223" i="14" s="1"/>
  <c r="AV223" i="14" s="1"/>
  <c r="AR224" i="14"/>
  <c r="AS224" i="14"/>
  <c r="AT224" i="14" s="1"/>
  <c r="AU224" i="14"/>
  <c r="AV224" i="14"/>
  <c r="AR225" i="14"/>
  <c r="AS225" i="14" s="1"/>
  <c r="AT225" i="14" s="1"/>
  <c r="AU225" i="14" s="1"/>
  <c r="AV225" i="14" s="1"/>
  <c r="AR226" i="14"/>
  <c r="AS226" i="14"/>
  <c r="AT226" i="14"/>
  <c r="AU226" i="14"/>
  <c r="AV226" i="14" s="1"/>
  <c r="AR227" i="14"/>
  <c r="AS227" i="14"/>
  <c r="AT227" i="14" s="1"/>
  <c r="AU227" i="14" s="1"/>
  <c r="AV227" i="14" s="1"/>
  <c r="AR228" i="14"/>
  <c r="AS228" i="14" s="1"/>
  <c r="AT228" i="14" s="1"/>
  <c r="AU228" i="14" s="1"/>
  <c r="AV228" i="14" s="1"/>
  <c r="AR229" i="14"/>
  <c r="AS229" i="14" s="1"/>
  <c r="AT229" i="14" s="1"/>
  <c r="AU229" i="14" s="1"/>
  <c r="AV229" i="14"/>
  <c r="AR230" i="14"/>
  <c r="AS230" i="14"/>
  <c r="AT230" i="14" s="1"/>
  <c r="AU230" i="14" s="1"/>
  <c r="AV230" i="14" s="1"/>
  <c r="AR231" i="14"/>
  <c r="AS231" i="14"/>
  <c r="AT231" i="14"/>
  <c r="AU231" i="14"/>
  <c r="AV231" i="14" s="1"/>
  <c r="AR232" i="14"/>
  <c r="AS232" i="14"/>
  <c r="AT232" i="14"/>
  <c r="AU232" i="14" s="1"/>
  <c r="AV232" i="14" s="1"/>
  <c r="AR233" i="14"/>
  <c r="AS233" i="14"/>
  <c r="AT233" i="14" s="1"/>
  <c r="AU233" i="14" s="1"/>
  <c r="AV233" i="14" s="1"/>
  <c r="AR234" i="14"/>
  <c r="AS234" i="14" s="1"/>
  <c r="AT234" i="14" s="1"/>
  <c r="AU234" i="14" s="1"/>
  <c r="AV234" i="14" s="1"/>
  <c r="AR235" i="14"/>
  <c r="AS235" i="14" s="1"/>
  <c r="AT235" i="14" s="1"/>
  <c r="AU235" i="14" s="1"/>
  <c r="AV235" i="14" s="1"/>
  <c r="AR236" i="14"/>
  <c r="AS236" i="14"/>
  <c r="AT236" i="14"/>
  <c r="AU236" i="14" s="1"/>
  <c r="AV236" i="14" s="1"/>
  <c r="AR237" i="14"/>
  <c r="AS237" i="14"/>
  <c r="AT237" i="14" s="1"/>
  <c r="AU237" i="14" s="1"/>
  <c r="AV237" i="14"/>
  <c r="AR238" i="14"/>
  <c r="AS238" i="14"/>
  <c r="AT238" i="14" s="1"/>
  <c r="AU238" i="14" s="1"/>
  <c r="AV238" i="14" s="1"/>
  <c r="AR239" i="14"/>
  <c r="AS239" i="14"/>
  <c r="AT239" i="14"/>
  <c r="AU239" i="14"/>
  <c r="AV239" i="14" s="1"/>
  <c r="AR240" i="14"/>
  <c r="AS240" i="14"/>
  <c r="AT240" i="14"/>
  <c r="AU240" i="14" s="1"/>
  <c r="AV240" i="14" s="1"/>
  <c r="AR241" i="14"/>
  <c r="AS241" i="14"/>
  <c r="AT241" i="14" s="1"/>
  <c r="AU241" i="14" s="1"/>
  <c r="AV241" i="14" s="1"/>
  <c r="AR242" i="14"/>
  <c r="AS242" i="14" s="1"/>
  <c r="AT242" i="14" s="1"/>
  <c r="AU242" i="14" s="1"/>
  <c r="AV242" i="14" s="1"/>
  <c r="AR243" i="14"/>
  <c r="AS243" i="14" s="1"/>
  <c r="AT243" i="14" s="1"/>
  <c r="AU243" i="14" s="1"/>
  <c r="AV243" i="14" s="1"/>
  <c r="AR244" i="14"/>
  <c r="AS244" i="14"/>
  <c r="AT244" i="14"/>
  <c r="AU244" i="14" s="1"/>
  <c r="AV244" i="14" s="1"/>
  <c r="AR245" i="14"/>
  <c r="AS245" i="14"/>
  <c r="AT245" i="14" s="1"/>
  <c r="AU245" i="14" s="1"/>
  <c r="AV245" i="14"/>
  <c r="AR246" i="14"/>
  <c r="AS246" i="14"/>
  <c r="AT246" i="14" s="1"/>
  <c r="AU246" i="14" s="1"/>
  <c r="AV246" i="14" s="1"/>
  <c r="AR247" i="14"/>
  <c r="AS247" i="14"/>
  <c r="AT247" i="14"/>
  <c r="AU247" i="14"/>
  <c r="AV247" i="14" s="1"/>
  <c r="AR248" i="14"/>
  <c r="AS248" i="14"/>
  <c r="AT248" i="14"/>
  <c r="AU248" i="14" s="1"/>
  <c r="AV248" i="14" s="1"/>
  <c r="AR249" i="14"/>
  <c r="AS249" i="14"/>
  <c r="AT249" i="14" s="1"/>
  <c r="AU249" i="14" s="1"/>
  <c r="AV249" i="14" s="1"/>
  <c r="AR250" i="14"/>
  <c r="AS250" i="14" s="1"/>
  <c r="AT250" i="14" s="1"/>
  <c r="AU250" i="14" s="1"/>
  <c r="AV250" i="14" s="1"/>
  <c r="AR251" i="14"/>
  <c r="AS251" i="14" s="1"/>
  <c r="AT251" i="14" s="1"/>
  <c r="AU251" i="14" s="1"/>
  <c r="AV251" i="14" s="1"/>
  <c r="AR252" i="14"/>
  <c r="AS252" i="14"/>
  <c r="AT252" i="14"/>
  <c r="AU252" i="14" s="1"/>
  <c r="AV252" i="14" s="1"/>
  <c r="AR253" i="14"/>
  <c r="AS253" i="14"/>
  <c r="AT253" i="14" s="1"/>
  <c r="AU253" i="14" s="1"/>
  <c r="AV253" i="14"/>
  <c r="AR254" i="14"/>
  <c r="AS254" i="14"/>
  <c r="AT254" i="14" s="1"/>
  <c r="AU254" i="14" s="1"/>
  <c r="AV254" i="14" s="1"/>
  <c r="AR255" i="14"/>
  <c r="AS255" i="14"/>
  <c r="AT255" i="14"/>
  <c r="AU255" i="14"/>
  <c r="AV255" i="14" s="1"/>
  <c r="AR256" i="14"/>
  <c r="AS256" i="14"/>
  <c r="AT256" i="14"/>
  <c r="AU256" i="14" s="1"/>
  <c r="AV256" i="14" s="1"/>
  <c r="AR257" i="14"/>
  <c r="AS257" i="14"/>
  <c r="AT257" i="14" s="1"/>
  <c r="AU257" i="14" s="1"/>
  <c r="AV257" i="14" s="1"/>
  <c r="AR258" i="14"/>
  <c r="AS258" i="14" s="1"/>
  <c r="AT258" i="14" s="1"/>
  <c r="AU258" i="14" s="1"/>
  <c r="AV258" i="14" s="1"/>
  <c r="AR259" i="14"/>
  <c r="AS259" i="14" s="1"/>
  <c r="AT259" i="14" s="1"/>
  <c r="AU259" i="14" s="1"/>
  <c r="AV259" i="14" s="1"/>
  <c r="AR260" i="14"/>
  <c r="AS260" i="14"/>
  <c r="AT260" i="14"/>
  <c r="AU260" i="14" s="1"/>
  <c r="AV260" i="14" s="1"/>
  <c r="AR261" i="14"/>
  <c r="AS261" i="14"/>
  <c r="AT261" i="14" s="1"/>
  <c r="AU261" i="14" s="1"/>
  <c r="AV261" i="14"/>
  <c r="AR262" i="14"/>
  <c r="AS262" i="14"/>
  <c r="AT262" i="14" s="1"/>
  <c r="AU262" i="14" s="1"/>
  <c r="AV262" i="14" s="1"/>
  <c r="AR263" i="14"/>
  <c r="AS263" i="14"/>
  <c r="AT263" i="14"/>
  <c r="AU263" i="14"/>
  <c r="AV263" i="14" s="1"/>
  <c r="AR264" i="14"/>
  <c r="AS264" i="14"/>
  <c r="AT264" i="14"/>
  <c r="AU264" i="14" s="1"/>
  <c r="AV264" i="14" s="1"/>
  <c r="AR265" i="14"/>
  <c r="AS265" i="14"/>
  <c r="AT265" i="14" s="1"/>
  <c r="AU265" i="14" s="1"/>
  <c r="AV265" i="14" s="1"/>
  <c r="AR266" i="14"/>
  <c r="AS266" i="14" s="1"/>
  <c r="AT266" i="14" s="1"/>
  <c r="AU266" i="14" s="1"/>
  <c r="AV266" i="14" s="1"/>
  <c r="AR267" i="14"/>
  <c r="AS267" i="14" s="1"/>
  <c r="AT267" i="14" s="1"/>
  <c r="AU267" i="14" s="1"/>
  <c r="AV267" i="14" s="1"/>
  <c r="AR268" i="14"/>
  <c r="AS268" i="14"/>
  <c r="AT268" i="14"/>
  <c r="AU268" i="14" s="1"/>
  <c r="AV268" i="14" s="1"/>
  <c r="AR269" i="14"/>
  <c r="AS269" i="14"/>
  <c r="AT269" i="14" s="1"/>
  <c r="AU269" i="14" s="1"/>
  <c r="AV269" i="14"/>
  <c r="AR270" i="14"/>
  <c r="AS270" i="14"/>
  <c r="AT270" i="14" s="1"/>
  <c r="AU270" i="14" s="1"/>
  <c r="AV270" i="14" s="1"/>
  <c r="AR271" i="14"/>
  <c r="AS271" i="14"/>
  <c r="AT271" i="14"/>
  <c r="AU271" i="14"/>
  <c r="AV271" i="14" s="1"/>
  <c r="AR6" i="14"/>
  <c r="AS6" i="14" s="1"/>
  <c r="AT6" i="14" s="1"/>
  <c r="AU6" i="14" s="1"/>
  <c r="AV6" i="14" s="1"/>
  <c r="AR7" i="14"/>
  <c r="AS7" i="14"/>
  <c r="AT7" i="14" s="1"/>
  <c r="AU7" i="14" s="1"/>
  <c r="AV7" i="14" s="1"/>
  <c r="AR8" i="14"/>
  <c r="AS8" i="14"/>
  <c r="AT8" i="14" s="1"/>
  <c r="AU8" i="14" s="1"/>
  <c r="AV8" i="14" s="1"/>
  <c r="AR9" i="14"/>
  <c r="AS9" i="14" s="1"/>
  <c r="AT9" i="14" s="1"/>
  <c r="AU9" i="14" s="1"/>
  <c r="AV9" i="14" s="1"/>
  <c r="AS10" i="14"/>
  <c r="AT10" i="14" s="1"/>
  <c r="AU10" i="14" s="1"/>
  <c r="AV10" i="14" s="1"/>
  <c r="AR10" i="14"/>
  <c r="AR276" i="12"/>
  <c r="AS276" i="12"/>
  <c r="AT276" i="12"/>
  <c r="AU276" i="12"/>
  <c r="AV276" i="12"/>
  <c r="AR277" i="12"/>
  <c r="AS277" i="12"/>
  <c r="AT277" i="12"/>
  <c r="AU277" i="12"/>
  <c r="AV277" i="12"/>
  <c r="AQ277" i="12"/>
  <c r="AQ276" i="12"/>
  <c r="AQ10" i="14"/>
  <c r="AQ12" i="14"/>
  <c r="AQ18" i="14"/>
  <c r="AQ20" i="14"/>
  <c r="AQ26" i="14"/>
  <c r="AQ28" i="14"/>
  <c r="AQ34" i="14"/>
  <c r="AQ36" i="14"/>
  <c r="AQ42" i="14"/>
  <c r="AQ44" i="14"/>
  <c r="AQ50" i="14"/>
  <c r="AQ52" i="14"/>
  <c r="AQ58" i="14"/>
  <c r="AQ60" i="14"/>
  <c r="AQ66" i="14"/>
  <c r="AQ68" i="14"/>
  <c r="AQ74" i="14"/>
  <c r="AQ76" i="14"/>
  <c r="AQ82" i="14"/>
  <c r="AQ84" i="14"/>
  <c r="AQ90" i="14"/>
  <c r="AQ92" i="14"/>
  <c r="AQ98" i="14"/>
  <c r="AQ100" i="14"/>
  <c r="AQ106" i="14"/>
  <c r="AQ108" i="14"/>
  <c r="AQ114" i="14"/>
  <c r="AQ116" i="14"/>
  <c r="AQ122" i="14"/>
  <c r="AQ124" i="14"/>
  <c r="AQ130" i="14"/>
  <c r="AQ132" i="14"/>
  <c r="AQ138" i="14"/>
  <c r="AQ140" i="14"/>
  <c r="AQ146" i="14"/>
  <c r="AQ148" i="14"/>
  <c r="AQ154" i="14"/>
  <c r="AQ156" i="14"/>
  <c r="AQ162" i="14"/>
  <c r="AQ164" i="14"/>
  <c r="AQ170" i="14"/>
  <c r="AQ172" i="14"/>
  <c r="AQ178" i="14"/>
  <c r="AQ180" i="14"/>
  <c r="AQ186" i="14"/>
  <c r="AQ188" i="14"/>
  <c r="AQ194" i="14"/>
  <c r="AQ196" i="14"/>
  <c r="AQ202" i="14"/>
  <c r="AQ204" i="14"/>
  <c r="AQ210" i="14"/>
  <c r="AQ212" i="14"/>
  <c r="AQ218" i="14"/>
  <c r="AQ220" i="14"/>
  <c r="AQ226" i="14"/>
  <c r="AQ228" i="14"/>
  <c r="AQ234" i="14"/>
  <c r="AQ236" i="14"/>
  <c r="AQ242" i="14"/>
  <c r="AQ244" i="14"/>
  <c r="AQ250" i="14"/>
  <c r="AQ252" i="14"/>
  <c r="AQ258" i="14"/>
  <c r="AQ260" i="14"/>
  <c r="AQ266" i="14"/>
  <c r="AQ268" i="14"/>
  <c r="AQ7" i="12"/>
  <c r="AQ7" i="14" s="1"/>
  <c r="AR7" i="12"/>
  <c r="AS7" i="12"/>
  <c r="AT7" i="12"/>
  <c r="AU7" i="12"/>
  <c r="AV7" i="12"/>
  <c r="AV275" i="12" s="1"/>
  <c r="AQ8" i="12"/>
  <c r="AQ8" i="14" s="1"/>
  <c r="AR8" i="12"/>
  <c r="AS8" i="12"/>
  <c r="AT8" i="12"/>
  <c r="AU8" i="12"/>
  <c r="AV8" i="12"/>
  <c r="AQ9" i="12"/>
  <c r="AQ9" i="14" s="1"/>
  <c r="AR9" i="12"/>
  <c r="AS9" i="12"/>
  <c r="AT9" i="12"/>
  <c r="AU9" i="12"/>
  <c r="AV9" i="12"/>
  <c r="AQ10" i="12"/>
  <c r="AR10" i="12"/>
  <c r="AS10" i="12"/>
  <c r="AT10" i="12"/>
  <c r="AU10" i="12"/>
  <c r="AV10" i="12"/>
  <c r="AQ11" i="12"/>
  <c r="AQ11" i="14" s="1"/>
  <c r="AR11" i="12"/>
  <c r="AS11" i="12"/>
  <c r="AT11" i="12"/>
  <c r="AU11" i="12"/>
  <c r="AV11" i="12"/>
  <c r="AQ12" i="12"/>
  <c r="AR12" i="12"/>
  <c r="AS12" i="12"/>
  <c r="AT12" i="12"/>
  <c r="AU12" i="12"/>
  <c r="AV12" i="12"/>
  <c r="AQ13" i="12"/>
  <c r="AQ13" i="14" s="1"/>
  <c r="AR13" i="12"/>
  <c r="AS13" i="12"/>
  <c r="AT13" i="12"/>
  <c r="AU13" i="12"/>
  <c r="AV13" i="12"/>
  <c r="AQ14" i="12"/>
  <c r="AQ14" i="14" s="1"/>
  <c r="AR14" i="12"/>
  <c r="AS14" i="12"/>
  <c r="AT14" i="12"/>
  <c r="AU14" i="12"/>
  <c r="AV14" i="12"/>
  <c r="AQ15" i="12"/>
  <c r="AQ15" i="14" s="1"/>
  <c r="AR15" i="12"/>
  <c r="AS15" i="12"/>
  <c r="AT15" i="12"/>
  <c r="AU15" i="12"/>
  <c r="AV15" i="12"/>
  <c r="AQ16" i="12"/>
  <c r="AQ16" i="14" s="1"/>
  <c r="AR16" i="12"/>
  <c r="AS16" i="12"/>
  <c r="AT16" i="12"/>
  <c r="AU16" i="12"/>
  <c r="AV16" i="12"/>
  <c r="AQ17" i="12"/>
  <c r="AQ17" i="14" s="1"/>
  <c r="AR17" i="12"/>
  <c r="AS17" i="12"/>
  <c r="AT17" i="12"/>
  <c r="AU17" i="12"/>
  <c r="AV17" i="12"/>
  <c r="AQ18" i="12"/>
  <c r="AR18" i="12"/>
  <c r="AS18" i="12"/>
  <c r="AT18" i="12"/>
  <c r="AU18" i="12"/>
  <c r="AV18" i="12"/>
  <c r="AQ19" i="12"/>
  <c r="AQ19" i="14" s="1"/>
  <c r="AR19" i="12"/>
  <c r="AS19" i="12"/>
  <c r="AT19" i="12"/>
  <c r="AU19" i="12"/>
  <c r="AV19" i="12"/>
  <c r="AQ20" i="12"/>
  <c r="AR20" i="12"/>
  <c r="AS20" i="12"/>
  <c r="AT20" i="12"/>
  <c r="AU20" i="12"/>
  <c r="AV20" i="12"/>
  <c r="AQ21" i="12"/>
  <c r="AQ21" i="14" s="1"/>
  <c r="AR21" i="12"/>
  <c r="AS21" i="12"/>
  <c r="AT21" i="12"/>
  <c r="AU21" i="12"/>
  <c r="AV21" i="12"/>
  <c r="AQ22" i="12"/>
  <c r="AQ22" i="14" s="1"/>
  <c r="AR22" i="12"/>
  <c r="AS22" i="12"/>
  <c r="AT22" i="12"/>
  <c r="AU22" i="12"/>
  <c r="AV22" i="12"/>
  <c r="AQ23" i="12"/>
  <c r="AQ23" i="14" s="1"/>
  <c r="AR23" i="12"/>
  <c r="AS23" i="12"/>
  <c r="AT23" i="12"/>
  <c r="AU23" i="12"/>
  <c r="AV23" i="12"/>
  <c r="AQ24" i="12"/>
  <c r="AQ24" i="14" s="1"/>
  <c r="AR24" i="12"/>
  <c r="AS24" i="12"/>
  <c r="AT24" i="12"/>
  <c r="AU24" i="12"/>
  <c r="AV24" i="12"/>
  <c r="AQ25" i="12"/>
  <c r="AQ25" i="14" s="1"/>
  <c r="AR25" i="12"/>
  <c r="AS25" i="12"/>
  <c r="AT25" i="12"/>
  <c r="AU25" i="12"/>
  <c r="AV25" i="12"/>
  <c r="AQ26" i="12"/>
  <c r="AR26" i="12"/>
  <c r="AS26" i="12"/>
  <c r="AT26" i="12"/>
  <c r="AU26" i="12"/>
  <c r="AV26" i="12"/>
  <c r="AQ27" i="12"/>
  <c r="AQ27" i="14" s="1"/>
  <c r="AR27" i="12"/>
  <c r="AS27" i="12"/>
  <c r="AT27" i="12"/>
  <c r="AU27" i="12"/>
  <c r="AV27" i="12"/>
  <c r="AQ28" i="12"/>
  <c r="AR28" i="12"/>
  <c r="AS28" i="12"/>
  <c r="AT28" i="12"/>
  <c r="AU28" i="12"/>
  <c r="AV28" i="12"/>
  <c r="AQ29" i="12"/>
  <c r="AQ29" i="14" s="1"/>
  <c r="AR29" i="12"/>
  <c r="AS29" i="12"/>
  <c r="AT29" i="12"/>
  <c r="AU29" i="12"/>
  <c r="AV29" i="12"/>
  <c r="AQ30" i="12"/>
  <c r="AQ30" i="14" s="1"/>
  <c r="AR30" i="12"/>
  <c r="AS30" i="12"/>
  <c r="AT30" i="12"/>
  <c r="AU30" i="12"/>
  <c r="AV30" i="12"/>
  <c r="AQ31" i="12"/>
  <c r="AQ31" i="14" s="1"/>
  <c r="AR31" i="12"/>
  <c r="AS31" i="12"/>
  <c r="AT31" i="12"/>
  <c r="AU31" i="12"/>
  <c r="AV31" i="12"/>
  <c r="AQ32" i="12"/>
  <c r="AQ32" i="14" s="1"/>
  <c r="AR32" i="12"/>
  <c r="AS32" i="12"/>
  <c r="AT32" i="12"/>
  <c r="AU32" i="12"/>
  <c r="AV32" i="12"/>
  <c r="AQ33" i="12"/>
  <c r="AQ33" i="14" s="1"/>
  <c r="AR33" i="12"/>
  <c r="AS33" i="12"/>
  <c r="AT33" i="12"/>
  <c r="AU33" i="12"/>
  <c r="AV33" i="12"/>
  <c r="AQ34" i="12"/>
  <c r="AR34" i="12"/>
  <c r="AS34" i="12"/>
  <c r="AT34" i="12"/>
  <c r="AU34" i="12"/>
  <c r="AV34" i="12"/>
  <c r="AQ35" i="12"/>
  <c r="AQ35" i="14" s="1"/>
  <c r="AR35" i="12"/>
  <c r="AS35" i="12"/>
  <c r="AT35" i="12"/>
  <c r="AU35" i="12"/>
  <c r="AV35" i="12"/>
  <c r="AQ36" i="12"/>
  <c r="AR36" i="12"/>
  <c r="AS36" i="12"/>
  <c r="AT36" i="12"/>
  <c r="AU36" i="12"/>
  <c r="AV36" i="12"/>
  <c r="AQ37" i="12"/>
  <c r="AQ37" i="14" s="1"/>
  <c r="AR37" i="12"/>
  <c r="AS37" i="12"/>
  <c r="AT37" i="12"/>
  <c r="AU37" i="12"/>
  <c r="AV37" i="12"/>
  <c r="AQ38" i="12"/>
  <c r="AQ38" i="14" s="1"/>
  <c r="AR38" i="12"/>
  <c r="AS38" i="12"/>
  <c r="AT38" i="12"/>
  <c r="AU38" i="12"/>
  <c r="AV38" i="12"/>
  <c r="AQ39" i="12"/>
  <c r="AQ39" i="14" s="1"/>
  <c r="AR39" i="12"/>
  <c r="AS39" i="12"/>
  <c r="AT39" i="12"/>
  <c r="AU39" i="12"/>
  <c r="AV39" i="12"/>
  <c r="AQ40" i="12"/>
  <c r="AQ40" i="14" s="1"/>
  <c r="AR40" i="12"/>
  <c r="AS40" i="12"/>
  <c r="AT40" i="12"/>
  <c r="AU40" i="12"/>
  <c r="AV40" i="12"/>
  <c r="AQ41" i="12"/>
  <c r="AQ41" i="14" s="1"/>
  <c r="AR41" i="12"/>
  <c r="AS41" i="12"/>
  <c r="AT41" i="12"/>
  <c r="AU41" i="12"/>
  <c r="AV41" i="12"/>
  <c r="AQ42" i="12"/>
  <c r="AR42" i="12"/>
  <c r="AS42" i="12"/>
  <c r="AT42" i="12"/>
  <c r="AU42" i="12"/>
  <c r="AV42" i="12"/>
  <c r="AQ43" i="12"/>
  <c r="AQ43" i="14" s="1"/>
  <c r="AR43" i="12"/>
  <c r="AS43" i="12"/>
  <c r="AT43" i="12"/>
  <c r="AU43" i="12"/>
  <c r="AV43" i="12"/>
  <c r="AQ44" i="12"/>
  <c r="AR44" i="12"/>
  <c r="AS44" i="12"/>
  <c r="AT44" i="12"/>
  <c r="AU44" i="12"/>
  <c r="AV44" i="12"/>
  <c r="AQ45" i="12"/>
  <c r="AQ45" i="14" s="1"/>
  <c r="AR45" i="12"/>
  <c r="AS45" i="12"/>
  <c r="AT45" i="12"/>
  <c r="AU45" i="12"/>
  <c r="AV45" i="12"/>
  <c r="AQ46" i="12"/>
  <c r="AQ46" i="14" s="1"/>
  <c r="AR46" i="12"/>
  <c r="AS46" i="12"/>
  <c r="AT46" i="12"/>
  <c r="AU46" i="12"/>
  <c r="AV46" i="12"/>
  <c r="AQ47" i="12"/>
  <c r="AQ47" i="14" s="1"/>
  <c r="AR47" i="12"/>
  <c r="AS47" i="12"/>
  <c r="AT47" i="12"/>
  <c r="AU47" i="12"/>
  <c r="AV47" i="12"/>
  <c r="AQ48" i="12"/>
  <c r="AQ48" i="14" s="1"/>
  <c r="AR48" i="12"/>
  <c r="AS48" i="12"/>
  <c r="AT48" i="12"/>
  <c r="AU48" i="12"/>
  <c r="AV48" i="12"/>
  <c r="AQ49" i="12"/>
  <c r="AQ49" i="14" s="1"/>
  <c r="AR49" i="12"/>
  <c r="AS49" i="12"/>
  <c r="AT49" i="12"/>
  <c r="AU49" i="12"/>
  <c r="AV49" i="12"/>
  <c r="AQ50" i="12"/>
  <c r="AR50" i="12"/>
  <c r="AS50" i="12"/>
  <c r="AT50" i="12"/>
  <c r="AU50" i="12"/>
  <c r="AV50" i="12"/>
  <c r="AQ51" i="12"/>
  <c r="AQ51" i="14" s="1"/>
  <c r="AR51" i="12"/>
  <c r="AS51" i="12"/>
  <c r="AT51" i="12"/>
  <c r="AU51" i="12"/>
  <c r="AV51" i="12"/>
  <c r="AQ52" i="12"/>
  <c r="AR52" i="12"/>
  <c r="AS52" i="12"/>
  <c r="AT52" i="12"/>
  <c r="AU52" i="12"/>
  <c r="AV52" i="12"/>
  <c r="AQ53" i="12"/>
  <c r="AQ53" i="14" s="1"/>
  <c r="AR53" i="12"/>
  <c r="AS53" i="12"/>
  <c r="AT53" i="12"/>
  <c r="AU53" i="12"/>
  <c r="AV53" i="12"/>
  <c r="AQ54" i="12"/>
  <c r="AQ54" i="14" s="1"/>
  <c r="AR54" i="12"/>
  <c r="AS54" i="12"/>
  <c r="AT54" i="12"/>
  <c r="AU54" i="12"/>
  <c r="AV54" i="12"/>
  <c r="AQ55" i="12"/>
  <c r="AQ55" i="14" s="1"/>
  <c r="AR55" i="12"/>
  <c r="AS55" i="12"/>
  <c r="AT55" i="12"/>
  <c r="AU55" i="12"/>
  <c r="AV55" i="12"/>
  <c r="AQ56" i="12"/>
  <c r="AQ56" i="14" s="1"/>
  <c r="AR56" i="12"/>
  <c r="AS56" i="12"/>
  <c r="AT56" i="12"/>
  <c r="AU56" i="12"/>
  <c r="AV56" i="12"/>
  <c r="AQ57" i="12"/>
  <c r="AQ57" i="14" s="1"/>
  <c r="AR57" i="12"/>
  <c r="AS57" i="12"/>
  <c r="AT57" i="12"/>
  <c r="AU57" i="12"/>
  <c r="AV57" i="12"/>
  <c r="AQ58" i="12"/>
  <c r="AR58" i="12"/>
  <c r="AS58" i="12"/>
  <c r="AT58" i="12"/>
  <c r="AU58" i="12"/>
  <c r="AV58" i="12"/>
  <c r="AQ59" i="12"/>
  <c r="AQ59" i="14" s="1"/>
  <c r="AR59" i="12"/>
  <c r="AS59" i="12"/>
  <c r="AT59" i="12"/>
  <c r="AU59" i="12"/>
  <c r="AV59" i="12"/>
  <c r="AQ60" i="12"/>
  <c r="AR60" i="12"/>
  <c r="AS60" i="12"/>
  <c r="AT60" i="12"/>
  <c r="AU60" i="12"/>
  <c r="AV60" i="12"/>
  <c r="AQ61" i="12"/>
  <c r="AQ61" i="14" s="1"/>
  <c r="AR61" i="12"/>
  <c r="AS61" i="12"/>
  <c r="AT61" i="12"/>
  <c r="AU61" i="12"/>
  <c r="AV61" i="12"/>
  <c r="AQ62" i="12"/>
  <c r="AQ62" i="14" s="1"/>
  <c r="AR62" i="12"/>
  <c r="AS62" i="12"/>
  <c r="AT62" i="12"/>
  <c r="AU62" i="12"/>
  <c r="AV62" i="12"/>
  <c r="AQ63" i="12"/>
  <c r="AQ63" i="14" s="1"/>
  <c r="AR63" i="12"/>
  <c r="AS63" i="12"/>
  <c r="AT63" i="12"/>
  <c r="AU63" i="12"/>
  <c r="AV63" i="12"/>
  <c r="AQ64" i="12"/>
  <c r="AQ64" i="14" s="1"/>
  <c r="AR64" i="12"/>
  <c r="AS64" i="12"/>
  <c r="AT64" i="12"/>
  <c r="AU64" i="12"/>
  <c r="AV64" i="12"/>
  <c r="AQ65" i="12"/>
  <c r="AQ65" i="14" s="1"/>
  <c r="AR65" i="12"/>
  <c r="AS65" i="12"/>
  <c r="AT65" i="12"/>
  <c r="AU65" i="12"/>
  <c r="AV65" i="12"/>
  <c r="AQ66" i="12"/>
  <c r="AR66" i="12"/>
  <c r="AS66" i="12"/>
  <c r="AT66" i="12"/>
  <c r="AU66" i="12"/>
  <c r="AV66" i="12"/>
  <c r="AQ67" i="12"/>
  <c r="AQ67" i="14" s="1"/>
  <c r="AR67" i="12"/>
  <c r="AS67" i="12"/>
  <c r="AT67" i="12"/>
  <c r="AU67" i="12"/>
  <c r="AV67" i="12"/>
  <c r="AQ68" i="12"/>
  <c r="AR68" i="12"/>
  <c r="AS68" i="12"/>
  <c r="AT68" i="12"/>
  <c r="AU68" i="12"/>
  <c r="AV68" i="12"/>
  <c r="AQ69" i="12"/>
  <c r="AQ69" i="14" s="1"/>
  <c r="AR69" i="12"/>
  <c r="AS69" i="12"/>
  <c r="AT69" i="12"/>
  <c r="AU69" i="12"/>
  <c r="AV69" i="12"/>
  <c r="AQ70" i="12"/>
  <c r="AQ70" i="14" s="1"/>
  <c r="AR70" i="12"/>
  <c r="AS70" i="12"/>
  <c r="AT70" i="12"/>
  <c r="AU70" i="12"/>
  <c r="AV70" i="12"/>
  <c r="AQ71" i="12"/>
  <c r="AQ71" i="14" s="1"/>
  <c r="AR71" i="12"/>
  <c r="AS71" i="12"/>
  <c r="AT71" i="12"/>
  <c r="AU71" i="12"/>
  <c r="AV71" i="12"/>
  <c r="AQ72" i="12"/>
  <c r="AQ72" i="14" s="1"/>
  <c r="AR72" i="12"/>
  <c r="AS72" i="12"/>
  <c r="AT72" i="12"/>
  <c r="AU72" i="12"/>
  <c r="AV72" i="12"/>
  <c r="AQ73" i="12"/>
  <c r="AQ73" i="14" s="1"/>
  <c r="AR73" i="12"/>
  <c r="AS73" i="12"/>
  <c r="AT73" i="12"/>
  <c r="AU73" i="12"/>
  <c r="AV73" i="12"/>
  <c r="AQ74" i="12"/>
  <c r="AR74" i="12"/>
  <c r="AS74" i="12"/>
  <c r="AT74" i="12"/>
  <c r="AU74" i="12"/>
  <c r="AV74" i="12"/>
  <c r="AQ75" i="12"/>
  <c r="AQ75" i="14" s="1"/>
  <c r="AR75" i="12"/>
  <c r="AS75" i="12"/>
  <c r="AT75" i="12"/>
  <c r="AU75" i="12"/>
  <c r="AV75" i="12"/>
  <c r="AQ76" i="12"/>
  <c r="AR76" i="12"/>
  <c r="AS76" i="12"/>
  <c r="AT76" i="12"/>
  <c r="AU76" i="12"/>
  <c r="AV76" i="12"/>
  <c r="AQ77" i="12"/>
  <c r="AQ77" i="14" s="1"/>
  <c r="AR77" i="12"/>
  <c r="AS77" i="12"/>
  <c r="AT77" i="12"/>
  <c r="AU77" i="12"/>
  <c r="AV77" i="12"/>
  <c r="AQ78" i="12"/>
  <c r="AQ78" i="14" s="1"/>
  <c r="AR78" i="12"/>
  <c r="AS78" i="12"/>
  <c r="AT78" i="12"/>
  <c r="AU78" i="12"/>
  <c r="AV78" i="12"/>
  <c r="AQ79" i="12"/>
  <c r="AQ79" i="14" s="1"/>
  <c r="AR79" i="12"/>
  <c r="AS79" i="12"/>
  <c r="AT79" i="12"/>
  <c r="AU79" i="12"/>
  <c r="AV79" i="12"/>
  <c r="AQ80" i="12"/>
  <c r="AQ80" i="14" s="1"/>
  <c r="AR80" i="12"/>
  <c r="AS80" i="12"/>
  <c r="AT80" i="12"/>
  <c r="AU80" i="12"/>
  <c r="AV80" i="12"/>
  <c r="AQ81" i="12"/>
  <c r="AQ81" i="14" s="1"/>
  <c r="AR81" i="12"/>
  <c r="AS81" i="12"/>
  <c r="AT81" i="12"/>
  <c r="AU81" i="12"/>
  <c r="AV81" i="12"/>
  <c r="AQ82" i="12"/>
  <c r="AR82" i="12"/>
  <c r="AS82" i="12"/>
  <c r="AT82" i="12"/>
  <c r="AU82" i="12"/>
  <c r="AV82" i="12"/>
  <c r="AQ83" i="12"/>
  <c r="AQ83" i="14" s="1"/>
  <c r="AR83" i="12"/>
  <c r="AS83" i="12"/>
  <c r="AT83" i="12"/>
  <c r="AU83" i="12"/>
  <c r="AV83" i="12"/>
  <c r="AQ84" i="12"/>
  <c r="AR84" i="12"/>
  <c r="AS84" i="12"/>
  <c r="AT84" i="12"/>
  <c r="AU84" i="12"/>
  <c r="AV84" i="12"/>
  <c r="AQ85" i="12"/>
  <c r="AQ85" i="14" s="1"/>
  <c r="AR85" i="12"/>
  <c r="AS85" i="12"/>
  <c r="AT85" i="12"/>
  <c r="AU85" i="12"/>
  <c r="AV85" i="12"/>
  <c r="AQ86" i="12"/>
  <c r="AQ86" i="14" s="1"/>
  <c r="AR86" i="12"/>
  <c r="AS86" i="12"/>
  <c r="AT86" i="12"/>
  <c r="AU86" i="12"/>
  <c r="AV86" i="12"/>
  <c r="AQ87" i="12"/>
  <c r="AQ87" i="14" s="1"/>
  <c r="AR87" i="12"/>
  <c r="AS87" i="12"/>
  <c r="AT87" i="12"/>
  <c r="AU87" i="12"/>
  <c r="AV87" i="12"/>
  <c r="AQ88" i="12"/>
  <c r="AQ88" i="14" s="1"/>
  <c r="AR88" i="12"/>
  <c r="AS88" i="12"/>
  <c r="AT88" i="12"/>
  <c r="AU88" i="12"/>
  <c r="AV88" i="12"/>
  <c r="AQ89" i="12"/>
  <c r="AQ89" i="14" s="1"/>
  <c r="AR89" i="12"/>
  <c r="AS89" i="12"/>
  <c r="AT89" i="12"/>
  <c r="AU89" i="12"/>
  <c r="AV89" i="12"/>
  <c r="AQ90" i="12"/>
  <c r="AR90" i="12"/>
  <c r="AS90" i="12"/>
  <c r="AT90" i="12"/>
  <c r="AU90" i="12"/>
  <c r="AV90" i="12"/>
  <c r="AQ91" i="12"/>
  <c r="AQ91" i="14" s="1"/>
  <c r="AR91" i="12"/>
  <c r="AS91" i="12"/>
  <c r="AT91" i="12"/>
  <c r="AU91" i="12"/>
  <c r="AV91" i="12"/>
  <c r="AQ92" i="12"/>
  <c r="AR92" i="12"/>
  <c r="AS92" i="12"/>
  <c r="AT92" i="12"/>
  <c r="AU92" i="12"/>
  <c r="AV92" i="12"/>
  <c r="AQ93" i="12"/>
  <c r="AQ93" i="14" s="1"/>
  <c r="AR93" i="12"/>
  <c r="AS93" i="12"/>
  <c r="AT93" i="12"/>
  <c r="AU93" i="12"/>
  <c r="AV93" i="12"/>
  <c r="AQ94" i="12"/>
  <c r="AQ94" i="14" s="1"/>
  <c r="AR94" i="12"/>
  <c r="AS94" i="12"/>
  <c r="AT94" i="12"/>
  <c r="AU94" i="12"/>
  <c r="AV94" i="12"/>
  <c r="AQ95" i="12"/>
  <c r="AQ95" i="14" s="1"/>
  <c r="AR95" i="12"/>
  <c r="AS95" i="12"/>
  <c r="AT95" i="12"/>
  <c r="AU95" i="12"/>
  <c r="AV95" i="12"/>
  <c r="AQ96" i="12"/>
  <c r="AQ96" i="14" s="1"/>
  <c r="AR96" i="12"/>
  <c r="AS96" i="12"/>
  <c r="AT96" i="12"/>
  <c r="AU96" i="12"/>
  <c r="AV96" i="12"/>
  <c r="AQ97" i="12"/>
  <c r="AQ97" i="14" s="1"/>
  <c r="AR97" i="12"/>
  <c r="AS97" i="12"/>
  <c r="AT97" i="12"/>
  <c r="AU97" i="12"/>
  <c r="AV97" i="12"/>
  <c r="AQ98" i="12"/>
  <c r="AR98" i="12"/>
  <c r="AS98" i="12"/>
  <c r="AT98" i="12"/>
  <c r="AU98" i="12"/>
  <c r="AV98" i="12"/>
  <c r="AQ99" i="12"/>
  <c r="AQ99" i="14" s="1"/>
  <c r="AR99" i="12"/>
  <c r="AS99" i="12"/>
  <c r="AT99" i="12"/>
  <c r="AU99" i="12"/>
  <c r="AV99" i="12"/>
  <c r="AQ100" i="12"/>
  <c r="AR100" i="12"/>
  <c r="AS100" i="12"/>
  <c r="AT100" i="12"/>
  <c r="AU100" i="12"/>
  <c r="AV100" i="12"/>
  <c r="AQ101" i="12"/>
  <c r="AQ101" i="14" s="1"/>
  <c r="AR101" i="12"/>
  <c r="AS101" i="12"/>
  <c r="AT101" i="12"/>
  <c r="AU101" i="12"/>
  <c r="AV101" i="12"/>
  <c r="AQ102" i="12"/>
  <c r="AQ102" i="14" s="1"/>
  <c r="AR102" i="12"/>
  <c r="AS102" i="12"/>
  <c r="AT102" i="12"/>
  <c r="AU102" i="12"/>
  <c r="AV102" i="12"/>
  <c r="AQ103" i="12"/>
  <c r="AQ103" i="14" s="1"/>
  <c r="AR103" i="12"/>
  <c r="AS103" i="12"/>
  <c r="AT103" i="12"/>
  <c r="AU103" i="12"/>
  <c r="AV103" i="12"/>
  <c r="AQ104" i="12"/>
  <c r="AQ104" i="14" s="1"/>
  <c r="AR104" i="12"/>
  <c r="AS104" i="12"/>
  <c r="AT104" i="12"/>
  <c r="AU104" i="12"/>
  <c r="AV104" i="12"/>
  <c r="AQ105" i="12"/>
  <c r="AQ105" i="14" s="1"/>
  <c r="AR105" i="12"/>
  <c r="AS105" i="12"/>
  <c r="AT105" i="12"/>
  <c r="AU105" i="12"/>
  <c r="AV105" i="12"/>
  <c r="AQ106" i="12"/>
  <c r="AR106" i="12"/>
  <c r="AS106" i="12"/>
  <c r="AT106" i="12"/>
  <c r="AU106" i="12"/>
  <c r="AV106" i="12"/>
  <c r="AQ107" i="12"/>
  <c r="AQ107" i="14" s="1"/>
  <c r="AR107" i="12"/>
  <c r="AS107" i="12"/>
  <c r="AT107" i="12"/>
  <c r="AU107" i="12"/>
  <c r="AV107" i="12"/>
  <c r="AQ108" i="12"/>
  <c r="AR108" i="12"/>
  <c r="AS108" i="12"/>
  <c r="AT108" i="12"/>
  <c r="AU108" i="12"/>
  <c r="AV108" i="12"/>
  <c r="AQ109" i="12"/>
  <c r="AQ109" i="14" s="1"/>
  <c r="AR109" i="12"/>
  <c r="AS109" i="12"/>
  <c r="AT109" i="12"/>
  <c r="AU109" i="12"/>
  <c r="AV109" i="12"/>
  <c r="AQ110" i="12"/>
  <c r="AQ110" i="14" s="1"/>
  <c r="AR110" i="12"/>
  <c r="AS110" i="12"/>
  <c r="AT110" i="12"/>
  <c r="AU110" i="12"/>
  <c r="AV110" i="12"/>
  <c r="AQ111" i="12"/>
  <c r="AQ111" i="14" s="1"/>
  <c r="AR111" i="12"/>
  <c r="AS111" i="12"/>
  <c r="AT111" i="12"/>
  <c r="AU111" i="12"/>
  <c r="AV111" i="12"/>
  <c r="AQ112" i="12"/>
  <c r="AQ112" i="14" s="1"/>
  <c r="AR112" i="12"/>
  <c r="AS112" i="12"/>
  <c r="AT112" i="12"/>
  <c r="AU112" i="12"/>
  <c r="AV112" i="12"/>
  <c r="AQ113" i="12"/>
  <c r="AQ113" i="14" s="1"/>
  <c r="AR113" i="12"/>
  <c r="AS113" i="12"/>
  <c r="AT113" i="12"/>
  <c r="AU113" i="12"/>
  <c r="AV113" i="12"/>
  <c r="AQ114" i="12"/>
  <c r="AR114" i="12"/>
  <c r="AS114" i="12"/>
  <c r="AT114" i="12"/>
  <c r="AU114" i="12"/>
  <c r="AV114" i="12"/>
  <c r="AQ115" i="12"/>
  <c r="AQ115" i="14" s="1"/>
  <c r="AR115" i="12"/>
  <c r="AS115" i="12"/>
  <c r="AT115" i="12"/>
  <c r="AU115" i="12"/>
  <c r="AV115" i="12"/>
  <c r="AQ116" i="12"/>
  <c r="AR116" i="12"/>
  <c r="AS116" i="12"/>
  <c r="AT116" i="12"/>
  <c r="AU116" i="12"/>
  <c r="AV116" i="12"/>
  <c r="AQ117" i="12"/>
  <c r="AQ117" i="14" s="1"/>
  <c r="AR117" i="12"/>
  <c r="AS117" i="12"/>
  <c r="AT117" i="12"/>
  <c r="AU117" i="12"/>
  <c r="AV117" i="12"/>
  <c r="AQ118" i="12"/>
  <c r="AQ118" i="14" s="1"/>
  <c r="AR118" i="12"/>
  <c r="AS118" i="12"/>
  <c r="AT118" i="12"/>
  <c r="AU118" i="12"/>
  <c r="AV118" i="12"/>
  <c r="AQ119" i="12"/>
  <c r="AQ119" i="14" s="1"/>
  <c r="AR119" i="12"/>
  <c r="AS119" i="12"/>
  <c r="AT119" i="12"/>
  <c r="AU119" i="12"/>
  <c r="AV119" i="12"/>
  <c r="AQ120" i="12"/>
  <c r="AQ120" i="14" s="1"/>
  <c r="AR120" i="12"/>
  <c r="AS120" i="12"/>
  <c r="AT120" i="12"/>
  <c r="AU120" i="12"/>
  <c r="AV120" i="12"/>
  <c r="AQ121" i="12"/>
  <c r="AQ121" i="14" s="1"/>
  <c r="AR121" i="12"/>
  <c r="AS121" i="12"/>
  <c r="AT121" i="12"/>
  <c r="AU121" i="12"/>
  <c r="AV121" i="12"/>
  <c r="AQ122" i="12"/>
  <c r="AR122" i="12"/>
  <c r="AS122" i="12"/>
  <c r="AT122" i="12"/>
  <c r="AU122" i="12"/>
  <c r="AV122" i="12"/>
  <c r="AQ123" i="12"/>
  <c r="AQ123" i="14" s="1"/>
  <c r="AR123" i="12"/>
  <c r="AS123" i="12"/>
  <c r="AT123" i="12"/>
  <c r="AU123" i="12"/>
  <c r="AV123" i="12"/>
  <c r="AQ124" i="12"/>
  <c r="AR124" i="12"/>
  <c r="AS124" i="12"/>
  <c r="AT124" i="12"/>
  <c r="AU124" i="12"/>
  <c r="AV124" i="12"/>
  <c r="AQ125" i="12"/>
  <c r="AQ125" i="14" s="1"/>
  <c r="AR125" i="12"/>
  <c r="AS125" i="12"/>
  <c r="AT125" i="12"/>
  <c r="AU125" i="12"/>
  <c r="AV125" i="12"/>
  <c r="AQ126" i="12"/>
  <c r="AQ126" i="14" s="1"/>
  <c r="AR126" i="12"/>
  <c r="AS126" i="12"/>
  <c r="AT126" i="12"/>
  <c r="AU126" i="12"/>
  <c r="AV126" i="12"/>
  <c r="AQ127" i="12"/>
  <c r="AQ275" i="12" s="1"/>
  <c r="AR127" i="12"/>
  <c r="AS127" i="12"/>
  <c r="AT127" i="12"/>
  <c r="AU127" i="12"/>
  <c r="AV127" i="12"/>
  <c r="AQ128" i="12"/>
  <c r="AQ128" i="14" s="1"/>
  <c r="AR128" i="12"/>
  <c r="AS128" i="12"/>
  <c r="AT128" i="12"/>
  <c r="AU128" i="12"/>
  <c r="AV128" i="12"/>
  <c r="AQ129" i="12"/>
  <c r="AQ129" i="14" s="1"/>
  <c r="AR129" i="12"/>
  <c r="AS129" i="12"/>
  <c r="AT129" i="12"/>
  <c r="AU129" i="12"/>
  <c r="AV129" i="12"/>
  <c r="AQ130" i="12"/>
  <c r="AR130" i="12"/>
  <c r="AS130" i="12"/>
  <c r="AT130" i="12"/>
  <c r="AU130" i="12"/>
  <c r="AV130" i="12"/>
  <c r="AQ131" i="12"/>
  <c r="AQ131" i="14" s="1"/>
  <c r="AR131" i="12"/>
  <c r="AS131" i="12"/>
  <c r="AT131" i="12"/>
  <c r="AU131" i="12"/>
  <c r="AV131" i="12"/>
  <c r="AQ132" i="12"/>
  <c r="AR132" i="12"/>
  <c r="AS132" i="12"/>
  <c r="AT132" i="12"/>
  <c r="AU132" i="12"/>
  <c r="AV132" i="12"/>
  <c r="AQ133" i="12"/>
  <c r="AQ133" i="14" s="1"/>
  <c r="AR133" i="12"/>
  <c r="AS133" i="12"/>
  <c r="AT133" i="12"/>
  <c r="AU133" i="12"/>
  <c r="AV133" i="12"/>
  <c r="AQ134" i="12"/>
  <c r="AQ134" i="14" s="1"/>
  <c r="AR134" i="12"/>
  <c r="AS134" i="12"/>
  <c r="AT134" i="12"/>
  <c r="AU134" i="12"/>
  <c r="AV134" i="12"/>
  <c r="AQ135" i="12"/>
  <c r="AQ135" i="14" s="1"/>
  <c r="AR135" i="12"/>
  <c r="AS135" i="12"/>
  <c r="AT135" i="12"/>
  <c r="AU135" i="12"/>
  <c r="AV135" i="12"/>
  <c r="AQ136" i="12"/>
  <c r="AQ136" i="14" s="1"/>
  <c r="AR136" i="12"/>
  <c r="AS136" i="12"/>
  <c r="AT136" i="12"/>
  <c r="AU136" i="12"/>
  <c r="AV136" i="12"/>
  <c r="AQ137" i="12"/>
  <c r="AQ137" i="14" s="1"/>
  <c r="AR137" i="12"/>
  <c r="AS137" i="12"/>
  <c r="AT137" i="12"/>
  <c r="AU137" i="12"/>
  <c r="AV137" i="12"/>
  <c r="AQ138" i="12"/>
  <c r="AR138" i="12"/>
  <c r="AS138" i="12"/>
  <c r="AT138" i="12"/>
  <c r="AU138" i="12"/>
  <c r="AV138" i="12"/>
  <c r="AQ139" i="12"/>
  <c r="AQ139" i="14" s="1"/>
  <c r="AR139" i="12"/>
  <c r="AS139" i="12"/>
  <c r="AT139" i="12"/>
  <c r="AU139" i="12"/>
  <c r="AV139" i="12"/>
  <c r="AQ140" i="12"/>
  <c r="AR140" i="12"/>
  <c r="AS140" i="12"/>
  <c r="AT140" i="12"/>
  <c r="AU140" i="12"/>
  <c r="AV140" i="12"/>
  <c r="AQ141" i="12"/>
  <c r="AQ141" i="14" s="1"/>
  <c r="AR141" i="12"/>
  <c r="AS141" i="12"/>
  <c r="AT141" i="12"/>
  <c r="AU141" i="12"/>
  <c r="AV141" i="12"/>
  <c r="AQ142" i="12"/>
  <c r="AQ142" i="14" s="1"/>
  <c r="AR142" i="12"/>
  <c r="AS142" i="12"/>
  <c r="AT142" i="12"/>
  <c r="AU142" i="12"/>
  <c r="AV142" i="12"/>
  <c r="AQ143" i="12"/>
  <c r="AQ143" i="14" s="1"/>
  <c r="AR143" i="12"/>
  <c r="AS143" i="12"/>
  <c r="AT143" i="12"/>
  <c r="AU143" i="12"/>
  <c r="AV143" i="12"/>
  <c r="AQ144" i="12"/>
  <c r="AQ144" i="14" s="1"/>
  <c r="AR144" i="12"/>
  <c r="AS144" i="12"/>
  <c r="AT144" i="12"/>
  <c r="AU144" i="12"/>
  <c r="AV144" i="12"/>
  <c r="AQ145" i="12"/>
  <c r="AQ145" i="14" s="1"/>
  <c r="AR145" i="12"/>
  <c r="AS145" i="12"/>
  <c r="AT145" i="12"/>
  <c r="AU145" i="12"/>
  <c r="AV145" i="12"/>
  <c r="AQ146" i="12"/>
  <c r="AR146" i="12"/>
  <c r="AS146" i="12"/>
  <c r="AT146" i="12"/>
  <c r="AU146" i="12"/>
  <c r="AV146" i="12"/>
  <c r="AQ147" i="12"/>
  <c r="AQ147" i="14" s="1"/>
  <c r="AR147" i="12"/>
  <c r="AS147" i="12"/>
  <c r="AT147" i="12"/>
  <c r="AU147" i="12"/>
  <c r="AV147" i="12"/>
  <c r="AQ148" i="12"/>
  <c r="AR148" i="12"/>
  <c r="AS148" i="12"/>
  <c r="AT148" i="12"/>
  <c r="AU148" i="12"/>
  <c r="AV148" i="12"/>
  <c r="AQ149" i="12"/>
  <c r="AQ149" i="14" s="1"/>
  <c r="AR149" i="12"/>
  <c r="AS149" i="12"/>
  <c r="AT149" i="12"/>
  <c r="AU149" i="12"/>
  <c r="AV149" i="12"/>
  <c r="AQ150" i="12"/>
  <c r="AQ150" i="14" s="1"/>
  <c r="AR150" i="12"/>
  <c r="AS150" i="12"/>
  <c r="AT150" i="12"/>
  <c r="AU150" i="12"/>
  <c r="AV150" i="12"/>
  <c r="AQ151" i="12"/>
  <c r="AQ151" i="14" s="1"/>
  <c r="AR151" i="12"/>
  <c r="AS151" i="12"/>
  <c r="AT151" i="12"/>
  <c r="AU151" i="12"/>
  <c r="AV151" i="12"/>
  <c r="AQ152" i="12"/>
  <c r="AQ152" i="14" s="1"/>
  <c r="AR152" i="12"/>
  <c r="AS152" i="12"/>
  <c r="AT152" i="12"/>
  <c r="AU152" i="12"/>
  <c r="AV152" i="12"/>
  <c r="AQ153" i="12"/>
  <c r="AQ153" i="14" s="1"/>
  <c r="AR153" i="12"/>
  <c r="AS153" i="12"/>
  <c r="AT153" i="12"/>
  <c r="AU153" i="12"/>
  <c r="AV153" i="12"/>
  <c r="AQ154" i="12"/>
  <c r="AR154" i="12"/>
  <c r="AS154" i="12"/>
  <c r="AT154" i="12"/>
  <c r="AU154" i="12"/>
  <c r="AV154" i="12"/>
  <c r="AQ155" i="12"/>
  <c r="AQ155" i="14" s="1"/>
  <c r="AR155" i="12"/>
  <c r="AS155" i="12"/>
  <c r="AT155" i="12"/>
  <c r="AU155" i="12"/>
  <c r="AV155" i="12"/>
  <c r="AQ156" i="12"/>
  <c r="AR156" i="12"/>
  <c r="AS156" i="12"/>
  <c r="AT156" i="12"/>
  <c r="AU156" i="12"/>
  <c r="AV156" i="12"/>
  <c r="AQ157" i="12"/>
  <c r="AQ157" i="14" s="1"/>
  <c r="AR157" i="12"/>
  <c r="AS157" i="12"/>
  <c r="AT157" i="12"/>
  <c r="AU157" i="12"/>
  <c r="AV157" i="12"/>
  <c r="AQ158" i="12"/>
  <c r="AQ158" i="14" s="1"/>
  <c r="AR158" i="12"/>
  <c r="AS158" i="12"/>
  <c r="AT158" i="12"/>
  <c r="AU158" i="12"/>
  <c r="AV158" i="12"/>
  <c r="AQ159" i="12"/>
  <c r="AQ159" i="14" s="1"/>
  <c r="AR159" i="12"/>
  <c r="AS159" i="12"/>
  <c r="AT159" i="12"/>
  <c r="AU159" i="12"/>
  <c r="AV159" i="12"/>
  <c r="AQ160" i="12"/>
  <c r="AQ160" i="14" s="1"/>
  <c r="AR160" i="12"/>
  <c r="AS160" i="12"/>
  <c r="AT160" i="12"/>
  <c r="AU160" i="12"/>
  <c r="AV160" i="12"/>
  <c r="AQ161" i="12"/>
  <c r="AQ161" i="14" s="1"/>
  <c r="AR161" i="12"/>
  <c r="AS161" i="12"/>
  <c r="AT161" i="12"/>
  <c r="AU161" i="12"/>
  <c r="AV161" i="12"/>
  <c r="AQ162" i="12"/>
  <c r="AR162" i="12"/>
  <c r="AS162" i="12"/>
  <c r="AT162" i="12"/>
  <c r="AU162" i="12"/>
  <c r="AV162" i="12"/>
  <c r="AQ163" i="12"/>
  <c r="AQ163" i="14" s="1"/>
  <c r="AR163" i="12"/>
  <c r="AS163" i="12"/>
  <c r="AT163" i="12"/>
  <c r="AU163" i="12"/>
  <c r="AV163" i="12"/>
  <c r="AQ164" i="12"/>
  <c r="AR164" i="12"/>
  <c r="AS164" i="12"/>
  <c r="AT164" i="12"/>
  <c r="AU164" i="12"/>
  <c r="AV164" i="12"/>
  <c r="AQ165" i="12"/>
  <c r="AQ165" i="14" s="1"/>
  <c r="AR165" i="12"/>
  <c r="AS165" i="12"/>
  <c r="AT165" i="12"/>
  <c r="AU165" i="12"/>
  <c r="AV165" i="12"/>
  <c r="AQ166" i="12"/>
  <c r="AQ166" i="14" s="1"/>
  <c r="AR166" i="12"/>
  <c r="AS166" i="12"/>
  <c r="AT166" i="12"/>
  <c r="AU166" i="12"/>
  <c r="AV166" i="12"/>
  <c r="AQ167" i="12"/>
  <c r="AQ167" i="14" s="1"/>
  <c r="AR167" i="12"/>
  <c r="AS167" i="12"/>
  <c r="AT167" i="12"/>
  <c r="AU167" i="12"/>
  <c r="AV167" i="12"/>
  <c r="AQ168" i="12"/>
  <c r="AQ168" i="14" s="1"/>
  <c r="AR168" i="12"/>
  <c r="AS168" i="12"/>
  <c r="AT168" i="12"/>
  <c r="AU168" i="12"/>
  <c r="AV168" i="12"/>
  <c r="AQ169" i="12"/>
  <c r="AQ169" i="14" s="1"/>
  <c r="AR169" i="12"/>
  <c r="AS169" i="12"/>
  <c r="AT169" i="12"/>
  <c r="AU169" i="12"/>
  <c r="AV169" i="12"/>
  <c r="AQ170" i="12"/>
  <c r="AR170" i="12"/>
  <c r="AS170" i="12"/>
  <c r="AT170" i="12"/>
  <c r="AU170" i="12"/>
  <c r="AV170" i="12"/>
  <c r="AQ171" i="12"/>
  <c r="AQ171" i="14" s="1"/>
  <c r="AR171" i="12"/>
  <c r="AS171" i="12"/>
  <c r="AT171" i="12"/>
  <c r="AU171" i="12"/>
  <c r="AV171" i="12"/>
  <c r="AQ172" i="12"/>
  <c r="AR172" i="12"/>
  <c r="AS172" i="12"/>
  <c r="AT172" i="12"/>
  <c r="AU172" i="12"/>
  <c r="AV172" i="12"/>
  <c r="AQ173" i="12"/>
  <c r="AQ173" i="14" s="1"/>
  <c r="AR173" i="12"/>
  <c r="AS173" i="12"/>
  <c r="AT173" i="12"/>
  <c r="AU173" i="12"/>
  <c r="AV173" i="12"/>
  <c r="AQ174" i="12"/>
  <c r="AQ174" i="14" s="1"/>
  <c r="AR174" i="12"/>
  <c r="AS174" i="12"/>
  <c r="AT174" i="12"/>
  <c r="AU174" i="12"/>
  <c r="AV174" i="12"/>
  <c r="AQ175" i="12"/>
  <c r="AQ175" i="14" s="1"/>
  <c r="AR175" i="12"/>
  <c r="AS175" i="12"/>
  <c r="AT175" i="12"/>
  <c r="AU175" i="12"/>
  <c r="AV175" i="12"/>
  <c r="AQ176" i="12"/>
  <c r="AQ176" i="14" s="1"/>
  <c r="AR176" i="12"/>
  <c r="AS176" i="12"/>
  <c r="AT176" i="12"/>
  <c r="AU176" i="12"/>
  <c r="AV176" i="12"/>
  <c r="AQ177" i="12"/>
  <c r="AQ177" i="14" s="1"/>
  <c r="AR177" i="12"/>
  <c r="AS177" i="12"/>
  <c r="AT177" i="12"/>
  <c r="AU177" i="12"/>
  <c r="AV177" i="12"/>
  <c r="AQ178" i="12"/>
  <c r="AR178" i="12"/>
  <c r="AS178" i="12"/>
  <c r="AT178" i="12"/>
  <c r="AU178" i="12"/>
  <c r="AV178" i="12"/>
  <c r="AQ179" i="12"/>
  <c r="AQ179" i="14" s="1"/>
  <c r="AR179" i="12"/>
  <c r="AS179" i="12"/>
  <c r="AT179" i="12"/>
  <c r="AU179" i="12"/>
  <c r="AV179" i="12"/>
  <c r="AQ180" i="12"/>
  <c r="AR180" i="12"/>
  <c r="AS180" i="12"/>
  <c r="AT180" i="12"/>
  <c r="AU180" i="12"/>
  <c r="AV180" i="12"/>
  <c r="AQ181" i="12"/>
  <c r="AQ181" i="14" s="1"/>
  <c r="AR181" i="12"/>
  <c r="AS181" i="12"/>
  <c r="AT181" i="12"/>
  <c r="AU181" i="12"/>
  <c r="AV181" i="12"/>
  <c r="AQ182" i="12"/>
  <c r="AQ182" i="14" s="1"/>
  <c r="AR182" i="12"/>
  <c r="AS182" i="12"/>
  <c r="AT182" i="12"/>
  <c r="AU182" i="12"/>
  <c r="AV182" i="12"/>
  <c r="AQ183" i="12"/>
  <c r="AQ183" i="14" s="1"/>
  <c r="AR183" i="12"/>
  <c r="AS183" i="12"/>
  <c r="AT183" i="12"/>
  <c r="AU183" i="12"/>
  <c r="AV183" i="12"/>
  <c r="AQ184" i="12"/>
  <c r="AQ184" i="14" s="1"/>
  <c r="AR184" i="12"/>
  <c r="AS184" i="12"/>
  <c r="AT184" i="12"/>
  <c r="AU184" i="12"/>
  <c r="AV184" i="12"/>
  <c r="AQ185" i="12"/>
  <c r="AQ185" i="14" s="1"/>
  <c r="AR185" i="12"/>
  <c r="AS185" i="12"/>
  <c r="AT185" i="12"/>
  <c r="AU185" i="12"/>
  <c r="AV185" i="12"/>
  <c r="AQ186" i="12"/>
  <c r="AR186" i="12"/>
  <c r="AS186" i="12"/>
  <c r="AT186" i="12"/>
  <c r="AU186" i="12"/>
  <c r="AV186" i="12"/>
  <c r="AQ187" i="12"/>
  <c r="AQ187" i="14" s="1"/>
  <c r="AR187" i="12"/>
  <c r="AS187" i="12"/>
  <c r="AT187" i="12"/>
  <c r="AU187" i="12"/>
  <c r="AV187" i="12"/>
  <c r="AQ188" i="12"/>
  <c r="AR188" i="12"/>
  <c r="AS188" i="12"/>
  <c r="AT188" i="12"/>
  <c r="AU188" i="12"/>
  <c r="AV188" i="12"/>
  <c r="AQ189" i="12"/>
  <c r="AQ189" i="14" s="1"/>
  <c r="AR189" i="12"/>
  <c r="AS189" i="12"/>
  <c r="AT189" i="12"/>
  <c r="AU189" i="12"/>
  <c r="AV189" i="12"/>
  <c r="AQ190" i="12"/>
  <c r="AQ190" i="14" s="1"/>
  <c r="AR190" i="12"/>
  <c r="AS190" i="12"/>
  <c r="AT190" i="12"/>
  <c r="AU190" i="12"/>
  <c r="AV190" i="12"/>
  <c r="AQ191" i="12"/>
  <c r="AQ191" i="14" s="1"/>
  <c r="AR191" i="12"/>
  <c r="AS191" i="12"/>
  <c r="AT191" i="12"/>
  <c r="AU191" i="12"/>
  <c r="AV191" i="12"/>
  <c r="AQ192" i="12"/>
  <c r="AQ192" i="14" s="1"/>
  <c r="AR192" i="12"/>
  <c r="AS192" i="12"/>
  <c r="AT192" i="12"/>
  <c r="AU192" i="12"/>
  <c r="AV192" i="12"/>
  <c r="AQ193" i="12"/>
  <c r="AQ193" i="14" s="1"/>
  <c r="AR193" i="12"/>
  <c r="AS193" i="12"/>
  <c r="AT193" i="12"/>
  <c r="AU193" i="12"/>
  <c r="AV193" i="12"/>
  <c r="AQ194" i="12"/>
  <c r="AR194" i="12"/>
  <c r="AS194" i="12"/>
  <c r="AT194" i="12"/>
  <c r="AU194" i="12"/>
  <c r="AV194" i="12"/>
  <c r="AQ195" i="12"/>
  <c r="AQ195" i="14" s="1"/>
  <c r="AR195" i="12"/>
  <c r="AS195" i="12"/>
  <c r="AT195" i="12"/>
  <c r="AU195" i="12"/>
  <c r="AV195" i="12"/>
  <c r="AQ196" i="12"/>
  <c r="AR196" i="12"/>
  <c r="AS196" i="12"/>
  <c r="AT196" i="12"/>
  <c r="AU196" i="12"/>
  <c r="AV196" i="12"/>
  <c r="AQ197" i="12"/>
  <c r="AQ197" i="14" s="1"/>
  <c r="AR197" i="12"/>
  <c r="AS197" i="12"/>
  <c r="AT197" i="12"/>
  <c r="AU197" i="12"/>
  <c r="AV197" i="12"/>
  <c r="AQ198" i="12"/>
  <c r="AQ198" i="14" s="1"/>
  <c r="AR198" i="12"/>
  <c r="AS198" i="12"/>
  <c r="AT198" i="12"/>
  <c r="AU198" i="12"/>
  <c r="AV198" i="12"/>
  <c r="AQ199" i="12"/>
  <c r="AQ199" i="14" s="1"/>
  <c r="AR199" i="12"/>
  <c r="AS199" i="12"/>
  <c r="AT199" i="12"/>
  <c r="AU199" i="12"/>
  <c r="AV199" i="12"/>
  <c r="AQ200" i="12"/>
  <c r="AQ200" i="14" s="1"/>
  <c r="AR200" i="12"/>
  <c r="AS200" i="12"/>
  <c r="AT200" i="12"/>
  <c r="AU200" i="12"/>
  <c r="AV200" i="12"/>
  <c r="AQ201" i="12"/>
  <c r="AQ201" i="14" s="1"/>
  <c r="AR201" i="12"/>
  <c r="AS201" i="12"/>
  <c r="AT201" i="12"/>
  <c r="AU201" i="12"/>
  <c r="AV201" i="12"/>
  <c r="AQ202" i="12"/>
  <c r="AR202" i="12"/>
  <c r="AS202" i="12"/>
  <c r="AT202" i="12"/>
  <c r="AU202" i="12"/>
  <c r="AV202" i="12"/>
  <c r="AQ203" i="12"/>
  <c r="AQ203" i="14" s="1"/>
  <c r="AR203" i="12"/>
  <c r="AS203" i="12"/>
  <c r="AT203" i="12"/>
  <c r="AU203" i="12"/>
  <c r="AV203" i="12"/>
  <c r="AQ204" i="12"/>
  <c r="AR204" i="12"/>
  <c r="AS204" i="12"/>
  <c r="AT204" i="12"/>
  <c r="AU204" i="12"/>
  <c r="AV204" i="12"/>
  <c r="AQ205" i="12"/>
  <c r="AQ205" i="14" s="1"/>
  <c r="AR205" i="12"/>
  <c r="AS205" i="12"/>
  <c r="AT205" i="12"/>
  <c r="AU205" i="12"/>
  <c r="AV205" i="12"/>
  <c r="AQ206" i="12"/>
  <c r="AQ206" i="14" s="1"/>
  <c r="AR206" i="12"/>
  <c r="AS206" i="12"/>
  <c r="AT206" i="12"/>
  <c r="AU206" i="12"/>
  <c r="AV206" i="12"/>
  <c r="AQ207" i="12"/>
  <c r="AQ207" i="14" s="1"/>
  <c r="AR207" i="12"/>
  <c r="AS207" i="12"/>
  <c r="AT207" i="12"/>
  <c r="AU207" i="12"/>
  <c r="AV207" i="12"/>
  <c r="AQ208" i="12"/>
  <c r="AQ208" i="14" s="1"/>
  <c r="AR208" i="12"/>
  <c r="AS208" i="12"/>
  <c r="AT208" i="12"/>
  <c r="AU208" i="12"/>
  <c r="AV208" i="12"/>
  <c r="AQ209" i="12"/>
  <c r="AQ209" i="14" s="1"/>
  <c r="AR209" i="12"/>
  <c r="AS209" i="12"/>
  <c r="AT209" i="12"/>
  <c r="AU209" i="12"/>
  <c r="AV209" i="12"/>
  <c r="AQ210" i="12"/>
  <c r="AR210" i="12"/>
  <c r="AS210" i="12"/>
  <c r="AT210" i="12"/>
  <c r="AU210" i="12"/>
  <c r="AV210" i="12"/>
  <c r="AQ211" i="12"/>
  <c r="AQ211" i="14" s="1"/>
  <c r="AR211" i="12"/>
  <c r="AS211" i="12"/>
  <c r="AT211" i="12"/>
  <c r="AU211" i="12"/>
  <c r="AV211" i="12"/>
  <c r="AQ212" i="12"/>
  <c r="AR212" i="12"/>
  <c r="AS212" i="12"/>
  <c r="AT212" i="12"/>
  <c r="AU212" i="12"/>
  <c r="AV212" i="12"/>
  <c r="AQ213" i="12"/>
  <c r="AQ213" i="14" s="1"/>
  <c r="AR213" i="12"/>
  <c r="AS213" i="12"/>
  <c r="AT213" i="12"/>
  <c r="AU213" i="12"/>
  <c r="AV213" i="12"/>
  <c r="AQ214" i="12"/>
  <c r="AQ214" i="14" s="1"/>
  <c r="AR214" i="12"/>
  <c r="AS214" i="12"/>
  <c r="AT214" i="12"/>
  <c r="AU214" i="12"/>
  <c r="AV214" i="12"/>
  <c r="AQ215" i="12"/>
  <c r="AQ215" i="14" s="1"/>
  <c r="AR215" i="12"/>
  <c r="AS215" i="12"/>
  <c r="AT215" i="12"/>
  <c r="AU215" i="12"/>
  <c r="AV215" i="12"/>
  <c r="AQ216" i="12"/>
  <c r="AQ216" i="14" s="1"/>
  <c r="AR216" i="12"/>
  <c r="AS216" i="12"/>
  <c r="AT216" i="12"/>
  <c r="AU216" i="12"/>
  <c r="AV216" i="12"/>
  <c r="AQ217" i="12"/>
  <c r="AQ217" i="14" s="1"/>
  <c r="AR217" i="12"/>
  <c r="AS217" i="12"/>
  <c r="AT217" i="12"/>
  <c r="AU217" i="12"/>
  <c r="AV217" i="12"/>
  <c r="AQ218" i="12"/>
  <c r="AR218" i="12"/>
  <c r="AS218" i="12"/>
  <c r="AT218" i="12"/>
  <c r="AU218" i="12"/>
  <c r="AV218" i="12"/>
  <c r="AQ219" i="12"/>
  <c r="AQ219" i="14" s="1"/>
  <c r="AR219" i="12"/>
  <c r="AS219" i="12"/>
  <c r="AT219" i="12"/>
  <c r="AU219" i="12"/>
  <c r="AV219" i="12"/>
  <c r="AQ220" i="12"/>
  <c r="AR220" i="12"/>
  <c r="AS220" i="12"/>
  <c r="AT220" i="12"/>
  <c r="AU220" i="12"/>
  <c r="AV220" i="12"/>
  <c r="AQ221" i="12"/>
  <c r="AQ221" i="14" s="1"/>
  <c r="AR221" i="12"/>
  <c r="AS221" i="12"/>
  <c r="AT221" i="12"/>
  <c r="AU221" i="12"/>
  <c r="AV221" i="12"/>
  <c r="AQ222" i="12"/>
  <c r="AQ222" i="14" s="1"/>
  <c r="AR222" i="12"/>
  <c r="AS222" i="12"/>
  <c r="AT222" i="12"/>
  <c r="AU222" i="12"/>
  <c r="AV222" i="12"/>
  <c r="AQ223" i="12"/>
  <c r="AQ223" i="14" s="1"/>
  <c r="AR223" i="12"/>
  <c r="AS223" i="12"/>
  <c r="AT223" i="12"/>
  <c r="AU223" i="12"/>
  <c r="AV223" i="12"/>
  <c r="AQ224" i="12"/>
  <c r="AQ224" i="14" s="1"/>
  <c r="AR224" i="12"/>
  <c r="AS224" i="12"/>
  <c r="AT224" i="12"/>
  <c r="AU224" i="12"/>
  <c r="AV224" i="12"/>
  <c r="AQ225" i="12"/>
  <c r="AQ225" i="14" s="1"/>
  <c r="AR225" i="12"/>
  <c r="AS225" i="12"/>
  <c r="AT225" i="12"/>
  <c r="AU225" i="12"/>
  <c r="AV225" i="12"/>
  <c r="AQ226" i="12"/>
  <c r="AR226" i="12"/>
  <c r="AS226" i="12"/>
  <c r="AT226" i="12"/>
  <c r="AU226" i="12"/>
  <c r="AV226" i="12"/>
  <c r="AQ227" i="12"/>
  <c r="AQ227" i="14" s="1"/>
  <c r="AR227" i="12"/>
  <c r="AS227" i="12"/>
  <c r="AT227" i="12"/>
  <c r="AU227" i="12"/>
  <c r="AV227" i="12"/>
  <c r="AQ228" i="12"/>
  <c r="AR228" i="12"/>
  <c r="AS228" i="12"/>
  <c r="AT228" i="12"/>
  <c r="AU228" i="12"/>
  <c r="AV228" i="12"/>
  <c r="AQ229" i="12"/>
  <c r="AQ229" i="14" s="1"/>
  <c r="AR229" i="12"/>
  <c r="AS229" i="12"/>
  <c r="AT229" i="12"/>
  <c r="AU229" i="12"/>
  <c r="AV229" i="12"/>
  <c r="AQ230" i="12"/>
  <c r="AQ230" i="14" s="1"/>
  <c r="AR230" i="12"/>
  <c r="AS230" i="12"/>
  <c r="AT230" i="12"/>
  <c r="AU230" i="12"/>
  <c r="AV230" i="12"/>
  <c r="AQ231" i="12"/>
  <c r="AQ231" i="14" s="1"/>
  <c r="AR231" i="12"/>
  <c r="AS231" i="12"/>
  <c r="AT231" i="12"/>
  <c r="AU231" i="12"/>
  <c r="AV231" i="12"/>
  <c r="AQ232" i="12"/>
  <c r="AQ232" i="14" s="1"/>
  <c r="AR232" i="12"/>
  <c r="AS232" i="12"/>
  <c r="AT232" i="12"/>
  <c r="AU232" i="12"/>
  <c r="AV232" i="12"/>
  <c r="AQ233" i="12"/>
  <c r="AQ233" i="14" s="1"/>
  <c r="AR233" i="12"/>
  <c r="AS233" i="12"/>
  <c r="AT233" i="12"/>
  <c r="AU233" i="12"/>
  <c r="AV233" i="12"/>
  <c r="AQ234" i="12"/>
  <c r="AR234" i="12"/>
  <c r="AS234" i="12"/>
  <c r="AT234" i="12"/>
  <c r="AU234" i="12"/>
  <c r="AV234" i="12"/>
  <c r="AQ235" i="12"/>
  <c r="AQ235" i="14" s="1"/>
  <c r="AR235" i="12"/>
  <c r="AS235" i="12"/>
  <c r="AT235" i="12"/>
  <c r="AU235" i="12"/>
  <c r="AV235" i="12"/>
  <c r="AQ236" i="12"/>
  <c r="AR236" i="12"/>
  <c r="AS236" i="12"/>
  <c r="AT236" i="12"/>
  <c r="AU236" i="12"/>
  <c r="AV236" i="12"/>
  <c r="AQ237" i="12"/>
  <c r="AQ237" i="14" s="1"/>
  <c r="AR237" i="12"/>
  <c r="AS237" i="12"/>
  <c r="AT237" i="12"/>
  <c r="AU237" i="12"/>
  <c r="AV237" i="12"/>
  <c r="AQ238" i="12"/>
  <c r="AQ238" i="14" s="1"/>
  <c r="AR238" i="12"/>
  <c r="AS238" i="12"/>
  <c r="AT238" i="12"/>
  <c r="AU238" i="12"/>
  <c r="AV238" i="12"/>
  <c r="AQ239" i="12"/>
  <c r="AQ239" i="14" s="1"/>
  <c r="AR239" i="12"/>
  <c r="AS239" i="12"/>
  <c r="AT239" i="12"/>
  <c r="AU239" i="12"/>
  <c r="AV239" i="12"/>
  <c r="AQ240" i="12"/>
  <c r="AQ240" i="14" s="1"/>
  <c r="AR240" i="12"/>
  <c r="AS240" i="12"/>
  <c r="AT240" i="12"/>
  <c r="AU240" i="12"/>
  <c r="AV240" i="12"/>
  <c r="AQ241" i="12"/>
  <c r="AQ241" i="14" s="1"/>
  <c r="AR241" i="12"/>
  <c r="AS241" i="12"/>
  <c r="AT241" i="12"/>
  <c r="AU241" i="12"/>
  <c r="AV241" i="12"/>
  <c r="AQ242" i="12"/>
  <c r="AR242" i="12"/>
  <c r="AS242" i="12"/>
  <c r="AT242" i="12"/>
  <c r="AU242" i="12"/>
  <c r="AV242" i="12"/>
  <c r="AQ243" i="12"/>
  <c r="AQ243" i="14" s="1"/>
  <c r="AR243" i="12"/>
  <c r="AS243" i="12"/>
  <c r="AT243" i="12"/>
  <c r="AU243" i="12"/>
  <c r="AV243" i="12"/>
  <c r="AQ244" i="12"/>
  <c r="AR244" i="12"/>
  <c r="AS244" i="12"/>
  <c r="AT244" i="12"/>
  <c r="AU244" i="12"/>
  <c r="AV244" i="12"/>
  <c r="AQ245" i="12"/>
  <c r="AQ245" i="14" s="1"/>
  <c r="AR245" i="12"/>
  <c r="AS245" i="12"/>
  <c r="AT245" i="12"/>
  <c r="AU245" i="12"/>
  <c r="AV245" i="12"/>
  <c r="AQ246" i="12"/>
  <c r="AQ246" i="14" s="1"/>
  <c r="AR246" i="12"/>
  <c r="AS246" i="12"/>
  <c r="AT246" i="12"/>
  <c r="AU246" i="12"/>
  <c r="AV246" i="12"/>
  <c r="AQ247" i="12"/>
  <c r="AQ247" i="14" s="1"/>
  <c r="AR247" i="12"/>
  <c r="AS247" i="12"/>
  <c r="AT247" i="12"/>
  <c r="AU247" i="12"/>
  <c r="AV247" i="12"/>
  <c r="AQ248" i="12"/>
  <c r="AQ248" i="14" s="1"/>
  <c r="AR248" i="12"/>
  <c r="AS248" i="12"/>
  <c r="AT248" i="12"/>
  <c r="AU248" i="12"/>
  <c r="AV248" i="12"/>
  <c r="AQ249" i="12"/>
  <c r="AQ249" i="14" s="1"/>
  <c r="AR249" i="12"/>
  <c r="AS249" i="12"/>
  <c r="AT249" i="12"/>
  <c r="AU249" i="12"/>
  <c r="AV249" i="12"/>
  <c r="AQ250" i="12"/>
  <c r="AR250" i="12"/>
  <c r="AS250" i="12"/>
  <c r="AT250" i="12"/>
  <c r="AU250" i="12"/>
  <c r="AV250" i="12"/>
  <c r="AQ251" i="12"/>
  <c r="AQ251" i="14" s="1"/>
  <c r="AR251" i="12"/>
  <c r="AS251" i="12"/>
  <c r="AT251" i="12"/>
  <c r="AU251" i="12"/>
  <c r="AV251" i="12"/>
  <c r="AQ252" i="12"/>
  <c r="AR252" i="12"/>
  <c r="AS252" i="12"/>
  <c r="AT252" i="12"/>
  <c r="AU252" i="12"/>
  <c r="AV252" i="12"/>
  <c r="AQ253" i="12"/>
  <c r="AQ253" i="14" s="1"/>
  <c r="AR253" i="12"/>
  <c r="AS253" i="12"/>
  <c r="AT253" i="12"/>
  <c r="AU253" i="12"/>
  <c r="AV253" i="12"/>
  <c r="AQ254" i="12"/>
  <c r="AQ254" i="14" s="1"/>
  <c r="AR254" i="12"/>
  <c r="AS254" i="12"/>
  <c r="AT254" i="12"/>
  <c r="AU254" i="12"/>
  <c r="AV254" i="12"/>
  <c r="AQ255" i="12"/>
  <c r="AQ255" i="14" s="1"/>
  <c r="AR255" i="12"/>
  <c r="AS255" i="12"/>
  <c r="AT255" i="12"/>
  <c r="AU255" i="12"/>
  <c r="AV255" i="12"/>
  <c r="AQ256" i="12"/>
  <c r="AQ256" i="14" s="1"/>
  <c r="AR256" i="12"/>
  <c r="AS256" i="12"/>
  <c r="AT256" i="12"/>
  <c r="AU256" i="12"/>
  <c r="AV256" i="12"/>
  <c r="AQ257" i="12"/>
  <c r="AQ257" i="14" s="1"/>
  <c r="AR257" i="12"/>
  <c r="AS257" i="12"/>
  <c r="AT257" i="12"/>
  <c r="AU257" i="12"/>
  <c r="AV257" i="12"/>
  <c r="AQ258" i="12"/>
  <c r="AR258" i="12"/>
  <c r="AS258" i="12"/>
  <c r="AT258" i="12"/>
  <c r="AU258" i="12"/>
  <c r="AV258" i="12"/>
  <c r="AQ259" i="12"/>
  <c r="AQ259" i="14" s="1"/>
  <c r="AR259" i="12"/>
  <c r="AS259" i="12"/>
  <c r="AT259" i="12"/>
  <c r="AU259" i="12"/>
  <c r="AV259" i="12"/>
  <c r="AQ260" i="12"/>
  <c r="AR260" i="12"/>
  <c r="AS260" i="12"/>
  <c r="AT260" i="12"/>
  <c r="AU260" i="12"/>
  <c r="AV260" i="12"/>
  <c r="AQ261" i="12"/>
  <c r="AQ261" i="14" s="1"/>
  <c r="AR261" i="12"/>
  <c r="AS261" i="12"/>
  <c r="AT261" i="12"/>
  <c r="AU261" i="12"/>
  <c r="AV261" i="12"/>
  <c r="AQ262" i="12"/>
  <c r="AQ262" i="14" s="1"/>
  <c r="AR262" i="12"/>
  <c r="AS262" i="12"/>
  <c r="AT262" i="12"/>
  <c r="AU262" i="12"/>
  <c r="AV262" i="12"/>
  <c r="AQ263" i="12"/>
  <c r="AQ263" i="14" s="1"/>
  <c r="AR263" i="12"/>
  <c r="AS263" i="12"/>
  <c r="AT263" i="12"/>
  <c r="AU263" i="12"/>
  <c r="AV263" i="12"/>
  <c r="AQ264" i="12"/>
  <c r="AQ264" i="14" s="1"/>
  <c r="AR264" i="12"/>
  <c r="AS264" i="12"/>
  <c r="AT264" i="12"/>
  <c r="AU264" i="12"/>
  <c r="AV264" i="12"/>
  <c r="AQ265" i="12"/>
  <c r="AQ265" i="14" s="1"/>
  <c r="AR265" i="12"/>
  <c r="AS265" i="12"/>
  <c r="AT265" i="12"/>
  <c r="AU265" i="12"/>
  <c r="AV265" i="12"/>
  <c r="AQ266" i="12"/>
  <c r="AR266" i="12"/>
  <c r="AS266" i="12"/>
  <c r="AT266" i="12"/>
  <c r="AU266" i="12"/>
  <c r="AV266" i="12"/>
  <c r="AQ267" i="12"/>
  <c r="AQ267" i="14" s="1"/>
  <c r="AR267" i="12"/>
  <c r="AS267" i="12"/>
  <c r="AT267" i="12"/>
  <c r="AU267" i="12"/>
  <c r="AV267" i="12"/>
  <c r="AQ268" i="12"/>
  <c r="AR268" i="12"/>
  <c r="AS268" i="12"/>
  <c r="AT268" i="12"/>
  <c r="AU268" i="12"/>
  <c r="AV268" i="12"/>
  <c r="AQ269" i="12"/>
  <c r="AQ269" i="14" s="1"/>
  <c r="AR269" i="12"/>
  <c r="AS269" i="12"/>
  <c r="AT269" i="12"/>
  <c r="AU269" i="12"/>
  <c r="AV269" i="12"/>
  <c r="AQ270" i="12"/>
  <c r="AQ270" i="14" s="1"/>
  <c r="AR270" i="12"/>
  <c r="AS270" i="12"/>
  <c r="AT270" i="12"/>
  <c r="AU270" i="12"/>
  <c r="AV270" i="12"/>
  <c r="AQ271" i="12"/>
  <c r="AQ271" i="14" s="1"/>
  <c r="AR271" i="12"/>
  <c r="AS271" i="12"/>
  <c r="AT271" i="12"/>
  <c r="AU271" i="12"/>
  <c r="AV271" i="12"/>
  <c r="AR6" i="12"/>
  <c r="AR275" i="12" s="1"/>
  <c r="AS6" i="12"/>
  <c r="AS275" i="12" s="1"/>
  <c r="AT6" i="12"/>
  <c r="AT275" i="12" s="1"/>
  <c r="AU6" i="12"/>
  <c r="AU275" i="12" s="1"/>
  <c r="AV6" i="12"/>
  <c r="AQ6" i="12"/>
  <c r="C8" i="6"/>
  <c r="C7" i="6"/>
  <c r="C6" i="6"/>
  <c r="C5" i="6"/>
  <c r="C4" i="6"/>
  <c r="C3" i="6"/>
  <c r="B8" i="6"/>
  <c r="B7" i="6"/>
  <c r="B6" i="6"/>
  <c r="D6" i="6" s="1"/>
  <c r="B5" i="6"/>
  <c r="D5" i="6" s="1"/>
  <c r="B4" i="6"/>
  <c r="D4" i="6" s="1"/>
  <c r="B3" i="6"/>
  <c r="B2" i="6"/>
  <c r="R273" i="20" l="1"/>
  <c r="Q273" i="20"/>
  <c r="C273" i="20"/>
  <c r="R271" i="15"/>
  <c r="R263" i="15"/>
  <c r="R255" i="15"/>
  <c r="R247" i="15"/>
  <c r="R239" i="15"/>
  <c r="R231" i="15"/>
  <c r="R223" i="15"/>
  <c r="R215" i="15"/>
  <c r="R207" i="15"/>
  <c r="R199" i="15"/>
  <c r="R191" i="15"/>
  <c r="R183" i="15"/>
  <c r="R175" i="15"/>
  <c r="R167" i="15"/>
  <c r="R159" i="15"/>
  <c r="R151" i="15"/>
  <c r="R143" i="15"/>
  <c r="R135" i="15"/>
  <c r="R127" i="15"/>
  <c r="R119" i="15"/>
  <c r="R111" i="15"/>
  <c r="R103" i="15"/>
  <c r="R95" i="15"/>
  <c r="R87" i="15"/>
  <c r="R79" i="15"/>
  <c r="R70" i="15"/>
  <c r="R62" i="15"/>
  <c r="R54" i="15"/>
  <c r="R46" i="15"/>
  <c r="R38" i="15"/>
  <c r="R30" i="15"/>
  <c r="R22" i="15"/>
  <c r="R14" i="15"/>
  <c r="R72" i="15"/>
  <c r="R266" i="15"/>
  <c r="R258" i="15"/>
  <c r="R250" i="15"/>
  <c r="R242" i="15"/>
  <c r="R234" i="15"/>
  <c r="R226" i="15"/>
  <c r="R218" i="15"/>
  <c r="R210" i="15"/>
  <c r="R202" i="15"/>
  <c r="R194" i="15"/>
  <c r="R186" i="15"/>
  <c r="R178" i="15"/>
  <c r="R170" i="15"/>
  <c r="R162" i="15"/>
  <c r="R154" i="15"/>
  <c r="R146" i="15"/>
  <c r="R138" i="15"/>
  <c r="R130" i="15"/>
  <c r="R122" i="15"/>
  <c r="R114" i="15"/>
  <c r="R106" i="15"/>
  <c r="R98" i="15"/>
  <c r="R90" i="15"/>
  <c r="R82" i="15"/>
  <c r="R74" i="15"/>
  <c r="R65" i="15"/>
  <c r="R57" i="15"/>
  <c r="R49" i="15"/>
  <c r="R41" i="15"/>
  <c r="R33" i="15"/>
  <c r="R25" i="15"/>
  <c r="R17" i="15"/>
  <c r="R9" i="15"/>
  <c r="R265" i="15"/>
  <c r="R257" i="15"/>
  <c r="R249" i="15"/>
  <c r="R241" i="15"/>
  <c r="R233" i="15"/>
  <c r="R225" i="15"/>
  <c r="R217" i="15"/>
  <c r="R209" i="15"/>
  <c r="R201" i="15"/>
  <c r="R193" i="15"/>
  <c r="R185" i="15"/>
  <c r="R177" i="15"/>
  <c r="R169" i="15"/>
  <c r="R161" i="15"/>
  <c r="R153" i="15"/>
  <c r="R145" i="15"/>
  <c r="R137" i="15"/>
  <c r="R129" i="15"/>
  <c r="R121" i="15"/>
  <c r="R113" i="15"/>
  <c r="R105" i="15"/>
  <c r="R97" i="15"/>
  <c r="R89" i="15"/>
  <c r="R81" i="15"/>
  <c r="R73" i="15"/>
  <c r="R64" i="15"/>
  <c r="R56" i="15"/>
  <c r="R48" i="15"/>
  <c r="R40" i="15"/>
  <c r="R32" i="15"/>
  <c r="R24" i="15"/>
  <c r="R16" i="15"/>
  <c r="H269" i="15"/>
  <c r="G268" i="15"/>
  <c r="F267" i="15"/>
  <c r="E266" i="15"/>
  <c r="D265" i="15"/>
  <c r="H261" i="15"/>
  <c r="G260" i="15"/>
  <c r="F259" i="15"/>
  <c r="E258" i="15"/>
  <c r="D257" i="15"/>
  <c r="H253" i="15"/>
  <c r="G252" i="15"/>
  <c r="F251" i="15"/>
  <c r="E250" i="15"/>
  <c r="D249" i="15"/>
  <c r="H245" i="15"/>
  <c r="G244" i="15"/>
  <c r="F243" i="15"/>
  <c r="E242" i="15"/>
  <c r="D241" i="15"/>
  <c r="H237" i="15"/>
  <c r="G236" i="15"/>
  <c r="F235" i="15"/>
  <c r="E234" i="15"/>
  <c r="D233" i="15"/>
  <c r="H229" i="15"/>
  <c r="G228" i="15"/>
  <c r="F227" i="15"/>
  <c r="E226" i="15"/>
  <c r="D225" i="15"/>
  <c r="H222" i="15"/>
  <c r="F221" i="15"/>
  <c r="D220" i="15"/>
  <c r="I218" i="15"/>
  <c r="G217" i="15"/>
  <c r="D215" i="15"/>
  <c r="I213" i="15"/>
  <c r="F212" i="15"/>
  <c r="D211" i="15"/>
  <c r="I209" i="15"/>
  <c r="F207" i="15"/>
  <c r="D206" i="15"/>
  <c r="G203" i="15"/>
  <c r="D202" i="15"/>
  <c r="F198" i="15"/>
  <c r="D197" i="15"/>
  <c r="G194" i="15"/>
  <c r="E193" i="15"/>
  <c r="F189" i="15"/>
  <c r="D188" i="15"/>
  <c r="G185" i="15"/>
  <c r="D183" i="15"/>
  <c r="F180" i="15"/>
  <c r="G177" i="15"/>
  <c r="F176" i="15"/>
  <c r="I176" i="15"/>
  <c r="D174" i="15"/>
  <c r="G174" i="15"/>
  <c r="E174" i="15"/>
  <c r="E171" i="15"/>
  <c r="G169" i="15"/>
  <c r="E169" i="15"/>
  <c r="F169" i="15"/>
  <c r="D169" i="15"/>
  <c r="E156" i="15"/>
  <c r="F113" i="15"/>
  <c r="F92" i="15"/>
  <c r="G92" i="15"/>
  <c r="H92" i="15"/>
  <c r="D92" i="15"/>
  <c r="I92" i="15"/>
  <c r="E92" i="15"/>
  <c r="I87" i="15"/>
  <c r="E57" i="15"/>
  <c r="F57" i="15"/>
  <c r="G57" i="15"/>
  <c r="I57" i="15"/>
  <c r="F268" i="15"/>
  <c r="E267" i="15"/>
  <c r="D266" i="15"/>
  <c r="F260" i="15"/>
  <c r="E259" i="15"/>
  <c r="F252" i="15"/>
  <c r="E251" i="15"/>
  <c r="F244" i="15"/>
  <c r="E243" i="15"/>
  <c r="F236" i="15"/>
  <c r="E235" i="15"/>
  <c r="E227" i="15"/>
  <c r="E221" i="15"/>
  <c r="F217" i="15"/>
  <c r="E212" i="15"/>
  <c r="E207" i="15"/>
  <c r="E203" i="15"/>
  <c r="E198" i="15"/>
  <c r="F194" i="15"/>
  <c r="E189" i="15"/>
  <c r="F185" i="15"/>
  <c r="F177" i="15"/>
  <c r="F152" i="15"/>
  <c r="H152" i="15"/>
  <c r="I152" i="15"/>
  <c r="G152" i="15"/>
  <c r="H146" i="15"/>
  <c r="E146" i="15"/>
  <c r="F146" i="15"/>
  <c r="G146" i="15"/>
  <c r="D146" i="15"/>
  <c r="D142" i="15"/>
  <c r="F142" i="15"/>
  <c r="G142" i="15"/>
  <c r="H142" i="15"/>
  <c r="E142" i="15"/>
  <c r="G137" i="15"/>
  <c r="E137" i="15"/>
  <c r="F137" i="15"/>
  <c r="H137" i="15"/>
  <c r="D137" i="15"/>
  <c r="E132" i="15"/>
  <c r="F132" i="15"/>
  <c r="G132" i="15"/>
  <c r="D132" i="15"/>
  <c r="F128" i="15"/>
  <c r="E128" i="15"/>
  <c r="G128" i="15"/>
  <c r="H128" i="15"/>
  <c r="D128" i="15"/>
  <c r="G121" i="15"/>
  <c r="I121" i="15"/>
  <c r="E121" i="15"/>
  <c r="F121" i="15"/>
  <c r="H121" i="15"/>
  <c r="D121" i="15"/>
  <c r="H106" i="15"/>
  <c r="F106" i="15"/>
  <c r="G106" i="15"/>
  <c r="I106" i="15"/>
  <c r="D106" i="15"/>
  <c r="E106" i="15"/>
  <c r="H83" i="15"/>
  <c r="I83" i="15"/>
  <c r="F83" i="15"/>
  <c r="G83" i="15"/>
  <c r="D71" i="15"/>
  <c r="E71" i="15"/>
  <c r="H71" i="15"/>
  <c r="G71" i="15"/>
  <c r="I71" i="15"/>
  <c r="F71" i="15"/>
  <c r="H60" i="15"/>
  <c r="I60" i="15"/>
  <c r="D60" i="15"/>
  <c r="E60" i="15"/>
  <c r="F60" i="15"/>
  <c r="D56" i="15"/>
  <c r="E56" i="15"/>
  <c r="F56" i="15"/>
  <c r="G56" i="15"/>
  <c r="H56" i="15"/>
  <c r="I56" i="15"/>
  <c r="E268" i="15"/>
  <c r="D267" i="15"/>
  <c r="E260" i="15"/>
  <c r="D259" i="15"/>
  <c r="E252" i="15"/>
  <c r="D251" i="15"/>
  <c r="E244" i="15"/>
  <c r="D243" i="15"/>
  <c r="E236" i="15"/>
  <c r="D235" i="15"/>
  <c r="D227" i="15"/>
  <c r="D221" i="15"/>
  <c r="E217" i="15"/>
  <c r="D212" i="15"/>
  <c r="D207" i="15"/>
  <c r="D203" i="15"/>
  <c r="G180" i="15"/>
  <c r="E180" i="15"/>
  <c r="I171" i="15"/>
  <c r="H171" i="15"/>
  <c r="G156" i="15"/>
  <c r="H156" i="15"/>
  <c r="I156" i="15"/>
  <c r="F156" i="15"/>
  <c r="H116" i="15"/>
  <c r="F116" i="15"/>
  <c r="E116" i="15"/>
  <c r="G116" i="15"/>
  <c r="I116" i="15"/>
  <c r="D116" i="15"/>
  <c r="G113" i="15"/>
  <c r="D113" i="15"/>
  <c r="I113" i="15"/>
  <c r="F89" i="15"/>
  <c r="G89" i="15"/>
  <c r="H89" i="15"/>
  <c r="I89" i="15"/>
  <c r="D89" i="15"/>
  <c r="H20" i="15"/>
  <c r="I20" i="15"/>
  <c r="G20" i="15"/>
  <c r="F20" i="15"/>
  <c r="D20" i="15"/>
  <c r="E20" i="15"/>
  <c r="G11" i="15"/>
  <c r="H11" i="15"/>
  <c r="I11" i="15"/>
  <c r="F11" i="15"/>
  <c r="D11" i="15"/>
  <c r="E11" i="15"/>
  <c r="D268" i="15"/>
  <c r="D260" i="15"/>
  <c r="D252" i="15"/>
  <c r="D244" i="15"/>
  <c r="D236" i="15"/>
  <c r="I183" i="15"/>
  <c r="E151" i="15"/>
  <c r="F151" i="15"/>
  <c r="G151" i="15"/>
  <c r="H151" i="15"/>
  <c r="D151" i="15"/>
  <c r="H98" i="15"/>
  <c r="I98" i="15"/>
  <c r="F98" i="15"/>
  <c r="E98" i="15"/>
  <c r="G98" i="15"/>
  <c r="D98" i="15"/>
  <c r="I91" i="15"/>
  <c r="D91" i="15"/>
  <c r="E91" i="15"/>
  <c r="F91" i="15"/>
  <c r="D87" i="15"/>
  <c r="E87" i="15"/>
  <c r="H87" i="15"/>
  <c r="F26" i="15"/>
  <c r="G26" i="15"/>
  <c r="H26" i="15"/>
  <c r="I26" i="15"/>
  <c r="E26" i="15"/>
  <c r="D26" i="15"/>
  <c r="I226" i="15"/>
  <c r="H225" i="15"/>
  <c r="I220" i="15"/>
  <c r="H215" i="15"/>
  <c r="I211" i="15"/>
  <c r="H206" i="15"/>
  <c r="I202" i="15"/>
  <c r="I197" i="15"/>
  <c r="I193" i="15"/>
  <c r="I188" i="15"/>
  <c r="H183" i="15"/>
  <c r="E175" i="15"/>
  <c r="I175" i="15"/>
  <c r="G175" i="15"/>
  <c r="G161" i="15"/>
  <c r="H161" i="15"/>
  <c r="I161" i="15"/>
  <c r="F161" i="15"/>
  <c r="I155" i="15"/>
  <c r="E155" i="15"/>
  <c r="F155" i="15"/>
  <c r="G155" i="15"/>
  <c r="D155" i="15"/>
  <c r="G105" i="15"/>
  <c r="D105" i="15"/>
  <c r="E105" i="15"/>
  <c r="F105" i="15"/>
  <c r="E103" i="15"/>
  <c r="I103" i="15"/>
  <c r="G103" i="15"/>
  <c r="E25" i="15"/>
  <c r="F25" i="15"/>
  <c r="G25" i="15"/>
  <c r="D25" i="15"/>
  <c r="H25" i="15"/>
  <c r="I25" i="15"/>
  <c r="F10" i="15"/>
  <c r="G10" i="15"/>
  <c r="H10" i="15"/>
  <c r="E10" i="15"/>
  <c r="I10" i="15"/>
  <c r="I267" i="15"/>
  <c r="H266" i="15"/>
  <c r="G265" i="15"/>
  <c r="I259" i="15"/>
  <c r="H258" i="15"/>
  <c r="G257" i="15"/>
  <c r="I251" i="15"/>
  <c r="H250" i="15"/>
  <c r="G249" i="15"/>
  <c r="I243" i="15"/>
  <c r="H242" i="15"/>
  <c r="G241" i="15"/>
  <c r="I235" i="15"/>
  <c r="H234" i="15"/>
  <c r="G233" i="15"/>
  <c r="I227" i="15"/>
  <c r="H226" i="15"/>
  <c r="G225" i="15"/>
  <c r="H220" i="15"/>
  <c r="G215" i="15"/>
  <c r="H211" i="15"/>
  <c r="I207" i="15"/>
  <c r="G206" i="15"/>
  <c r="H202" i="15"/>
  <c r="G197" i="15"/>
  <c r="H193" i="15"/>
  <c r="H188" i="15"/>
  <c r="G183" i="15"/>
  <c r="G176" i="15"/>
  <c r="I174" i="15"/>
  <c r="H170" i="15"/>
  <c r="G170" i="15"/>
  <c r="I170" i="15"/>
  <c r="F170" i="15"/>
  <c r="D166" i="15"/>
  <c r="H166" i="15"/>
  <c r="I166" i="15"/>
  <c r="G166" i="15"/>
  <c r="D124" i="15"/>
  <c r="G124" i="15"/>
  <c r="H124" i="15"/>
  <c r="I124" i="15"/>
  <c r="F124" i="15"/>
  <c r="I115" i="15"/>
  <c r="F115" i="15"/>
  <c r="H115" i="15"/>
  <c r="D115" i="15"/>
  <c r="G97" i="15"/>
  <c r="F97" i="15"/>
  <c r="H97" i="15"/>
  <c r="I97" i="15"/>
  <c r="D97" i="15"/>
  <c r="H75" i="15"/>
  <c r="I75" i="15"/>
  <c r="D75" i="15"/>
  <c r="E75" i="15"/>
  <c r="F75" i="15"/>
  <c r="G75" i="15"/>
  <c r="I268" i="15"/>
  <c r="H267" i="15"/>
  <c r="G266" i="15"/>
  <c r="F265" i="15"/>
  <c r="E264" i="15"/>
  <c r="I260" i="15"/>
  <c r="H259" i="15"/>
  <c r="G258" i="15"/>
  <c r="F257" i="15"/>
  <c r="E256" i="15"/>
  <c r="I252" i="15"/>
  <c r="H251" i="15"/>
  <c r="G250" i="15"/>
  <c r="F249" i="15"/>
  <c r="E248" i="15"/>
  <c r="I244" i="15"/>
  <c r="H243" i="15"/>
  <c r="G242" i="15"/>
  <c r="F241" i="15"/>
  <c r="E240" i="15"/>
  <c r="I236" i="15"/>
  <c r="H235" i="15"/>
  <c r="G234" i="15"/>
  <c r="F233" i="15"/>
  <c r="E232" i="15"/>
  <c r="I228" i="15"/>
  <c r="H227" i="15"/>
  <c r="G226" i="15"/>
  <c r="F225" i="15"/>
  <c r="E224" i="15"/>
  <c r="I221" i="15"/>
  <c r="F220" i="15"/>
  <c r="I217" i="15"/>
  <c r="F215" i="15"/>
  <c r="I212" i="15"/>
  <c r="G211" i="15"/>
  <c r="H207" i="15"/>
  <c r="F206" i="15"/>
  <c r="I203" i="15"/>
  <c r="G202" i="15"/>
  <c r="H198" i="15"/>
  <c r="F197" i="15"/>
  <c r="I194" i="15"/>
  <c r="G193" i="15"/>
  <c r="I189" i="15"/>
  <c r="F188" i="15"/>
  <c r="I185" i="15"/>
  <c r="F183" i="15"/>
  <c r="I180" i="15"/>
  <c r="I177" i="15"/>
  <c r="E176" i="15"/>
  <c r="H174" i="15"/>
  <c r="G171" i="15"/>
  <c r="I169" i="15"/>
  <c r="F160" i="15"/>
  <c r="E160" i="15"/>
  <c r="G160" i="15"/>
  <c r="H160" i="15"/>
  <c r="D160" i="15"/>
  <c r="E119" i="15"/>
  <c r="D119" i="15"/>
  <c r="G119" i="15"/>
  <c r="H119" i="15"/>
  <c r="I119" i="15"/>
  <c r="F119" i="15"/>
  <c r="E111" i="15"/>
  <c r="G111" i="15"/>
  <c r="I111" i="15"/>
  <c r="D111" i="15"/>
  <c r="D100" i="15"/>
  <c r="E100" i="15"/>
  <c r="F100" i="15"/>
  <c r="H100" i="15"/>
  <c r="I100" i="15"/>
  <c r="G100" i="15"/>
  <c r="H57" i="15"/>
  <c r="G221" i="15"/>
  <c r="E220" i="15"/>
  <c r="H217" i="15"/>
  <c r="H212" i="15"/>
  <c r="E211" i="15"/>
  <c r="E206" i="15"/>
  <c r="H203" i="15"/>
  <c r="F202" i="15"/>
  <c r="G198" i="15"/>
  <c r="E197" i="15"/>
  <c r="H194" i="15"/>
  <c r="F193" i="15"/>
  <c r="G189" i="15"/>
  <c r="E188" i="15"/>
  <c r="H185" i="15"/>
  <c r="H180" i="15"/>
  <c r="F179" i="15"/>
  <c r="D179" i="15"/>
  <c r="H177" i="15"/>
  <c r="D176" i="15"/>
  <c r="F174" i="15"/>
  <c r="F171" i="15"/>
  <c r="H169" i="15"/>
  <c r="E164" i="15"/>
  <c r="F164" i="15"/>
  <c r="G164" i="15"/>
  <c r="D164" i="15"/>
  <c r="E152" i="15"/>
  <c r="I147" i="15"/>
  <c r="G147" i="15"/>
  <c r="H147" i="15"/>
  <c r="F147" i="15"/>
  <c r="E143" i="15"/>
  <c r="H143" i="15"/>
  <c r="I143" i="15"/>
  <c r="G143" i="15"/>
  <c r="H138" i="15"/>
  <c r="G138" i="15"/>
  <c r="I138" i="15"/>
  <c r="F138" i="15"/>
  <c r="D134" i="15"/>
  <c r="H134" i="15"/>
  <c r="I134" i="15"/>
  <c r="G134" i="15"/>
  <c r="I132" i="15"/>
  <c r="G129" i="15"/>
  <c r="H129" i="15"/>
  <c r="I129" i="15"/>
  <c r="F129" i="15"/>
  <c r="H113" i="15"/>
  <c r="E83" i="15"/>
  <c r="D57" i="15"/>
  <c r="G43" i="15"/>
  <c r="H43" i="15"/>
  <c r="I43" i="15"/>
  <c r="F43" i="15"/>
  <c r="D43" i="15"/>
  <c r="I167" i="15"/>
  <c r="I162" i="15"/>
  <c r="I158" i="15"/>
  <c r="I153" i="15"/>
  <c r="H148" i="15"/>
  <c r="H114" i="15"/>
  <c r="D114" i="15"/>
  <c r="F114" i="15"/>
  <c r="F112" i="15"/>
  <c r="I112" i="15"/>
  <c r="G112" i="15"/>
  <c r="F73" i="15"/>
  <c r="G73" i="15"/>
  <c r="H73" i="15"/>
  <c r="I73" i="15"/>
  <c r="D73" i="15"/>
  <c r="H67" i="15"/>
  <c r="I67" i="15"/>
  <c r="F67" i="15"/>
  <c r="F58" i="15"/>
  <c r="G58" i="15"/>
  <c r="H58" i="15"/>
  <c r="D58" i="15"/>
  <c r="E58" i="15"/>
  <c r="I58" i="15"/>
  <c r="E41" i="15"/>
  <c r="F41" i="15"/>
  <c r="G41" i="15"/>
  <c r="I41" i="15"/>
  <c r="D41" i="15"/>
  <c r="H122" i="15"/>
  <c r="F122" i="15"/>
  <c r="F120" i="15"/>
  <c r="H120" i="15"/>
  <c r="D120" i="15"/>
  <c r="D118" i="15"/>
  <c r="E118" i="15"/>
  <c r="I118" i="15"/>
  <c r="I114" i="15"/>
  <c r="H112" i="15"/>
  <c r="E80" i="15"/>
  <c r="F80" i="15"/>
  <c r="I80" i="15"/>
  <c r="G80" i="15"/>
  <c r="G67" i="15"/>
  <c r="E49" i="15"/>
  <c r="F49" i="15"/>
  <c r="G49" i="15"/>
  <c r="H49" i="15"/>
  <c r="H28" i="15"/>
  <c r="I28" i="15"/>
  <c r="F28" i="15"/>
  <c r="F18" i="15"/>
  <c r="G18" i="15"/>
  <c r="H18" i="15"/>
  <c r="E18" i="15"/>
  <c r="D18" i="15"/>
  <c r="I18" i="15"/>
  <c r="D168" i="15"/>
  <c r="D163" i="15"/>
  <c r="D159" i="15"/>
  <c r="D154" i="15"/>
  <c r="E150" i="15"/>
  <c r="D145" i="15"/>
  <c r="D136" i="15"/>
  <c r="D131" i="15"/>
  <c r="D127" i="15"/>
  <c r="G114" i="15"/>
  <c r="E112" i="15"/>
  <c r="D102" i="15"/>
  <c r="G102" i="15"/>
  <c r="H102" i="15"/>
  <c r="I102" i="15"/>
  <c r="E102" i="15"/>
  <c r="F96" i="15"/>
  <c r="D96" i="15"/>
  <c r="E96" i="15"/>
  <c r="G96" i="15"/>
  <c r="E67" i="15"/>
  <c r="G51" i="15"/>
  <c r="H51" i="15"/>
  <c r="I51" i="15"/>
  <c r="E51" i="15"/>
  <c r="G27" i="15"/>
  <c r="H27" i="15"/>
  <c r="I27" i="15"/>
  <c r="D27" i="15"/>
  <c r="D273" i="15" s="1"/>
  <c r="E27" i="15"/>
  <c r="F27" i="15"/>
  <c r="E114" i="15"/>
  <c r="D112" i="15"/>
  <c r="D110" i="15"/>
  <c r="E110" i="15"/>
  <c r="G110" i="15"/>
  <c r="I107" i="15"/>
  <c r="H107" i="15"/>
  <c r="F107" i="15"/>
  <c r="D94" i="15"/>
  <c r="I94" i="15"/>
  <c r="G94" i="15"/>
  <c r="D79" i="15"/>
  <c r="E79" i="15"/>
  <c r="F79" i="15"/>
  <c r="G79" i="15"/>
  <c r="H79" i="15"/>
  <c r="I76" i="15"/>
  <c r="G76" i="15"/>
  <c r="H76" i="15"/>
  <c r="E76" i="15"/>
  <c r="E73" i="15"/>
  <c r="D67" i="15"/>
  <c r="G59" i="15"/>
  <c r="H59" i="15"/>
  <c r="I59" i="15"/>
  <c r="F59" i="15"/>
  <c r="H41" i="15"/>
  <c r="E17" i="15"/>
  <c r="F17" i="15"/>
  <c r="G17" i="15"/>
  <c r="D17" i="15"/>
  <c r="I17" i="15"/>
  <c r="H108" i="15"/>
  <c r="I104" i="15"/>
  <c r="H99" i="15"/>
  <c r="G82" i="15"/>
  <c r="H82" i="15"/>
  <c r="G66" i="15"/>
  <c r="H66" i="15"/>
  <c r="D64" i="15"/>
  <c r="E64" i="15"/>
  <c r="F64" i="15"/>
  <c r="G35" i="15"/>
  <c r="H35" i="15"/>
  <c r="I35" i="15"/>
  <c r="E33" i="15"/>
  <c r="F33" i="15"/>
  <c r="G33" i="15"/>
  <c r="D24" i="15"/>
  <c r="E24" i="15"/>
  <c r="F24" i="15"/>
  <c r="D104" i="15"/>
  <c r="D99" i="15"/>
  <c r="D95" i="15"/>
  <c r="G90" i="15"/>
  <c r="H90" i="15"/>
  <c r="I82" i="15"/>
  <c r="G74" i="15"/>
  <c r="H74" i="15"/>
  <c r="I66" i="15"/>
  <c r="E65" i="15"/>
  <c r="F65" i="15"/>
  <c r="G65" i="15"/>
  <c r="H36" i="15"/>
  <c r="I36" i="15"/>
  <c r="F34" i="15"/>
  <c r="G34" i="15"/>
  <c r="H34" i="15"/>
  <c r="D32" i="15"/>
  <c r="E32" i="15"/>
  <c r="F32" i="15"/>
  <c r="G19" i="15"/>
  <c r="H19" i="15"/>
  <c r="I19" i="15"/>
  <c r="F19" i="15"/>
  <c r="H12" i="15"/>
  <c r="I12" i="15"/>
  <c r="G12" i="15"/>
  <c r="F82" i="15"/>
  <c r="F81" i="15"/>
  <c r="G81" i="15"/>
  <c r="F66" i="15"/>
  <c r="I64" i="15"/>
  <c r="H44" i="15"/>
  <c r="I44" i="15"/>
  <c r="F42" i="15"/>
  <c r="G42" i="15"/>
  <c r="H42" i="15"/>
  <c r="D40" i="15"/>
  <c r="E40" i="15"/>
  <c r="F40" i="15"/>
  <c r="F35" i="15"/>
  <c r="I33" i="15"/>
  <c r="E9" i="15"/>
  <c r="F9" i="15"/>
  <c r="G9" i="15"/>
  <c r="D9" i="15"/>
  <c r="E88" i="15"/>
  <c r="F88" i="15"/>
  <c r="E82" i="15"/>
  <c r="E72" i="15"/>
  <c r="F72" i="15"/>
  <c r="E66" i="15"/>
  <c r="H64" i="15"/>
  <c r="H52" i="15"/>
  <c r="I52" i="15"/>
  <c r="F50" i="15"/>
  <c r="G50" i="15"/>
  <c r="H50" i="15"/>
  <c r="D48" i="15"/>
  <c r="E48" i="15"/>
  <c r="F48" i="15"/>
  <c r="E35" i="15"/>
  <c r="H33" i="15"/>
  <c r="E63" i="15"/>
  <c r="E55" i="15"/>
  <c r="E47" i="15"/>
  <c r="E39" i="15"/>
  <c r="E31" i="15"/>
  <c r="E23" i="15"/>
  <c r="F16" i="15"/>
  <c r="E15" i="15"/>
  <c r="F8" i="15"/>
  <c r="E7" i="15"/>
  <c r="E16" i="15"/>
  <c r="E8" i="15"/>
  <c r="BJ29" i="14"/>
  <c r="BK29" i="14" s="1"/>
  <c r="BL29" i="14" s="1"/>
  <c r="BM29" i="14" s="1"/>
  <c r="BN29" i="14" s="1"/>
  <c r="BI275" i="14"/>
  <c r="BM243" i="14"/>
  <c r="BN243" i="14" s="1"/>
  <c r="BK214" i="14"/>
  <c r="BL214" i="14" s="1"/>
  <c r="BM214" i="14" s="1"/>
  <c r="BN214" i="14" s="1"/>
  <c r="BJ258" i="14"/>
  <c r="BK258" i="14" s="1"/>
  <c r="BL258" i="14" s="1"/>
  <c r="BM258" i="14" s="1"/>
  <c r="BN258" i="14" s="1"/>
  <c r="BN232" i="14"/>
  <c r="BL219" i="14"/>
  <c r="BM219" i="14" s="1"/>
  <c r="BN219" i="14" s="1"/>
  <c r="BK198" i="14"/>
  <c r="BL198" i="14" s="1"/>
  <c r="BM198" i="14" s="1"/>
  <c r="BN198" i="14" s="1"/>
  <c r="BK270" i="14"/>
  <c r="BL270" i="14" s="1"/>
  <c r="BM270" i="14" s="1"/>
  <c r="BN270" i="14" s="1"/>
  <c r="BK254" i="14"/>
  <c r="BL254" i="14" s="1"/>
  <c r="BM254" i="14" s="1"/>
  <c r="BN254" i="14" s="1"/>
  <c r="BM199" i="14"/>
  <c r="BN199" i="14" s="1"/>
  <c r="BN248" i="14"/>
  <c r="BM191" i="14"/>
  <c r="BN191" i="14" s="1"/>
  <c r="BK162" i="14"/>
  <c r="BL162" i="14" s="1"/>
  <c r="BM162" i="14" s="1"/>
  <c r="BN162" i="14" s="1"/>
  <c r="BJ262" i="14"/>
  <c r="BK262" i="14" s="1"/>
  <c r="BL262" i="14" s="1"/>
  <c r="BM262" i="14" s="1"/>
  <c r="BN262" i="14" s="1"/>
  <c r="BL235" i="14"/>
  <c r="BM235" i="14" s="1"/>
  <c r="BN235" i="14" s="1"/>
  <c r="BL207" i="14"/>
  <c r="BM207" i="14" s="1"/>
  <c r="BN207" i="14" s="1"/>
  <c r="BJ202" i="14"/>
  <c r="BK202" i="14" s="1"/>
  <c r="BL202" i="14" s="1"/>
  <c r="BM202" i="14" s="1"/>
  <c r="BN202" i="14" s="1"/>
  <c r="BJ190" i="14"/>
  <c r="BK190" i="14" s="1"/>
  <c r="BL190" i="14" s="1"/>
  <c r="BM190" i="14" s="1"/>
  <c r="BN190" i="14" s="1"/>
  <c r="BJ184" i="14"/>
  <c r="BK184" i="14" s="1"/>
  <c r="BL184" i="14" s="1"/>
  <c r="BM184" i="14" s="1"/>
  <c r="BN184" i="14" s="1"/>
  <c r="BJ166" i="14"/>
  <c r="BK166" i="14" s="1"/>
  <c r="BL166" i="14" s="1"/>
  <c r="BM166" i="14" s="1"/>
  <c r="BN166" i="14" s="1"/>
  <c r="BJ148" i="14"/>
  <c r="BK148" i="14" s="1"/>
  <c r="BL148" i="14" s="1"/>
  <c r="BM148" i="14" s="1"/>
  <c r="BN148" i="14" s="1"/>
  <c r="BL143" i="14"/>
  <c r="BM143" i="14" s="1"/>
  <c r="BN143" i="14" s="1"/>
  <c r="BJ136" i="14"/>
  <c r="BK136" i="14" s="1"/>
  <c r="BL136" i="14" s="1"/>
  <c r="BM136" i="14" s="1"/>
  <c r="BN136" i="14" s="1"/>
  <c r="BL115" i="14"/>
  <c r="BM115" i="14" s="1"/>
  <c r="BN115" i="14" s="1"/>
  <c r="BL111" i="14"/>
  <c r="BM111" i="14" s="1"/>
  <c r="BN111" i="14" s="1"/>
  <c r="BJ108" i="14"/>
  <c r="BK108" i="14" s="1"/>
  <c r="BL108" i="14" s="1"/>
  <c r="BM108" i="14" s="1"/>
  <c r="BN108" i="14" s="1"/>
  <c r="BJ72" i="14"/>
  <c r="BK72" i="14" s="1"/>
  <c r="BL72" i="14" s="1"/>
  <c r="BM72" i="14" s="1"/>
  <c r="BN72" i="14" s="1"/>
  <c r="BJ68" i="14"/>
  <c r="BK68" i="14" s="1"/>
  <c r="BL68" i="14" s="1"/>
  <c r="BM68" i="14" s="1"/>
  <c r="BN68" i="14" s="1"/>
  <c r="BJ64" i="14"/>
  <c r="BK64" i="14" s="1"/>
  <c r="BL64" i="14" s="1"/>
  <c r="BM64" i="14" s="1"/>
  <c r="BN64" i="14" s="1"/>
  <c r="BJ60" i="14"/>
  <c r="BK60" i="14" s="1"/>
  <c r="BL60" i="14" s="1"/>
  <c r="BM60" i="14" s="1"/>
  <c r="BN60" i="14" s="1"/>
  <c r="BJ54" i="14"/>
  <c r="BK54" i="14" s="1"/>
  <c r="BL54" i="14" s="1"/>
  <c r="BM54" i="14" s="1"/>
  <c r="BN54" i="14" s="1"/>
  <c r="BJ44" i="14"/>
  <c r="BK44" i="14" s="1"/>
  <c r="BL44" i="14" s="1"/>
  <c r="BM44" i="14" s="1"/>
  <c r="BN44" i="14" s="1"/>
  <c r="BL246" i="14"/>
  <c r="BM246" i="14" s="1"/>
  <c r="BN246" i="14" s="1"/>
  <c r="BK226" i="14"/>
  <c r="BL226" i="14" s="1"/>
  <c r="BM226" i="14" s="1"/>
  <c r="BN226" i="14" s="1"/>
  <c r="BM195" i="14"/>
  <c r="BN195" i="14" s="1"/>
  <c r="BL267" i="14"/>
  <c r="BM267" i="14" s="1"/>
  <c r="BN267" i="14" s="1"/>
  <c r="BJ230" i="14"/>
  <c r="BK230" i="14" s="1"/>
  <c r="BL230" i="14" s="1"/>
  <c r="BM230" i="14" s="1"/>
  <c r="BN230" i="14" s="1"/>
  <c r="BJ204" i="14"/>
  <c r="BK204" i="14" s="1"/>
  <c r="BL204" i="14" s="1"/>
  <c r="BM204" i="14" s="1"/>
  <c r="BN204" i="14" s="1"/>
  <c r="BJ194" i="14"/>
  <c r="BK194" i="14" s="1"/>
  <c r="BL194" i="14" s="1"/>
  <c r="BM194" i="14" s="1"/>
  <c r="BN194" i="14" s="1"/>
  <c r="BL187" i="14"/>
  <c r="BM187" i="14" s="1"/>
  <c r="BN187" i="14" s="1"/>
  <c r="BJ176" i="14"/>
  <c r="BK176" i="14" s="1"/>
  <c r="BL176" i="14" s="1"/>
  <c r="BM176" i="14" s="1"/>
  <c r="BN176" i="14" s="1"/>
  <c r="BL159" i="14"/>
  <c r="BM159" i="14" s="1"/>
  <c r="BN159" i="14" s="1"/>
  <c r="BJ140" i="14"/>
  <c r="BK140" i="14" s="1"/>
  <c r="BL140" i="14" s="1"/>
  <c r="BM140" i="14" s="1"/>
  <c r="BN140" i="14" s="1"/>
  <c r="BJ128" i="14"/>
  <c r="BK128" i="14" s="1"/>
  <c r="BL128" i="14" s="1"/>
  <c r="BM128" i="14" s="1"/>
  <c r="BN128" i="14" s="1"/>
  <c r="BJ120" i="14"/>
  <c r="BK120" i="14" s="1"/>
  <c r="BL120" i="14" s="1"/>
  <c r="BM120" i="14" s="1"/>
  <c r="BN120" i="14" s="1"/>
  <c r="BJ82" i="14"/>
  <c r="BK82" i="14" s="1"/>
  <c r="BL82" i="14" s="1"/>
  <c r="BM82" i="14" s="1"/>
  <c r="BN82" i="14" s="1"/>
  <c r="BJ70" i="14"/>
  <c r="BK70" i="14" s="1"/>
  <c r="BL70" i="14" s="1"/>
  <c r="BM70" i="14" s="1"/>
  <c r="BN70" i="14" s="1"/>
  <c r="BJ52" i="14"/>
  <c r="BK52" i="14" s="1"/>
  <c r="BL52" i="14" s="1"/>
  <c r="BM52" i="14" s="1"/>
  <c r="BN52" i="14" s="1"/>
  <c r="BJ8" i="14"/>
  <c r="BL238" i="14"/>
  <c r="BM238" i="14" s="1"/>
  <c r="BN238" i="14" s="1"/>
  <c r="BM251" i="14"/>
  <c r="BN251" i="14" s="1"/>
  <c r="BK170" i="14"/>
  <c r="BL170" i="14" s="1"/>
  <c r="BM170" i="14" s="1"/>
  <c r="BN170" i="14" s="1"/>
  <c r="BL255" i="14"/>
  <c r="BM255" i="14" s="1"/>
  <c r="BN255" i="14" s="1"/>
  <c r="BJ250" i="14"/>
  <c r="BK250" i="14" s="1"/>
  <c r="BL250" i="14" s="1"/>
  <c r="BM250" i="14" s="1"/>
  <c r="BN250" i="14" s="1"/>
  <c r="BJ240" i="14"/>
  <c r="BK240" i="14" s="1"/>
  <c r="BL240" i="14" s="1"/>
  <c r="BM240" i="14" s="1"/>
  <c r="BN240" i="14" s="1"/>
  <c r="BJ210" i="14"/>
  <c r="BK210" i="14" s="1"/>
  <c r="BL210" i="14" s="1"/>
  <c r="BM210" i="14" s="1"/>
  <c r="BN210" i="14" s="1"/>
  <c r="BJ200" i="14"/>
  <c r="BK200" i="14" s="1"/>
  <c r="BL200" i="14" s="1"/>
  <c r="BM200" i="14" s="1"/>
  <c r="BN200" i="14" s="1"/>
  <c r="BJ186" i="14"/>
  <c r="BK186" i="14" s="1"/>
  <c r="BL186" i="14" s="1"/>
  <c r="BM186" i="14" s="1"/>
  <c r="BN186" i="14" s="1"/>
  <c r="BJ180" i="14"/>
  <c r="BK180" i="14" s="1"/>
  <c r="BL180" i="14" s="1"/>
  <c r="BM180" i="14" s="1"/>
  <c r="BN180" i="14" s="1"/>
  <c r="BL175" i="14"/>
  <c r="BM175" i="14" s="1"/>
  <c r="BN175" i="14" s="1"/>
  <c r="BJ168" i="14"/>
  <c r="BK168" i="14" s="1"/>
  <c r="BL168" i="14" s="1"/>
  <c r="BM168" i="14" s="1"/>
  <c r="BN168" i="14" s="1"/>
  <c r="BJ150" i="14"/>
  <c r="BK150" i="14" s="1"/>
  <c r="BL150" i="14" s="1"/>
  <c r="BM150" i="14" s="1"/>
  <c r="BN150" i="14" s="1"/>
  <c r="BL139" i="14"/>
  <c r="BM139" i="14" s="1"/>
  <c r="BN139" i="14" s="1"/>
  <c r="BJ132" i="14"/>
  <c r="BK132" i="14" s="1"/>
  <c r="BL132" i="14" s="1"/>
  <c r="BM132" i="14" s="1"/>
  <c r="BN132" i="14" s="1"/>
  <c r="BL127" i="14"/>
  <c r="BM127" i="14" s="1"/>
  <c r="BN127" i="14" s="1"/>
  <c r="BJ94" i="14"/>
  <c r="BK94" i="14" s="1"/>
  <c r="BL94" i="14" s="1"/>
  <c r="BM94" i="14" s="1"/>
  <c r="BN94" i="14" s="1"/>
  <c r="BJ88" i="14"/>
  <c r="BK88" i="14" s="1"/>
  <c r="BL88" i="14" s="1"/>
  <c r="BM88" i="14" s="1"/>
  <c r="BN88" i="14" s="1"/>
  <c r="BJ66" i="14"/>
  <c r="BK66" i="14" s="1"/>
  <c r="BL66" i="14" s="1"/>
  <c r="BM66" i="14" s="1"/>
  <c r="BN66" i="14" s="1"/>
  <c r="BJ62" i="14"/>
  <c r="BK62" i="14" s="1"/>
  <c r="BL62" i="14" s="1"/>
  <c r="BM62" i="14" s="1"/>
  <c r="BN62" i="14" s="1"/>
  <c r="BJ32" i="14"/>
  <c r="BK32" i="14" s="1"/>
  <c r="BL32" i="14" s="1"/>
  <c r="BM32" i="14" s="1"/>
  <c r="BN32" i="14" s="1"/>
  <c r="AQ127" i="14"/>
  <c r="AQ6" i="14"/>
  <c r="D3" i="6"/>
  <c r="D8" i="6"/>
  <c r="D7" i="6"/>
  <c r="D4" i="7"/>
  <c r="D5" i="7"/>
  <c r="D6" i="7"/>
  <c r="D7" i="7"/>
  <c r="D8" i="7"/>
  <c r="D3" i="7"/>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 i="4"/>
  <c r="P273" i="20" l="1"/>
  <c r="O273" i="20"/>
  <c r="AA273" i="20"/>
  <c r="G273" i="20"/>
  <c r="V273" i="20"/>
  <c r="AC273" i="20"/>
  <c r="L273" i="20"/>
  <c r="L275" i="20" s="1"/>
  <c r="S273" i="20"/>
  <c r="B12" i="18" s="1" a="1"/>
  <c r="B12" i="18" s="1"/>
  <c r="Z273" i="20"/>
  <c r="E273" i="20"/>
  <c r="I273" i="20"/>
  <c r="Y273" i="20"/>
  <c r="AD273" i="20"/>
  <c r="AD275" i="20" s="1"/>
  <c r="T273" i="20"/>
  <c r="H273" i="20"/>
  <c r="O275" i="20" s="1"/>
  <c r="M273" i="20"/>
  <c r="N273" i="20"/>
  <c r="U273" i="20"/>
  <c r="AB273" i="20"/>
  <c r="F273" i="20"/>
  <c r="D273" i="20"/>
  <c r="K273" i="20"/>
  <c r="BK8" i="14"/>
  <c r="BJ275" i="14"/>
  <c r="AQ275" i="14"/>
  <c r="Y275" i="20" l="1"/>
  <c r="C12" i="18" a="1"/>
  <c r="C12" i="18" s="1"/>
  <c r="AC275" i="20"/>
  <c r="B5" i="18" a="1"/>
  <c r="B5" i="18" s="1"/>
  <c r="C5" i="18" a="1"/>
  <c r="C5" i="18" s="1"/>
  <c r="P275" i="20"/>
  <c r="AA275" i="20"/>
  <c r="AB275" i="20"/>
  <c r="K275" i="20"/>
  <c r="N275" i="20"/>
  <c r="M275" i="20"/>
  <c r="Z275" i="20"/>
  <c r="BL8" i="14"/>
  <c r="BK275" i="14"/>
  <c r="AR275" i="14"/>
  <c r="AS275" i="14"/>
  <c r="BM8" i="14" l="1"/>
  <c r="BL275" i="14"/>
  <c r="AT275" i="14"/>
  <c r="BN8" i="14" l="1"/>
  <c r="BN275" i="14" s="1"/>
  <c r="BM275" i="14"/>
  <c r="BN272" i="14"/>
  <c r="BN273" i="14" s="1"/>
  <c r="AV275" i="14"/>
  <c r="AU275" i="14"/>
  <c r="AV272" i="14"/>
  <c r="AV273" i="1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<sst xmlns="http://schemas.openxmlformats.org/spreadsheetml/2006/main" count="14111" uniqueCount="700">
  <si>
    <t>Country Name</t>
  </si>
  <si>
    <t>Country Code</t>
  </si>
  <si>
    <t>Indicator Name</t>
  </si>
  <si>
    <t>Indicator Code</t>
  </si>
  <si>
    <t>Aruba</t>
  </si>
  <si>
    <t>ABW</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</si>
  <si>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</si>
  <si>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</si>
  <si>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</si>
  <si>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</si>
  <si>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</si>
  <si>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</si>
  <si>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</si>
  <si>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</si>
  <si>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</si>
  <si>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</si>
  <si>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</si>
  <si>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</si>
  <si>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</si>
  <si>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</si>
  <si>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</si>
  <si>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</si>
  <si>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</si>
  <si>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</si>
  <si>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</si>
  <si>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</si>
  <si>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</si>
  <si>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</si>
  <si>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</si>
  <si>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</si>
  <si>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</si>
  <si>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</si>
  <si>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</si>
  <si>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</si>
  <si>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</si>
  <si>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</si>
  <si>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</si>
  <si>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</si>
  <si>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</si>
  <si>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</si>
  <si>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</si>
  <si>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</si>
  <si>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</si>
  <si>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</si>
  <si>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</si>
  <si>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</si>
  <si>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</si>
  <si>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</si>
  <si>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</si>
  <si>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</si>
  <si>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</si>
  <si>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</si>
  <si>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</si>
  <si>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</si>
  <si>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</si>
  <si>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</si>
  <si>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</si>
  <si>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</si>
  <si>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</si>
  <si>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</si>
  <si>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</si>
  <si>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</si>
  <si>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</si>
  <si>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</si>
  <si>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</si>
  <si>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</si>
  <si>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</si>
  <si>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</si>
  <si>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</si>
  <si>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</si>
  <si>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</si>
  <si>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</si>
  <si>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</si>
  <si>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</si>
  <si>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</si>
  <si>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</si>
  <si>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</si>
  <si>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</si>
  <si>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</si>
  <si>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</si>
  <si>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</si>
  <si>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</si>
  <si>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</si>
  <si>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</si>
  <si>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</si>
  <si>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</si>
  <si>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</si>
  <si>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</si>
  <si>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</si>
  <si>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</si>
  <si>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</si>
  <si>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</si>
  <si>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</si>
  <si>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</si>
  <si>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</si>
  <si>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</si>
  <si>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</si>
  <si>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</si>
  <si>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</si>
  <si>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</si>
  <si>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</si>
  <si>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</si>
  <si>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</si>
  <si>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</si>
  <si>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</si>
  <si>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</si>
  <si>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</si>
  <si>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</si>
  <si>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</si>
  <si>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</si>
  <si>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</si>
  <si>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</si>
  <si>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Czechia</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</si>
  <si>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</si>
  <si>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</si>
  <si>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</si>
  <si>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</si>
  <si>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</si>
  <si>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</si>
  <si>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</si>
  <si>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</si>
  <si>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</si>
  <si>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</si>
  <si>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</si>
  <si>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</si>
  <si>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</si>
  <si>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</si>
  <si>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</si>
  <si>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</si>
  <si>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</si>
  <si>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</si>
  <si>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</si>
  <si>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</si>
  <si>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</si>
  <si>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</si>
  <si>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</si>
  <si>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</si>
  <si>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</si>
  <si>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</si>
  <si>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</si>
  <si>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</si>
  <si>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</si>
  <si>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</si>
  <si>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</si>
  <si>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</si>
  <si>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</si>
  <si>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</si>
  <si>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</si>
  <si>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</si>
  <si>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</si>
  <si>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</si>
  <si>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</si>
  <si>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</si>
  <si>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</si>
  <si>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</si>
  <si>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</si>
  <si>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</si>
  <si>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</si>
  <si>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</si>
  <si>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</si>
  <si>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</si>
  <si>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</si>
  <si>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</si>
  <si>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</si>
  <si>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</si>
  <si>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</si>
  <si>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</si>
  <si>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</si>
  <si>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</si>
  <si>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</si>
  <si>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</si>
  <si>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</si>
  <si>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</si>
  <si>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</si>
  <si>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</si>
  <si>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</si>
  <si>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</si>
  <si>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</si>
  <si>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</si>
  <si>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</si>
  <si>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</si>
  <si>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</si>
  <si>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</si>
  <si>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</si>
  <si>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</si>
  <si>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</si>
  <si>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</si>
  <si>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</si>
  <si>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</si>
  <si>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</si>
  <si>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</si>
  <si>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</si>
  <si>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</si>
  <si>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</si>
  <si>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</si>
  <si>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</si>
  <si>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</si>
  <si>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</si>
  <si>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</si>
  <si>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</si>
  <si>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</si>
  <si>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</si>
  <si>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</si>
  <si>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</si>
  <si>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</si>
  <si>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</si>
  <si>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</si>
  <si>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</si>
  <si>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</si>
  <si>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</si>
  <si>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</si>
  <si>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</si>
  <si>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</si>
  <si>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</si>
  <si>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</si>
  <si>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</si>
  <si>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</si>
  <si>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</si>
  <si>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</si>
  <si>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</si>
  <si>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</si>
  <si>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</si>
  <si>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</si>
  <si>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</si>
  <si>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</si>
  <si>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</si>
  <si>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</si>
  <si>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</si>
  <si>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</si>
  <si>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</si>
  <si>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</si>
  <si>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</si>
  <si>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</si>
  <si>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</si>
  <si>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</si>
  <si>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</si>
  <si>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</si>
  <si>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</si>
  <si>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</si>
  <si>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</si>
  <si>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</si>
  <si>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</si>
  <si>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</si>
  <si>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</si>
  <si>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</si>
  <si>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</si>
  <si>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</si>
  <si>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</si>
  <si>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</si>
  <si>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</si>
  <si>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</si>
  <si>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</si>
  <si>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</si>
  <si>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</si>
  <si>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</si>
  <si>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</si>
  <si>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</si>
  <si>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</si>
  <si>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</si>
  <si>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</si>
  <si>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</si>
  <si>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</si>
  <si>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</si>
  <si>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</si>
  <si>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</si>
  <si>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</si>
  <si>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</si>
  <si>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</si>
  <si>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</si>
  <si>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</si>
  <si>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</si>
  <si>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</si>
  <si>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</si>
  <si>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</si>
  <si>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</si>
  <si>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</si>
  <si>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</si>
  <si>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</si>
  <si>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</si>
  <si>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</si>
  <si>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</si>
  <si>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</si>
  <si>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</si>
  <si>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</si>
  <si>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</si>
  <si>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</si>
  <si>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</si>
  <si>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</si>
  <si>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</si>
  <si>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</si>
  <si>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</si>
  <si>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</si>
  <si>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</si>
  <si>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</si>
  <si>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</si>
  <si>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</si>
  <si>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</si>
  <si>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</si>
  <si>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</si>
  <si>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</si>
  <si>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</si>
  <si>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</si>
  <si>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</si>
  <si>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</si>
  <si>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</si>
  <si>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</si>
  <si>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</si>
  <si>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</si>
  <si>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</si>
  <si>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</si>
  <si>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</si>
  <si>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</si>
  <si>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</si>
  <si>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</si>
  <si>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</si>
  <si>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</si>
  <si>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</si>
  <si>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</si>
  <si>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</si>
  <si>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</si>
  <si>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</si>
  <si>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</si>
  <si>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</si>
  <si>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</si>
  <si>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</si>
  <si>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</si>
  <si>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</si>
  <si>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</si>
  <si>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</si>
  <si>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</si>
  <si>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</si>
  <si>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</si>
  <si>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</si>
  <si>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</si>
  <si>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</si>
  <si>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</si>
  <si>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</si>
  <si>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</si>
  <si>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</si>
  <si>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</si>
  <si>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</si>
  <si>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</si>
  <si>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</si>
  <si>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</si>
  <si>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</si>
  <si>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</si>
  <si>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</si>
  <si>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</si>
  <si>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</si>
  <si>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</si>
  <si>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</si>
  <si>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</si>
  <si>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</si>
  <si>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</si>
  <si>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</si>
  <si>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</si>
  <si>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</si>
  <si>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</si>
  <si>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</si>
  <si>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</si>
  <si>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</si>
  <si>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</si>
  <si>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</si>
  <si>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</si>
  <si>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</si>
  <si>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</si>
  <si>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</si>
  <si>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</si>
  <si>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</si>
  <si>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</si>
  <si>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</si>
  <si>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</si>
  <si>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</si>
  <si>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</si>
  <si>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</si>
  <si>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</si>
  <si>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</si>
  <si>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</si>
  <si>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</si>
  <si>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</si>
  <si>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</si>
  <si>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</si>
  <si>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</si>
  <si>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</si>
  <si>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</si>
  <si>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</si>
  <si>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</si>
  <si>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</si>
  <si>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</si>
  <si>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</si>
  <si>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</si>
  <si>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</si>
  <si>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</si>
  <si>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</si>
  <si>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</si>
  <si>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</si>
  <si>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</si>
  <si>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</si>
  <si>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</si>
  <si>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</si>
  <si>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</si>
  <si>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</si>
  <si>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</si>
  <si>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</si>
  <si>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</si>
  <si>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</si>
  <si>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</si>
  <si>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</si>
  <si>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</si>
  <si>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</si>
  <si>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</si>
  <si>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</si>
  <si>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</si>
  <si>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</si>
  <si>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</si>
  <si>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</si>
  <si>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</si>
  <si>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</si>
  <si>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</si>
  <si>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</si>
  <si>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</si>
  <si>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</si>
  <si>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</si>
  <si>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</si>
  <si>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</si>
  <si>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</si>
  <si>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</si>
  <si>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</si>
  <si>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</si>
  <si>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</si>
  <si>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</si>
  <si>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</si>
  <si>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</si>
  <si>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</si>
  <si>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</si>
  <si>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</si>
  <si>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</si>
  <si>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</si>
  <si>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</si>
  <si>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</si>
  <si>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</si>
  <si>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</si>
  <si>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</si>
  <si>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</si>
  <si>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</si>
  <si>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</si>
  <si>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</si>
  <si>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</si>
  <si>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</si>
  <si>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</si>
  <si>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</si>
  <si>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</si>
  <si>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</si>
  <si>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</si>
  <si>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</si>
  <si>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</si>
  <si>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</si>
  <si>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</si>
  <si>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</si>
  <si>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</si>
  <si>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</si>
  <si>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</si>
  <si>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</si>
  <si>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</si>
  <si>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</si>
  <si>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</si>
  <si>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</si>
  <si>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</si>
  <si>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</si>
  <si>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</si>
  <si>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</si>
  <si>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</si>
  <si>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</si>
  <si>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</si>
  <si>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</si>
  <si>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</si>
  <si>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</si>
  <si>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</si>
  <si>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</si>
  <si>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</si>
  <si>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</si>
  <si>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</si>
  <si>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</si>
  <si>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</si>
  <si>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</si>
  <si>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</si>
  <si>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</si>
  <si>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</si>
  <si>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</si>
  <si>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</si>
  <si>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</si>
  <si>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</si>
  <si>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Turkiye</t>
  </si>
  <si>
    <t>TUR</t>
  </si>
  <si>
    <t>Tuvalu</t>
  </si>
  <si>
    <t>TUV</t>
  </si>
  <si>
    <t>Tanzania</t>
  </si>
  <si>
    <t>TZA</t>
  </si>
  <si>
    <t>Uganda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</si>
  <si>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</si>
  <si>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</si>
  <si>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</si>
  <si>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</si>
  <si>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</si>
  <si>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</si>
  <si>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</si>
  <si>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</si>
  <si>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</si>
  <si>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</si>
  <si>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</si>
  <si>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</si>
  <si>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</si>
  <si>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</si>
  <si>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</si>
  <si>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</si>
  <si>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</si>
  <si>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</si>
  <si>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</si>
  <si>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</si>
  <si>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</si>
  <si>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</si>
  <si>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</si>
  <si>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</si>
  <si>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</si>
  <si>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</si>
  <si>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</si>
  <si>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</si>
  <si>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</si>
  <si>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</si>
  <si>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</si>
  <si>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</si>
  <si>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</si>
  <si>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</si>
  <si>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</si>
  <si>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</si>
  <si>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</si>
  <si>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SP.POP.TOTL</t>
  </si>
  <si>
    <t>Population, total</t>
  </si>
  <si>
    <t>tau_c</t>
  </si>
  <si>
    <t>tau_e</t>
  </si>
  <si>
    <t>iso</t>
  </si>
  <si>
    <t>coef_lag0</t>
  </si>
  <si>
    <t>coef_lag1</t>
  </si>
  <si>
    <t>coef_lag2</t>
  </si>
  <si>
    <t>coef_lag3</t>
  </si>
  <si>
    <t>coef_lag4</t>
  </si>
  <si>
    <t>coef_lag5</t>
  </si>
  <si>
    <t>beta</t>
  </si>
  <si>
    <t>theta</t>
  </si>
  <si>
    <t>experiment</t>
  </si>
  <si>
    <t>Control</t>
  </si>
  <si>
    <t>06-02</t>
  </si>
  <si>
    <t>06-08</t>
  </si>
  <si>
    <t>06-11</t>
  </si>
  <si>
    <t>09-02</t>
  </si>
  <si>
    <t>09-11</t>
  </si>
  <si>
    <t>12-02</t>
  </si>
  <si>
    <t>E INDEX</t>
  </si>
  <si>
    <t>Projections:</t>
  </si>
  <si>
    <t xml:space="preserve"> `</t>
  </si>
  <si>
    <t>Mean</t>
  </si>
  <si>
    <t xml:space="preserve"> </t>
  </si>
  <si>
    <t>Viet Nam</t>
  </si>
  <si>
    <t>Last Updated Date</t>
  </si>
  <si>
    <t>World Development Indicators</t>
  </si>
  <si>
    <t>Data Source</t>
  </si>
  <si>
    <t>NY.GDP.PCAP.KD.ZG</t>
  </si>
  <si>
    <t>GDP per capita growth (annual %)</t>
  </si>
  <si>
    <t>NY.GDP.PCAP.KD</t>
  </si>
  <si>
    <t>GDP per capita (constant 2015 US$)</t>
  </si>
  <si>
    <t>3.863226130518031</t>
  </si>
  <si>
    <t>E INDEX - control</t>
  </si>
  <si>
    <t>time</t>
  </si>
  <si>
    <t>PC1</t>
  </si>
  <si>
    <t>PC2</t>
  </si>
  <si>
    <t>E-index</t>
  </si>
  <si>
    <t>C-index</t>
  </si>
  <si>
    <t>exp_id</t>
  </si>
  <si>
    <t>MCB_year</t>
  </si>
  <si>
    <t>2.3832855795741925</t>
  </si>
  <si>
    <t>3.675479054856405</t>
  </si>
  <si>
    <t>N</t>
  </si>
  <si>
    <t>1.0697676407030319</t>
  </si>
  <si>
    <t>2.5917280312412827</t>
  </si>
  <si>
    <t>Y</t>
  </si>
  <si>
    <t>2.329597670211274</t>
  </si>
  <si>
    <t>3.435340185078973</t>
  </si>
  <si>
    <t>2.0308645518443016</t>
  </si>
  <si>
    <t>3.451181820469674</t>
  </si>
  <si>
    <t>2.380102202316863</t>
  </si>
  <si>
    <t>3.6498428226509882</t>
  </si>
  <si>
    <t>1.2306375948712371</t>
  </si>
  <si>
    <t>2.7813861441672842</t>
  </si>
  <si>
    <t>2.343333330939668</t>
  </si>
  <si>
    <t>3.5966323937409683</t>
  </si>
  <si>
    <t>1.6786002598795533</t>
  </si>
  <si>
    <t>2.816452982245042</t>
  </si>
  <si>
    <t>2.3217450323120596</t>
  </si>
  <si>
    <t>3.5153231676432894</t>
  </si>
  <si>
    <t>2.0742605517103123</t>
  </si>
  <si>
    <t>3.249591739252556</t>
  </si>
  <si>
    <t>2.2837181231720076</t>
  </si>
  <si>
    <t>3.5040153900827935</t>
  </si>
  <si>
    <t>2.3234093470424346</t>
  </si>
  <si>
    <t>3.2702968591511747</t>
  </si>
  <si>
    <t>0.015500150380653159</t>
  </si>
  <si>
    <t>2.357209994200495</t>
  </si>
  <si>
    <t>E INDEX- corrected</t>
  </si>
  <si>
    <t>1.8723736003881926</t>
  </si>
  <si>
    <t>1.766901736390288</t>
  </si>
  <si>
    <t>0.8810344031080354</t>
  </si>
  <si>
    <t>1.189702659018336</t>
  </si>
  <si>
    <t>0.6009746684928688</t>
  </si>
  <si>
    <t>1.8088670800960667</t>
  </si>
  <si>
    <t>1.8655777247254368</t>
  </si>
  <si>
    <t>0.6925466324766401</t>
  </si>
  <si>
    <t>1.0621365164697034</t>
  </si>
  <si>
    <t>1.4385019713751037</t>
  </si>
  <si>
    <t>1.8580768661040634</t>
  </si>
  <si>
    <t>1.8814307915453954</t>
  </si>
  <si>
    <t>0.7462867124306682</t>
  </si>
  <si>
    <t>0.4613468343354293</t>
  </si>
  <si>
    <t>0.8906456106551072</t>
  </si>
  <si>
    <t>1.8592232382315739</t>
  </si>
  <si>
    <t>1.8543449320628649</t>
  </si>
  <si>
    <t>0.7749937869234507</t>
  </si>
  <si>
    <t>0.4582736082559279</t>
  </si>
  <si>
    <t>0.022606535262920432</t>
  </si>
  <si>
    <t>0.3080631416530501</t>
  </si>
  <si>
    <t>0.34003361042013786</t>
  </si>
  <si>
    <t>1.8424485410005669</t>
  </si>
  <si>
    <t>1.879856545938186</t>
  </si>
  <si>
    <t>0.8685536230573888</t>
  </si>
  <si>
    <t>1.0821323229815691</t>
  </si>
  <si>
    <t>1.817116673916206</t>
  </si>
  <si>
    <t>1.829839010864004</t>
  </si>
  <si>
    <t>0.7399520338025832</t>
  </si>
  <si>
    <t>1.3935136736885143</t>
  </si>
  <si>
    <t>1.5103455510554675</t>
  </si>
  <si>
    <t>0.4603803856271849</t>
  </si>
  <si>
    <t>1.826294580591855</t>
  </si>
  <si>
    <t>1.8324040617643196</t>
  </si>
  <si>
    <t>0.7503665029971648</t>
  </si>
  <si>
    <t>1997-98</t>
  </si>
  <si>
    <t>2015-16</t>
  </si>
  <si>
    <t>Anomaly corrected</t>
  </si>
  <si>
    <t>E INDEX fraction</t>
  </si>
  <si>
    <t>Historical</t>
  </si>
  <si>
    <t>GGY</t>
  </si>
  <si>
    <t>ESH</t>
  </si>
  <si>
    <t>SPM</t>
  </si>
  <si>
    <t>AIA</t>
  </si>
  <si>
    <t>SHN</t>
  </si>
  <si>
    <t>PCN</t>
  </si>
  <si>
    <t>ALA</t>
  </si>
  <si>
    <t>FLK</t>
  </si>
  <si>
    <t>COK</t>
  </si>
  <si>
    <t>TWN</t>
  </si>
  <si>
    <t>alpha</t>
  </si>
  <si>
    <t>b</t>
  </si>
  <si>
    <t>Sum_abs_anom_popw</t>
  </si>
  <si>
    <t>ISO_A3</t>
  </si>
  <si>
    <t>Anomaly</t>
  </si>
  <si>
    <t>Method</t>
  </si>
  <si>
    <t>Benefits (billion$)</t>
  </si>
  <si>
    <t>ENSO effects v counterfactual (Callahan &amp; Mankin 2023 SM):</t>
  </si>
  <si>
    <t>Author: Katharine Ricke (kricke@ucsd.edu)</t>
  </si>
  <si>
    <t>This Excel file contains the calculations for the avoided losses (aka potential benefits) of the Marine Cloud Brightening (MCB) strategies simulated in Wan et al. "Targeted marine cloud brightening can dampen El Niño"</t>
  </si>
  <si>
    <t>The sequencing of the calculations are as follows:</t>
  </si>
  <si>
    <t>All sheets labeled "WB_..." contain data from the World Bank's Development Indicators dataset. All sheets labeled "CM_..." contain data taken directly from the outputs of CM23.</t>
  </si>
  <si>
    <r>
      <t>The method is adapted from Callahan &amp; Mankin (2023), "Persistent effect of El Niño on global economic growth"</t>
    </r>
    <r>
      <rPr>
        <i/>
        <sz val="12"/>
        <color theme="1"/>
        <rFont val="Calibri"/>
        <family val="2"/>
        <scheme val="minor"/>
      </rPr>
      <t xml:space="preserve"> Science</t>
    </r>
    <r>
      <rPr>
        <sz val="12"/>
        <color theme="1"/>
        <rFont val="Calibri"/>
        <family val="2"/>
        <scheme val="minor"/>
      </rPr>
      <t xml:space="preserve"> </t>
    </r>
    <r>
      <rPr>
        <b/>
        <sz val="12"/>
        <color theme="1"/>
        <rFont val="Calibri"/>
        <family val="2"/>
        <scheme val="minor"/>
      </rPr>
      <t>380</t>
    </r>
    <r>
      <rPr>
        <sz val="12"/>
        <color theme="1"/>
        <rFont val="Calibri"/>
        <family val="2"/>
        <scheme val="minor"/>
      </rPr>
      <t>, 1064–1069 (abbreviated CM23)</t>
    </r>
  </si>
  <si>
    <t>All additional sheets contain data and calulations of the authors.</t>
  </si>
  <si>
    <t>(1)</t>
  </si>
  <si>
    <t>(2)</t>
  </si>
  <si>
    <t>(3)</t>
  </si>
  <si>
    <t>(4)</t>
  </si>
  <si>
    <t>(5)</t>
  </si>
  <si>
    <t>(6)</t>
  </si>
  <si>
    <t>(7)</t>
  </si>
  <si>
    <t xml:space="preserve">In style of World Development Indicators </t>
  </si>
  <si>
    <t>GDP losses</t>
  </si>
  <si>
    <t>n/a</t>
  </si>
  <si>
    <t>GDP/cap growth losses</t>
  </si>
  <si>
    <t>Economic Losses were calculated iteratively for the year of the EL Nino event and the subsequent five years by multiplying the reduction in the growthrate by (the GDP/cap*population minus the losses from the previous year)</t>
  </si>
  <si>
    <t>Reductions in the economic growth rate for the control (no MCB cases) were taken by multiplying the E-index associated with CM23's global coefficient plus the country-level coefficient-times-the-country-teleconnection index for the year of the EL Nino event and the subsequent five years</t>
  </si>
  <si>
    <t>Economic Losses were summed for the six years calculated</t>
  </si>
  <si>
    <t>Economic benefits for the MCB strategies were calculated using the conventional CM23 method by scaling country-level losses by the reduction in the E-Index induced by MCB</t>
  </si>
  <si>
    <t>(8)</t>
  </si>
  <si>
    <t>Adapted (conservative) economic benefits were calculated for each MCB strategy were calculated by scaling country-level benefits (avoided economic losses) by the correction factor</t>
  </si>
  <si>
    <t>Global benefits are the sum of country-level avoided losses</t>
  </si>
  <si>
    <t>A summary of the benefits calculated for each MCB strategy using the conventional and adapted methods can be found in the sheet "MCB_benefits_summary"</t>
  </si>
  <si>
    <t>Average</t>
  </si>
  <si>
    <t>90th</t>
  </si>
  <si>
    <t>10th</t>
  </si>
  <si>
    <t>Total losses</t>
  </si>
  <si>
    <t>(9)</t>
  </si>
  <si>
    <t>We cap maximum country-level benefits at 100% of the losses from an El Niño event</t>
  </si>
  <si>
    <t>Last Updated: August 28, 2024</t>
  </si>
  <si>
    <t>E and C indices associated with the 1997-98 and 2015-16 El Niño events were calculated in the script eindex_calc.py</t>
  </si>
  <si>
    <t>Correction factors were calculated in script country_anomalies.py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</si>
</sst>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33" borderId="0" xfId="0" applyFill="1"/>
    <xf numFmtId="0" fontId="16" fillId="0" borderId="0" xfId="0" applyFont="1"/>
    <xf numFmtId="14" fontId="0" fillId="0" borderId="0" xfId="0" applyNumberFormat="1"/>
    <xf numFmtId="0" fontId="16" fillId="0" borderId="0" xfId="0" quotePrefix="1" applyFont="1"/>
    <xf numFmtId="16" fontId="0" fillId="0" borderId="0" xfId="0" applyNumberFormat="1"/>
    <xf numFmtId="16" fontId="0" fillId="0" borderId="0" xfId="0" quotePrefix="1" applyNumberFormat="1"/>
    <xf numFmtId="0" fontId="0" fillId="0" borderId="10" xfId="0" applyBorder="1"/>
    <xf numFmtId="0" fontId="0" fillId="34" borderId="10" xfId="0" applyFill="1" applyBorder="1"/>
    <xf numFmtId="0" fontId="0" fillId="34" borderId="0" xfId="0" applyFill="1"/>
    <xf numFmtId="164" fontId="0" fillId="0" borderId="0" xfId="0" applyNumberFormat="1"/>
    <xf numFmtId="0" fontId="16" fillId="0" borderId="11" xfId="0" applyFont="1" applyBorder="1"/>
    <xf numFmtId="0" fontId="0" fillId="0" borderId="11" xfId="0" applyBorder="1"/>
    <xf numFmtId="164" fontId="0" fillId="0" borderId="11" xfId="0" applyNumberFormat="1" applyBorder="1"/>
    <xf numFmtId="0" fontId="0" fillId="35" borderId="0" xfId="0" applyFill="1"/>
    <xf numFmtId="0" fontId="0" fillId="35" borderId="10" xfId="0" applyFill="1" applyBorder="1"/>
    <xf numFmtId="0" fontId="0" fillId="0" borderId="0" xfId="0" quotePrefix="1"/>
    <xf numFmtId="0" fontId="16" fillId="33" borderId="12" xfId="0" applyFont="1" applyFill="1" applyBorder="1"/>
    <xf numFmtId="164" fontId="0" fillId="33" borderId="13" xfId="0" applyNumberFormat="1" applyFill="1" applyBorder="1"/>
    <xf numFmtId="0" fontId="19" fillId="0" borderId="0" xfId="0" applyFont="1"/>
    <xf numFmtId="0" fontId="0" fillId="0" borderId="11" xfId="0" applyBorder="1" applyAlignment="1">
      <alignment horizontal="center"/>
    </xf>
    <xf numFmtId="0" fontId="16" fillId="0" borderId="11" xfId="0" applyFont="1" applyBorder="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228600</xdr:colOff>
      <xdr:row>2</xdr:row>
      <xdr:rowOff>38100</xdr:rowOff>
    </xdr:from>
    <xdr:to>
      <xdr:col>9</xdr:col>
      <xdr:colOff>571500</xdr:colOff>
      <xdr:row>23</xdr:row>
      <xdr:rowOff>176132</xdr:rowOff>
    </xdr:to>
    <xdr:pic>
      <xdr:nvPicPr>
        <xdr:cNvPr id="2" name="Picture 1">
          <a:extLst>
            <a:ext uri="{FF2B5EF4-FFF2-40B4-BE49-F238E27FC236}">
              <a16:creationId xmlns:a16="http://schemas.microsoft.com/office/drawing/2014/main" id="{DA216DE6-2C53-DAE7-A37C-BDA1D2320EA5}"/>
            </a:ext>
          </a:extLst>
        </xdr:cNvPr>
        <xdr:cNvPicPr>
          <a:picLocks noChangeAspect="1"/>
        </xdr:cNvPicPr>
      </xdr:nvPicPr>
      <xdr:blipFill>
        <a:blip xmlns:r="http://schemas.openxmlformats.org/officeDocument/2006/relationships" r:embed="rId1"/>
        <a:stretch>
          <a:fillRect/>
        </a:stretch>
      </xdr:blipFill>
      <xdr:spPr>
        <a:xfrm>
          <a:off x="228600" y="444500"/>
          <a:ext cx="7772400" cy="4405232"/>
        </a:xfrm>
        <a:prstGeom prst="rect">
          <a:avLst/>
        </a:prstGeom>
      </xdr:spPr>
    </xdr:pic>
    <xdr:clientData/>
  </xdr:twoCellAnchor>
  <xdr:twoCellAnchor editAs="oneCell">
    <xdr:from>
      <xdr:col>0</xdr:col>
      <xdr:colOff>368300</xdr:colOff>
      <xdr:row>26</xdr:row>
      <xdr:rowOff>114300</xdr:rowOff>
    </xdr:from>
    <xdr:to>
      <xdr:col>9</xdr:col>
      <xdr:colOff>711200</xdr:colOff>
      <xdr:row>44</xdr:row>
      <xdr:rowOff>198275</xdr:rowOff>
    </xdr:to>
    <xdr:pic>
      <xdr:nvPicPr>
        <xdr:cNvPr id="3" name="Picture 2">
          <a:extLst>
            <a:ext uri="{FF2B5EF4-FFF2-40B4-BE49-F238E27FC236}">
              <a16:creationId xmlns:a16="http://schemas.microsoft.com/office/drawing/2014/main" id="{FC07BCC9-7ACE-AF83-BF2F-2D302E1DBB91}"/>
            </a:ext>
          </a:extLst>
        </xdr:cNvPr>
        <xdr:cNvPicPr>
          <a:picLocks noChangeAspect="1"/>
        </xdr:cNvPicPr>
      </xdr:nvPicPr>
      <xdr:blipFill>
        <a:blip xmlns:r="http://schemas.openxmlformats.org/officeDocument/2006/relationships" r:embed="rId2"/>
        <a:stretch>
          <a:fillRect/>
        </a:stretch>
      </xdr:blipFill>
      <xdr:spPr>
        <a:xfrm>
          <a:off x="368300" y="5397500"/>
          <a:ext cx="7772400" cy="374157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179BE-3B97-5941-8C8F-BA6106E6F313}">
  <dimension ref="A1:B20"/>
  <sheetViews>
    <sheetView tabSelected="1" workbookViewId="0">
      <selection activeCell="I23" sqref="I23"/>
    </sheetView>
  </sheetViews>
  <sheetFormatPr baseColWidth="10" defaultRowHeight="16" x14ac:dyDescent="0.2"/>
  <cols>
    <col min="1" max="1" width="4.1640625" customWidth="1"/>
  </cols>
  <sheetData>
    <row r="1" spans="1:2" x14ac:dyDescent="0.2">
      <c r="A1" t="s">
        <v>666</v>
      </c>
    </row>
    <row r="2" spans="1:2" x14ac:dyDescent="0.2">
      <c r="A2" t="s">
        <v>697</v>
      </c>
    </row>
    <row r="4" spans="1:2" x14ac:dyDescent="0.2">
      <c r="A4" t="s">
        <v>667</v>
      </c>
    </row>
    <row r="5" spans="1:2" x14ac:dyDescent="0.2">
      <c r="A5" t="s">
        <v>670</v>
      </c>
    </row>
    <row r="6" spans="1:2" x14ac:dyDescent="0.2">
      <c r="A6" t="s">
        <v>669</v>
      </c>
    </row>
    <row r="7" spans="1:2" x14ac:dyDescent="0.2">
      <c r="A7" t="s">
        <v>671</v>
      </c>
    </row>
    <row r="8" spans="1:2" x14ac:dyDescent="0.2">
      <c r="A8" t="s">
        <v>668</v>
      </c>
    </row>
    <row r="10" spans="1:2" x14ac:dyDescent="0.2">
      <c r="A10" s="16" t="s">
        <v>672</v>
      </c>
      <c r="B10" t="s">
        <v>698</v>
      </c>
    </row>
    <row r="11" spans="1:2" x14ac:dyDescent="0.2">
      <c r="A11" s="16" t="s">
        <v>673</v>
      </c>
      <c r="B11" t="s">
        <v>699</v>
      </c>
    </row>
    <row r="12" spans="1:2" x14ac:dyDescent="0.2">
      <c r="A12" s="16" t="s">
        <v>674</v>
      </c>
      <c r="B12" t="s">
        <v>684</v>
      </c>
    </row>
    <row r="13" spans="1:2" x14ac:dyDescent="0.2">
      <c r="A13" s="16" t="s">
        <v>675</v>
      </c>
      <c r="B13" t="s">
        <v>683</v>
      </c>
    </row>
    <row r="14" spans="1:2" x14ac:dyDescent="0.2">
      <c r="A14" s="16" t="s">
        <v>676</v>
      </c>
      <c r="B14" t="s">
        <v>685</v>
      </c>
    </row>
    <row r="15" spans="1:2" x14ac:dyDescent="0.2">
      <c r="A15" s="16" t="s">
        <v>677</v>
      </c>
      <c r="B15" t="s">
        <v>686</v>
      </c>
    </row>
    <row r="16" spans="1:2" x14ac:dyDescent="0.2">
      <c r="A16" s="16" t="s">
        <v>678</v>
      </c>
      <c r="B16" t="s">
        <v>688</v>
      </c>
    </row>
    <row r="17" spans="1:2" x14ac:dyDescent="0.2">
      <c r="A17" s="16" t="s">
        <v>687</v>
      </c>
      <c r="B17" t="s">
        <v>689</v>
      </c>
    </row>
    <row r="18" spans="1:2" x14ac:dyDescent="0.2">
      <c r="A18" s="16" t="s">
        <v>695</v>
      </c>
      <c r="B18" t="s">
        <v>696</v>
      </c>
    </row>
    <row r="20" spans="1:2" x14ac:dyDescent="0.2">
      <c r="A20"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0A784-6E1E-7340-A4B2-B9CB9DDC29D8}">
  <dimension ref="A1:C18"/>
  <sheetViews>
    <sheetView workbookViewId="0"/>
  </sheetViews>
  <sheetFormatPr baseColWidth="10" defaultRowHeight="16" x14ac:dyDescent="0.2"/>
  <cols>
    <col min="2" max="2" width="9.33203125" customWidth="1"/>
    <col min="3" max="3" width="8.6640625" customWidth="1"/>
  </cols>
  <sheetData>
    <row r="1" spans="1:3" x14ac:dyDescent="0.2">
      <c r="B1" s="21" t="s">
        <v>664</v>
      </c>
      <c r="C1" s="21"/>
    </row>
    <row r="2" spans="1:3" x14ac:dyDescent="0.2">
      <c r="B2" s="20" t="s">
        <v>663</v>
      </c>
      <c r="C2" s="20"/>
    </row>
    <row r="3" spans="1:3" x14ac:dyDescent="0.2">
      <c r="B3" s="12" t="s">
        <v>575</v>
      </c>
      <c r="C3" s="12" t="s">
        <v>662</v>
      </c>
    </row>
    <row r="4" spans="1:3" x14ac:dyDescent="0.2">
      <c r="A4" s="11" t="s">
        <v>643</v>
      </c>
      <c r="B4" s="12"/>
      <c r="C4" s="12"/>
    </row>
    <row r="5" spans="1:3" x14ac:dyDescent="0.2">
      <c r="A5" s="12" t="s">
        <v>551</v>
      </c>
      <c r="B5" s="13" cm="1">
        <f t="array" ref="B5:B10">TRANSPOSE(MCB_benefits_nolossexceedence!D273:I273)/1000000000</f>
        <v>1635.366271996086</v>
      </c>
      <c r="C5" s="13" cm="1">
        <f t="array" ref="C5:C10">TRANSPOSE(MCB_benefits_nolossexceedence!K273:P273)/1000000000</f>
        <v>1175.7765834475899</v>
      </c>
    </row>
    <row r="6" spans="1:3" x14ac:dyDescent="0.2">
      <c r="A6" s="12" t="s">
        <v>552</v>
      </c>
      <c r="B6" s="13">
        <v>-23.90482282987125</v>
      </c>
      <c r="C6" s="13">
        <v>-43.881837539431821</v>
      </c>
    </row>
    <row r="7" spans="1:3" x14ac:dyDescent="0.2">
      <c r="A7" s="12" t="s">
        <v>553</v>
      </c>
      <c r="B7" s="13">
        <v>1310.4898908832531</v>
      </c>
      <c r="C7" s="13">
        <v>949.4763736355527</v>
      </c>
    </row>
    <row r="8" spans="1:3" x14ac:dyDescent="0.2">
      <c r="A8" s="12" t="s">
        <v>554</v>
      </c>
      <c r="B8" s="13">
        <v>1177.2806372169987</v>
      </c>
      <c r="C8" s="13">
        <v>-124.42407457617182</v>
      </c>
    </row>
    <row r="9" spans="1:3" x14ac:dyDescent="0.2">
      <c r="A9" s="12" t="s">
        <v>555</v>
      </c>
      <c r="B9" s="13">
        <v>400.98528714642703</v>
      </c>
      <c r="C9" s="13">
        <v>580.09696873813425</v>
      </c>
    </row>
    <row r="10" spans="1:3" x14ac:dyDescent="0.2">
      <c r="A10" s="12" t="s">
        <v>556</v>
      </c>
      <c r="B10" s="13">
        <v>352.67823909505614</v>
      </c>
      <c r="C10" s="13">
        <v>-533.68232320862535</v>
      </c>
    </row>
    <row r="11" spans="1:3" x14ac:dyDescent="0.2">
      <c r="A11" s="11" t="s">
        <v>644</v>
      </c>
      <c r="B11" s="12"/>
      <c r="C11" s="13"/>
    </row>
    <row r="12" spans="1:3" x14ac:dyDescent="0.2">
      <c r="A12" s="12" t="s">
        <v>551</v>
      </c>
      <c r="B12" s="13" cm="1">
        <f t="array" ref="B12:B17">TRANSPOSE(MCB_benefits_nolossexceedence!R273:W273)/1000000000</f>
        <v>5087.4186417815763</v>
      </c>
      <c r="C12" s="13" cm="1">
        <f t="array" ref="C12:C17">TRANSPOSE(MCB_benefits_nolossexceedence!Y273:AD273)/1000000000</f>
        <v>1020.3622489214531</v>
      </c>
    </row>
    <row r="13" spans="1:3" x14ac:dyDescent="0.2">
      <c r="A13" s="12" t="s">
        <v>552</v>
      </c>
      <c r="B13" s="13">
        <v>1185.717274035841</v>
      </c>
      <c r="C13" s="13">
        <v>180.36733780927005</v>
      </c>
    </row>
    <row r="14" spans="1:3" x14ac:dyDescent="0.2">
      <c r="A14" s="12" t="s">
        <v>553</v>
      </c>
      <c r="B14" s="13">
        <v>2750.779211004874</v>
      </c>
      <c r="C14" s="13">
        <v>-164.26881692770894</v>
      </c>
    </row>
    <row r="15" spans="1:3" x14ac:dyDescent="0.2">
      <c r="A15" s="12" t="s">
        <v>554</v>
      </c>
      <c r="B15" s="13">
        <v>4293.039384776308</v>
      </c>
      <c r="C15" s="13">
        <v>237.03975922456843</v>
      </c>
    </row>
    <row r="16" spans="1:3" x14ac:dyDescent="0.2">
      <c r="A16" s="12" t="s">
        <v>555</v>
      </c>
      <c r="B16" s="13">
        <v>2214.7719313406715</v>
      </c>
      <c r="C16" s="13">
        <v>-182.37543032982455</v>
      </c>
    </row>
    <row r="17" spans="1:3" x14ac:dyDescent="0.2">
      <c r="A17" s="12" t="s">
        <v>556</v>
      </c>
      <c r="B17" s="13">
        <v>887.02978631921565</v>
      </c>
      <c r="C17" s="13">
        <v>-669.04359540695009</v>
      </c>
    </row>
    <row r="18" spans="1:3" x14ac:dyDescent="0.2">
      <c r="C18" s="10"/>
    </row>
  </sheetData>
  <mergeCells count="2">
    <mergeCell ref="B2:C2"/>
    <mergeCell ref="B1: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97D03-E028-7945-BA10-65DC847036D9}">
  <dimension ref="A1:BP271"/>
  <sheetViews>
    <sheetView workbookViewId="0">
      <selection activeCell="P24" sqref="P24"/>
    </sheetView>
  </sheetViews>
  <sheetFormatPr baseColWidth="10" defaultRowHeight="16" x14ac:dyDescent="0.2"/>
  <cols>
    <col min="5" max="14" width="0" hidden="1" customWidth="1"/>
  </cols>
  <sheetData>
    <row r="1" spans="1:68" x14ac:dyDescent="0.2">
      <c r="A1" t="s">
        <v>565</v>
      </c>
      <c r="B1" t="s">
        <v>564</v>
      </c>
    </row>
    <row r="3" spans="1:68" x14ac:dyDescent="0.2">
      <c r="A3" t="s">
        <v>563</v>
      </c>
      <c r="B3" s="3">
        <v>45471</v>
      </c>
    </row>
    <row r="5" spans="1:68" x14ac:dyDescent="0.2">
      <c r="A5" t="s">
        <v>0</v>
      </c>
      <c r="B5" t="s">
        <v>1</v>
      </c>
      <c r="C5" t="s">
        <v>2</v>
      </c>
      <c r="D5" t="s">
        <v>3</v>
      </c>
      <c r="E5">
        <v>1960</v>
      </c>
      <c r="F5">
        <v>1961</v>
      </c>
      <c r="G5">
        <v>1962</v>
      </c>
      <c r="H5">
        <v>1963</v>
      </c>
      <c r="I5">
        <v>1964</v>
      </c>
      <c r="J5">
        <v>1965</v>
      </c>
      <c r="K5">
        <v>1966</v>
      </c>
      <c r="L5">
        <v>1967</v>
      </c>
      <c r="M5">
        <v>1968</v>
      </c>
      <c r="N5">
        <v>1969</v>
      </c>
      <c r="O5">
        <v>1970</v>
      </c>
      <c r="P5">
        <v>1971</v>
      </c>
      <c r="Q5">
        <v>1972</v>
      </c>
      <c r="R5">
        <v>1973</v>
      </c>
      <c r="S5">
        <v>1974</v>
      </c>
      <c r="T5">
        <v>1975</v>
      </c>
      <c r="U5">
        <v>1976</v>
      </c>
      <c r="V5">
        <v>1977</v>
      </c>
      <c r="W5">
        <v>1978</v>
      </c>
      <c r="X5">
        <v>1979</v>
      </c>
      <c r="Y5">
        <v>1980</v>
      </c>
      <c r="Z5">
        <v>1981</v>
      </c>
      <c r="AA5">
        <v>1982</v>
      </c>
      <c r="AB5">
        <v>1983</v>
      </c>
      <c r="AC5">
        <v>1984</v>
      </c>
      <c r="AD5">
        <v>1985</v>
      </c>
      <c r="AE5">
        <v>1986</v>
      </c>
      <c r="AF5">
        <v>1987</v>
      </c>
      <c r="AG5">
        <v>1988</v>
      </c>
      <c r="AH5">
        <v>1989</v>
      </c>
      <c r="AI5">
        <v>1990</v>
      </c>
      <c r="AJ5">
        <v>1991</v>
      </c>
      <c r="AK5">
        <v>1992</v>
      </c>
      <c r="AL5">
        <v>1993</v>
      </c>
      <c r="AM5">
        <v>1994</v>
      </c>
      <c r="AN5">
        <v>1995</v>
      </c>
      <c r="AO5">
        <v>1996</v>
      </c>
      <c r="AP5">
        <v>1997</v>
      </c>
      <c r="AQ5">
        <v>1998</v>
      </c>
      <c r="AR5">
        <v>1999</v>
      </c>
      <c r="AS5">
        <v>2000</v>
      </c>
      <c r="AT5">
        <v>2001</v>
      </c>
      <c r="AU5">
        <v>2002</v>
      </c>
      <c r="AV5">
        <v>2003</v>
      </c>
      <c r="AW5">
        <v>2004</v>
      </c>
      <c r="AX5">
        <v>2005</v>
      </c>
      <c r="AY5">
        <v>2006</v>
      </c>
      <c r="AZ5">
        <v>2007</v>
      </c>
      <c r="BA5">
        <v>2008</v>
      </c>
      <c r="BB5">
        <v>2009</v>
      </c>
      <c r="BC5">
        <v>2010</v>
      </c>
      <c r="BD5">
        <v>2011</v>
      </c>
      <c r="BE5">
        <v>2012</v>
      </c>
      <c r="BF5">
        <v>2013</v>
      </c>
      <c r="BG5">
        <v>2014</v>
      </c>
      <c r="BH5">
        <v>2015</v>
      </c>
      <c r="BI5">
        <v>2016</v>
      </c>
      <c r="BJ5">
        <v>2017</v>
      </c>
      <c r="BK5">
        <v>2018</v>
      </c>
      <c r="BL5">
        <v>2019</v>
      </c>
      <c r="BM5">
        <v>2020</v>
      </c>
      <c r="BN5">
        <v>2021</v>
      </c>
      <c r="BO5">
        <v>2022</v>
      </c>
      <c r="BP5">
        <v>2023</v>
      </c>
    </row>
    <row r="6" spans="1:68" x14ac:dyDescent="0.2">
      <c r="A6" t="s">
        <v>4</v>
      </c>
      <c r="B6" t="s">
        <v>5</v>
      </c>
      <c r="C6" t="s">
        <v>569</v>
      </c>
      <c r="D6" t="s">
        <v>568</v>
      </c>
      <c r="AE6">
        <v>16111.843198889601</v>
      </c>
      <c r="AF6">
        <v>18732.263828126601</v>
      </c>
      <c r="AG6">
        <v>22266.3448241593</v>
      </c>
      <c r="AH6">
        <v>24865.1774200949</v>
      </c>
      <c r="AI6">
        <v>25411.168107232901</v>
      </c>
      <c r="AJ6">
        <v>26564.661652851901</v>
      </c>
      <c r="AK6">
        <v>27194.4145483227</v>
      </c>
      <c r="AL6">
        <v>28307.377172930501</v>
      </c>
      <c r="AM6">
        <v>29666.230917873501</v>
      </c>
      <c r="AN6">
        <v>29497.9635357808</v>
      </c>
      <c r="AO6">
        <v>28958.143800849499</v>
      </c>
      <c r="AP6">
        <v>30074.4062421339</v>
      </c>
      <c r="AQ6">
        <v>29765.5151656038</v>
      </c>
      <c r="AR6">
        <v>29262.615877009201</v>
      </c>
      <c r="AS6">
        <v>30703.6611910797</v>
      </c>
      <c r="AT6">
        <v>31426.878742212601</v>
      </c>
      <c r="AU6">
        <v>30760.207554316799</v>
      </c>
      <c r="AV6">
        <v>30793.134964814901</v>
      </c>
      <c r="AW6">
        <v>32742.76074691</v>
      </c>
      <c r="AX6">
        <v>32291.769537121199</v>
      </c>
      <c r="AY6">
        <v>32272.251189205399</v>
      </c>
      <c r="AZ6">
        <v>32863.362783521603</v>
      </c>
      <c r="BA6">
        <v>33053.767585628797</v>
      </c>
      <c r="BB6">
        <v>28836.017476610501</v>
      </c>
      <c r="BC6">
        <v>27732.213905292901</v>
      </c>
      <c r="BD6">
        <v>28398.557577469801</v>
      </c>
      <c r="BE6">
        <v>27876.2063962026</v>
      </c>
      <c r="BF6">
        <v>29447.579999455898</v>
      </c>
      <c r="BG6">
        <v>28780.630857446598</v>
      </c>
      <c r="BH6">
        <v>28419.2645344661</v>
      </c>
      <c r="BI6">
        <v>28737.896485192599</v>
      </c>
      <c r="BJ6">
        <v>30598.6490228535</v>
      </c>
      <c r="BK6">
        <v>31172.802512972499</v>
      </c>
      <c r="BL6">
        <v>30317.6073875484</v>
      </c>
      <c r="BM6">
        <v>23015.742045076699</v>
      </c>
      <c r="BN6">
        <v>29390.3809530373</v>
      </c>
      <c r="BO6">
        <v>32492.178877521401</v>
      </c>
    </row>
    <row r="7" spans="1:68" x14ac:dyDescent="0.2">
      <c r="A7" t="s">
        <v>6</v>
      </c>
      <c r="B7" t="s">
        <v>7</v>
      </c>
      <c r="C7" t="s">
        <v>569</v>
      </c>
      <c r="D7" t="s">
        <v>568</v>
      </c>
      <c r="E7">
        <v>1169.1646244040501</v>
      </c>
      <c r="F7">
        <v>1144.1086701059501</v>
      </c>
      <c r="G7">
        <v>1201.30015748817</v>
      </c>
      <c r="H7">
        <v>1234.7735975088999</v>
      </c>
      <c r="I7">
        <v>1257.1279859592901</v>
      </c>
      <c r="J7">
        <v>1285.2212643115299</v>
      </c>
      <c r="K7">
        <v>1310.4252186101701</v>
      </c>
      <c r="L7">
        <v>1342.84448819575</v>
      </c>
      <c r="M7">
        <v>1359.40053348675</v>
      </c>
      <c r="N7">
        <v>1388.2093456487</v>
      </c>
      <c r="O7">
        <v>1364.2758627318699</v>
      </c>
      <c r="P7">
        <v>1398.19960348826</v>
      </c>
      <c r="Q7">
        <v>1397.0941624822999</v>
      </c>
      <c r="R7">
        <v>1419.81595153331</v>
      </c>
      <c r="S7">
        <v>1454.03760972025</v>
      </c>
      <c r="T7">
        <v>1432.05055381904</v>
      </c>
      <c r="U7">
        <v>1423.7819894331899</v>
      </c>
      <c r="V7">
        <v>1399.66716767448</v>
      </c>
      <c r="W7">
        <v>1379.34132183358</v>
      </c>
      <c r="X7">
        <v>1376.31314902192</v>
      </c>
      <c r="Y7">
        <v>1409.6224298480699</v>
      </c>
      <c r="Z7">
        <v>1423.29781939696</v>
      </c>
      <c r="AA7">
        <v>1384.501039324</v>
      </c>
      <c r="AB7">
        <v>1344.3129968273399</v>
      </c>
      <c r="AC7">
        <v>1349.8959452660699</v>
      </c>
      <c r="AD7">
        <v>1309.44201322457</v>
      </c>
      <c r="AE7">
        <v>1299.7627430494599</v>
      </c>
      <c r="AF7">
        <v>1311.13440716584</v>
      </c>
      <c r="AG7">
        <v>1328.37180740544</v>
      </c>
      <c r="AH7">
        <v>1326.47251035821</v>
      </c>
      <c r="AI7">
        <v>1291.2972705059301</v>
      </c>
      <c r="AJ7">
        <v>1255.0538689975101</v>
      </c>
      <c r="AK7">
        <v>1194.0485422193401</v>
      </c>
      <c r="AL7">
        <v>1156.2456799517699</v>
      </c>
      <c r="AM7">
        <v>1148.12269266216</v>
      </c>
      <c r="AN7">
        <v>1166.6498641481501</v>
      </c>
      <c r="AO7">
        <v>1198.0239942051501</v>
      </c>
      <c r="AP7">
        <v>1212.72061995852</v>
      </c>
      <c r="AQ7">
        <v>1203.77403963405</v>
      </c>
      <c r="AR7">
        <v>1204.9043019011699</v>
      </c>
      <c r="AS7">
        <v>1212.3771230074201</v>
      </c>
      <c r="AT7">
        <v>1223.2516044536401</v>
      </c>
      <c r="AU7">
        <v>1237.97555874199</v>
      </c>
      <c r="AV7">
        <v>1242.14535287991</v>
      </c>
      <c r="AW7">
        <v>1277.3893408870699</v>
      </c>
      <c r="AX7">
        <v>1320.9193947988199</v>
      </c>
      <c r="AY7">
        <v>1370.7590592020299</v>
      </c>
      <c r="AZ7">
        <v>1422.7824587500299</v>
      </c>
      <c r="BA7">
        <v>1445.0074221270499</v>
      </c>
      <c r="BB7">
        <v>1418.6343268354201</v>
      </c>
      <c r="BC7">
        <v>1452.8148924309</v>
      </c>
      <c r="BD7">
        <v>1471.63415425157</v>
      </c>
      <c r="BE7">
        <v>1457.53673624625</v>
      </c>
      <c r="BF7">
        <v>1478.3849189396401</v>
      </c>
      <c r="BG7">
        <v>1495.76436190656</v>
      </c>
      <c r="BH7">
        <v>1498.8050835880199</v>
      </c>
      <c r="BI7">
        <v>1490.8596876000099</v>
      </c>
      <c r="BJ7">
        <v>1490.7976477770101</v>
      </c>
      <c r="BK7">
        <v>1490.7010569021099</v>
      </c>
      <c r="BL7">
        <v>1483.4156593688799</v>
      </c>
      <c r="BM7">
        <v>1404.5545376263599</v>
      </c>
      <c r="BN7">
        <v>1430.4247712316801</v>
      </c>
      <c r="BO7">
        <v>1444.5229616205499</v>
      </c>
      <c r="BP7">
        <v>1445.8011283240101</v>
      </c>
    </row>
    <row r="8" spans="1:68" x14ac:dyDescent="0.2">
      <c r="A8" t="s">
        <v>8</v>
      </c>
      <c r="B8" t="s">
        <v>9</v>
      </c>
      <c r="C8" t="s">
        <v>569</v>
      </c>
      <c r="D8" t="s">
        <v>568</v>
      </c>
      <c r="AS8">
        <v>317.584470493786</v>
      </c>
      <c r="AT8">
        <v>285.50219391193298</v>
      </c>
      <c r="AU8">
        <v>344.22418083499798</v>
      </c>
      <c r="AV8">
        <v>347.41523922751497</v>
      </c>
      <c r="AW8">
        <v>338.739396092888</v>
      </c>
      <c r="AX8">
        <v>363.54146733697701</v>
      </c>
      <c r="AY8">
        <v>367.48584934899401</v>
      </c>
      <c r="AZ8">
        <v>410.86161038369403</v>
      </c>
      <c r="BA8">
        <v>418.52317060468101</v>
      </c>
      <c r="BB8">
        <v>490.27283401423102</v>
      </c>
      <c r="BC8">
        <v>544.68929406152495</v>
      </c>
      <c r="BD8">
        <v>527.19733650895705</v>
      </c>
      <c r="BE8">
        <v>570.676061364151</v>
      </c>
      <c r="BF8">
        <v>582.103975873526</v>
      </c>
      <c r="BG8">
        <v>576.48781732481905</v>
      </c>
      <c r="BH8">
        <v>566.88112970843395</v>
      </c>
      <c r="BI8">
        <v>564.92084061523497</v>
      </c>
      <c r="BJ8">
        <v>563.48823649559597</v>
      </c>
      <c r="BK8">
        <v>553.97330603750595</v>
      </c>
      <c r="BL8">
        <v>559.14095398371796</v>
      </c>
      <c r="BM8">
        <v>529.144909726945</v>
      </c>
      <c r="BN8">
        <v>407.61650524260102</v>
      </c>
      <c r="BO8">
        <v>372.61589484740102</v>
      </c>
    </row>
    <row r="9" spans="1:68" x14ac:dyDescent="0.2">
      <c r="A9" t="s">
        <v>10</v>
      </c>
      <c r="B9" t="s">
        <v>11</v>
      </c>
      <c r="C9" t="s">
        <v>569</v>
      </c>
      <c r="D9" t="s">
        <v>568</v>
      </c>
      <c r="E9">
        <v>1108.16243398129</v>
      </c>
      <c r="F9">
        <v>1105.53262069626</v>
      </c>
      <c r="G9">
        <v>1122.4374284180101</v>
      </c>
      <c r="H9">
        <v>1176.86139233069</v>
      </c>
      <c r="I9">
        <v>1213.64911601681</v>
      </c>
      <c r="J9">
        <v>1235.72695475911</v>
      </c>
      <c r="K9">
        <v>1189.68713053736</v>
      </c>
      <c r="L9">
        <v>1057.34595429922</v>
      </c>
      <c r="M9">
        <v>1049.78019533928</v>
      </c>
      <c r="N9">
        <v>1182.5621951662599</v>
      </c>
      <c r="O9">
        <v>1358.13266865168</v>
      </c>
      <c r="P9">
        <v>1466.6936639016801</v>
      </c>
      <c r="Q9">
        <v>1477.2907704270301</v>
      </c>
      <c r="R9">
        <v>1499.0936346251699</v>
      </c>
      <c r="S9">
        <v>1608.06535842427</v>
      </c>
      <c r="T9">
        <v>1532.2489358764799</v>
      </c>
      <c r="U9">
        <v>1618.4099545183601</v>
      </c>
      <c r="V9">
        <v>1647.56925111229</v>
      </c>
      <c r="W9">
        <v>1571.2166547346701</v>
      </c>
      <c r="X9">
        <v>1605.5530326886301</v>
      </c>
      <c r="Y9">
        <v>1591.09010843537</v>
      </c>
      <c r="Z9">
        <v>1441.8848683521401</v>
      </c>
      <c r="AA9">
        <v>1355.08597444415</v>
      </c>
      <c r="AB9">
        <v>1235.2527377967399</v>
      </c>
      <c r="AC9">
        <v>1209.88228572146</v>
      </c>
      <c r="AD9">
        <v>1241.61815094589</v>
      </c>
      <c r="AE9">
        <v>1225.2815731249</v>
      </c>
      <c r="AF9">
        <v>1209.66614057169</v>
      </c>
      <c r="AG9">
        <v>1233.1493259485401</v>
      </c>
      <c r="AH9">
        <v>1220.52892688983</v>
      </c>
      <c r="AI9">
        <v>1257.61144976982</v>
      </c>
      <c r="AJ9">
        <v>1237.7721186889601</v>
      </c>
      <c r="AK9">
        <v>1234.7989916147999</v>
      </c>
      <c r="AL9">
        <v>1186.82477395759</v>
      </c>
      <c r="AM9">
        <v>1152.6635439654101</v>
      </c>
      <c r="AN9">
        <v>1143.9745307754999</v>
      </c>
      <c r="AO9">
        <v>1165.8353407752099</v>
      </c>
      <c r="AP9">
        <v>1185.7940112225399</v>
      </c>
      <c r="AQ9">
        <v>1196.0375809316199</v>
      </c>
      <c r="AR9">
        <v>1182.51436683682</v>
      </c>
      <c r="AS9">
        <v>1195.29087201524</v>
      </c>
      <c r="AT9">
        <v>1223.30635937634</v>
      </c>
      <c r="AU9">
        <v>1307.9760783801</v>
      </c>
      <c r="AV9">
        <v>1342.53375411557</v>
      </c>
      <c r="AW9">
        <v>1409.95582480549</v>
      </c>
      <c r="AX9">
        <v>1450.91766871867</v>
      </c>
      <c r="AY9">
        <v>1486.78372559586</v>
      </c>
      <c r="AZ9">
        <v>1525.7404247939601</v>
      </c>
      <c r="BA9">
        <v>1576.90683193421</v>
      </c>
      <c r="BB9">
        <v>1629.62265915117</v>
      </c>
      <c r="BC9">
        <v>1694.9692410636101</v>
      </c>
      <c r="BD9">
        <v>1727.9372757738699</v>
      </c>
      <c r="BE9">
        <v>1766.9720339637299</v>
      </c>
      <c r="BF9">
        <v>1824.48479760788</v>
      </c>
      <c r="BG9">
        <v>1880.8587974382899</v>
      </c>
      <c r="BH9">
        <v>1882.51880807768</v>
      </c>
      <c r="BI9">
        <v>1835.3872285156301</v>
      </c>
      <c r="BJ9">
        <v>1827.85840573529</v>
      </c>
      <c r="BK9">
        <v>1830.94562280839</v>
      </c>
      <c r="BL9">
        <v>1841.4361158224201</v>
      </c>
      <c r="BM9">
        <v>1776.4741340678399</v>
      </c>
      <c r="BN9">
        <v>1801.09277468255</v>
      </c>
      <c r="BO9">
        <v>1822.9554601715799</v>
      </c>
      <c r="BP9">
        <v>1837.21171758696</v>
      </c>
    </row>
    <row r="10" spans="1:68" x14ac:dyDescent="0.2">
      <c r="A10" t="s">
        <v>12</v>
      </c>
      <c r="B10" t="s">
        <v>13</v>
      </c>
      <c r="C10" t="s">
        <v>569</v>
      </c>
      <c r="D10" t="s">
        <v>568</v>
      </c>
      <c r="Y10">
        <v>2768.6833068443302</v>
      </c>
      <c r="Z10">
        <v>2554.4329609481301</v>
      </c>
      <c r="AA10">
        <v>2464.30129518381</v>
      </c>
      <c r="AB10">
        <v>2476.5808237527699</v>
      </c>
      <c r="AC10">
        <v>2532.1002918387899</v>
      </c>
      <c r="AD10">
        <v>2527.9609392709799</v>
      </c>
      <c r="AE10">
        <v>2510.1485592931699</v>
      </c>
      <c r="AF10">
        <v>2524.31883430281</v>
      </c>
      <c r="AG10">
        <v>2590.32913641802</v>
      </c>
      <c r="AH10">
        <v>2505.4981219835499</v>
      </c>
      <c r="AI10">
        <v>2339.4735610838002</v>
      </c>
      <c r="AJ10">
        <v>2285.3731933724598</v>
      </c>
      <c r="AK10">
        <v>2083.1566629752001</v>
      </c>
      <c r="AL10">
        <v>1534.26313753154</v>
      </c>
      <c r="AM10">
        <v>1505.86974101131</v>
      </c>
      <c r="AN10">
        <v>1675.70809067559</v>
      </c>
      <c r="AO10">
        <v>1840.35408233832</v>
      </c>
      <c r="AP10">
        <v>1909.4689367870501</v>
      </c>
      <c r="AQ10">
        <v>1934.5579476363</v>
      </c>
      <c r="AR10">
        <v>1913.9989188838799</v>
      </c>
      <c r="AS10">
        <v>1909.5020620135999</v>
      </c>
      <c r="AT10">
        <v>1925.50803001238</v>
      </c>
      <c r="AU10">
        <v>2116.8516790564299</v>
      </c>
      <c r="AV10">
        <v>2106.9858642864201</v>
      </c>
      <c r="AW10">
        <v>2257.1523599598299</v>
      </c>
      <c r="AX10">
        <v>2505.6550291172298</v>
      </c>
      <c r="AY10">
        <v>2696.4410955093499</v>
      </c>
      <c r="AZ10">
        <v>2964.3354495742201</v>
      </c>
      <c r="BA10">
        <v>3176.6721617809699</v>
      </c>
      <c r="BB10">
        <v>3087.81142958911</v>
      </c>
      <c r="BC10">
        <v>3105.44965509745</v>
      </c>
      <c r="BD10">
        <v>3094.7339148894398</v>
      </c>
      <c r="BE10">
        <v>3235.17460430041</v>
      </c>
      <c r="BF10">
        <v>3270.9663449721402</v>
      </c>
      <c r="BG10">
        <v>3304.6811475286599</v>
      </c>
      <c r="BH10">
        <v>3217.3392400541702</v>
      </c>
      <c r="BI10">
        <v>3023.91631900009</v>
      </c>
      <c r="BJ10">
        <v>2914.1271392523599</v>
      </c>
      <c r="BK10">
        <v>2777.8430416823498</v>
      </c>
      <c r="BL10">
        <v>2666.25391548367</v>
      </c>
      <c r="BM10">
        <v>2435.0248542733898</v>
      </c>
      <c r="BN10">
        <v>2387.4299070171701</v>
      </c>
      <c r="BO10">
        <v>2385.1199556624501</v>
      </c>
      <c r="BP10">
        <v>2333.7187750613598</v>
      </c>
    </row>
    <row r="11" spans="1:68" x14ac:dyDescent="0.2">
      <c r="A11" t="s">
        <v>14</v>
      </c>
      <c r="B11" t="s">
        <v>15</v>
      </c>
      <c r="C11" t="s">
        <v>569</v>
      </c>
      <c r="D11" t="s">
        <v>568</v>
      </c>
      <c r="Y11">
        <v>1740.5058384776601</v>
      </c>
      <c r="Z11">
        <v>1804.0107794677399</v>
      </c>
      <c r="AA11">
        <v>1818.3678201375899</v>
      </c>
      <c r="AB11">
        <v>1799.8786166422899</v>
      </c>
      <c r="AC11">
        <v>1740.3476817517001</v>
      </c>
      <c r="AD11">
        <v>1735.2903123439</v>
      </c>
      <c r="AE11">
        <v>1798.01507982468</v>
      </c>
      <c r="AF11">
        <v>1748.5787203022201</v>
      </c>
      <c r="AG11">
        <v>1691.5309490166101</v>
      </c>
      <c r="AH11">
        <v>1808.64607818532</v>
      </c>
      <c r="AI11">
        <v>1606.29646776458</v>
      </c>
      <c r="AJ11">
        <v>1163.49159838489</v>
      </c>
      <c r="AK11">
        <v>1086.4387714304</v>
      </c>
      <c r="AL11">
        <v>1197.58090750054</v>
      </c>
      <c r="AM11">
        <v>1305.00106057165</v>
      </c>
      <c r="AN11">
        <v>1488.02088119627</v>
      </c>
      <c r="AO11">
        <v>1633.5520000188501</v>
      </c>
      <c r="AP11">
        <v>1464.29796254199</v>
      </c>
      <c r="AQ11">
        <v>1603.6476502765099</v>
      </c>
      <c r="AR11">
        <v>1821.87313102694</v>
      </c>
      <c r="AS11">
        <v>1960.8824597411499</v>
      </c>
      <c r="AT11">
        <v>2143.5268394781501</v>
      </c>
      <c r="AU11">
        <v>2247.49808010881</v>
      </c>
      <c r="AV11">
        <v>2380.64462078713</v>
      </c>
      <c r="AW11">
        <v>2522.44937446209</v>
      </c>
      <c r="AX11">
        <v>2675.5086370967501</v>
      </c>
      <c r="AY11">
        <v>2851.3677591996102</v>
      </c>
      <c r="AZ11">
        <v>3044.8966168205502</v>
      </c>
      <c r="BA11">
        <v>3298.4789084353201</v>
      </c>
      <c r="BB11">
        <v>3432.1708719722001</v>
      </c>
      <c r="BC11">
        <v>3577.11432498868</v>
      </c>
      <c r="BD11">
        <v>3678.0477014514599</v>
      </c>
      <c r="BE11">
        <v>3736.3400795764801</v>
      </c>
      <c r="BF11">
        <v>3780.6991925409602</v>
      </c>
      <c r="BG11">
        <v>3855.7607440965899</v>
      </c>
      <c r="BH11">
        <v>3952.8035736481302</v>
      </c>
      <c r="BI11">
        <v>4090.3727282918298</v>
      </c>
      <c r="BJ11">
        <v>4249.8200493984996</v>
      </c>
      <c r="BK11">
        <v>4431.5555950698899</v>
      </c>
      <c r="BL11">
        <v>4543.3877104831199</v>
      </c>
      <c r="BM11">
        <v>4418.6608737829201</v>
      </c>
      <c r="BN11">
        <v>4857.1119420181903</v>
      </c>
      <c r="BO11">
        <v>5155.29085964151</v>
      </c>
      <c r="BP11">
        <v>5394.1824100070899</v>
      </c>
    </row>
    <row r="12" spans="1:68" x14ac:dyDescent="0.2">
      <c r="A12" t="s">
        <v>16</v>
      </c>
      <c r="B12" t="s">
        <v>17</v>
      </c>
      <c r="C12" t="s">
        <v>569</v>
      </c>
      <c r="D12" t="s">
        <v>568</v>
      </c>
      <c r="O12">
        <v>43258.898329590702</v>
      </c>
      <c r="P12">
        <v>42166.132991533399</v>
      </c>
      <c r="Q12">
        <v>42586.627709966502</v>
      </c>
      <c r="R12">
        <v>42965.936992782998</v>
      </c>
      <c r="S12">
        <v>42570.351262537202</v>
      </c>
      <c r="T12">
        <v>40266.238297156902</v>
      </c>
      <c r="U12">
        <v>39247.921624630602</v>
      </c>
      <c r="V12">
        <v>38203.642497940302</v>
      </c>
      <c r="W12">
        <v>36828.836706651899</v>
      </c>
      <c r="X12">
        <v>35152.043611405999</v>
      </c>
      <c r="Y12">
        <v>34446.361011466099</v>
      </c>
      <c r="Z12">
        <v>33120.943513728504</v>
      </c>
      <c r="AA12">
        <v>32134.153039056098</v>
      </c>
      <c r="AB12">
        <v>31219.555426199098</v>
      </c>
      <c r="AC12">
        <v>30459.131196189399</v>
      </c>
      <c r="AD12">
        <v>30008.041862993199</v>
      </c>
      <c r="AE12">
        <v>29764.087265259499</v>
      </c>
      <c r="AF12">
        <v>30076.358726083999</v>
      </c>
      <c r="AG12">
        <v>30323.299530571101</v>
      </c>
      <c r="AH12">
        <v>30565.124650857499</v>
      </c>
      <c r="AI12">
        <v>30578.060002516399</v>
      </c>
      <c r="AJ12">
        <v>30301.629920381001</v>
      </c>
      <c r="AK12">
        <v>29596.0221717198</v>
      </c>
      <c r="AL12">
        <v>28363.338941282302</v>
      </c>
      <c r="AM12">
        <v>28144.374397167601</v>
      </c>
      <c r="AN12">
        <v>28051.390022867799</v>
      </c>
      <c r="AO12">
        <v>28797.853201085902</v>
      </c>
      <c r="AP12">
        <v>31149.355653050901</v>
      </c>
      <c r="AQ12">
        <v>31895.980784360399</v>
      </c>
      <c r="AR12">
        <v>32966.236846457003</v>
      </c>
      <c r="AS12">
        <v>33901.176973509602</v>
      </c>
      <c r="AT12">
        <v>35722.528890156602</v>
      </c>
      <c r="AU12">
        <v>35749.928911989096</v>
      </c>
      <c r="AV12">
        <v>37250.295189536999</v>
      </c>
      <c r="AW12">
        <v>38696.494606977598</v>
      </c>
      <c r="AX12">
        <v>39307.140855182202</v>
      </c>
      <c r="AY12">
        <v>40994.447608834802</v>
      </c>
      <c r="AZ12">
        <v>42724.567199446399</v>
      </c>
      <c r="BA12">
        <v>41470.4379328172</v>
      </c>
      <c r="BB12">
        <v>40442.785106790703</v>
      </c>
      <c r="BC12">
        <v>40937.274066921898</v>
      </c>
      <c r="BD12">
        <v>41486.1994746048</v>
      </c>
      <c r="BE12">
        <v>39174.897286732798</v>
      </c>
      <c r="BF12">
        <v>37597.7053313215</v>
      </c>
      <c r="BG12">
        <v>38402.649261190403</v>
      </c>
      <c r="BH12">
        <v>38885.530322298298</v>
      </c>
      <c r="BI12">
        <v>39886.6400844155</v>
      </c>
      <c r="BJ12">
        <v>39321.614309053701</v>
      </c>
      <c r="BK12">
        <v>39320.092446362098</v>
      </c>
      <c r="BL12">
        <v>39413.790877787003</v>
      </c>
      <c r="BM12">
        <v>34394.414039724303</v>
      </c>
      <c r="BN12">
        <v>36616.100760881403</v>
      </c>
      <c r="BO12">
        <v>39720.951858884997</v>
      </c>
      <c r="BP12">
        <v>40161.769525303302</v>
      </c>
    </row>
    <row r="13" spans="1:68" x14ac:dyDescent="0.2">
      <c r="A13" t="s">
        <v>18</v>
      </c>
      <c r="B13" t="s">
        <v>19</v>
      </c>
      <c r="C13" t="s">
        <v>569</v>
      </c>
      <c r="D13" t="s">
        <v>568</v>
      </c>
      <c r="K13">
        <v>2318.3159092311298</v>
      </c>
      <c r="L13">
        <v>2406.29814356411</v>
      </c>
      <c r="M13">
        <v>2592.52315338668</v>
      </c>
      <c r="N13">
        <v>2708.2121911362101</v>
      </c>
      <c r="O13">
        <v>3220.3636184397401</v>
      </c>
      <c r="P13">
        <v>3416.2727431061699</v>
      </c>
      <c r="Q13">
        <v>3834.6589805448202</v>
      </c>
      <c r="R13">
        <v>4249.3852041665496</v>
      </c>
      <c r="S13">
        <v>4565.7725037862301</v>
      </c>
      <c r="T13">
        <v>4350.2326482113504</v>
      </c>
      <c r="U13">
        <v>4846.89577603403</v>
      </c>
      <c r="V13">
        <v>5016.2035828283797</v>
      </c>
      <c r="W13">
        <v>4892.59164184155</v>
      </c>
      <c r="X13">
        <v>5255.2769861501401</v>
      </c>
      <c r="Y13">
        <v>5393.7019698737304</v>
      </c>
      <c r="Z13">
        <v>5247.4810058011599</v>
      </c>
      <c r="AA13">
        <v>4691.85639972228</v>
      </c>
      <c r="AB13">
        <v>4303.0782054020101</v>
      </c>
      <c r="AC13">
        <v>4224.8373723361701</v>
      </c>
      <c r="AD13">
        <v>4046.6163198466002</v>
      </c>
      <c r="AE13">
        <v>4059.9801702803702</v>
      </c>
      <c r="AF13">
        <v>3912.7050567901902</v>
      </c>
      <c r="AG13">
        <v>4003.5879485136702</v>
      </c>
      <c r="AH13">
        <v>4040.2723564159901</v>
      </c>
      <c r="AI13">
        <v>4289.5940711946096</v>
      </c>
      <c r="AJ13">
        <v>4257.7099114868997</v>
      </c>
      <c r="AK13">
        <v>4415.2757846056102</v>
      </c>
      <c r="AL13">
        <v>4410.5954660694297</v>
      </c>
      <c r="AM13">
        <v>4430.0085513814502</v>
      </c>
      <c r="AN13">
        <v>4439.95102570176</v>
      </c>
      <c r="AO13">
        <v>4534.7462005050602</v>
      </c>
      <c r="AP13">
        <v>4648.8096996684899</v>
      </c>
      <c r="AQ13">
        <v>4763.7207406056004</v>
      </c>
      <c r="AR13">
        <v>4743.7949774017197</v>
      </c>
      <c r="AS13">
        <v>4943.7837002858796</v>
      </c>
      <c r="AT13">
        <v>4916.3665273219303</v>
      </c>
      <c r="AU13">
        <v>4841.80990815737</v>
      </c>
      <c r="AV13">
        <v>4969.09601284167</v>
      </c>
      <c r="AW13">
        <v>5294.6905482660204</v>
      </c>
      <c r="AX13">
        <v>5456.8028833956096</v>
      </c>
      <c r="AY13">
        <v>5649.7174663000496</v>
      </c>
      <c r="AZ13">
        <v>5749.8228983092404</v>
      </c>
      <c r="BA13">
        <v>5909.0899306808997</v>
      </c>
      <c r="BB13">
        <v>5781.0924917610701</v>
      </c>
      <c r="BC13">
        <v>5915.2232810834203</v>
      </c>
      <c r="BD13">
        <v>5996.1973132379699</v>
      </c>
      <c r="BE13">
        <v>6163.2680639118298</v>
      </c>
      <c r="BF13">
        <v>6176.5335217547799</v>
      </c>
      <c r="BG13">
        <v>6184.0521925641597</v>
      </c>
      <c r="BH13">
        <v>6258.6072265297298</v>
      </c>
      <c r="BI13">
        <v>6350.53133204611</v>
      </c>
      <c r="BJ13">
        <v>6315.84749940046</v>
      </c>
      <c r="BK13">
        <v>6348.4463451478796</v>
      </c>
      <c r="BL13">
        <v>6324.0897523533604</v>
      </c>
      <c r="BM13">
        <v>5879.1769853498799</v>
      </c>
      <c r="BN13">
        <v>6081.2742550715702</v>
      </c>
      <c r="BO13">
        <v>6320.5365099780001</v>
      </c>
      <c r="BP13">
        <v>6263.5566712262798</v>
      </c>
    </row>
    <row r="14" spans="1:68" x14ac:dyDescent="0.2">
      <c r="A14" t="s">
        <v>20</v>
      </c>
      <c r="B14" t="s">
        <v>21</v>
      </c>
      <c r="C14" t="s">
        <v>569</v>
      </c>
      <c r="D14" t="s">
        <v>568</v>
      </c>
      <c r="O14">
        <v>47203.449109417197</v>
      </c>
      <c r="P14">
        <v>55795.199519600501</v>
      </c>
      <c r="Q14">
        <v>68135.338659112196</v>
      </c>
      <c r="R14">
        <v>106937.56885204899</v>
      </c>
      <c r="S14">
        <v>109895.25463215599</v>
      </c>
      <c r="T14">
        <v>105688.087073863</v>
      </c>
      <c r="U14">
        <v>108961.57149469299</v>
      </c>
      <c r="V14">
        <v>114972.04316750501</v>
      </c>
      <c r="W14">
        <v>99322.299632306793</v>
      </c>
      <c r="X14">
        <v>106457.493924831</v>
      </c>
      <c r="Y14">
        <v>118141.529557245</v>
      </c>
      <c r="Z14">
        <v>113965.83330045101</v>
      </c>
      <c r="AA14">
        <v>100147.66798184</v>
      </c>
      <c r="AB14">
        <v>90020.972805659898</v>
      </c>
      <c r="AC14">
        <v>88572.859434794402</v>
      </c>
      <c r="AD14">
        <v>80981.753483918001</v>
      </c>
      <c r="AE14">
        <v>64687.560681014802</v>
      </c>
      <c r="AF14">
        <v>62325.6331867482</v>
      </c>
      <c r="AG14">
        <v>56808.414141129098</v>
      </c>
      <c r="AH14">
        <v>59965.2317976048</v>
      </c>
      <c r="AI14">
        <v>66911.089351029703</v>
      </c>
      <c r="AJ14">
        <v>63849.719710512902</v>
      </c>
      <c r="AK14">
        <v>62622.686911567696</v>
      </c>
      <c r="AL14">
        <v>60359.1142356048</v>
      </c>
      <c r="AM14">
        <v>61592.2252069936</v>
      </c>
      <c r="AN14">
        <v>62877.684077742902</v>
      </c>
      <c r="AO14">
        <v>62935.984739183397</v>
      </c>
      <c r="AP14">
        <v>63791.594063234399</v>
      </c>
      <c r="AQ14">
        <v>60144.814563770597</v>
      </c>
      <c r="AR14">
        <v>58365.155178820001</v>
      </c>
      <c r="AS14">
        <v>61187.769752368396</v>
      </c>
      <c r="AT14">
        <v>58831.0896731186</v>
      </c>
      <c r="AU14">
        <v>57286.496066081701</v>
      </c>
      <c r="AV14">
        <v>59389.510358221902</v>
      </c>
      <c r="AW14">
        <v>62139.586934624502</v>
      </c>
      <c r="AX14">
        <v>60778.468613276302</v>
      </c>
      <c r="AY14">
        <v>58336.562719987</v>
      </c>
      <c r="AZ14">
        <v>50214.1370949825</v>
      </c>
      <c r="BA14">
        <v>43541.9700021647</v>
      </c>
      <c r="BB14">
        <v>36076.527734392301</v>
      </c>
      <c r="BC14">
        <v>34540.971507464499</v>
      </c>
      <c r="BD14">
        <v>36288.333183119998</v>
      </c>
      <c r="BE14">
        <v>36567.622292239903</v>
      </c>
      <c r="BF14">
        <v>38034.968399731399</v>
      </c>
      <c r="BG14">
        <v>39242.275312575199</v>
      </c>
      <c r="BH14">
        <v>41525.138904358697</v>
      </c>
      <c r="BI14">
        <v>43457.513483554903</v>
      </c>
      <c r="BJ14">
        <v>43419.563744312698</v>
      </c>
      <c r="BK14">
        <v>43644.147047498598</v>
      </c>
      <c r="BL14">
        <v>43785.417271231097</v>
      </c>
      <c r="BM14">
        <v>41276.055513441403</v>
      </c>
      <c r="BN14">
        <v>42715.440173555799</v>
      </c>
      <c r="BO14">
        <v>45698.010529011401</v>
      </c>
      <c r="BP14">
        <v>46877.428687674001</v>
      </c>
    </row>
    <row r="15" spans="1:68" x14ac:dyDescent="0.2">
      <c r="A15" t="s">
        <v>22</v>
      </c>
      <c r="B15" t="s">
        <v>23</v>
      </c>
      <c r="C15" t="s">
        <v>569</v>
      </c>
      <c r="D15" t="s">
        <v>568</v>
      </c>
      <c r="E15">
        <v>7410.3050286963899</v>
      </c>
      <c r="F15">
        <v>7687.5173380417</v>
      </c>
      <c r="G15">
        <v>7498.8400606557998</v>
      </c>
      <c r="H15">
        <v>6986.5648020600102</v>
      </c>
      <c r="I15">
        <v>7572.2311661756003</v>
      </c>
      <c r="J15">
        <v>8241.5293366680908</v>
      </c>
      <c r="K15">
        <v>8059.4504314627902</v>
      </c>
      <c r="L15">
        <v>8187.3733506766803</v>
      </c>
      <c r="M15">
        <v>8450.0370641730206</v>
      </c>
      <c r="N15">
        <v>9126.1864790925501</v>
      </c>
      <c r="O15">
        <v>9257.8955716457604</v>
      </c>
      <c r="P15">
        <v>9628.0378378949208</v>
      </c>
      <c r="Q15">
        <v>9630.0103660091409</v>
      </c>
      <c r="R15">
        <v>9739.4162706418501</v>
      </c>
      <c r="S15">
        <v>10105.0495075297</v>
      </c>
      <c r="T15">
        <v>9935.9386346900192</v>
      </c>
      <c r="U15">
        <v>9581.8414031113607</v>
      </c>
      <c r="V15">
        <v>10083.8151828918</v>
      </c>
      <c r="W15">
        <v>9476.0634362262699</v>
      </c>
      <c r="X15">
        <v>10278.9246238181</v>
      </c>
      <c r="Y15">
        <v>10270.956118001401</v>
      </c>
      <c r="Z15">
        <v>9585.2067718214403</v>
      </c>
      <c r="AA15">
        <v>9366.1703795149406</v>
      </c>
      <c r="AB15">
        <v>9622.3473189527194</v>
      </c>
      <c r="AC15">
        <v>9624.4045563686595</v>
      </c>
      <c r="AD15">
        <v>8987.9337056917593</v>
      </c>
      <c r="AE15">
        <v>9397.8836084947707</v>
      </c>
      <c r="AF15">
        <v>9507.3398126428092</v>
      </c>
      <c r="AG15">
        <v>9262.9639266083595</v>
      </c>
      <c r="AH15">
        <v>8473.0265689512798</v>
      </c>
      <c r="AI15">
        <v>8144.4942939780103</v>
      </c>
      <c r="AJ15">
        <v>8762.6613835133194</v>
      </c>
      <c r="AK15">
        <v>9327.8594509636005</v>
      </c>
      <c r="AL15">
        <v>9957.2565223049205</v>
      </c>
      <c r="AM15">
        <v>10397.379287449599</v>
      </c>
      <c r="AN15">
        <v>9969.3315757972305</v>
      </c>
      <c r="AO15">
        <v>10388.5387104408</v>
      </c>
      <c r="AP15">
        <v>11097.3820634618</v>
      </c>
      <c r="AQ15">
        <v>11391.9451576314</v>
      </c>
      <c r="AR15">
        <v>10880.206207483699</v>
      </c>
      <c r="AS15">
        <v>10672.722035312099</v>
      </c>
      <c r="AT15">
        <v>10090.6534434286</v>
      </c>
      <c r="AU15">
        <v>8895.3196421075099</v>
      </c>
      <c r="AV15">
        <v>9581.9697921946808</v>
      </c>
      <c r="AW15">
        <v>10341.643405880501</v>
      </c>
      <c r="AX15">
        <v>11141.3106718375</v>
      </c>
      <c r="AY15">
        <v>11913.958532263699</v>
      </c>
      <c r="AZ15">
        <v>12857.0925770961</v>
      </c>
      <c r="BA15">
        <v>13246.634891715201</v>
      </c>
      <c r="BB15">
        <v>12336.8619385237</v>
      </c>
      <c r="BC15">
        <v>13551.339194022899</v>
      </c>
      <c r="BD15">
        <v>14200.269889060801</v>
      </c>
      <c r="BE15">
        <v>13895.633707298601</v>
      </c>
      <c r="BF15">
        <v>14071.5086831557</v>
      </c>
      <c r="BG15">
        <v>13567.9484159809</v>
      </c>
      <c r="BH15">
        <v>13789.060424772</v>
      </c>
      <c r="BI15">
        <v>13360.2118345982</v>
      </c>
      <c r="BJ15">
        <v>13595.037355108099</v>
      </c>
      <c r="BK15">
        <v>13105.397163317</v>
      </c>
      <c r="BL15">
        <v>12716.224203854399</v>
      </c>
      <c r="BM15">
        <v>11346.652112846101</v>
      </c>
      <c r="BN15">
        <v>12444.3182669731</v>
      </c>
      <c r="BO15">
        <v>12940.738435215701</v>
      </c>
      <c r="BP15">
        <v>12625.4695509096</v>
      </c>
    </row>
    <row r="16" spans="1:68" x14ac:dyDescent="0.2">
      <c r="A16" t="s">
        <v>24</v>
      </c>
      <c r="B16" t="s">
        <v>25</v>
      </c>
      <c r="C16" t="s">
        <v>569</v>
      </c>
      <c r="D16" t="s">
        <v>568</v>
      </c>
      <c r="AI16">
        <v>1641.9831453981601</v>
      </c>
      <c r="AJ16">
        <v>1425.3867413799701</v>
      </c>
      <c r="AK16">
        <v>839.57202987523101</v>
      </c>
      <c r="AL16">
        <v>791.64699615428503</v>
      </c>
      <c r="AM16">
        <v>855.08104094819703</v>
      </c>
      <c r="AN16">
        <v>928.09249657732198</v>
      </c>
      <c r="AO16">
        <v>989.64234322519303</v>
      </c>
      <c r="AP16">
        <v>1031.0982588437</v>
      </c>
      <c r="AQ16">
        <v>1116.90719223871</v>
      </c>
      <c r="AR16">
        <v>1166.18796165036</v>
      </c>
      <c r="AS16">
        <v>1249.6121292656801</v>
      </c>
      <c r="AT16">
        <v>1385.04479407791</v>
      </c>
      <c r="AU16">
        <v>1582.0576216709201</v>
      </c>
      <c r="AV16">
        <v>1815.78822447999</v>
      </c>
      <c r="AW16">
        <v>2018.4601408701999</v>
      </c>
      <c r="AX16">
        <v>2312.9828613353802</v>
      </c>
      <c r="AY16">
        <v>2636.2566481969998</v>
      </c>
      <c r="AZ16">
        <v>3019.4655606402198</v>
      </c>
      <c r="BA16">
        <v>3250.4986110114501</v>
      </c>
      <c r="BB16">
        <v>2810.1928405122999</v>
      </c>
      <c r="BC16">
        <v>2889.5662281711502</v>
      </c>
      <c r="BD16">
        <v>3043.2627861360902</v>
      </c>
      <c r="BE16">
        <v>3278.6704481117599</v>
      </c>
      <c r="BF16">
        <v>3402.08385452333</v>
      </c>
      <c r="BG16">
        <v>3538.52939227858</v>
      </c>
      <c r="BH16">
        <v>3666.1418221090498</v>
      </c>
      <c r="BI16">
        <v>3689.8300821339899</v>
      </c>
      <c r="BJ16">
        <v>3985.9166983517698</v>
      </c>
      <c r="BK16">
        <v>4215.8993944052399</v>
      </c>
      <c r="BL16">
        <v>4561.9677989475103</v>
      </c>
      <c r="BM16">
        <v>4256.1312278545302</v>
      </c>
      <c r="BN16">
        <v>4526.5974887864104</v>
      </c>
      <c r="BO16">
        <v>5116.2057562944001</v>
      </c>
      <c r="BP16">
        <v>5566.3184929135195</v>
      </c>
    </row>
    <row r="17" spans="1:68" x14ac:dyDescent="0.2">
      <c r="A17" t="s">
        <v>26</v>
      </c>
      <c r="B17" t="s">
        <v>27</v>
      </c>
      <c r="C17" t="s">
        <v>569</v>
      </c>
      <c r="D17" t="s">
        <v>568</v>
      </c>
      <c r="AU17">
        <v>12804.4358444426</v>
      </c>
      <c r="AV17">
        <v>12980.722295686201</v>
      </c>
      <c r="AW17">
        <v>13105.169077889201</v>
      </c>
      <c r="AX17">
        <v>13136.4800805944</v>
      </c>
      <c r="AY17">
        <v>12690.529110499099</v>
      </c>
      <c r="AZ17">
        <v>13029.6162843735</v>
      </c>
      <c r="BA17">
        <v>12795.024557750799</v>
      </c>
      <c r="BB17">
        <v>12378.170194566501</v>
      </c>
      <c r="BC17">
        <v>12532.311123711101</v>
      </c>
      <c r="BD17">
        <v>12656.6881389142</v>
      </c>
      <c r="BE17">
        <v>12247.6352882148</v>
      </c>
      <c r="BF17">
        <v>12098.275150543501</v>
      </c>
      <c r="BG17">
        <v>12494.980211030699</v>
      </c>
      <c r="BH17">
        <v>13101.5418159165</v>
      </c>
      <c r="BI17">
        <v>13116.430976920101</v>
      </c>
      <c r="BJ17">
        <v>12442.857665371899</v>
      </c>
      <c r="BK17">
        <v>13049.3301536176</v>
      </c>
      <c r="BL17">
        <v>13288.356556511601</v>
      </c>
      <c r="BM17">
        <v>14214.646460055699</v>
      </c>
      <c r="BN17">
        <v>14464.814050479799</v>
      </c>
      <c r="BO17">
        <v>14969.0599426218</v>
      </c>
    </row>
    <row r="18" spans="1:68" x14ac:dyDescent="0.2">
      <c r="A18" t="s">
        <v>28</v>
      </c>
      <c r="B18" t="s">
        <v>29</v>
      </c>
      <c r="C18" t="s">
        <v>569</v>
      </c>
      <c r="D18" t="s">
        <v>568</v>
      </c>
      <c r="V18">
        <v>6037.3365721034597</v>
      </c>
      <c r="W18">
        <v>6281.21292409953</v>
      </c>
      <c r="X18">
        <v>6759.3315541049797</v>
      </c>
      <c r="Y18">
        <v>7279.4140332626403</v>
      </c>
      <c r="Z18">
        <v>7535.4217899206697</v>
      </c>
      <c r="AA18">
        <v>7511.1827559591402</v>
      </c>
      <c r="AB18">
        <v>7892.6498032182599</v>
      </c>
      <c r="AC18">
        <v>8701.0694073849609</v>
      </c>
      <c r="AD18">
        <v>9411.3737166923293</v>
      </c>
      <c r="AE18">
        <v>10547.618482615901</v>
      </c>
      <c r="AF18">
        <v>11309.250273093299</v>
      </c>
      <c r="AG18">
        <v>11967.862965601</v>
      </c>
      <c r="AH18">
        <v>12664.931250292801</v>
      </c>
      <c r="AI18">
        <v>13109.764293513699</v>
      </c>
      <c r="AJ18">
        <v>13330.728079517799</v>
      </c>
      <c r="AK18">
        <v>13271.397762180501</v>
      </c>
      <c r="AL18">
        <v>13722.7890627249</v>
      </c>
      <c r="AM18">
        <v>14368.709829502999</v>
      </c>
      <c r="AN18">
        <v>13475.908279330801</v>
      </c>
      <c r="AO18">
        <v>14077.823000276199</v>
      </c>
      <c r="AP18">
        <v>14551.996154161599</v>
      </c>
      <c r="AQ18">
        <v>14956.137628004501</v>
      </c>
      <c r="AR18">
        <v>15248.2378975637</v>
      </c>
      <c r="AS18">
        <v>15927.908388284999</v>
      </c>
      <c r="AT18">
        <v>14972.097527754901</v>
      </c>
      <c r="AU18">
        <v>14933.869565372501</v>
      </c>
      <c r="AV18">
        <v>15662.833650303701</v>
      </c>
      <c r="AW18">
        <v>16384.3344482436</v>
      </c>
      <c r="AX18">
        <v>17242.348286465902</v>
      </c>
      <c r="AY18">
        <v>19187.0307909482</v>
      </c>
      <c r="AZ18">
        <v>20687.6871294913</v>
      </c>
      <c r="BA18">
        <v>20377.937769292799</v>
      </c>
      <c r="BB18">
        <v>17667.848771473</v>
      </c>
      <c r="BC18">
        <v>16062.015811277</v>
      </c>
      <c r="BD18">
        <v>15559.6619731223</v>
      </c>
      <c r="BE18">
        <v>15911.096282377101</v>
      </c>
      <c r="BF18">
        <v>15668.4355109479</v>
      </c>
      <c r="BG18">
        <v>15882.3092572073</v>
      </c>
      <c r="BH18">
        <v>15985.541138697101</v>
      </c>
      <c r="BI18">
        <v>16526.4361374728</v>
      </c>
      <c r="BJ18">
        <v>16830.396260284801</v>
      </c>
      <c r="BK18">
        <v>17901.040913055898</v>
      </c>
      <c r="BL18">
        <v>18357.678822218299</v>
      </c>
      <c r="BM18">
        <v>14803.769505746401</v>
      </c>
      <c r="BN18">
        <v>15921.095120946</v>
      </c>
      <c r="BO18">
        <v>17335.047039517998</v>
      </c>
      <c r="BP18">
        <v>17902.379918749401</v>
      </c>
    </row>
    <row r="19" spans="1:68" x14ac:dyDescent="0.2">
      <c r="A19" t="s">
        <v>30</v>
      </c>
      <c r="B19" t="s">
        <v>31</v>
      </c>
      <c r="C19" t="s">
        <v>569</v>
      </c>
      <c r="D19" t="s">
        <v>568</v>
      </c>
      <c r="E19">
        <v>19904.943405189901</v>
      </c>
      <c r="F19">
        <v>19997.229398067098</v>
      </c>
      <c r="G19">
        <v>19767.6523268364</v>
      </c>
      <c r="H19">
        <v>20597.644309088901</v>
      </c>
      <c r="I19">
        <v>21607.251649153899</v>
      </c>
      <c r="J19">
        <v>22455.045591957001</v>
      </c>
      <c r="K19">
        <v>22470.268414199199</v>
      </c>
      <c r="L19">
        <v>23587.408289720101</v>
      </c>
      <c r="M19">
        <v>24355.411543133501</v>
      </c>
      <c r="N19">
        <v>25531.288495712699</v>
      </c>
      <c r="O19">
        <v>26829.528618812001</v>
      </c>
      <c r="P19">
        <v>26975.445562895999</v>
      </c>
      <c r="Q19">
        <v>27519.7226756501</v>
      </c>
      <c r="R19">
        <v>27812.095991983999</v>
      </c>
      <c r="S19">
        <v>28230.726471951799</v>
      </c>
      <c r="T19">
        <v>28257.9555119328</v>
      </c>
      <c r="U19">
        <v>28700.285008013001</v>
      </c>
      <c r="V19">
        <v>29398.999893164801</v>
      </c>
      <c r="W19">
        <v>29318.7118606228</v>
      </c>
      <c r="X19">
        <v>30178.355711184999</v>
      </c>
      <c r="Y19">
        <v>30717.756143504499</v>
      </c>
      <c r="Z19">
        <v>31251.768309250299</v>
      </c>
      <c r="AA19">
        <v>31735.9392297579</v>
      </c>
      <c r="AB19">
        <v>30608.229442529799</v>
      </c>
      <c r="AC19">
        <v>31631.6308918094</v>
      </c>
      <c r="AD19">
        <v>32860.6513130846</v>
      </c>
      <c r="AE19">
        <v>33673.193387004998</v>
      </c>
      <c r="AF19">
        <v>34014.719824646498</v>
      </c>
      <c r="AG19">
        <v>35388.130369947699</v>
      </c>
      <c r="AH19">
        <v>36143.635276119399</v>
      </c>
      <c r="AI19">
        <v>36887.251664964002</v>
      </c>
      <c r="AJ19">
        <v>36280.983461266398</v>
      </c>
      <c r="AK19">
        <v>36030.486248495901</v>
      </c>
      <c r="AL19">
        <v>37155.984314716101</v>
      </c>
      <c r="AM19">
        <v>38264.381617814201</v>
      </c>
      <c r="AN19">
        <v>39309.994664562299</v>
      </c>
      <c r="AO19">
        <v>40336.299145871802</v>
      </c>
      <c r="AP19">
        <v>41463.645661262097</v>
      </c>
      <c r="AQ19">
        <v>42966.793404781201</v>
      </c>
      <c r="AR19">
        <v>44636.024252846</v>
      </c>
      <c r="AS19">
        <v>45858.580092802098</v>
      </c>
      <c r="AT19">
        <v>46190.381207801402</v>
      </c>
      <c r="AU19">
        <v>47485.3410904497</v>
      </c>
      <c r="AV19">
        <v>48393.136721712799</v>
      </c>
      <c r="AW19">
        <v>49901.015295782599</v>
      </c>
      <c r="AX19">
        <v>50852.161201563897</v>
      </c>
      <c r="AY19">
        <v>51552.893829606102</v>
      </c>
      <c r="AZ19">
        <v>52530.701893012498</v>
      </c>
      <c r="BA19">
        <v>53335.005703940296</v>
      </c>
      <c r="BB19">
        <v>53235.923582253097</v>
      </c>
      <c r="BC19">
        <v>53581.1585830189</v>
      </c>
      <c r="BD19">
        <v>54114.726190785797</v>
      </c>
      <c r="BE19">
        <v>55261.918378012699</v>
      </c>
      <c r="BF19">
        <v>55734.574341148902</v>
      </c>
      <c r="BG19">
        <v>56341.134149272402</v>
      </c>
      <c r="BH19">
        <v>56758.869202782102</v>
      </c>
      <c r="BI19">
        <v>57432.180285345203</v>
      </c>
      <c r="BJ19">
        <v>57804.050906575801</v>
      </c>
      <c r="BK19">
        <v>58600.790356277103</v>
      </c>
      <c r="BL19">
        <v>59000.7354442453</v>
      </c>
      <c r="BM19">
        <v>58082.426579918203</v>
      </c>
      <c r="BN19">
        <v>59225.524540358201</v>
      </c>
      <c r="BO19">
        <v>60972.8703431498</v>
      </c>
      <c r="BP19">
        <v>61340.710484801799</v>
      </c>
    </row>
    <row r="20" spans="1:68" x14ac:dyDescent="0.2">
      <c r="A20" t="s">
        <v>32</v>
      </c>
      <c r="B20" t="s">
        <v>33</v>
      </c>
      <c r="C20" t="s">
        <v>569</v>
      </c>
      <c r="D20" t="s">
        <v>568</v>
      </c>
      <c r="E20">
        <v>11960.9575119009</v>
      </c>
      <c r="F20">
        <v>12554.306786503899</v>
      </c>
      <c r="G20">
        <v>12808.0882900671</v>
      </c>
      <c r="H20">
        <v>13252.7167407131</v>
      </c>
      <c r="I20">
        <v>13970.9259918961</v>
      </c>
      <c r="J20">
        <v>14363.5107985373</v>
      </c>
      <c r="K20">
        <v>15067.9661698569</v>
      </c>
      <c r="L20">
        <v>15405.6407621285</v>
      </c>
      <c r="M20">
        <v>16011.273755775999</v>
      </c>
      <c r="N20">
        <v>16957.4593261439</v>
      </c>
      <c r="O20">
        <v>18101.9919477322</v>
      </c>
      <c r="P20">
        <v>18943.1811467755</v>
      </c>
      <c r="Q20">
        <v>20002.556110575799</v>
      </c>
      <c r="R20">
        <v>20864.847458327898</v>
      </c>
      <c r="S20">
        <v>21650.486797649799</v>
      </c>
      <c r="T20">
        <v>21629.046302827501</v>
      </c>
      <c r="U20">
        <v>22659.317777419001</v>
      </c>
      <c r="V20">
        <v>23801.2675449624</v>
      </c>
      <c r="W20">
        <v>23770.366243236502</v>
      </c>
      <c r="X20">
        <v>25086.400193858</v>
      </c>
      <c r="Y20">
        <v>25520.740555740002</v>
      </c>
      <c r="Z20">
        <v>25419.009647610201</v>
      </c>
      <c r="AA20">
        <v>25911.660940003901</v>
      </c>
      <c r="AB20">
        <v>26725.190722852702</v>
      </c>
      <c r="AC20">
        <v>26740.577241759602</v>
      </c>
      <c r="AD20">
        <v>27395.8726479906</v>
      </c>
      <c r="AE20">
        <v>28008.5545890344</v>
      </c>
      <c r="AF20">
        <v>28370.717881913901</v>
      </c>
      <c r="AG20">
        <v>29264.323577825198</v>
      </c>
      <c r="AH20">
        <v>30265.193230811699</v>
      </c>
      <c r="AI20">
        <v>31340.681292716501</v>
      </c>
      <c r="AJ20">
        <v>32097.2410936755</v>
      </c>
      <c r="AK20">
        <v>32410.539773259999</v>
      </c>
      <c r="AL20">
        <v>32313.711872263699</v>
      </c>
      <c r="AM20">
        <v>32962.817418976701</v>
      </c>
      <c r="AN20">
        <v>33790.484985750401</v>
      </c>
      <c r="AO20">
        <v>34537.739574651801</v>
      </c>
      <c r="AP20">
        <v>35220.887742625899</v>
      </c>
      <c r="AQ20">
        <v>36442.288233338397</v>
      </c>
      <c r="AR20">
        <v>37664.943279211599</v>
      </c>
      <c r="AS20">
        <v>38842.890519583103</v>
      </c>
      <c r="AT20">
        <v>39184.808597263604</v>
      </c>
      <c r="AU20">
        <v>39636.482611452098</v>
      </c>
      <c r="AV20">
        <v>39815.221953306398</v>
      </c>
      <c r="AW20">
        <v>40651.226615581101</v>
      </c>
      <c r="AX20">
        <v>41281.270755952202</v>
      </c>
      <c r="AY20">
        <v>42496.351051683101</v>
      </c>
      <c r="AZ20">
        <v>43937.712890574403</v>
      </c>
      <c r="BA20">
        <v>44440.055889928</v>
      </c>
      <c r="BB20">
        <v>42655.1921304813</v>
      </c>
      <c r="BC20">
        <v>43334.508964469103</v>
      </c>
      <c r="BD20">
        <v>44451.000191847299</v>
      </c>
      <c r="BE20">
        <v>44549.881698231002</v>
      </c>
      <c r="BF20">
        <v>44299.378184544599</v>
      </c>
      <c r="BG20">
        <v>44245.168739833804</v>
      </c>
      <c r="BH20">
        <v>44195.817594774802</v>
      </c>
      <c r="BI20">
        <v>44590.251627816397</v>
      </c>
      <c r="BJ20">
        <v>45281.723399937997</v>
      </c>
      <c r="BK20">
        <v>46154.625095654097</v>
      </c>
      <c r="BL20">
        <v>46616.3591743242</v>
      </c>
      <c r="BM20">
        <v>43343.971895113602</v>
      </c>
      <c r="BN20">
        <v>44984.419736690899</v>
      </c>
      <c r="BO20">
        <v>46697.856519391302</v>
      </c>
      <c r="BP20">
        <v>45851.724875534397</v>
      </c>
    </row>
    <row r="21" spans="1:68" x14ac:dyDescent="0.2">
      <c r="A21" t="s">
        <v>34</v>
      </c>
      <c r="B21" t="s">
        <v>35</v>
      </c>
      <c r="C21" t="s">
        <v>569</v>
      </c>
      <c r="D21" t="s">
        <v>568</v>
      </c>
      <c r="AI21">
        <v>2820.8401030740201</v>
      </c>
      <c r="AJ21">
        <v>2764.0739934622302</v>
      </c>
      <c r="AK21">
        <v>2107.2967841418299</v>
      </c>
      <c r="AL21">
        <v>1596.13266566318</v>
      </c>
      <c r="AM21">
        <v>1264.5271891937</v>
      </c>
      <c r="AN21">
        <v>1102.49789007407</v>
      </c>
      <c r="AO21">
        <v>1105.58724229428</v>
      </c>
      <c r="AP21">
        <v>1158.4816576175999</v>
      </c>
      <c r="AQ21">
        <v>1262.29188712613</v>
      </c>
      <c r="AR21">
        <v>1343.8559386987799</v>
      </c>
      <c r="AS21">
        <v>1480.8086907243601</v>
      </c>
      <c r="AT21">
        <v>1614.8488581347499</v>
      </c>
      <c r="AU21">
        <v>1754.1352413299101</v>
      </c>
      <c r="AV21">
        <v>1918.61103696953</v>
      </c>
      <c r="AW21">
        <v>2077.8852704733899</v>
      </c>
      <c r="AX21">
        <v>2631.8514527940802</v>
      </c>
      <c r="AY21">
        <v>3501.1648250060298</v>
      </c>
      <c r="AZ21">
        <v>4327.1136046884803</v>
      </c>
      <c r="BA21">
        <v>4693.0770796811603</v>
      </c>
      <c r="BB21">
        <v>5023.9672905028001</v>
      </c>
      <c r="BC21">
        <v>5215.2041542949601</v>
      </c>
      <c r="BD21">
        <v>5152.8385024474401</v>
      </c>
      <c r="BE21">
        <v>5194.9209166508299</v>
      </c>
      <c r="BF21">
        <v>5426.0959415596099</v>
      </c>
      <c r="BG21">
        <v>5506.1816960031902</v>
      </c>
      <c r="BH21">
        <v>5500.5036462848602</v>
      </c>
      <c r="BI21">
        <v>5270.7381657120004</v>
      </c>
      <c r="BJ21">
        <v>5229.7098898586</v>
      </c>
      <c r="BK21">
        <v>5262.3687047336798</v>
      </c>
      <c r="BL21">
        <v>5348.4531885182296</v>
      </c>
      <c r="BM21">
        <v>5083.5602544572102</v>
      </c>
      <c r="BN21">
        <v>5345.4398644583098</v>
      </c>
      <c r="BO21">
        <v>5595.2557867156302</v>
      </c>
      <c r="BP21">
        <v>5674.4834771373198</v>
      </c>
    </row>
    <row r="22" spans="1:68" x14ac:dyDescent="0.2">
      <c r="A22" t="s">
        <v>36</v>
      </c>
      <c r="B22" t="s">
        <v>37</v>
      </c>
      <c r="C22" t="s">
        <v>569</v>
      </c>
      <c r="D22" t="s">
        <v>568</v>
      </c>
      <c r="E22">
        <v>290.73323233318001</v>
      </c>
      <c r="F22">
        <v>244.593410172662</v>
      </c>
      <c r="G22">
        <v>260.16238277169401</v>
      </c>
      <c r="H22">
        <v>265.33986344021901</v>
      </c>
      <c r="I22">
        <v>274.07449003555098</v>
      </c>
      <c r="J22">
        <v>277.18795146051599</v>
      </c>
      <c r="K22">
        <v>283.14208237066703</v>
      </c>
      <c r="L22">
        <v>314.29325446555202</v>
      </c>
      <c r="M22">
        <v>306.07514226582202</v>
      </c>
      <c r="N22">
        <v>295.26360461893398</v>
      </c>
      <c r="O22">
        <v>350.71277818515</v>
      </c>
      <c r="P22">
        <v>351.87235066971999</v>
      </c>
      <c r="Q22">
        <v>329.603111029518</v>
      </c>
      <c r="R22">
        <v>353.073650613295</v>
      </c>
      <c r="S22">
        <v>342.02420974074499</v>
      </c>
      <c r="T22">
        <v>336.217191788376</v>
      </c>
      <c r="U22">
        <v>355.18595399237699</v>
      </c>
      <c r="V22">
        <v>386.191747952009</v>
      </c>
      <c r="W22">
        <v>371.953871816733</v>
      </c>
      <c r="X22">
        <v>369.18742394069301</v>
      </c>
      <c r="Y22">
        <v>357.68313409371802</v>
      </c>
      <c r="Z22">
        <v>385.29527839987998</v>
      </c>
      <c r="AA22">
        <v>371.99722404486698</v>
      </c>
      <c r="AB22">
        <v>375.677006365419</v>
      </c>
      <c r="AC22">
        <v>367.26623260712199</v>
      </c>
      <c r="AD22">
        <v>401.76720680813497</v>
      </c>
      <c r="AE22">
        <v>407.11732636935398</v>
      </c>
      <c r="AF22">
        <v>419.85605397239999</v>
      </c>
      <c r="AG22">
        <v>431.437298111009</v>
      </c>
      <c r="AH22">
        <v>428.971415336034</v>
      </c>
      <c r="AI22">
        <v>435.070943030531</v>
      </c>
      <c r="AJ22">
        <v>447.74485725565</v>
      </c>
      <c r="AK22">
        <v>440.59185674793002</v>
      </c>
      <c r="AL22">
        <v>427.06899798723799</v>
      </c>
      <c r="AM22">
        <v>408.41931619301897</v>
      </c>
      <c r="AN22">
        <v>354.11618088360098</v>
      </c>
      <c r="AO22">
        <v>325.911916363427</v>
      </c>
      <c r="AP22">
        <v>321.089690695961</v>
      </c>
      <c r="AQ22">
        <v>330.12893068730102</v>
      </c>
      <c r="AR22">
        <v>319.13580076384</v>
      </c>
      <c r="AS22">
        <v>310.00671093707501</v>
      </c>
      <c r="AT22">
        <v>308.645199045727</v>
      </c>
      <c r="AU22">
        <v>313.48640587989303</v>
      </c>
      <c r="AV22">
        <v>300.086152973384</v>
      </c>
      <c r="AW22">
        <v>303.11967001572702</v>
      </c>
      <c r="AX22">
        <v>294.73877338666102</v>
      </c>
      <c r="AY22">
        <v>299.76912082071101</v>
      </c>
      <c r="AZ22">
        <v>298.93666042186499</v>
      </c>
      <c r="BA22">
        <v>300.84134924099499</v>
      </c>
      <c r="BB22">
        <v>296.847094871617</v>
      </c>
      <c r="BC22">
        <v>297.79172709311001</v>
      </c>
      <c r="BD22">
        <v>299.01717566519198</v>
      </c>
      <c r="BE22">
        <v>301.48131929482099</v>
      </c>
      <c r="BF22">
        <v>305.29083523866001</v>
      </c>
      <c r="BG22">
        <v>307.76553130125501</v>
      </c>
      <c r="BH22">
        <v>289.35962720612901</v>
      </c>
      <c r="BI22">
        <v>282.975966580511</v>
      </c>
      <c r="BJ22">
        <v>277.95980305152398</v>
      </c>
      <c r="BK22">
        <v>274.13190847085502</v>
      </c>
      <c r="BL22">
        <v>270.13727739969801</v>
      </c>
      <c r="BM22">
        <v>263.36098869457601</v>
      </c>
      <c r="BN22">
        <v>264.36483292563702</v>
      </c>
      <c r="BO22">
        <v>262.18480466159701</v>
      </c>
      <c r="BP22">
        <v>262.16570564685998</v>
      </c>
    </row>
    <row r="23" spans="1:68" x14ac:dyDescent="0.2">
      <c r="A23" t="s">
        <v>38</v>
      </c>
      <c r="B23" t="s">
        <v>39</v>
      </c>
      <c r="C23" t="s">
        <v>569</v>
      </c>
      <c r="D23" t="s">
        <v>568</v>
      </c>
      <c r="E23">
        <v>11649.369600906</v>
      </c>
      <c r="F23">
        <v>12188.7653679305</v>
      </c>
      <c r="G23">
        <v>12773.098986946299</v>
      </c>
      <c r="H23">
        <v>13229.6547028561</v>
      </c>
      <c r="I23">
        <v>14016.7052974869</v>
      </c>
      <c r="J23">
        <v>14384.5659713318</v>
      </c>
      <c r="K23">
        <v>14738.6366618062</v>
      </c>
      <c r="L23">
        <v>15223.7700508338</v>
      </c>
      <c r="M23">
        <v>15799.996501178</v>
      </c>
      <c r="N23">
        <v>16799.8650959191</v>
      </c>
      <c r="O23">
        <v>17849.494713545599</v>
      </c>
      <c r="P23">
        <v>18527.148740186702</v>
      </c>
      <c r="Q23">
        <v>19432.031032949999</v>
      </c>
      <c r="R23">
        <v>20607.1809135777</v>
      </c>
      <c r="S23">
        <v>21480.261317052998</v>
      </c>
      <c r="T23">
        <v>20997.2068325293</v>
      </c>
      <c r="U23">
        <v>22144.5236139589</v>
      </c>
      <c r="V23">
        <v>22255.684409424401</v>
      </c>
      <c r="W23">
        <v>22866.8232310329</v>
      </c>
      <c r="X23">
        <v>23381.127244322601</v>
      </c>
      <c r="Y23">
        <v>24393.2981775195</v>
      </c>
      <c r="Z23">
        <v>24325.813275206601</v>
      </c>
      <c r="AA23">
        <v>24477.199882627599</v>
      </c>
      <c r="AB23">
        <v>24555.480969758999</v>
      </c>
      <c r="AC23">
        <v>25161.490979383099</v>
      </c>
      <c r="AD23">
        <v>25569.489330113101</v>
      </c>
      <c r="AE23">
        <v>26026.280498150201</v>
      </c>
      <c r="AF23">
        <v>26603.928098130102</v>
      </c>
      <c r="AG23">
        <v>27772.052045468299</v>
      </c>
      <c r="AH23">
        <v>28631.319093023802</v>
      </c>
      <c r="AI23">
        <v>29441.662148159299</v>
      </c>
      <c r="AJ23">
        <v>29870.147774707701</v>
      </c>
      <c r="AK23">
        <v>30204.563751571299</v>
      </c>
      <c r="AL23">
        <v>29797.406319877598</v>
      </c>
      <c r="AM23">
        <v>30664.3078546408</v>
      </c>
      <c r="AN23">
        <v>31329.892072751001</v>
      </c>
      <c r="AO23">
        <v>31681.936363450201</v>
      </c>
      <c r="AP23">
        <v>32804.360540236099</v>
      </c>
      <c r="AQ23">
        <v>33376.574839896501</v>
      </c>
      <c r="AR23">
        <v>34479.906448469497</v>
      </c>
      <c r="AS23">
        <v>35674.7912530713</v>
      </c>
      <c r="AT23">
        <v>35943.237960283797</v>
      </c>
      <c r="AU23">
        <v>36393.241766570398</v>
      </c>
      <c r="AV23">
        <v>36617.380384022697</v>
      </c>
      <c r="AW23">
        <v>37761.281318998103</v>
      </c>
      <c r="AX23">
        <v>38426.051908373098</v>
      </c>
      <c r="AY23">
        <v>39147.763559729101</v>
      </c>
      <c r="AZ23">
        <v>40290.227756395601</v>
      </c>
      <c r="BA23">
        <v>40151.849874039399</v>
      </c>
      <c r="BB23">
        <v>39025.220790829102</v>
      </c>
      <c r="BC23">
        <v>39777.925276736598</v>
      </c>
      <c r="BD23">
        <v>39929.095143935898</v>
      </c>
      <c r="BE23">
        <v>39975.573640245799</v>
      </c>
      <c r="BF23">
        <v>39970.317497479402</v>
      </c>
      <c r="BG23">
        <v>40421.420791909601</v>
      </c>
      <c r="BH23">
        <v>41008.296719471997</v>
      </c>
      <c r="BI23">
        <v>41318.019638847603</v>
      </c>
      <c r="BJ23">
        <v>41825.762831643202</v>
      </c>
      <c r="BK23">
        <v>42382.318276324702</v>
      </c>
      <c r="BL23">
        <v>43098.475062696598</v>
      </c>
      <c r="BM23">
        <v>40636.806615952402</v>
      </c>
      <c r="BN23">
        <v>43273.635700325198</v>
      </c>
      <c r="BO23">
        <v>44198.196000252297</v>
      </c>
      <c r="BP23">
        <v>44283.207714346303</v>
      </c>
    </row>
    <row r="24" spans="1:68" x14ac:dyDescent="0.2">
      <c r="A24" t="s">
        <v>40</v>
      </c>
      <c r="B24" t="s">
        <v>41</v>
      </c>
      <c r="C24" t="s">
        <v>569</v>
      </c>
      <c r="D24" t="s">
        <v>568</v>
      </c>
      <c r="E24">
        <v>657.21894147254795</v>
      </c>
      <c r="F24">
        <v>667.51970858476398</v>
      </c>
      <c r="G24">
        <v>634.185932984234</v>
      </c>
      <c r="H24">
        <v>652.90895983064604</v>
      </c>
      <c r="I24">
        <v>684.00687901354297</v>
      </c>
      <c r="J24">
        <v>706.99567585466502</v>
      </c>
      <c r="K24">
        <v>718.41224183577594</v>
      </c>
      <c r="L24">
        <v>712.09036097262504</v>
      </c>
      <c r="M24">
        <v>724.80123666454006</v>
      </c>
      <c r="N24">
        <v>730.56174683398797</v>
      </c>
      <c r="O24">
        <v>730.523347638838</v>
      </c>
      <c r="P24">
        <v>704.45810302304301</v>
      </c>
      <c r="Q24">
        <v>733.57098433880196</v>
      </c>
      <c r="R24">
        <v>744.02881078285895</v>
      </c>
      <c r="S24">
        <v>751.663718550677</v>
      </c>
      <c r="T24">
        <v>698.48515072132705</v>
      </c>
      <c r="U24">
        <v>688.03990967551601</v>
      </c>
      <c r="V24">
        <v>704.78786248424694</v>
      </c>
      <c r="W24">
        <v>695.88099539061602</v>
      </c>
      <c r="X24">
        <v>722.39949633045899</v>
      </c>
      <c r="Y24">
        <v>750.96000685296804</v>
      </c>
      <c r="Z24">
        <v>803.16508402179795</v>
      </c>
      <c r="AA24">
        <v>798.26823949381503</v>
      </c>
      <c r="AB24">
        <v>742.11932714903503</v>
      </c>
      <c r="AC24">
        <v>778.29144831986696</v>
      </c>
      <c r="AD24">
        <v>812.94832026527899</v>
      </c>
      <c r="AE24">
        <v>806.54043384097804</v>
      </c>
      <c r="AF24">
        <v>771.16115538783197</v>
      </c>
      <c r="AG24">
        <v>773.84697440228103</v>
      </c>
      <c r="AH24">
        <v>729.40878399746998</v>
      </c>
      <c r="AI24">
        <v>771.07586394267196</v>
      </c>
      <c r="AJ24">
        <v>779.42330899613103</v>
      </c>
      <c r="AK24">
        <v>778.25526818738194</v>
      </c>
      <c r="AL24">
        <v>787.81911867175904</v>
      </c>
      <c r="AM24">
        <v>774.26292184904798</v>
      </c>
      <c r="AN24">
        <v>804.35033294970594</v>
      </c>
      <c r="AO24">
        <v>817.84973515466595</v>
      </c>
      <c r="AP24">
        <v>839.95169663974195</v>
      </c>
      <c r="AQ24">
        <v>847.07448744798501</v>
      </c>
      <c r="AR24">
        <v>865.45256244207303</v>
      </c>
      <c r="AS24">
        <v>888.73018460430001</v>
      </c>
      <c r="AT24">
        <v>908.34770296719</v>
      </c>
      <c r="AU24">
        <v>922.41763871274895</v>
      </c>
      <c r="AV24">
        <v>925.84926111012498</v>
      </c>
      <c r="AW24">
        <v>938.03817808249198</v>
      </c>
      <c r="AX24">
        <v>924.26952405792599</v>
      </c>
      <c r="AY24">
        <v>931.76914085232295</v>
      </c>
      <c r="AZ24">
        <v>959.55499343823499</v>
      </c>
      <c r="BA24">
        <v>977.30316315245204</v>
      </c>
      <c r="BB24">
        <v>970.96596890555998</v>
      </c>
      <c r="BC24">
        <v>962.81610949741298</v>
      </c>
      <c r="BD24">
        <v>962.74458967119097</v>
      </c>
      <c r="BE24">
        <v>980.07461318363096</v>
      </c>
      <c r="BF24">
        <v>1020.52823402077</v>
      </c>
      <c r="BG24">
        <v>1054.10876657886</v>
      </c>
      <c r="BH24">
        <v>1041.6525231291801</v>
      </c>
      <c r="BI24">
        <v>1045.1509365450599</v>
      </c>
      <c r="BJ24">
        <v>1072.3620319696499</v>
      </c>
      <c r="BK24">
        <v>1111.2272474415299</v>
      </c>
      <c r="BL24">
        <v>1153.7262099468701</v>
      </c>
      <c r="BM24">
        <v>1164.7089665503099</v>
      </c>
      <c r="BN24">
        <v>1214.07758986371</v>
      </c>
      <c r="BO24">
        <v>1255.6072925538499</v>
      </c>
      <c r="BP24">
        <v>1300.32000156344</v>
      </c>
    </row>
    <row r="25" spans="1:68" x14ac:dyDescent="0.2">
      <c r="A25" t="s">
        <v>42</v>
      </c>
      <c r="B25" t="s">
        <v>43</v>
      </c>
      <c r="C25" t="s">
        <v>569</v>
      </c>
      <c r="D25" t="s">
        <v>568</v>
      </c>
      <c r="E25">
        <v>243.93050553735</v>
      </c>
      <c r="F25">
        <v>250.15627809689701</v>
      </c>
      <c r="G25">
        <v>261.62432715929901</v>
      </c>
      <c r="H25">
        <v>254.47393803794699</v>
      </c>
      <c r="I25">
        <v>256.31229770405298</v>
      </c>
      <c r="J25">
        <v>261.74246138616098</v>
      </c>
      <c r="K25">
        <v>258.88987735888702</v>
      </c>
      <c r="L25">
        <v>277.09131210927001</v>
      </c>
      <c r="M25">
        <v>280.78024941805802</v>
      </c>
      <c r="N25">
        <v>281.60636586471401</v>
      </c>
      <c r="O25">
        <v>277.11683082761999</v>
      </c>
      <c r="P25">
        <v>276.30044812869102</v>
      </c>
      <c r="Q25">
        <v>277.93987287233801</v>
      </c>
      <c r="R25">
        <v>274.34671399543498</v>
      </c>
      <c r="S25">
        <v>291.630502933277</v>
      </c>
      <c r="T25">
        <v>294.48787181332301</v>
      </c>
      <c r="U25">
        <v>312.92757805183999</v>
      </c>
      <c r="V25">
        <v>306.90056446889997</v>
      </c>
      <c r="W25">
        <v>313.17382045886097</v>
      </c>
      <c r="X25">
        <v>316.37011083191197</v>
      </c>
      <c r="Y25">
        <v>310.47257692760201</v>
      </c>
      <c r="Z25">
        <v>315.01634272242001</v>
      </c>
      <c r="AA25">
        <v>335.801318227933</v>
      </c>
      <c r="AB25">
        <v>327.595560472876</v>
      </c>
      <c r="AC25">
        <v>312.62417004213199</v>
      </c>
      <c r="AD25">
        <v>329.56999374725001</v>
      </c>
      <c r="AE25">
        <v>345.87743142037101</v>
      </c>
      <c r="AF25">
        <v>335.76693458831801</v>
      </c>
      <c r="AG25">
        <v>345.84856319892299</v>
      </c>
      <c r="AH25">
        <v>344.09036651140502</v>
      </c>
      <c r="AI25">
        <v>333.171594848128</v>
      </c>
      <c r="AJ25">
        <v>354.32188839738097</v>
      </c>
      <c r="AK25">
        <v>346.507269030771</v>
      </c>
      <c r="AL25">
        <v>349.70197610354899</v>
      </c>
      <c r="AM25">
        <v>345.48170262854001</v>
      </c>
      <c r="AN25">
        <v>355.98794110888701</v>
      </c>
      <c r="AO25">
        <v>385.22919990397401</v>
      </c>
      <c r="AP25">
        <v>399.18499977665601</v>
      </c>
      <c r="AQ25">
        <v>416.74169969568601</v>
      </c>
      <c r="AR25">
        <v>434.65839223517702</v>
      </c>
      <c r="AS25">
        <v>429.84737222136903</v>
      </c>
      <c r="AT25">
        <v>444.549754885185</v>
      </c>
      <c r="AU25">
        <v>449.85393120466603</v>
      </c>
      <c r="AV25">
        <v>470.12958254401701</v>
      </c>
      <c r="AW25">
        <v>476.00998087081899</v>
      </c>
      <c r="AX25">
        <v>501.20725015534202</v>
      </c>
      <c r="AY25">
        <v>516.17676766908505</v>
      </c>
      <c r="AZ25">
        <v>521.345259206121</v>
      </c>
      <c r="BA25">
        <v>535.58364468345201</v>
      </c>
      <c r="BB25">
        <v>535.51683452810698</v>
      </c>
      <c r="BC25">
        <v>563.92677671748197</v>
      </c>
      <c r="BD25">
        <v>583.67947711158104</v>
      </c>
      <c r="BE25">
        <v>602.786758836388</v>
      </c>
      <c r="BF25">
        <v>618.80458323219102</v>
      </c>
      <c r="BG25">
        <v>626.62625079678901</v>
      </c>
      <c r="BH25">
        <v>632.12668582235005</v>
      </c>
      <c r="BI25">
        <v>650.41726090055101</v>
      </c>
      <c r="BJ25">
        <v>671.25179627370596</v>
      </c>
      <c r="BK25">
        <v>696.04457083080695</v>
      </c>
      <c r="BL25">
        <v>717.37453377024701</v>
      </c>
      <c r="BM25">
        <v>712.38495007515996</v>
      </c>
      <c r="BN25">
        <v>741.89261617296597</v>
      </c>
      <c r="BO25">
        <v>735.99813189983502</v>
      </c>
      <c r="BP25">
        <v>738.95653422289195</v>
      </c>
    </row>
    <row r="26" spans="1:68" x14ac:dyDescent="0.2">
      <c r="A26" t="s">
        <v>44</v>
      </c>
      <c r="B26" t="s">
        <v>45</v>
      </c>
      <c r="C26" t="s">
        <v>569</v>
      </c>
      <c r="D26" t="s">
        <v>568</v>
      </c>
      <c r="E26">
        <v>441.60190706727099</v>
      </c>
      <c r="F26">
        <v>454.93740878410603</v>
      </c>
      <c r="G26">
        <v>465.57689037005599</v>
      </c>
      <c r="H26">
        <v>449.722070149812</v>
      </c>
      <c r="I26">
        <v>484.210924574898</v>
      </c>
      <c r="J26">
        <v>477.47544903495799</v>
      </c>
      <c r="K26">
        <v>475.38767929090699</v>
      </c>
      <c r="L26">
        <v>452.65550824726802</v>
      </c>
      <c r="M26">
        <v>480.96405150294498</v>
      </c>
      <c r="N26">
        <v>473.00509906942801</v>
      </c>
      <c r="O26">
        <v>487.19815932108003</v>
      </c>
      <c r="P26">
        <v>454.88305254197098</v>
      </c>
      <c r="Q26">
        <v>385.84245508639799</v>
      </c>
      <c r="R26">
        <v>388.59825224679503</v>
      </c>
      <c r="S26">
        <v>415.34649965479599</v>
      </c>
      <c r="T26">
        <v>389.02021127142598</v>
      </c>
      <c r="U26">
        <v>402.00445441155898</v>
      </c>
      <c r="V26">
        <v>403.46544987021599</v>
      </c>
      <c r="W26">
        <v>421.91004024624499</v>
      </c>
      <c r="X26">
        <v>431.90851507349902</v>
      </c>
      <c r="Y26">
        <v>424.95787137976799</v>
      </c>
      <c r="Z26">
        <v>443.93000846388901</v>
      </c>
      <c r="AA26">
        <v>441.11432656614198</v>
      </c>
      <c r="AB26">
        <v>445.70123100656002</v>
      </c>
      <c r="AC26">
        <v>454.68077966440899</v>
      </c>
      <c r="AD26">
        <v>458.00263383303098</v>
      </c>
      <c r="AE26">
        <v>465.88875797650797</v>
      </c>
      <c r="AF26">
        <v>472.79058477830102</v>
      </c>
      <c r="AG26">
        <v>473.84734612901599</v>
      </c>
      <c r="AH26">
        <v>477.04572440025498</v>
      </c>
      <c r="AI26">
        <v>493.267042171968</v>
      </c>
      <c r="AJ26">
        <v>500.66836970642402</v>
      </c>
      <c r="AK26">
        <v>518.29053724628795</v>
      </c>
      <c r="AL26">
        <v>532.43834583795399</v>
      </c>
      <c r="AM26">
        <v>542.64363047886695</v>
      </c>
      <c r="AN26">
        <v>559.88442524063396</v>
      </c>
      <c r="AO26">
        <v>575.03629647266803</v>
      </c>
      <c r="AP26">
        <v>590.20855527154299</v>
      </c>
      <c r="AQ26">
        <v>609.22595940213705</v>
      </c>
      <c r="AR26">
        <v>625.58195294098505</v>
      </c>
      <c r="AS26">
        <v>646.26307257014901</v>
      </c>
      <c r="AT26">
        <v>666.30004999779305</v>
      </c>
      <c r="AU26">
        <v>679.10426756296397</v>
      </c>
      <c r="AV26">
        <v>698.97577211885505</v>
      </c>
      <c r="AW26">
        <v>723.48006799905102</v>
      </c>
      <c r="AX26">
        <v>759.15464010571895</v>
      </c>
      <c r="AY26">
        <v>800.06040279847798</v>
      </c>
      <c r="AZ26">
        <v>847.57744232641903</v>
      </c>
      <c r="BA26">
        <v>890.60666270257502</v>
      </c>
      <c r="BB26">
        <v>927.34138936237002</v>
      </c>
      <c r="BC26">
        <v>967.89852280753496</v>
      </c>
      <c r="BD26">
        <v>1017.98263393552</v>
      </c>
      <c r="BE26">
        <v>1070.9685396208999</v>
      </c>
      <c r="BF26">
        <v>1121.07617942151</v>
      </c>
      <c r="BG26">
        <v>1174.3024013813699</v>
      </c>
      <c r="BH26">
        <v>1236.4354555046</v>
      </c>
      <c r="BI26">
        <v>1308.18840641163</v>
      </c>
      <c r="BJ26">
        <v>1377.0835616265499</v>
      </c>
      <c r="BK26">
        <v>1460.8135164488399</v>
      </c>
      <c r="BL26">
        <v>1558.5077974977401</v>
      </c>
      <c r="BM26">
        <v>1593.9030882546899</v>
      </c>
      <c r="BN26">
        <v>1685.02093460066</v>
      </c>
      <c r="BO26">
        <v>1785.3613167993699</v>
      </c>
      <c r="BP26">
        <v>1869.1639329653899</v>
      </c>
    </row>
    <row r="27" spans="1:68" x14ac:dyDescent="0.2">
      <c r="A27" t="s">
        <v>46</v>
      </c>
      <c r="B27" t="s">
        <v>47</v>
      </c>
      <c r="C27" t="s">
        <v>569</v>
      </c>
      <c r="D27" t="s">
        <v>568</v>
      </c>
      <c r="Y27">
        <v>3431.52129713765</v>
      </c>
      <c r="Z27">
        <v>3587.6947806347198</v>
      </c>
      <c r="AA27">
        <v>3660.6072922889002</v>
      </c>
      <c r="AB27">
        <v>3776.7408230414198</v>
      </c>
      <c r="AC27">
        <v>3895.8897207138598</v>
      </c>
      <c r="AD27">
        <v>4000.4925440542802</v>
      </c>
      <c r="AE27">
        <v>4169.92305521461</v>
      </c>
      <c r="AF27">
        <v>4415.89065755722</v>
      </c>
      <c r="AG27">
        <v>4893.6940383889896</v>
      </c>
      <c r="AH27">
        <v>4788.3968786260803</v>
      </c>
      <c r="AI27">
        <v>4431.0288762931696</v>
      </c>
      <c r="AJ27">
        <v>4097.1921100250102</v>
      </c>
      <c r="AK27">
        <v>3840.2463817571502</v>
      </c>
      <c r="AL27">
        <v>3813.70207811926</v>
      </c>
      <c r="AM27">
        <v>3896.2442772546601</v>
      </c>
      <c r="AN27">
        <v>4025.6458265701799</v>
      </c>
      <c r="AO27">
        <v>4257.0950999777897</v>
      </c>
      <c r="AP27">
        <v>3678.5165977758102</v>
      </c>
      <c r="AQ27">
        <v>3843.4621998366501</v>
      </c>
      <c r="AR27">
        <v>3540.5560797855501</v>
      </c>
      <c r="AS27">
        <v>3721.3034908875302</v>
      </c>
      <c r="AT27">
        <v>3941.27569082129</v>
      </c>
      <c r="AU27">
        <v>4264.2717007569299</v>
      </c>
      <c r="AV27">
        <v>4523.2862230135197</v>
      </c>
      <c r="AW27">
        <v>4854.2733868410496</v>
      </c>
      <c r="AX27">
        <v>5236.0863723436896</v>
      </c>
      <c r="AY27">
        <v>5634.9112094132197</v>
      </c>
      <c r="AZ27">
        <v>6054.2324848619301</v>
      </c>
      <c r="BA27">
        <v>6470.5897344518999</v>
      </c>
      <c r="BB27">
        <v>6294.4333916340101</v>
      </c>
      <c r="BC27">
        <v>6434.55243121679</v>
      </c>
      <c r="BD27">
        <v>6611.30384465112</v>
      </c>
      <c r="BE27">
        <v>6699.5030014244403</v>
      </c>
      <c r="BF27">
        <v>6700.5359875246604</v>
      </c>
      <c r="BG27">
        <v>6802.7103240488204</v>
      </c>
      <c r="BH27">
        <v>7078.8603229896898</v>
      </c>
      <c r="BI27">
        <v>7344.4435027775698</v>
      </c>
      <c r="BJ27">
        <v>7601.4384740059604</v>
      </c>
      <c r="BK27">
        <v>7862.8618298004703</v>
      </c>
      <c r="BL27">
        <v>8237.9267829048204</v>
      </c>
      <c r="BM27">
        <v>7958.8268395722198</v>
      </c>
      <c r="BN27">
        <v>8638.7183764058009</v>
      </c>
      <c r="BO27">
        <v>9550.9425496570693</v>
      </c>
      <c r="BP27">
        <v>9779.8220637936392</v>
      </c>
    </row>
    <row r="28" spans="1:68" x14ac:dyDescent="0.2">
      <c r="A28" t="s">
        <v>48</v>
      </c>
      <c r="B28" t="s">
        <v>49</v>
      </c>
      <c r="C28" t="s">
        <v>569</v>
      </c>
      <c r="D28" t="s">
        <v>568</v>
      </c>
      <c r="O28">
        <v>16762.147787399401</v>
      </c>
      <c r="P28">
        <v>16409.461201595299</v>
      </c>
      <c r="Q28">
        <v>17315.4706870388</v>
      </c>
      <c r="R28">
        <v>18689.629066017798</v>
      </c>
      <c r="S28">
        <v>19224.670489341799</v>
      </c>
      <c r="T28">
        <v>16635.558976509601</v>
      </c>
      <c r="U28">
        <v>20625.5560338674</v>
      </c>
      <c r="V28">
        <v>22180.020922063799</v>
      </c>
      <c r="W28">
        <v>21952.408264088699</v>
      </c>
      <c r="X28">
        <v>21679.835394112601</v>
      </c>
      <c r="Y28">
        <v>21264.155043302999</v>
      </c>
      <c r="Z28">
        <v>19342.2468857768</v>
      </c>
      <c r="AA28">
        <v>17259.388562207499</v>
      </c>
      <c r="AB28">
        <v>17736.003954608299</v>
      </c>
      <c r="AC28">
        <v>17981.7408008251</v>
      </c>
      <c r="AD28">
        <v>16528.4861859665</v>
      </c>
      <c r="AE28">
        <v>16136.293878813</v>
      </c>
      <c r="AF28">
        <v>17189.310102176099</v>
      </c>
      <c r="AG28">
        <v>17754.3306861698</v>
      </c>
      <c r="AH28">
        <v>17213.1083826658</v>
      </c>
      <c r="AI28">
        <v>17383.985105432301</v>
      </c>
      <c r="AJ28">
        <v>18686.255061551299</v>
      </c>
      <c r="AK28">
        <v>19251.229073239101</v>
      </c>
      <c r="AL28">
        <v>20998.5149871375</v>
      </c>
      <c r="AM28">
        <v>20257.567214331801</v>
      </c>
      <c r="AN28">
        <v>20377.698997540399</v>
      </c>
      <c r="AO28">
        <v>20550.6260018961</v>
      </c>
      <c r="AP28">
        <v>20540.680158356201</v>
      </c>
      <c r="AQ28">
        <v>20889.5170964551</v>
      </c>
      <c r="AR28">
        <v>21169.232080679201</v>
      </c>
      <c r="AS28">
        <v>21686.2180612866</v>
      </c>
      <c r="AT28">
        <v>21653.749212717201</v>
      </c>
      <c r="AU28">
        <v>21838.53734983</v>
      </c>
      <c r="AV28">
        <v>22320.785401588</v>
      </c>
      <c r="AW28">
        <v>22297.612859646499</v>
      </c>
      <c r="AX28">
        <v>21999.616502843899</v>
      </c>
      <c r="AY28">
        <v>21756.443076930002</v>
      </c>
      <c r="AZ28">
        <v>21986.060689354701</v>
      </c>
      <c r="BA28">
        <v>21890.427811555801</v>
      </c>
      <c r="BB28">
        <v>21131.172669679399</v>
      </c>
      <c r="BC28">
        <v>21425.929438786501</v>
      </c>
      <c r="BD28">
        <v>21879.1833415252</v>
      </c>
      <c r="BE28">
        <v>22456.564355392999</v>
      </c>
      <c r="BF28">
        <v>22983.753735605998</v>
      </c>
      <c r="BG28">
        <v>23078.8821452468</v>
      </c>
      <c r="BH28">
        <v>22850.665395993801</v>
      </c>
      <c r="BI28">
        <v>22847.346035373001</v>
      </c>
      <c r="BJ28">
        <v>22950.212141415901</v>
      </c>
      <c r="BK28">
        <v>22994.152074462501</v>
      </c>
      <c r="BL28">
        <v>23384.759287344499</v>
      </c>
      <c r="BM28">
        <v>22550.952636330501</v>
      </c>
      <c r="BN28">
        <v>23359.6882052648</v>
      </c>
      <c r="BO28">
        <v>24353.0732609115</v>
      </c>
      <c r="BP28">
        <v>24734.342069295199</v>
      </c>
    </row>
    <row r="29" spans="1:68" x14ac:dyDescent="0.2">
      <c r="A29" t="s">
        <v>50</v>
      </c>
      <c r="B29" t="s">
        <v>51</v>
      </c>
      <c r="C29" t="s">
        <v>569</v>
      </c>
      <c r="D29" t="s">
        <v>568</v>
      </c>
      <c r="E29">
        <v>19087.682252448099</v>
      </c>
      <c r="F29">
        <v>20119.395573070498</v>
      </c>
      <c r="G29">
        <v>21150.9624114752</v>
      </c>
      <c r="H29">
        <v>22260.568367607098</v>
      </c>
      <c r="I29">
        <v>23508.958832601598</v>
      </c>
      <c r="J29">
        <v>24873.114999058202</v>
      </c>
      <c r="K29">
        <v>25968.910477232199</v>
      </c>
      <c r="L29">
        <v>27224.725444363801</v>
      </c>
      <c r="M29">
        <v>28222.514084933598</v>
      </c>
      <c r="N29">
        <v>29459.5536493074</v>
      </c>
      <c r="O29">
        <v>26804.595919398798</v>
      </c>
      <c r="P29">
        <v>26456.892465229001</v>
      </c>
      <c r="Q29">
        <v>24891.092463729401</v>
      </c>
      <c r="R29">
        <v>26168.599673793899</v>
      </c>
      <c r="S29">
        <v>21321.177315457899</v>
      </c>
      <c r="T29">
        <v>17794.8044082099</v>
      </c>
      <c r="U29">
        <v>18334.694511262602</v>
      </c>
      <c r="V29">
        <v>19591.349471420901</v>
      </c>
      <c r="W29">
        <v>21903.021459260901</v>
      </c>
      <c r="X29">
        <v>27073.046095445799</v>
      </c>
      <c r="Y29">
        <v>28274.090946437402</v>
      </c>
      <c r="Z29">
        <v>25192.083323201001</v>
      </c>
      <c r="AA29">
        <v>26391.000169050101</v>
      </c>
      <c r="AB29">
        <v>26830.786267000902</v>
      </c>
      <c r="AC29">
        <v>30051.263147371701</v>
      </c>
      <c r="AD29">
        <v>30891.6184021954</v>
      </c>
      <c r="AE29">
        <v>30836.247476955199</v>
      </c>
      <c r="AF29">
        <v>31158.4966129606</v>
      </c>
      <c r="AG29">
        <v>31286.506688867699</v>
      </c>
      <c r="AH29">
        <v>32757.242836412301</v>
      </c>
      <c r="AI29">
        <v>31616.770357897502</v>
      </c>
      <c r="AJ29">
        <v>29704.333139555099</v>
      </c>
      <c r="AK29">
        <v>27968.6938280297</v>
      </c>
      <c r="AL29">
        <v>27452.046109027098</v>
      </c>
      <c r="AM29">
        <v>27754.6792668741</v>
      </c>
      <c r="AN29">
        <v>28432.5681444605</v>
      </c>
      <c r="AO29">
        <v>29110.694413905501</v>
      </c>
      <c r="AP29">
        <v>28987.631992686998</v>
      </c>
      <c r="AQ29">
        <v>29851.856870497999</v>
      </c>
      <c r="AR29">
        <v>31497.754296309999</v>
      </c>
      <c r="AS29">
        <v>32325.792211501001</v>
      </c>
      <c r="AT29">
        <v>32710.503480162999</v>
      </c>
      <c r="AU29">
        <v>33155.152033822102</v>
      </c>
      <c r="AV29">
        <v>32301.727215306699</v>
      </c>
      <c r="AW29">
        <v>32149.934064749101</v>
      </c>
      <c r="AX29">
        <v>32791.131274078201</v>
      </c>
      <c r="AY29">
        <v>33153.089373290401</v>
      </c>
      <c r="AZ29">
        <v>33162.161576603503</v>
      </c>
      <c r="BA29">
        <v>31933.654828226001</v>
      </c>
      <c r="BB29">
        <v>30162.804949536399</v>
      </c>
      <c r="BC29">
        <v>30199.018786998</v>
      </c>
      <c r="BD29">
        <v>30008.116136730499</v>
      </c>
      <c r="BE29">
        <v>30575.161320968102</v>
      </c>
      <c r="BF29">
        <v>29423.303622804699</v>
      </c>
      <c r="BG29">
        <v>29698.7583170363</v>
      </c>
      <c r="BH29">
        <v>29722.406842934899</v>
      </c>
      <c r="BI29">
        <v>29192.746453001801</v>
      </c>
      <c r="BJ29">
        <v>29781.065814051999</v>
      </c>
      <c r="BK29">
        <v>30344.799600124999</v>
      </c>
      <c r="BL29">
        <v>29736.7942241419</v>
      </c>
      <c r="BM29">
        <v>23256.116064164999</v>
      </c>
      <c r="BN29">
        <v>26743.8740303048</v>
      </c>
      <c r="BO29">
        <v>29477.235853272101</v>
      </c>
      <c r="BP29">
        <v>30061.654651320001</v>
      </c>
    </row>
    <row r="30" spans="1:68" x14ac:dyDescent="0.2">
      <c r="A30" t="s">
        <v>52</v>
      </c>
      <c r="B30" t="s">
        <v>53</v>
      </c>
      <c r="C30" t="s">
        <v>569</v>
      </c>
      <c r="D30" t="s">
        <v>568</v>
      </c>
      <c r="AI30">
        <v>783.17369790978796</v>
      </c>
      <c r="AJ30">
        <v>708.68895416586702</v>
      </c>
      <c r="AK30">
        <v>698.22064049143</v>
      </c>
      <c r="AL30">
        <v>740.62768682370904</v>
      </c>
      <c r="AM30">
        <v>862.59460461709602</v>
      </c>
      <c r="AN30">
        <v>1003.48438990554</v>
      </c>
      <c r="AO30">
        <v>1485.10936630427</v>
      </c>
      <c r="AP30">
        <v>1959.0850620987201</v>
      </c>
      <c r="AQ30">
        <v>2247.2439979537098</v>
      </c>
      <c r="AR30">
        <v>2438.7234925262901</v>
      </c>
      <c r="AS30">
        <v>2554.56412722302</v>
      </c>
      <c r="AT30">
        <v>2606.7503880222498</v>
      </c>
      <c r="AU30">
        <v>2735.5352889135602</v>
      </c>
      <c r="AV30">
        <v>2851.2735529367201</v>
      </c>
      <c r="AW30">
        <v>3061.5514269136002</v>
      </c>
      <c r="AX30">
        <v>3218.59420346468</v>
      </c>
      <c r="AY30">
        <v>3423.1239843708699</v>
      </c>
      <c r="AZ30">
        <v>3669.0167946349102</v>
      </c>
      <c r="BA30">
        <v>3932.0153228423601</v>
      </c>
      <c r="BB30">
        <v>3878.4404671983898</v>
      </c>
      <c r="BC30">
        <v>3980.4423069486802</v>
      </c>
      <c r="BD30">
        <v>4091.5818850990499</v>
      </c>
      <c r="BE30">
        <v>4133.9027239173001</v>
      </c>
      <c r="BF30">
        <v>4297.4934963878204</v>
      </c>
      <c r="BG30">
        <v>4403.6739149267096</v>
      </c>
      <c r="BH30">
        <v>4654.6086203889599</v>
      </c>
      <c r="BI30">
        <v>4865.3512906046399</v>
      </c>
      <c r="BJ30">
        <v>5082.9972538769998</v>
      </c>
      <c r="BK30">
        <v>5339.4770682698399</v>
      </c>
      <c r="BL30">
        <v>5558.0814399069704</v>
      </c>
      <c r="BM30">
        <v>5459.21962930891</v>
      </c>
      <c r="BN30">
        <v>5947.7257028152198</v>
      </c>
      <c r="BO30">
        <v>6270.8584874120597</v>
      </c>
      <c r="BP30">
        <v>6421.0071440214697</v>
      </c>
    </row>
    <row r="31" spans="1:68" x14ac:dyDescent="0.2">
      <c r="A31" t="s">
        <v>54</v>
      </c>
      <c r="B31" t="s">
        <v>55</v>
      </c>
      <c r="C31" t="s">
        <v>569</v>
      </c>
      <c r="D31" t="s">
        <v>568</v>
      </c>
      <c r="AI31">
        <v>2890.5398399257701</v>
      </c>
      <c r="AJ31">
        <v>2854.53622737143</v>
      </c>
      <c r="AK31">
        <v>2574.8378148793299</v>
      </c>
      <c r="AL31">
        <v>2373.9033934703102</v>
      </c>
      <c r="AM31">
        <v>2098.63564378197</v>
      </c>
      <c r="AN31">
        <v>1886.4876550070401</v>
      </c>
      <c r="AO31">
        <v>1945.84949874724</v>
      </c>
      <c r="AP31">
        <v>2176.7041542260599</v>
      </c>
      <c r="AQ31">
        <v>2370.1993190257599</v>
      </c>
      <c r="AR31">
        <v>2461.8402014150902</v>
      </c>
      <c r="AS31">
        <v>2616.9271820746199</v>
      </c>
      <c r="AT31">
        <v>2754.67940755159</v>
      </c>
      <c r="AU31">
        <v>2912.1391533392998</v>
      </c>
      <c r="AV31">
        <v>3139.138008459</v>
      </c>
      <c r="AW31">
        <v>3522.50895051924</v>
      </c>
      <c r="AX31">
        <v>3880.0354099342399</v>
      </c>
      <c r="AY31">
        <v>4294.2519544298402</v>
      </c>
      <c r="AZ31">
        <v>4685.0056951085799</v>
      </c>
      <c r="BA31">
        <v>5180.7404381471097</v>
      </c>
      <c r="BB31">
        <v>5203.8831028070099</v>
      </c>
      <c r="BC31">
        <v>5621.9676583316104</v>
      </c>
      <c r="BD31">
        <v>5938.2528822009199</v>
      </c>
      <c r="BE31">
        <v>6047.9039250858596</v>
      </c>
      <c r="BF31">
        <v>6110.9378011915996</v>
      </c>
      <c r="BG31">
        <v>6212.9357794809903</v>
      </c>
      <c r="BH31">
        <v>5967.0685603422698</v>
      </c>
      <c r="BI31">
        <v>5811.2505397285504</v>
      </c>
      <c r="BJ31">
        <v>5964.9143628776201</v>
      </c>
      <c r="BK31">
        <v>6165.9578867104801</v>
      </c>
      <c r="BL31">
        <v>6267.7651393204096</v>
      </c>
      <c r="BM31">
        <v>6252.0088191391196</v>
      </c>
      <c r="BN31">
        <v>6457.75126990834</v>
      </c>
      <c r="BO31">
        <v>6206.6488548555999</v>
      </c>
      <c r="BP31">
        <v>6482.8203327389701</v>
      </c>
    </row>
    <row r="32" spans="1:68" x14ac:dyDescent="0.2">
      <c r="A32" t="s">
        <v>56</v>
      </c>
      <c r="B32" t="s">
        <v>57</v>
      </c>
      <c r="C32" t="s">
        <v>569</v>
      </c>
      <c r="D32" t="s">
        <v>568</v>
      </c>
      <c r="E32">
        <v>1558.7914613948899</v>
      </c>
      <c r="F32">
        <v>1593.99986397467</v>
      </c>
      <c r="G32">
        <v>1629.73185477127</v>
      </c>
      <c r="H32">
        <v>1664.2429446184999</v>
      </c>
      <c r="I32">
        <v>1697.4875968494</v>
      </c>
      <c r="J32">
        <v>1729.0920080834601</v>
      </c>
      <c r="K32">
        <v>1757.53619084464</v>
      </c>
      <c r="L32">
        <v>1788.4591347242099</v>
      </c>
      <c r="M32">
        <v>1863.1266152241999</v>
      </c>
      <c r="N32">
        <v>1903.2355207645001</v>
      </c>
      <c r="O32">
        <v>1949.2017057621999</v>
      </c>
      <c r="P32">
        <v>1990.3922873230699</v>
      </c>
      <c r="Q32">
        <v>2159.34042724342</v>
      </c>
      <c r="R32">
        <v>2242.25497518472</v>
      </c>
      <c r="S32">
        <v>2511.7584586318599</v>
      </c>
      <c r="T32">
        <v>2558.6152770157701</v>
      </c>
      <c r="U32">
        <v>2506.57880100683</v>
      </c>
      <c r="V32">
        <v>2616.2611911269601</v>
      </c>
      <c r="W32">
        <v>2767.60283932013</v>
      </c>
      <c r="X32">
        <v>2915.0079135597298</v>
      </c>
      <c r="Y32">
        <v>3231.2737125409199</v>
      </c>
      <c r="Z32">
        <v>3188.1465260539899</v>
      </c>
      <c r="AA32">
        <v>3108.5472592884298</v>
      </c>
      <c r="AB32">
        <v>2970.89337005879</v>
      </c>
      <c r="AC32">
        <v>2959.9091434430802</v>
      </c>
      <c r="AD32">
        <v>2921.9168697168702</v>
      </c>
      <c r="AE32">
        <v>2985.9527070850299</v>
      </c>
      <c r="AF32">
        <v>3233.2300780217502</v>
      </c>
      <c r="AG32">
        <v>3471.7783621711701</v>
      </c>
      <c r="AH32">
        <v>3838.2842692612899</v>
      </c>
      <c r="AI32">
        <v>4112.3351346481004</v>
      </c>
      <c r="AJ32">
        <v>4501.2366263349704</v>
      </c>
      <c r="AK32">
        <v>4972.2063929036904</v>
      </c>
      <c r="AL32">
        <v>5171.9974259050496</v>
      </c>
      <c r="AM32">
        <v>5060.4901795061696</v>
      </c>
      <c r="AN32">
        <v>4968.7931887733002</v>
      </c>
      <c r="AO32">
        <v>4873.2703040323404</v>
      </c>
      <c r="AP32">
        <v>4909.38308472894</v>
      </c>
      <c r="AQ32">
        <v>4923.8425435154304</v>
      </c>
      <c r="AR32">
        <v>5206.6518428916897</v>
      </c>
      <c r="AS32">
        <v>5657.4566841041196</v>
      </c>
      <c r="AT32">
        <v>5755.7570073367096</v>
      </c>
      <c r="AU32">
        <v>5879.6042067748804</v>
      </c>
      <c r="AV32">
        <v>6252.2207180809701</v>
      </c>
      <c r="AW32">
        <v>6355.3995926359803</v>
      </c>
      <c r="AX32">
        <v>6305.3505602777605</v>
      </c>
      <c r="AY32">
        <v>6399.1459107667397</v>
      </c>
      <c r="AZ32">
        <v>6422.3043270566804</v>
      </c>
      <c r="BA32">
        <v>6147.6909273834899</v>
      </c>
      <c r="BB32">
        <v>5954.4055819311998</v>
      </c>
      <c r="BC32">
        <v>5879.7333007255202</v>
      </c>
      <c r="BD32">
        <v>5729.9920570565901</v>
      </c>
      <c r="BE32">
        <v>5807.2630527848196</v>
      </c>
      <c r="BF32">
        <v>5930.7323907739001</v>
      </c>
      <c r="BG32">
        <v>6034.4021955664402</v>
      </c>
      <c r="BH32">
        <v>6098.6000795897598</v>
      </c>
      <c r="BI32">
        <v>5974.3791695858299</v>
      </c>
      <c r="BJ32">
        <v>5750.5035687435602</v>
      </c>
      <c r="BK32">
        <v>5699.0628015224902</v>
      </c>
      <c r="BL32">
        <v>5833.1735618862804</v>
      </c>
      <c r="BM32">
        <v>4957.9438679114101</v>
      </c>
      <c r="BN32">
        <v>5768.9083878411702</v>
      </c>
      <c r="BO32">
        <v>6191.6628374679603</v>
      </c>
      <c r="BP32">
        <v>6385.3735843191298</v>
      </c>
    </row>
    <row r="33" spans="1:68" x14ac:dyDescent="0.2">
      <c r="A33" t="s">
        <v>58</v>
      </c>
      <c r="B33" t="s">
        <v>59</v>
      </c>
      <c r="C33" t="s">
        <v>569</v>
      </c>
      <c r="D33" t="s">
        <v>568</v>
      </c>
      <c r="E33">
        <v>37935.886802574598</v>
      </c>
      <c r="F33">
        <v>38751.233229027501</v>
      </c>
      <c r="G33">
        <v>39527.796300517497</v>
      </c>
      <c r="H33">
        <v>39029.447744281897</v>
      </c>
      <c r="I33">
        <v>42301.4324101366</v>
      </c>
      <c r="J33">
        <v>43253.543932112399</v>
      </c>
      <c r="K33">
        <v>48593.390537912499</v>
      </c>
      <c r="L33">
        <v>53985.6404754291</v>
      </c>
      <c r="M33">
        <v>54082.1391378599</v>
      </c>
      <c r="N33">
        <v>54904.694262486999</v>
      </c>
      <c r="O33">
        <v>57309.158373172198</v>
      </c>
      <c r="P33">
        <v>59713.440258161601</v>
      </c>
      <c r="Q33">
        <v>61244.537042064301</v>
      </c>
      <c r="R33">
        <v>62615.315346966003</v>
      </c>
      <c r="S33">
        <v>63637.715364399002</v>
      </c>
      <c r="T33">
        <v>66534.040587146403</v>
      </c>
      <c r="U33">
        <v>72208.731620955601</v>
      </c>
      <c r="V33">
        <v>76180.801289671697</v>
      </c>
      <c r="W33">
        <v>76999.157806953997</v>
      </c>
      <c r="X33">
        <v>78360.687041433601</v>
      </c>
      <c r="Y33">
        <v>83239.534608266098</v>
      </c>
      <c r="Z33">
        <v>84633.160483289001</v>
      </c>
      <c r="AA33">
        <v>79583.133956909602</v>
      </c>
      <c r="AB33">
        <v>80483.735010782693</v>
      </c>
      <c r="AC33">
        <v>80164.566304210399</v>
      </c>
      <c r="AD33">
        <v>77902.654187694294</v>
      </c>
      <c r="AE33">
        <v>82395.273182996403</v>
      </c>
      <c r="AF33">
        <v>84794.996880490493</v>
      </c>
      <c r="AG33">
        <v>87481.378797910394</v>
      </c>
      <c r="AH33">
        <v>87131.949412389906</v>
      </c>
      <c r="AI33">
        <v>86436.234308697807</v>
      </c>
      <c r="AJ33">
        <v>83812.132801595595</v>
      </c>
      <c r="AK33">
        <v>84371.035655514497</v>
      </c>
      <c r="AL33">
        <v>86444.678219915004</v>
      </c>
      <c r="AM33">
        <v>86361.9528113298</v>
      </c>
      <c r="AN33">
        <v>89518.277635025806</v>
      </c>
      <c r="AO33">
        <v>91261.151484913105</v>
      </c>
      <c r="AP33">
        <v>94878.492249973395</v>
      </c>
      <c r="AQ33">
        <v>97857.323281353994</v>
      </c>
      <c r="AR33">
        <v>100602.927482617</v>
      </c>
      <c r="AS33">
        <v>109001.586029756</v>
      </c>
      <c r="AT33">
        <v>115619.474683728</v>
      </c>
      <c r="AU33">
        <v>113172.120633639</v>
      </c>
      <c r="AV33">
        <v>116268.816861242</v>
      </c>
      <c r="AW33">
        <v>118193.148720988</v>
      </c>
      <c r="AX33">
        <v>119396.449407765</v>
      </c>
      <c r="AY33">
        <v>125294.959387025</v>
      </c>
      <c r="AZ33">
        <v>128757.880688002</v>
      </c>
      <c r="BA33">
        <v>125610.033442692</v>
      </c>
      <c r="BB33">
        <v>117886.737990193</v>
      </c>
      <c r="BC33">
        <v>115839.79601113001</v>
      </c>
      <c r="BD33">
        <v>112471.34754245001</v>
      </c>
      <c r="BE33">
        <v>106119.79503079801</v>
      </c>
      <c r="BF33">
        <v>105492.48070805499</v>
      </c>
      <c r="BG33">
        <v>101374.469787793</v>
      </c>
      <c r="BH33">
        <v>102005.62564189</v>
      </c>
      <c r="BI33">
        <v>102407.394383438</v>
      </c>
      <c r="BJ33">
        <v>107237.031768386</v>
      </c>
      <c r="BK33">
        <v>106697.737486296</v>
      </c>
      <c r="BL33">
        <v>107036.239271085</v>
      </c>
      <c r="BM33">
        <v>99739.979880605606</v>
      </c>
      <c r="BN33">
        <v>105357.70123742901</v>
      </c>
      <c r="BO33">
        <v>112431.38413377901</v>
      </c>
    </row>
    <row r="34" spans="1:68" x14ac:dyDescent="0.2">
      <c r="A34" t="s">
        <v>60</v>
      </c>
      <c r="B34" t="s">
        <v>61</v>
      </c>
      <c r="C34" t="s">
        <v>569</v>
      </c>
      <c r="D34" t="s">
        <v>568</v>
      </c>
      <c r="E34">
        <v>1275.1775101574899</v>
      </c>
      <c r="F34">
        <v>1275.25566351313</v>
      </c>
      <c r="G34">
        <v>1318.73679430981</v>
      </c>
      <c r="H34">
        <v>1379.25739341185</v>
      </c>
      <c r="I34">
        <v>1404.0303142473099</v>
      </c>
      <c r="J34">
        <v>1442.22159976987</v>
      </c>
      <c r="K34">
        <v>1513.0802429872799</v>
      </c>
      <c r="L34">
        <v>1574.5071065145801</v>
      </c>
      <c r="M34">
        <v>1672.21589924873</v>
      </c>
      <c r="N34">
        <v>1709.3163156667399</v>
      </c>
      <c r="O34">
        <v>1759.6651646657399</v>
      </c>
      <c r="P34">
        <v>1808.31408206939</v>
      </c>
      <c r="Q34">
        <v>1909.4087737791001</v>
      </c>
      <c r="R34">
        <v>1974.33012210023</v>
      </c>
      <c r="S34">
        <v>1987.1626502823301</v>
      </c>
      <c r="T34">
        <v>2085.03168196662</v>
      </c>
      <c r="U34">
        <v>2132.7590105948402</v>
      </c>
      <c r="V34">
        <v>2188.8804649691601</v>
      </c>
      <c r="W34">
        <v>2184.0486985428201</v>
      </c>
      <c r="X34">
        <v>2138.5283547720301</v>
      </c>
      <c r="Y34">
        <v>2062.9690463370598</v>
      </c>
      <c r="Z34">
        <v>2023.8797442944399</v>
      </c>
      <c r="AA34">
        <v>1902.5858918619001</v>
      </c>
      <c r="AB34">
        <v>1787.0527271865401</v>
      </c>
      <c r="AC34">
        <v>1746.00948707974</v>
      </c>
      <c r="AD34">
        <v>1680.7940180944699</v>
      </c>
      <c r="AE34">
        <v>1603.2969649839099</v>
      </c>
      <c r="AF34">
        <v>1608.4035574090999</v>
      </c>
      <c r="AG34">
        <v>1620.50103683865</v>
      </c>
      <c r="AH34">
        <v>1646.80916412334</v>
      </c>
      <c r="AI34">
        <v>1687.44272404907</v>
      </c>
      <c r="AJ34">
        <v>1739.8546100293499</v>
      </c>
      <c r="AK34">
        <v>1732.7391158241701</v>
      </c>
      <c r="AL34">
        <v>1770.77689865406</v>
      </c>
      <c r="AM34">
        <v>1817.4734024619299</v>
      </c>
      <c r="AN34">
        <v>1866.65293258167</v>
      </c>
      <c r="AO34">
        <v>1912.0022593162901</v>
      </c>
      <c r="AP34">
        <v>1970.1680814491001</v>
      </c>
      <c r="AQ34">
        <v>2031.9722058534501</v>
      </c>
      <c r="AR34">
        <v>2003.8613083436601</v>
      </c>
      <c r="AS34">
        <v>2017.3946086199901</v>
      </c>
      <c r="AT34">
        <v>2015.3774794424301</v>
      </c>
      <c r="AU34">
        <v>2029.6179437532201</v>
      </c>
      <c r="AV34">
        <v>2048.5598176104399</v>
      </c>
      <c r="AW34">
        <v>2097.2583532318899</v>
      </c>
      <c r="AX34">
        <v>2152.3619697961699</v>
      </c>
      <c r="AY34">
        <v>2216.5447088382798</v>
      </c>
      <c r="AZ34">
        <v>2277.5038261828299</v>
      </c>
      <c r="BA34">
        <v>2376.0780894158002</v>
      </c>
      <c r="BB34">
        <v>2414.1299453640099</v>
      </c>
      <c r="BC34">
        <v>2471.47363280645</v>
      </c>
      <c r="BD34">
        <v>2556.83026947588</v>
      </c>
      <c r="BE34">
        <v>2643.6908163643002</v>
      </c>
      <c r="BF34">
        <v>2777.7205324093702</v>
      </c>
      <c r="BG34">
        <v>2882.8068961363801</v>
      </c>
      <c r="BH34">
        <v>2975.6488114306298</v>
      </c>
      <c r="BI34">
        <v>3054.8925476129102</v>
      </c>
      <c r="BJ34">
        <v>3135.0316457140002</v>
      </c>
      <c r="BK34">
        <v>3219.2008919209302</v>
      </c>
      <c r="BL34">
        <v>3242.9488453222398</v>
      </c>
      <c r="BM34">
        <v>2920.1974473339401</v>
      </c>
      <c r="BN34">
        <v>3061.8992951824798</v>
      </c>
      <c r="BO34">
        <v>3134.7663214394702</v>
      </c>
      <c r="BP34">
        <v>3168.73190125574</v>
      </c>
    </row>
    <row r="35" spans="1:68" x14ac:dyDescent="0.2">
      <c r="A35" t="s">
        <v>62</v>
      </c>
      <c r="B35" t="s">
        <v>63</v>
      </c>
      <c r="C35" t="s">
        <v>569</v>
      </c>
      <c r="D35" t="s">
        <v>568</v>
      </c>
      <c r="E35">
        <v>2578.42902491216</v>
      </c>
      <c r="F35">
        <v>2717.00162738988</v>
      </c>
      <c r="G35">
        <v>2811.62743306117</v>
      </c>
      <c r="H35">
        <v>2746.51375008997</v>
      </c>
      <c r="I35">
        <v>2758.8632894695102</v>
      </c>
      <c r="J35">
        <v>2746.2580416668602</v>
      </c>
      <c r="K35">
        <v>2850.9013459862499</v>
      </c>
      <c r="L35">
        <v>2892.6842447478998</v>
      </c>
      <c r="M35">
        <v>3095.22191072326</v>
      </c>
      <c r="N35">
        <v>3304.8562713892902</v>
      </c>
      <c r="O35">
        <v>3558.8523334865699</v>
      </c>
      <c r="P35">
        <v>3866.3854400601399</v>
      </c>
      <c r="Q35">
        <v>4224.1961611304896</v>
      </c>
      <c r="R35">
        <v>4699.4396892588402</v>
      </c>
      <c r="S35">
        <v>4962.9223661553397</v>
      </c>
      <c r="T35">
        <v>5097.70833229032</v>
      </c>
      <c r="U35">
        <v>5489.9800642090204</v>
      </c>
      <c r="V35">
        <v>5626.7169963414799</v>
      </c>
      <c r="W35">
        <v>5768.4262160103399</v>
      </c>
      <c r="X35">
        <v>6014.8673529988801</v>
      </c>
      <c r="Y35">
        <v>6415.6378130747098</v>
      </c>
      <c r="Z35">
        <v>6001.6449897553503</v>
      </c>
      <c r="AA35">
        <v>5914.5650775166896</v>
      </c>
      <c r="AB35">
        <v>5613.6115186673596</v>
      </c>
      <c r="AC35">
        <v>5788.0871705209101</v>
      </c>
      <c r="AD35">
        <v>6110.3584013131103</v>
      </c>
      <c r="AE35">
        <v>6433.4979822445903</v>
      </c>
      <c r="AF35">
        <v>6528.6234689994699</v>
      </c>
      <c r="AG35">
        <v>6399.48436752405</v>
      </c>
      <c r="AH35">
        <v>6479.0690956950002</v>
      </c>
      <c r="AI35">
        <v>6086.0775528798904</v>
      </c>
      <c r="AJ35">
        <v>6043.4326341181204</v>
      </c>
      <c r="AK35">
        <v>5911.6870231061903</v>
      </c>
      <c r="AL35">
        <v>6103.3772152821603</v>
      </c>
      <c r="AM35">
        <v>6358.6787874175898</v>
      </c>
      <c r="AN35">
        <v>6524.5188533732198</v>
      </c>
      <c r="AO35">
        <v>6567.3524607613999</v>
      </c>
      <c r="AP35">
        <v>6689.1993765616799</v>
      </c>
      <c r="AQ35">
        <v>6613.9831808292702</v>
      </c>
      <c r="AR35">
        <v>6551.2266710997201</v>
      </c>
      <c r="AS35">
        <v>6745.85777056386</v>
      </c>
      <c r="AT35">
        <v>6749.8816034653701</v>
      </c>
      <c r="AU35">
        <v>6868.6959069521099</v>
      </c>
      <c r="AV35">
        <v>6865.1732504765496</v>
      </c>
      <c r="AW35">
        <v>7178.3474851671099</v>
      </c>
      <c r="AX35">
        <v>7325.9035503482901</v>
      </c>
      <c r="AY35">
        <v>7534.5425001795202</v>
      </c>
      <c r="AZ35">
        <v>7909.8252473639604</v>
      </c>
      <c r="BA35">
        <v>8231.1003727450607</v>
      </c>
      <c r="BB35">
        <v>8142.7610483446497</v>
      </c>
      <c r="BC35">
        <v>8673.8983834420505</v>
      </c>
      <c r="BD35">
        <v>8935.2773140195095</v>
      </c>
      <c r="BE35">
        <v>9025.3139962185196</v>
      </c>
      <c r="BF35">
        <v>9216.1322796916793</v>
      </c>
      <c r="BG35">
        <v>9183.4597265639004</v>
      </c>
      <c r="BH35">
        <v>8783.2154236383994</v>
      </c>
      <c r="BI35">
        <v>8426.8432206888501</v>
      </c>
      <c r="BJ35">
        <v>8470.9406037872104</v>
      </c>
      <c r="BK35">
        <v>8553.8659020512205</v>
      </c>
      <c r="BL35">
        <v>8592.2112069438808</v>
      </c>
      <c r="BM35">
        <v>8255.5680134282593</v>
      </c>
      <c r="BN35">
        <v>8603.1522144281007</v>
      </c>
      <c r="BO35">
        <v>8822.0450426803309</v>
      </c>
      <c r="BP35">
        <v>9032.1136140633807</v>
      </c>
    </row>
    <row r="36" spans="1:68" x14ac:dyDescent="0.2">
      <c r="A36" t="s">
        <v>64</v>
      </c>
      <c r="B36" t="s">
        <v>65</v>
      </c>
      <c r="C36" t="s">
        <v>569</v>
      </c>
      <c r="D36" t="s">
        <v>568</v>
      </c>
      <c r="E36">
        <v>6385.0761823420398</v>
      </c>
      <c r="F36">
        <v>6842.7258591428899</v>
      </c>
      <c r="G36">
        <v>7426.7862101105902</v>
      </c>
      <c r="H36">
        <v>7018.3608140526703</v>
      </c>
      <c r="I36">
        <v>7339.7796165681202</v>
      </c>
      <c r="J36">
        <v>8149.4792514032997</v>
      </c>
      <c r="K36">
        <v>8447.3023141546691</v>
      </c>
      <c r="L36">
        <v>9316.7047263972509</v>
      </c>
      <c r="M36">
        <v>9933.8944973541293</v>
      </c>
      <c r="N36">
        <v>10650.1779044218</v>
      </c>
      <c r="O36">
        <v>11624.1497943453</v>
      </c>
      <c r="P36">
        <v>12031.472021986399</v>
      </c>
      <c r="Q36">
        <v>12129.275158591699</v>
      </c>
      <c r="R36">
        <v>12232.353022310201</v>
      </c>
      <c r="S36">
        <v>11606.1368352508</v>
      </c>
      <c r="T36">
        <v>11328.528554209201</v>
      </c>
      <c r="U36">
        <v>11762.068898989201</v>
      </c>
      <c r="V36">
        <v>12126.7963427947</v>
      </c>
      <c r="W36">
        <v>12650.013236897101</v>
      </c>
      <c r="X36">
        <v>13576.811959021899</v>
      </c>
      <c r="Y36">
        <v>14101.1839278596</v>
      </c>
      <c r="Z36">
        <v>13773.0605418013</v>
      </c>
      <c r="AA36">
        <v>13048.9673133375</v>
      </c>
      <c r="AB36">
        <v>13070.252919959001</v>
      </c>
      <c r="AC36">
        <v>13500.0945828653</v>
      </c>
      <c r="AD36">
        <v>13614.913271453799</v>
      </c>
      <c r="AE36">
        <v>14284.4193881542</v>
      </c>
      <c r="AF36">
        <v>14638.4334334342</v>
      </c>
      <c r="AG36">
        <v>15145.242646242999</v>
      </c>
      <c r="AH36">
        <v>15690.6532936892</v>
      </c>
      <c r="AI36">
        <v>15165.2820509875</v>
      </c>
      <c r="AJ36">
        <v>14543.848731296301</v>
      </c>
      <c r="AK36">
        <v>13673.2415145411</v>
      </c>
      <c r="AL36">
        <v>13740.333786396999</v>
      </c>
      <c r="AM36">
        <v>13978.221330657399</v>
      </c>
      <c r="AN36">
        <v>14227.613525229999</v>
      </c>
      <c r="AO36">
        <v>14765.7878252257</v>
      </c>
      <c r="AP36">
        <v>15440.377915582099</v>
      </c>
      <c r="AQ36">
        <v>15990.6737792895</v>
      </c>
      <c r="AR36">
        <v>16012.119711999399</v>
      </c>
      <c r="AS36">
        <v>16693.434527123802</v>
      </c>
      <c r="AT36">
        <v>16254.337342378099</v>
      </c>
      <c r="AU36">
        <v>16316.046096517999</v>
      </c>
      <c r="AV36">
        <v>16605.9346629873</v>
      </c>
      <c r="AW36">
        <v>16777.248575842099</v>
      </c>
      <c r="AX36">
        <v>17377.9565573781</v>
      </c>
      <c r="AY36">
        <v>18368.275118244801</v>
      </c>
      <c r="AZ36">
        <v>18679.797193077498</v>
      </c>
      <c r="BA36">
        <v>18716.007232452099</v>
      </c>
      <c r="BB36">
        <v>17701.915586872099</v>
      </c>
      <c r="BC36">
        <v>17251.369833056699</v>
      </c>
      <c r="BD36">
        <v>17069.964047554298</v>
      </c>
      <c r="BE36">
        <v>16983.608113517199</v>
      </c>
      <c r="BF36">
        <v>16720.0824564102</v>
      </c>
      <c r="BG36">
        <v>16672.519171747001</v>
      </c>
      <c r="BH36">
        <v>17040.417609131098</v>
      </c>
      <c r="BI36">
        <v>17439.9080463518</v>
      </c>
      <c r="BJ36">
        <v>17495.900406199002</v>
      </c>
      <c r="BK36">
        <v>17334.213137748498</v>
      </c>
      <c r="BL36">
        <v>17369.509969937801</v>
      </c>
      <c r="BM36">
        <v>15163.667205885</v>
      </c>
      <c r="BN36">
        <v>14957.2347192467</v>
      </c>
      <c r="BO36">
        <v>16947.3822144798</v>
      </c>
      <c r="BP36">
        <v>17690.196482171999</v>
      </c>
    </row>
    <row r="37" spans="1:68" x14ac:dyDescent="0.2">
      <c r="A37" t="s">
        <v>66</v>
      </c>
      <c r="B37" t="s">
        <v>67</v>
      </c>
      <c r="C37" t="s">
        <v>569</v>
      </c>
      <c r="D37" t="s">
        <v>568</v>
      </c>
      <c r="S37">
        <v>43472.233705360901</v>
      </c>
      <c r="T37">
        <v>42167.826880983303</v>
      </c>
      <c r="U37">
        <v>49005.995057055399</v>
      </c>
      <c r="V37">
        <v>52604.308752459401</v>
      </c>
      <c r="W37">
        <v>54378.188290733</v>
      </c>
      <c r="X37">
        <v>64531.890952346803</v>
      </c>
      <c r="Y37">
        <v>58110.132811867799</v>
      </c>
      <c r="Z37">
        <v>45105.9214117011</v>
      </c>
      <c r="AA37">
        <v>45364.202479072897</v>
      </c>
      <c r="AB37">
        <v>44077.333436786401</v>
      </c>
      <c r="AC37">
        <v>42863.079050874898</v>
      </c>
      <c r="AD37">
        <v>40810.348628626598</v>
      </c>
      <c r="AE37">
        <v>38372.617803594403</v>
      </c>
      <c r="AF37">
        <v>37843.1898506465</v>
      </c>
      <c r="AG37">
        <v>37010.271826252399</v>
      </c>
      <c r="AH37">
        <v>35445.475144342199</v>
      </c>
      <c r="AI37">
        <v>34722.591697460601</v>
      </c>
      <c r="AJ37">
        <v>34762.234754180099</v>
      </c>
      <c r="AK37">
        <v>35424.546984703396</v>
      </c>
      <c r="AL37">
        <v>34621.768329510698</v>
      </c>
      <c r="AM37">
        <v>34827.334038155401</v>
      </c>
      <c r="AN37">
        <v>35515.843252588304</v>
      </c>
      <c r="AO37">
        <v>35690.984583171798</v>
      </c>
      <c r="AP37">
        <v>34377.857577662398</v>
      </c>
      <c r="AQ37">
        <v>33445.120828040002</v>
      </c>
      <c r="AR37">
        <v>33739.493741286598</v>
      </c>
      <c r="AS37">
        <v>33985.8154780123</v>
      </c>
      <c r="AT37">
        <v>34219.310595344898</v>
      </c>
      <c r="AU37">
        <v>34857.393196450903</v>
      </c>
      <c r="AV37">
        <v>35202.789091275299</v>
      </c>
      <c r="AW37">
        <v>34750.573629360297</v>
      </c>
      <c r="AX37">
        <v>34290.110771252097</v>
      </c>
      <c r="AY37">
        <v>35213.218425430401</v>
      </c>
      <c r="AZ37">
        <v>34714.540218657399</v>
      </c>
      <c r="BA37">
        <v>33526.002637669699</v>
      </c>
      <c r="BB37">
        <v>32449.830327073902</v>
      </c>
      <c r="BC37">
        <v>32810.503644672302</v>
      </c>
      <c r="BD37">
        <v>33577.060427372999</v>
      </c>
      <c r="BE37">
        <v>33456.265292304102</v>
      </c>
      <c r="BF37">
        <v>32341.889007924201</v>
      </c>
      <c r="BG37">
        <v>31155.744105452901</v>
      </c>
      <c r="BH37">
        <v>30681.433969865298</v>
      </c>
      <c r="BI37">
        <v>29601.096504049401</v>
      </c>
      <c r="BJ37">
        <v>29695.880824991898</v>
      </c>
      <c r="BK37">
        <v>29437.865177968801</v>
      </c>
      <c r="BL37">
        <v>30313.413862757301</v>
      </c>
      <c r="BM37">
        <v>30401.843825384</v>
      </c>
      <c r="BN37">
        <v>29673.165877063799</v>
      </c>
      <c r="BO37">
        <v>28954.064089609699</v>
      </c>
      <c r="BP37">
        <v>29132.9468543775</v>
      </c>
    </row>
    <row r="38" spans="1:68" x14ac:dyDescent="0.2">
      <c r="A38" t="s">
        <v>68</v>
      </c>
      <c r="B38" t="s">
        <v>69</v>
      </c>
      <c r="C38" t="s">
        <v>569</v>
      </c>
      <c r="D38" t="s">
        <v>568</v>
      </c>
      <c r="O38">
        <v>418.54108263889299</v>
      </c>
      <c r="P38">
        <v>415.91019047314097</v>
      </c>
      <c r="Q38">
        <v>407.18032033499901</v>
      </c>
      <c r="R38">
        <v>399.78476739710902</v>
      </c>
      <c r="S38">
        <v>406.78712674792899</v>
      </c>
      <c r="T38">
        <v>380.57431436469699</v>
      </c>
      <c r="U38">
        <v>401.15880593485502</v>
      </c>
      <c r="V38">
        <v>418.74676986967501</v>
      </c>
      <c r="W38">
        <v>433.96336889157499</v>
      </c>
      <c r="X38">
        <v>440.06090753174698</v>
      </c>
      <c r="Y38">
        <v>447.41997411072401</v>
      </c>
      <c r="Z38">
        <v>498.99714314540699</v>
      </c>
      <c r="AA38">
        <v>500.33353281227397</v>
      </c>
      <c r="AB38">
        <v>535.76473961428405</v>
      </c>
      <c r="AC38">
        <v>543.34015172568297</v>
      </c>
      <c r="AD38">
        <v>548.47355281761497</v>
      </c>
      <c r="AE38">
        <v>593.05831126069495</v>
      </c>
      <c r="AF38">
        <v>743.21901984197598</v>
      </c>
      <c r="AG38">
        <v>756.53742450089499</v>
      </c>
      <c r="AH38">
        <v>789.56303504137702</v>
      </c>
      <c r="AI38">
        <v>849.33126407523105</v>
      </c>
      <c r="AJ38">
        <v>832.058069344822</v>
      </c>
      <c r="AK38">
        <v>905.039362855062</v>
      </c>
      <c r="AL38">
        <v>967.50902101989595</v>
      </c>
      <c r="AM38">
        <v>1014.59320892822</v>
      </c>
      <c r="AN38">
        <v>1073.4424153060099</v>
      </c>
      <c r="AO38">
        <v>1112.18721126372</v>
      </c>
      <c r="AP38">
        <v>1151.8719151914199</v>
      </c>
      <c r="AQ38">
        <v>1197.48790759282</v>
      </c>
      <c r="AR38">
        <v>1261.73633622178</v>
      </c>
      <c r="AS38">
        <v>1268.05376209986</v>
      </c>
      <c r="AT38">
        <v>1324.82230414947</v>
      </c>
      <c r="AU38">
        <v>1425.80580414108</v>
      </c>
      <c r="AV38">
        <v>1499.1005789368301</v>
      </c>
      <c r="AW38">
        <v>1539.15098233137</v>
      </c>
      <c r="AX38">
        <v>1612.8117355750401</v>
      </c>
      <c r="AY38">
        <v>1678.6402079849399</v>
      </c>
      <c r="AZ38">
        <v>1925.09446652876</v>
      </c>
      <c r="BA38">
        <v>1988.59198113103</v>
      </c>
      <c r="BB38">
        <v>2116.6974052413202</v>
      </c>
      <c r="BC38">
        <v>2342.93755177711</v>
      </c>
      <c r="BD38">
        <v>2509.7797251017801</v>
      </c>
      <c r="BE38">
        <v>2609.0848213019799</v>
      </c>
      <c r="BF38">
        <v>2624.1756802100799</v>
      </c>
      <c r="BG38">
        <v>2746.0868541610598</v>
      </c>
      <c r="BH38">
        <v>2899.2282935439398</v>
      </c>
      <c r="BI38">
        <v>3115.5879120608502</v>
      </c>
      <c r="BJ38">
        <v>3197.74374711881</v>
      </c>
      <c r="BK38">
        <v>3283.77566749485</v>
      </c>
      <c r="BL38">
        <v>3448.4941900808999</v>
      </c>
      <c r="BM38">
        <v>3075.8855652674101</v>
      </c>
      <c r="BN38">
        <v>3191.3088286850402</v>
      </c>
      <c r="BO38">
        <v>3336.3762991567901</v>
      </c>
    </row>
    <row r="39" spans="1:68" x14ac:dyDescent="0.2">
      <c r="A39" t="s">
        <v>70</v>
      </c>
      <c r="B39" t="s">
        <v>71</v>
      </c>
      <c r="C39" t="s">
        <v>569</v>
      </c>
      <c r="D39" t="s">
        <v>568</v>
      </c>
      <c r="E39">
        <v>396.396022936149</v>
      </c>
      <c r="F39">
        <v>412.26574371918599</v>
      </c>
      <c r="G39">
        <v>429.89233995209798</v>
      </c>
      <c r="H39">
        <v>444.88588366271603</v>
      </c>
      <c r="I39">
        <v>464.09616849979</v>
      </c>
      <c r="J39">
        <v>483.59504144702998</v>
      </c>
      <c r="K39">
        <v>510.80329366655798</v>
      </c>
      <c r="L39">
        <v>537.449827418116</v>
      </c>
      <c r="M39">
        <v>590.23225735724702</v>
      </c>
      <c r="N39">
        <v>674.76813848835798</v>
      </c>
      <c r="O39">
        <v>782.94171049856595</v>
      </c>
      <c r="P39">
        <v>965.710003546954</v>
      </c>
      <c r="Q39">
        <v>1176.5457165851701</v>
      </c>
      <c r="R39">
        <v>1360.64283750817</v>
      </c>
      <c r="S39">
        <v>1406.87874527908</v>
      </c>
      <c r="T39">
        <v>1449.4962906738699</v>
      </c>
      <c r="U39">
        <v>1523.27653634479</v>
      </c>
      <c r="V39">
        <v>1620.5268916926</v>
      </c>
      <c r="W39">
        <v>1760.2494293386201</v>
      </c>
      <c r="X39">
        <v>1876.6472977173801</v>
      </c>
      <c r="Y39">
        <v>2000.66360841295</v>
      </c>
      <c r="Z39">
        <v>2083.9512350124</v>
      </c>
      <c r="AA39">
        <v>2245.4802747721901</v>
      </c>
      <c r="AB39">
        <v>2450.3672144973698</v>
      </c>
      <c r="AC39">
        <v>2566.7123114986798</v>
      </c>
      <c r="AD39">
        <v>2654.1358536068401</v>
      </c>
      <c r="AE39">
        <v>2772.3106475281902</v>
      </c>
      <c r="AF39">
        <v>2997.2584111584902</v>
      </c>
      <c r="AG39">
        <v>3464.0950215241401</v>
      </c>
      <c r="AH39">
        <v>3794.93219493997</v>
      </c>
      <c r="AI39">
        <v>3931.7302259207499</v>
      </c>
      <c r="AJ39">
        <v>4105.29863318769</v>
      </c>
      <c r="AK39">
        <v>4105.7656115466598</v>
      </c>
      <c r="AL39">
        <v>4065.4875659890099</v>
      </c>
      <c r="AM39">
        <v>4097.3065158622503</v>
      </c>
      <c r="AN39">
        <v>4271.4708859156899</v>
      </c>
      <c r="AO39">
        <v>4410.3889442545897</v>
      </c>
      <c r="AP39">
        <v>4667.8859110853</v>
      </c>
      <c r="AQ39">
        <v>4585.6741312465201</v>
      </c>
      <c r="AR39">
        <v>4922.3738968436001</v>
      </c>
      <c r="AS39">
        <v>4917.2320888865397</v>
      </c>
      <c r="AT39">
        <v>4831.7837620682203</v>
      </c>
      <c r="AU39">
        <v>5030.2652160805001</v>
      </c>
      <c r="AV39">
        <v>5171.5412529176801</v>
      </c>
      <c r="AW39">
        <v>5219.4145044675897</v>
      </c>
      <c r="AX39">
        <v>5360.0191759049403</v>
      </c>
      <c r="AY39">
        <v>5700.2198560002798</v>
      </c>
      <c r="AZ39">
        <v>5913.06993071736</v>
      </c>
      <c r="BA39">
        <v>5982.6619643047397</v>
      </c>
      <c r="BB39">
        <v>5031.9836136169697</v>
      </c>
      <c r="BC39">
        <v>5428.2961584245804</v>
      </c>
      <c r="BD39">
        <v>5684.3578917552404</v>
      </c>
      <c r="BE39">
        <v>5566.6817854450401</v>
      </c>
      <c r="BF39">
        <v>6067.9984368307696</v>
      </c>
      <c r="BG39">
        <v>6291.2718114117197</v>
      </c>
      <c r="BH39">
        <v>5869.7375789062799</v>
      </c>
      <c r="BI39">
        <v>6166.2399271029799</v>
      </c>
      <c r="BJ39">
        <v>6287.83474936723</v>
      </c>
      <c r="BK39">
        <v>6418.7063542225897</v>
      </c>
      <c r="BL39">
        <v>6485.5681979435903</v>
      </c>
      <c r="BM39">
        <v>5810.8984760674202</v>
      </c>
      <c r="BN39">
        <v>6398.0138478245599</v>
      </c>
      <c r="BO39">
        <v>6641.5698074054899</v>
      </c>
      <c r="BP39">
        <v>6708.0394612414402</v>
      </c>
    </row>
    <row r="40" spans="1:68" x14ac:dyDescent="0.2">
      <c r="A40" t="s">
        <v>72</v>
      </c>
      <c r="B40" t="s">
        <v>73</v>
      </c>
      <c r="C40" t="s">
        <v>569</v>
      </c>
      <c r="D40" t="s">
        <v>568</v>
      </c>
      <c r="E40">
        <v>583.64896801110501</v>
      </c>
      <c r="F40">
        <v>601.58816725120005</v>
      </c>
      <c r="G40">
        <v>568.56299945256296</v>
      </c>
      <c r="H40">
        <v>553.82834019444704</v>
      </c>
      <c r="I40">
        <v>554.27802473374697</v>
      </c>
      <c r="J40">
        <v>548.19029080257405</v>
      </c>
      <c r="K40">
        <v>540.13401003416402</v>
      </c>
      <c r="L40">
        <v>553.09322127646101</v>
      </c>
      <c r="M40">
        <v>548.25336787341303</v>
      </c>
      <c r="N40">
        <v>573.69658444632103</v>
      </c>
      <c r="O40">
        <v>574.06361770620299</v>
      </c>
      <c r="P40">
        <v>568.48872360131304</v>
      </c>
      <c r="Q40">
        <v>557.29447635351005</v>
      </c>
      <c r="R40">
        <v>556.88548584038699</v>
      </c>
      <c r="S40">
        <v>580.70946674363802</v>
      </c>
      <c r="T40">
        <v>571.66976285122405</v>
      </c>
      <c r="U40">
        <v>593.77677804913299</v>
      </c>
      <c r="V40">
        <v>610.140243364448</v>
      </c>
      <c r="W40">
        <v>611.27799094368299</v>
      </c>
      <c r="X40">
        <v>590.13014650366097</v>
      </c>
      <c r="Y40">
        <v>557.877977651788</v>
      </c>
      <c r="Z40">
        <v>543.471230189675</v>
      </c>
      <c r="AA40">
        <v>579.08796750379099</v>
      </c>
      <c r="AB40">
        <v>526.17259636867698</v>
      </c>
      <c r="AC40">
        <v>569.57044953348395</v>
      </c>
      <c r="AD40">
        <v>585.09048211964102</v>
      </c>
      <c r="AE40">
        <v>598.85758335588605</v>
      </c>
      <c r="AF40">
        <v>562.32338123679699</v>
      </c>
      <c r="AG40">
        <v>562.97728212482298</v>
      </c>
      <c r="AH40">
        <v>560.01509893938703</v>
      </c>
      <c r="AI40">
        <v>531.38600518662395</v>
      </c>
      <c r="AJ40">
        <v>512.251839994438</v>
      </c>
      <c r="AK40">
        <v>464.33546331898202</v>
      </c>
      <c r="AL40">
        <v>451.19993517344398</v>
      </c>
      <c r="AM40">
        <v>458.65452358354298</v>
      </c>
      <c r="AN40">
        <v>478.34389484485098</v>
      </c>
      <c r="AO40">
        <v>447.35063066455098</v>
      </c>
      <c r="AP40">
        <v>458.13383528211301</v>
      </c>
      <c r="AQ40">
        <v>466.63410853946499</v>
      </c>
      <c r="AR40">
        <v>470.168358919745</v>
      </c>
      <c r="AS40">
        <v>445.80329298442098</v>
      </c>
      <c r="AT40">
        <v>455.33838022521098</v>
      </c>
      <c r="AU40">
        <v>461.49808564682297</v>
      </c>
      <c r="AV40">
        <v>426.159580840432</v>
      </c>
      <c r="AW40">
        <v>442.01523605063898</v>
      </c>
      <c r="AX40">
        <v>436.10026510064603</v>
      </c>
      <c r="AY40">
        <v>447.808106503381</v>
      </c>
      <c r="AZ40">
        <v>459.746066353429</v>
      </c>
      <c r="BA40">
        <v>459.56245720012902</v>
      </c>
      <c r="BB40">
        <v>488.38802503845801</v>
      </c>
      <c r="BC40">
        <v>500.529277355033</v>
      </c>
      <c r="BD40">
        <v>513.59426675032296</v>
      </c>
      <c r="BE40">
        <v>534.88356261135505</v>
      </c>
      <c r="BF40">
        <v>338.16570577448499</v>
      </c>
      <c r="BG40">
        <v>338.70038484305098</v>
      </c>
      <c r="BH40">
        <v>351.87975476955398</v>
      </c>
      <c r="BI40">
        <v>362.218331167884</v>
      </c>
      <c r="BJ40">
        <v>371.60313103631302</v>
      </c>
      <c r="BK40">
        <v>378.263077805926</v>
      </c>
      <c r="BL40">
        <v>381.41404635494803</v>
      </c>
      <c r="BM40">
        <v>375.21692407328101</v>
      </c>
      <c r="BN40">
        <v>370.98037300953598</v>
      </c>
      <c r="BO40">
        <v>364.69075338072901</v>
      </c>
      <c r="BP40">
        <v>357.41141092808999</v>
      </c>
    </row>
    <row r="41" spans="1:68" x14ac:dyDescent="0.2">
      <c r="A41" t="s">
        <v>74</v>
      </c>
      <c r="B41" t="s">
        <v>75</v>
      </c>
      <c r="C41" t="s">
        <v>569</v>
      </c>
      <c r="D41" t="s">
        <v>568</v>
      </c>
      <c r="E41">
        <v>15432.471783250099</v>
      </c>
      <c r="F41">
        <v>15605.5232231718</v>
      </c>
      <c r="G41">
        <v>16455.753515778801</v>
      </c>
      <c r="H41">
        <v>17007.690740283</v>
      </c>
      <c r="I41">
        <v>17800.864125781602</v>
      </c>
      <c r="J41">
        <v>18585.881455472801</v>
      </c>
      <c r="K41">
        <v>19476.027040450601</v>
      </c>
      <c r="L41">
        <v>19715.093617881099</v>
      </c>
      <c r="M41">
        <v>20371.144060977502</v>
      </c>
      <c r="N41">
        <v>21114.287049668001</v>
      </c>
      <c r="O41">
        <v>21428.9091562301</v>
      </c>
      <c r="P41">
        <v>21642.540778589799</v>
      </c>
      <c r="Q41">
        <v>22573.5662845611</v>
      </c>
      <c r="R41">
        <v>23799.695533502701</v>
      </c>
      <c r="S41">
        <v>24257.8167998797</v>
      </c>
      <c r="T41">
        <v>24275.812752183199</v>
      </c>
      <c r="U41">
        <v>25369.463427606399</v>
      </c>
      <c r="V41">
        <v>25960.6392190527</v>
      </c>
      <c r="W41">
        <v>26663.770711966601</v>
      </c>
      <c r="X41">
        <v>27384.677926986999</v>
      </c>
      <c r="Y41">
        <v>27622.373382782302</v>
      </c>
      <c r="Z41">
        <v>28215.530854698402</v>
      </c>
      <c r="AA41">
        <v>26999.079071511602</v>
      </c>
      <c r="AB41">
        <v>27418.491600331901</v>
      </c>
      <c r="AC41">
        <v>28762.972196816401</v>
      </c>
      <c r="AD41">
        <v>29851.643282804998</v>
      </c>
      <c r="AE41">
        <v>30183.4087849598</v>
      </c>
      <c r="AF41">
        <v>31001.129842426399</v>
      </c>
      <c r="AG41">
        <v>31951.550481400602</v>
      </c>
      <c r="AH41">
        <v>32116.923335697102</v>
      </c>
      <c r="AI41">
        <v>31700.5462697892</v>
      </c>
      <c r="AJ41">
        <v>30654.333137744601</v>
      </c>
      <c r="AK41">
        <v>30563.378818423302</v>
      </c>
      <c r="AL41">
        <v>31032.7546013139</v>
      </c>
      <c r="AM41">
        <v>32074.156243047299</v>
      </c>
      <c r="AN41">
        <v>32595.4515181692</v>
      </c>
      <c r="AO41">
        <v>32801.301854915502</v>
      </c>
      <c r="AP41">
        <v>33867.007913174297</v>
      </c>
      <c r="AQ41">
        <v>34894.613428025201</v>
      </c>
      <c r="AR41">
        <v>36391.535325895697</v>
      </c>
      <c r="AS41">
        <v>37906.860115329298</v>
      </c>
      <c r="AT41">
        <v>38200.456113135799</v>
      </c>
      <c r="AU41">
        <v>38921.6672955178</v>
      </c>
      <c r="AV41">
        <v>39270.023454407303</v>
      </c>
      <c r="AW41">
        <v>40108.758738974997</v>
      </c>
      <c r="AX41">
        <v>41006.222931999</v>
      </c>
      <c r="AY41">
        <v>41663.512305437704</v>
      </c>
      <c r="AZ41">
        <v>42106.872426728602</v>
      </c>
      <c r="BA41">
        <v>42067.568699862299</v>
      </c>
      <c r="BB41">
        <v>40376.415367703703</v>
      </c>
      <c r="BC41">
        <v>41164.339906265901</v>
      </c>
      <c r="BD41">
        <v>42043.6419607016</v>
      </c>
      <c r="BE41">
        <v>42320.643128219199</v>
      </c>
      <c r="BF41">
        <v>42851.170533023498</v>
      </c>
      <c r="BG41">
        <v>43643.235647484798</v>
      </c>
      <c r="BH41">
        <v>43594.194104539398</v>
      </c>
      <c r="BI41">
        <v>43551.342601825898</v>
      </c>
      <c r="BJ41">
        <v>44339.388669275097</v>
      </c>
      <c r="BK41">
        <v>44907.343683724801</v>
      </c>
      <c r="BL41">
        <v>45100.291490326199</v>
      </c>
      <c r="BM41">
        <v>42366.128519252699</v>
      </c>
      <c r="BN41">
        <v>44359.616726671302</v>
      </c>
      <c r="BO41">
        <v>45227.144735420399</v>
      </c>
      <c r="BP41">
        <v>44388.4029989751</v>
      </c>
    </row>
    <row r="42" spans="1:68" x14ac:dyDescent="0.2">
      <c r="A42" t="s">
        <v>76</v>
      </c>
      <c r="B42" t="s">
        <v>77</v>
      </c>
      <c r="C42" t="s">
        <v>569</v>
      </c>
      <c r="D42" t="s">
        <v>568</v>
      </c>
      <c r="AI42">
        <v>6723.4322544751503</v>
      </c>
      <c r="AJ42">
        <v>6007.7518692860203</v>
      </c>
      <c r="AK42">
        <v>5726.0304867815003</v>
      </c>
      <c r="AL42">
        <v>5741.0706289644004</v>
      </c>
      <c r="AM42">
        <v>5953.7469008049902</v>
      </c>
      <c r="AN42">
        <v>6289.7284837094703</v>
      </c>
      <c r="AO42">
        <v>6589.99634289398</v>
      </c>
      <c r="AP42">
        <v>6755.0473224105699</v>
      </c>
      <c r="AQ42">
        <v>6947.7517149264504</v>
      </c>
      <c r="AR42">
        <v>7091.7556239715504</v>
      </c>
      <c r="AS42">
        <v>7414.0471951681202</v>
      </c>
      <c r="AT42">
        <v>7698.3701126792603</v>
      </c>
      <c r="AU42">
        <v>8028.8714219896501</v>
      </c>
      <c r="AV42">
        <v>8383.3223132060502</v>
      </c>
      <c r="AW42">
        <v>8897.3084967721097</v>
      </c>
      <c r="AX42">
        <v>9369.4024752595706</v>
      </c>
      <c r="AY42">
        <v>10012.7324168901</v>
      </c>
      <c r="AZ42">
        <v>10696.665765302099</v>
      </c>
      <c r="BA42">
        <v>11157.5480217657</v>
      </c>
      <c r="BB42">
        <v>10786.994096636299</v>
      </c>
      <c r="BC42">
        <v>10981.641138742099</v>
      </c>
      <c r="BD42">
        <v>11394.556425258599</v>
      </c>
      <c r="BE42">
        <v>11515.0345377333</v>
      </c>
      <c r="BF42">
        <v>11616.6892973247</v>
      </c>
      <c r="BG42">
        <v>12015.4565911634</v>
      </c>
      <c r="BH42">
        <v>12528.0826430876</v>
      </c>
      <c r="BI42">
        <v>12905.952630461799</v>
      </c>
      <c r="BJ42">
        <v>13597.8815401223</v>
      </c>
      <c r="BK42">
        <v>14298.548021864101</v>
      </c>
      <c r="BL42">
        <v>14877.710568058999</v>
      </c>
      <c r="BM42">
        <v>14399.983105040201</v>
      </c>
      <c r="BN42">
        <v>15442.3018009896</v>
      </c>
      <c r="BO42">
        <v>16307.9844012834</v>
      </c>
      <c r="BP42">
        <v>16383.520643127</v>
      </c>
    </row>
    <row r="43" spans="1:68" x14ac:dyDescent="0.2">
      <c r="A43" t="s">
        <v>78</v>
      </c>
      <c r="B43" t="s">
        <v>79</v>
      </c>
      <c r="C43" t="s">
        <v>569</v>
      </c>
      <c r="D43" t="s">
        <v>568</v>
      </c>
      <c r="E43">
        <v>39907.263948195403</v>
      </c>
      <c r="F43">
        <v>42297.964739189898</v>
      </c>
      <c r="G43">
        <v>43214.515514874598</v>
      </c>
      <c r="H43">
        <v>44364.466052059397</v>
      </c>
      <c r="I43">
        <v>45930.292981482198</v>
      </c>
      <c r="J43">
        <v>46358.4508627756</v>
      </c>
      <c r="K43">
        <v>47005.6873654843</v>
      </c>
      <c r="L43">
        <v>47845.626727615498</v>
      </c>
      <c r="M43">
        <v>48942.136513409001</v>
      </c>
      <c r="N43">
        <v>51120.434660518302</v>
      </c>
      <c r="O43">
        <v>53989.160671197897</v>
      </c>
      <c r="P43">
        <v>55895.352541115397</v>
      </c>
      <c r="Q43">
        <v>57246.129514352499</v>
      </c>
      <c r="R43">
        <v>58558.192471730501</v>
      </c>
      <c r="S43">
        <v>59091.084143946297</v>
      </c>
      <c r="T43">
        <v>54811.345517690301</v>
      </c>
      <c r="U43">
        <v>54351.757934947898</v>
      </c>
      <c r="V43">
        <v>55863.553518633496</v>
      </c>
      <c r="W43">
        <v>56087.045941721</v>
      </c>
      <c r="X43">
        <v>57369.143193337499</v>
      </c>
      <c r="Y43">
        <v>59771.449215625202</v>
      </c>
      <c r="Z43">
        <v>60397.273063579298</v>
      </c>
      <c r="AA43">
        <v>59259.160767002897</v>
      </c>
      <c r="AB43">
        <v>59382.701416869902</v>
      </c>
      <c r="AC43">
        <v>60949.932305304697</v>
      </c>
      <c r="AD43">
        <v>62910.658137525199</v>
      </c>
      <c r="AE43">
        <v>63747.335762483301</v>
      </c>
      <c r="AF43">
        <v>64352.555339868501</v>
      </c>
      <c r="AG43">
        <v>65975.106512222206</v>
      </c>
      <c r="AH43">
        <v>68278.062056322204</v>
      </c>
      <c r="AI43">
        <v>70063.851690488198</v>
      </c>
      <c r="AJ43">
        <v>68559.938175943695</v>
      </c>
      <c r="AK43">
        <v>67778.547486405703</v>
      </c>
      <c r="AL43">
        <v>67079.464388904104</v>
      </c>
      <c r="AM43">
        <v>67391.844334289694</v>
      </c>
      <c r="AN43">
        <v>67264.911294191406</v>
      </c>
      <c r="AO43">
        <v>67284.109129595206</v>
      </c>
      <c r="AP43">
        <v>68640.074450904503</v>
      </c>
      <c r="AQ43">
        <v>70510.025467362604</v>
      </c>
      <c r="AR43">
        <v>71341.342852852205</v>
      </c>
      <c r="AS43">
        <v>73749.938803914803</v>
      </c>
      <c r="AT43">
        <v>74439.463600956995</v>
      </c>
      <c r="AU43">
        <v>73824.384882389393</v>
      </c>
      <c r="AV43">
        <v>73254.952914927999</v>
      </c>
      <c r="AW43">
        <v>74718.683611447399</v>
      </c>
      <c r="AX43">
        <v>76282.9839647849</v>
      </c>
      <c r="AY43">
        <v>78893.807735776194</v>
      </c>
      <c r="AZ43">
        <v>81254.170050463697</v>
      </c>
      <c r="BA43">
        <v>82481.068036134006</v>
      </c>
      <c r="BB43">
        <v>79585.521594202306</v>
      </c>
      <c r="BC43">
        <v>81315.422864566703</v>
      </c>
      <c r="BD43">
        <v>81874.336186079599</v>
      </c>
      <c r="BE43">
        <v>81964.886421699601</v>
      </c>
      <c r="BF43">
        <v>82479.921535640198</v>
      </c>
      <c r="BG43">
        <v>83394.371142372402</v>
      </c>
      <c r="BH43">
        <v>83806.447600383704</v>
      </c>
      <c r="BI43">
        <v>84611.099847960606</v>
      </c>
      <c r="BJ43">
        <v>84967.588548469896</v>
      </c>
      <c r="BK43">
        <v>86756.602129451305</v>
      </c>
      <c r="BL43">
        <v>87123.660436322607</v>
      </c>
      <c r="BM43">
        <v>84637.013231317906</v>
      </c>
      <c r="BN43">
        <v>88520.322001217894</v>
      </c>
      <c r="BO43">
        <v>90057.035942223301</v>
      </c>
      <c r="BP43">
        <v>89942.537545472005</v>
      </c>
    </row>
    <row r="44" spans="1:68" x14ac:dyDescent="0.2">
      <c r="A44" t="s">
        <v>80</v>
      </c>
      <c r="B44" t="s">
        <v>81</v>
      </c>
      <c r="C44" t="s">
        <v>569</v>
      </c>
      <c r="D44" t="s">
        <v>568</v>
      </c>
    </row>
    <row r="45" spans="1:68" x14ac:dyDescent="0.2">
      <c r="A45" t="s">
        <v>82</v>
      </c>
      <c r="B45" t="s">
        <v>83</v>
      </c>
      <c r="C45" t="s">
        <v>569</v>
      </c>
      <c r="D45" t="s">
        <v>568</v>
      </c>
      <c r="E45">
        <v>3288.60746837947</v>
      </c>
      <c r="F45">
        <v>3389.6152144060402</v>
      </c>
      <c r="G45">
        <v>3454.39282439108</v>
      </c>
      <c r="H45">
        <v>3584.3775536804001</v>
      </c>
      <c r="I45">
        <v>3605.6250495117602</v>
      </c>
      <c r="J45">
        <v>3571.1406726068999</v>
      </c>
      <c r="K45">
        <v>3900.1175471901902</v>
      </c>
      <c r="L45">
        <v>3969.8150754591002</v>
      </c>
      <c r="M45">
        <v>4040.8199344475001</v>
      </c>
      <c r="N45">
        <v>4128.2693252764102</v>
      </c>
      <c r="O45">
        <v>4133.4939445991104</v>
      </c>
      <c r="P45">
        <v>4448.7338339364196</v>
      </c>
      <c r="Q45">
        <v>4333.31556939234</v>
      </c>
      <c r="R45">
        <v>4050.6734954173999</v>
      </c>
      <c r="S45">
        <v>4081.8664152494798</v>
      </c>
      <c r="T45">
        <v>3499.0855646271498</v>
      </c>
      <c r="U45">
        <v>3577.59523318418</v>
      </c>
      <c r="V45">
        <v>3891.8349214966602</v>
      </c>
      <c r="W45">
        <v>4128.3670333619202</v>
      </c>
      <c r="X45">
        <v>4409.9476629558803</v>
      </c>
      <c r="Y45">
        <v>4693.4408228557604</v>
      </c>
      <c r="Z45">
        <v>4927.6220920980904</v>
      </c>
      <c r="AA45">
        <v>4321.8225449470401</v>
      </c>
      <c r="AB45">
        <v>4047.0173894796199</v>
      </c>
      <c r="AC45">
        <v>4153.7028497556103</v>
      </c>
      <c r="AD45">
        <v>4257.6522479627001</v>
      </c>
      <c r="AE45">
        <v>4419.1771790634602</v>
      </c>
      <c r="AF45">
        <v>4631.2976249708099</v>
      </c>
      <c r="AG45">
        <v>4892.3471796547501</v>
      </c>
      <c r="AH45">
        <v>5291.7176914614101</v>
      </c>
      <c r="AI45">
        <v>5380.3179008878196</v>
      </c>
      <c r="AJ45">
        <v>5706.5234102834602</v>
      </c>
      <c r="AK45">
        <v>6242.3299664829301</v>
      </c>
      <c r="AL45">
        <v>6550.9135478082999</v>
      </c>
      <c r="AM45">
        <v>6777.6531595387696</v>
      </c>
      <c r="AN45">
        <v>7277.5618935664897</v>
      </c>
      <c r="AO45">
        <v>7666.9847843540902</v>
      </c>
      <c r="AP45">
        <v>8125.9555284363396</v>
      </c>
      <c r="AQ45">
        <v>8359.8749022559296</v>
      </c>
      <c r="AR45">
        <v>8238.3009519881198</v>
      </c>
      <c r="AS45">
        <v>8549.07907277501</v>
      </c>
      <c r="AT45">
        <v>8720.9101345220697</v>
      </c>
      <c r="AU45">
        <v>8902.8379747702493</v>
      </c>
      <c r="AV45">
        <v>9226.1504532746403</v>
      </c>
      <c r="AW45">
        <v>9744.3224385180602</v>
      </c>
      <c r="AX45">
        <v>10212.782499868599</v>
      </c>
      <c r="AY45">
        <v>10725.0547635292</v>
      </c>
      <c r="AZ45">
        <v>11169.2867807371</v>
      </c>
      <c r="BA45">
        <v>11477.090093020701</v>
      </c>
      <c r="BB45">
        <v>11232.823119001499</v>
      </c>
      <c r="BC45">
        <v>11770.7565803284</v>
      </c>
      <c r="BD45">
        <v>12380.0152958743</v>
      </c>
      <c r="BE45">
        <v>13014.5824913304</v>
      </c>
      <c r="BF45">
        <v>13316.052295478699</v>
      </c>
      <c r="BG45">
        <v>13418.975768239899</v>
      </c>
      <c r="BH45">
        <v>13567.3572174332</v>
      </c>
      <c r="BI45">
        <v>13642.0180926986</v>
      </c>
      <c r="BJ45">
        <v>13612.924246061801</v>
      </c>
      <c r="BK45">
        <v>13904.115338403401</v>
      </c>
      <c r="BL45">
        <v>13743.893041740799</v>
      </c>
      <c r="BM45">
        <v>12725.2123430055</v>
      </c>
      <c r="BN45">
        <v>14027.306877246199</v>
      </c>
      <c r="BO45">
        <v>14235.361627472301</v>
      </c>
      <c r="BP45">
        <v>14247.713348023501</v>
      </c>
    </row>
    <row r="46" spans="1:68" x14ac:dyDescent="0.2">
      <c r="A46" t="s">
        <v>84</v>
      </c>
      <c r="B46" t="s">
        <v>85</v>
      </c>
      <c r="C46" t="s">
        <v>569</v>
      </c>
      <c r="D46" t="s">
        <v>568</v>
      </c>
      <c r="E46">
        <v>238.21705203035</v>
      </c>
      <c r="F46">
        <v>175.02368145805701</v>
      </c>
      <c r="G46">
        <v>163.907043816504</v>
      </c>
      <c r="H46">
        <v>176.400455775723</v>
      </c>
      <c r="I46">
        <v>203.68783419846599</v>
      </c>
      <c r="J46">
        <v>232.607206828111</v>
      </c>
      <c r="K46">
        <v>250.30490268989499</v>
      </c>
      <c r="L46">
        <v>229.87627410100299</v>
      </c>
      <c r="M46">
        <v>214.77006597560899</v>
      </c>
      <c r="N46">
        <v>244.36396432240201</v>
      </c>
      <c r="O46">
        <v>283.58535632415402</v>
      </c>
      <c r="P46">
        <v>295.38017097480099</v>
      </c>
      <c r="Q46">
        <v>299.190888197692</v>
      </c>
      <c r="R46">
        <v>315.12966348298698</v>
      </c>
      <c r="S46">
        <v>315.816664008911</v>
      </c>
      <c r="T46">
        <v>337.34411901998999</v>
      </c>
      <c r="U46">
        <v>326.94946051576602</v>
      </c>
      <c r="V46">
        <v>346.93915601152798</v>
      </c>
      <c r="W46">
        <v>381.09932947961897</v>
      </c>
      <c r="X46">
        <v>404.59663253381501</v>
      </c>
      <c r="Y46">
        <v>430.85540978417401</v>
      </c>
      <c r="Z46">
        <v>447.11978643739002</v>
      </c>
      <c r="AA46">
        <v>480.31132241279897</v>
      </c>
      <c r="AB46">
        <v>524.40936318815704</v>
      </c>
      <c r="AC46">
        <v>596.201109056267</v>
      </c>
      <c r="AD46">
        <v>667.12854191321503</v>
      </c>
      <c r="AE46">
        <v>716.10533998573896</v>
      </c>
      <c r="AF46">
        <v>786.86488158059205</v>
      </c>
      <c r="AG46">
        <v>861.19348664178801</v>
      </c>
      <c r="AH46">
        <v>883.76415515025997</v>
      </c>
      <c r="AI46">
        <v>905.03245718225605</v>
      </c>
      <c r="AJ46">
        <v>975.46291555404503</v>
      </c>
      <c r="AK46">
        <v>1100.64611588261</v>
      </c>
      <c r="AL46">
        <v>1239.1293732408999</v>
      </c>
      <c r="AM46">
        <v>1384.9301573228299</v>
      </c>
      <c r="AN46">
        <v>1520.0294694171901</v>
      </c>
      <c r="AO46">
        <v>1653.43378890759</v>
      </c>
      <c r="AP46">
        <v>1787.7669770290499</v>
      </c>
      <c r="AQ46">
        <v>1909.62232844399</v>
      </c>
      <c r="AR46">
        <v>2038.2064740574999</v>
      </c>
      <c r="AS46">
        <v>2193.8968664221502</v>
      </c>
      <c r="AT46">
        <v>2359.57238513523</v>
      </c>
      <c r="AU46">
        <v>2557.8916120262702</v>
      </c>
      <c r="AV46">
        <v>2797.1766591228302</v>
      </c>
      <c r="AW46">
        <v>3061.8331726287402</v>
      </c>
      <c r="AX46">
        <v>3390.71615945044</v>
      </c>
      <c r="AY46">
        <v>3800.76579592591</v>
      </c>
      <c r="AZ46">
        <v>4319.03139751247</v>
      </c>
      <c r="BA46">
        <v>4711.64344921263</v>
      </c>
      <c r="BB46">
        <v>5128.90412774381</v>
      </c>
      <c r="BC46">
        <v>5647.06872713954</v>
      </c>
      <c r="BD46">
        <v>6152.6968727185504</v>
      </c>
      <c r="BE46">
        <v>6591.6624940564398</v>
      </c>
      <c r="BF46">
        <v>7056.4230915234903</v>
      </c>
      <c r="BG46">
        <v>7532.7853013017202</v>
      </c>
      <c r="BH46">
        <v>8016.4455948999803</v>
      </c>
      <c r="BI46">
        <v>8516.5287423557202</v>
      </c>
      <c r="BJ46">
        <v>9053.2287246193591</v>
      </c>
      <c r="BK46">
        <v>9619.2094751067707</v>
      </c>
      <c r="BL46">
        <v>10155.510883054199</v>
      </c>
      <c r="BM46">
        <v>10358.1699971792</v>
      </c>
      <c r="BN46">
        <v>11223.255347696801</v>
      </c>
      <c r="BO46">
        <v>11560.242122133401</v>
      </c>
      <c r="BP46">
        <v>12174.0041075641</v>
      </c>
    </row>
    <row r="47" spans="1:68" x14ac:dyDescent="0.2">
      <c r="A47" t="s">
        <v>86</v>
      </c>
      <c r="B47" t="s">
        <v>87</v>
      </c>
      <c r="C47" t="s">
        <v>569</v>
      </c>
      <c r="D47" t="s">
        <v>568</v>
      </c>
      <c r="E47">
        <v>1481.0590371605599</v>
      </c>
      <c r="F47">
        <v>1569.07190663866</v>
      </c>
      <c r="G47">
        <v>1528.7561168952</v>
      </c>
      <c r="H47">
        <v>1683.6747696764901</v>
      </c>
      <c r="I47">
        <v>1904.65130421512</v>
      </c>
      <c r="J47">
        <v>1774.97176825675</v>
      </c>
      <c r="K47">
        <v>1904.8694887262</v>
      </c>
      <c r="L47">
        <v>1916.3597141212099</v>
      </c>
      <c r="M47">
        <v>2074.2236135563899</v>
      </c>
      <c r="N47">
        <v>2183.4370381653698</v>
      </c>
      <c r="O47">
        <v>2312.3149598923001</v>
      </c>
      <c r="P47">
        <v>2423.9778986932802</v>
      </c>
      <c r="Q47">
        <v>2416.34516493808</v>
      </c>
      <c r="R47">
        <v>2446.3783721029199</v>
      </c>
      <c r="S47">
        <v>2438.6197842101401</v>
      </c>
      <c r="T47">
        <v>2522.3802989795199</v>
      </c>
      <c r="U47">
        <v>2733.0569024971501</v>
      </c>
      <c r="V47">
        <v>2824.9115336034001</v>
      </c>
      <c r="W47">
        <v>3017.1752460497401</v>
      </c>
      <c r="X47">
        <v>2975.2313892173902</v>
      </c>
      <c r="Y47">
        <v>2551.1294668738801</v>
      </c>
      <c r="Z47">
        <v>2543.0998846750099</v>
      </c>
      <c r="AA47">
        <v>2455.22829572915</v>
      </c>
      <c r="AB47">
        <v>2274.5842582866999</v>
      </c>
      <c r="AC47">
        <v>2135.0824292659199</v>
      </c>
      <c r="AD47">
        <v>2154.45550202816</v>
      </c>
      <c r="AE47">
        <v>2150.1503182803299</v>
      </c>
      <c r="AF47">
        <v>2071.50499863495</v>
      </c>
      <c r="AG47">
        <v>2023.01389780707</v>
      </c>
      <c r="AH47">
        <v>2006.3898886940699</v>
      </c>
      <c r="AI47">
        <v>1909.8280596280999</v>
      </c>
      <c r="AJ47">
        <v>1839.7524364864701</v>
      </c>
      <c r="AK47">
        <v>1768.2025542568699</v>
      </c>
      <c r="AL47">
        <v>1701.4329997109</v>
      </c>
      <c r="AM47">
        <v>1654.8592875074401</v>
      </c>
      <c r="AN47">
        <v>1711.11094912208</v>
      </c>
      <c r="AO47">
        <v>1779.7420699464301</v>
      </c>
      <c r="AP47">
        <v>1884.7219888832799</v>
      </c>
      <c r="AQ47">
        <v>1900.21338090466</v>
      </c>
      <c r="AR47">
        <v>1865.123050913</v>
      </c>
      <c r="AS47">
        <v>1809.9208007197001</v>
      </c>
      <c r="AT47">
        <v>1725.15594158154</v>
      </c>
      <c r="AU47">
        <v>1636.44695138318</v>
      </c>
      <c r="AV47">
        <v>1521.8848424758401</v>
      </c>
      <c r="AW47">
        <v>1534.0767170609699</v>
      </c>
      <c r="AX47">
        <v>1514.6205581838101</v>
      </c>
      <c r="AY47">
        <v>1523.2330580773701</v>
      </c>
      <c r="AZ47">
        <v>1507.0895959785</v>
      </c>
      <c r="BA47">
        <v>1545.88009290163</v>
      </c>
      <c r="BB47">
        <v>1568.0211362661901</v>
      </c>
      <c r="BC47">
        <v>1640.31503436099</v>
      </c>
      <c r="BD47">
        <v>1520.3423027772201</v>
      </c>
      <c r="BE47">
        <v>1602.9109235967701</v>
      </c>
      <c r="BF47">
        <v>1739.15519489133</v>
      </c>
      <c r="BG47">
        <v>1858.61535346662</v>
      </c>
      <c r="BH47">
        <v>1941.5818976554899</v>
      </c>
      <c r="BI47">
        <v>2027.8339758054401</v>
      </c>
      <c r="BJ47">
        <v>2122.5026194054399</v>
      </c>
      <c r="BK47">
        <v>2168.9134420144001</v>
      </c>
      <c r="BL47">
        <v>2256.8379555338402</v>
      </c>
      <c r="BM47">
        <v>2216.3272530701101</v>
      </c>
      <c r="BN47">
        <v>2315.3219274809599</v>
      </c>
      <c r="BO47">
        <v>2399.6999382147401</v>
      </c>
      <c r="BP47">
        <v>2493.4556101549101</v>
      </c>
    </row>
    <row r="48" spans="1:68" x14ac:dyDescent="0.2">
      <c r="A48" t="s">
        <v>88</v>
      </c>
      <c r="B48" t="s">
        <v>89</v>
      </c>
      <c r="C48" t="s">
        <v>569</v>
      </c>
      <c r="D48" t="s">
        <v>568</v>
      </c>
      <c r="E48">
        <v>943.27846171779095</v>
      </c>
      <c r="F48">
        <v>939.25694952161302</v>
      </c>
      <c r="G48">
        <v>948.94126730655501</v>
      </c>
      <c r="H48">
        <v>962.02428982220601</v>
      </c>
      <c r="I48">
        <v>973.07511648727802</v>
      </c>
      <c r="J48">
        <v>969.43166003639999</v>
      </c>
      <c r="K48">
        <v>989.90276637550596</v>
      </c>
      <c r="L48">
        <v>860.40804168710997</v>
      </c>
      <c r="M48">
        <v>892.29737546519505</v>
      </c>
      <c r="N48">
        <v>912.35190746829403</v>
      </c>
      <c r="O48">
        <v>916.28528531164795</v>
      </c>
      <c r="P48">
        <v>923.19475585080295</v>
      </c>
      <c r="Q48">
        <v>922.52866875375196</v>
      </c>
      <c r="R48">
        <v>945.65860587242503</v>
      </c>
      <c r="S48">
        <v>1018.63951745641</v>
      </c>
      <c r="T48">
        <v>1102.13211574979</v>
      </c>
      <c r="U48">
        <v>1014.06786282928</v>
      </c>
      <c r="V48">
        <v>1123.99105753821</v>
      </c>
      <c r="W48">
        <v>1334.26135074628</v>
      </c>
      <c r="X48">
        <v>1375.29459130489</v>
      </c>
      <c r="Y48">
        <v>1304.50791854713</v>
      </c>
      <c r="Z48">
        <v>1473.87123683246</v>
      </c>
      <c r="AA48">
        <v>1546.4768391977</v>
      </c>
      <c r="AB48">
        <v>1618.03053292555</v>
      </c>
      <c r="AC48">
        <v>1689.9769696701301</v>
      </c>
      <c r="AD48">
        <v>1771.16536103165</v>
      </c>
      <c r="AE48">
        <v>1833.4202860673399</v>
      </c>
      <c r="AF48">
        <v>1738.8354698452199</v>
      </c>
      <c r="AG48">
        <v>1554.28238189335</v>
      </c>
      <c r="AH48">
        <v>1480.6445107314501</v>
      </c>
      <c r="AI48">
        <v>1348.73034982642</v>
      </c>
      <c r="AJ48">
        <v>1259.1172627452399</v>
      </c>
      <c r="AK48">
        <v>1184.7870887650899</v>
      </c>
      <c r="AL48">
        <v>1059.52036258923</v>
      </c>
      <c r="AM48">
        <v>1048.98721258248</v>
      </c>
      <c r="AN48">
        <v>1049.7066632542801</v>
      </c>
      <c r="AO48">
        <v>1064.6460453403799</v>
      </c>
      <c r="AP48">
        <v>1083.6416098265599</v>
      </c>
      <c r="AQ48">
        <v>1105.24520408117</v>
      </c>
      <c r="AR48">
        <v>1124.90047673352</v>
      </c>
      <c r="AS48">
        <v>1137.6245269439501</v>
      </c>
      <c r="AT48">
        <v>1156.0503908441201</v>
      </c>
      <c r="AU48">
        <v>1175.8716737596201</v>
      </c>
      <c r="AV48">
        <v>1206.61051205391</v>
      </c>
      <c r="AW48">
        <v>1256.6936497755501</v>
      </c>
      <c r="AX48">
        <v>1250.05888282553</v>
      </c>
      <c r="AY48">
        <v>1262.8719062364501</v>
      </c>
      <c r="AZ48">
        <v>1281.3924846514601</v>
      </c>
      <c r="BA48">
        <v>1281.0198371280501</v>
      </c>
      <c r="BB48">
        <v>1277.18161924691</v>
      </c>
      <c r="BC48">
        <v>1277.2656934214599</v>
      </c>
      <c r="BD48">
        <v>1283.5670412970901</v>
      </c>
      <c r="BE48">
        <v>1305.66803326031</v>
      </c>
      <c r="BF48">
        <v>1332.8600041898601</v>
      </c>
      <c r="BG48">
        <v>1366.9665946417999</v>
      </c>
      <c r="BH48">
        <v>1399.67533596114</v>
      </c>
      <c r="BI48">
        <v>1420.0298720267599</v>
      </c>
      <c r="BJ48">
        <v>1429.2346850597801</v>
      </c>
      <c r="BK48">
        <v>1445.26777135975</v>
      </c>
      <c r="BL48">
        <v>1454.56406902089</v>
      </c>
      <c r="BM48">
        <v>1419.3282083778099</v>
      </c>
      <c r="BN48">
        <v>1428.5625854260099</v>
      </c>
      <c r="BO48">
        <v>1441.7949049762201</v>
      </c>
      <c r="BP48">
        <v>1461.01960433874</v>
      </c>
    </row>
    <row r="49" spans="1:68" x14ac:dyDescent="0.2">
      <c r="A49" t="s">
        <v>90</v>
      </c>
      <c r="B49" t="s">
        <v>91</v>
      </c>
      <c r="C49" t="s">
        <v>569</v>
      </c>
      <c r="D49" t="s">
        <v>568</v>
      </c>
      <c r="E49">
        <v>1254.7339100850199</v>
      </c>
      <c r="F49">
        <v>1090.26429421993</v>
      </c>
      <c r="G49">
        <v>1287.49804840923</v>
      </c>
      <c r="H49">
        <v>1319.2073806099199</v>
      </c>
      <c r="I49">
        <v>1253.0414809230499</v>
      </c>
      <c r="J49">
        <v>1231.25547186112</v>
      </c>
      <c r="K49">
        <v>1277.7862671023599</v>
      </c>
      <c r="L49">
        <v>1228.8647597393201</v>
      </c>
      <c r="M49">
        <v>1244.9918250010901</v>
      </c>
      <c r="N49">
        <v>1322.1894791744</v>
      </c>
      <c r="O49">
        <v>1281.73332205116</v>
      </c>
      <c r="P49">
        <v>1321.88751599491</v>
      </c>
      <c r="Q49">
        <v>1289.00703517087</v>
      </c>
      <c r="R49">
        <v>1356.87153504608</v>
      </c>
      <c r="S49">
        <v>1362.2901138772199</v>
      </c>
      <c r="T49">
        <v>1260.4939853846399</v>
      </c>
      <c r="U49">
        <v>1163.1836960414601</v>
      </c>
      <c r="V49">
        <v>1142.9721282228099</v>
      </c>
      <c r="W49">
        <v>1049.06068267248</v>
      </c>
      <c r="X49">
        <v>1017.47361665406</v>
      </c>
      <c r="Y49">
        <v>1008.43045697768</v>
      </c>
      <c r="Z49">
        <v>1003.97541614583</v>
      </c>
      <c r="AA49">
        <v>972.41427574826503</v>
      </c>
      <c r="AB49">
        <v>959.42030303537001</v>
      </c>
      <c r="AC49">
        <v>982.94102622863898</v>
      </c>
      <c r="AD49">
        <v>958.03545364627098</v>
      </c>
      <c r="AE49">
        <v>973.974620396511</v>
      </c>
      <c r="AF49">
        <v>969.84825541856696</v>
      </c>
      <c r="AG49">
        <v>944.456829346782</v>
      </c>
      <c r="AH49">
        <v>903.69281717323395</v>
      </c>
      <c r="AI49">
        <v>817.08096919017601</v>
      </c>
      <c r="AJ49">
        <v>723.98664124723996</v>
      </c>
      <c r="AK49">
        <v>628.73988807503895</v>
      </c>
      <c r="AL49">
        <v>526.892883644427</v>
      </c>
      <c r="AM49">
        <v>482.78890933996598</v>
      </c>
      <c r="AN49">
        <v>466.24575741029599</v>
      </c>
      <c r="AO49">
        <v>452.763057634669</v>
      </c>
      <c r="AP49">
        <v>420.62413949497</v>
      </c>
      <c r="AQ49">
        <v>404.11548312300403</v>
      </c>
      <c r="AR49">
        <v>375.950524825927</v>
      </c>
      <c r="AS49">
        <v>339.969449284409</v>
      </c>
      <c r="AT49">
        <v>322.93003714483001</v>
      </c>
      <c r="AU49">
        <v>322.44005196176602</v>
      </c>
      <c r="AV49">
        <v>330.54898718377399</v>
      </c>
      <c r="AW49">
        <v>342.45999738854101</v>
      </c>
      <c r="AX49">
        <v>352.32122980940102</v>
      </c>
      <c r="AY49">
        <v>359.42807168836703</v>
      </c>
      <c r="AZ49">
        <v>369.84075415409097</v>
      </c>
      <c r="BA49">
        <v>380.494910456936</v>
      </c>
      <c r="BB49">
        <v>379.05488104966201</v>
      </c>
      <c r="BC49">
        <v>393.02745089116002</v>
      </c>
      <c r="BD49">
        <v>406.20102874386902</v>
      </c>
      <c r="BE49">
        <v>420.62936551699102</v>
      </c>
      <c r="BF49">
        <v>441.01297826986598</v>
      </c>
      <c r="BG49">
        <v>466.42494675623101</v>
      </c>
      <c r="BH49">
        <v>482.06456863823797</v>
      </c>
      <c r="BI49">
        <v>476.81490465324498</v>
      </c>
      <c r="BJ49">
        <v>477.84789121823798</v>
      </c>
      <c r="BK49">
        <v>489.38237463589701</v>
      </c>
      <c r="BL49">
        <v>494.81924776864997</v>
      </c>
      <c r="BM49">
        <v>487.43313317262499</v>
      </c>
      <c r="BN49">
        <v>501.23908845848501</v>
      </c>
      <c r="BO49">
        <v>528.78883450489798</v>
      </c>
      <c r="BP49">
        <v>555.79909869939104</v>
      </c>
    </row>
    <row r="50" spans="1:68" x14ac:dyDescent="0.2">
      <c r="A50" t="s">
        <v>92</v>
      </c>
      <c r="B50" t="s">
        <v>93</v>
      </c>
      <c r="C50" t="s">
        <v>569</v>
      </c>
      <c r="D50" t="s">
        <v>568</v>
      </c>
      <c r="E50">
        <v>1194.0301596225599</v>
      </c>
      <c r="F50">
        <v>1260.61801523446</v>
      </c>
      <c r="G50">
        <v>1291.7229025777399</v>
      </c>
      <c r="H50">
        <v>1206.85329102936</v>
      </c>
      <c r="I50">
        <v>1219.1263707395101</v>
      </c>
      <c r="J50">
        <v>1229.2522898386701</v>
      </c>
      <c r="K50">
        <v>1211.1462804415401</v>
      </c>
      <c r="L50">
        <v>1201.7575014250101</v>
      </c>
      <c r="M50">
        <v>1256.3007256905501</v>
      </c>
      <c r="N50">
        <v>1311.6971738964501</v>
      </c>
      <c r="O50">
        <v>1353.8668487634</v>
      </c>
      <c r="P50">
        <v>1415.10287286313</v>
      </c>
      <c r="Q50">
        <v>1490.36239082832</v>
      </c>
      <c r="R50">
        <v>1563.7688778362501</v>
      </c>
      <c r="S50">
        <v>1635.61095000769</v>
      </c>
      <c r="T50">
        <v>1713.64617953379</v>
      </c>
      <c r="U50">
        <v>1687.3110790114999</v>
      </c>
      <c r="V50">
        <v>1499.5360462594101</v>
      </c>
      <c r="W50">
        <v>1557.45298674489</v>
      </c>
      <c r="X50">
        <v>1671.0655645828001</v>
      </c>
      <c r="Y50">
        <v>1921.6838831965599</v>
      </c>
      <c r="Z50">
        <v>2210.3934585991701</v>
      </c>
      <c r="AA50">
        <v>2673.2663342543701</v>
      </c>
      <c r="AB50">
        <v>2771.4524713254</v>
      </c>
      <c r="AC50">
        <v>2890.9030874842801</v>
      </c>
      <c r="AD50">
        <v>2772.3969719360498</v>
      </c>
      <c r="AE50">
        <v>2506.4505215659501</v>
      </c>
      <c r="AF50">
        <v>2438.0052383208699</v>
      </c>
      <c r="AG50">
        <v>2409.8478206602299</v>
      </c>
      <c r="AH50">
        <v>2402.3070518449499</v>
      </c>
      <c r="AI50">
        <v>2358.9363000387498</v>
      </c>
      <c r="AJ50">
        <v>2349.2222477150999</v>
      </c>
      <c r="AK50">
        <v>2345.2893520852899</v>
      </c>
      <c r="AL50">
        <v>2256.77496599703</v>
      </c>
      <c r="AM50">
        <v>2072.8391965627102</v>
      </c>
      <c r="AN50">
        <v>2098.0007766018498</v>
      </c>
      <c r="AO50">
        <v>2130.3075296874899</v>
      </c>
      <c r="AP50">
        <v>2073.9640822855499</v>
      </c>
      <c r="AQ50">
        <v>2105.9699756745799</v>
      </c>
      <c r="AR50">
        <v>1997.52750127647</v>
      </c>
      <c r="AS50">
        <v>2068.3839129758999</v>
      </c>
      <c r="AT50">
        <v>2067.8141934202099</v>
      </c>
      <c r="AU50">
        <v>2112.53401978075</v>
      </c>
      <c r="AV50">
        <v>2071.57206718518</v>
      </c>
      <c r="AW50">
        <v>2071.9834386745601</v>
      </c>
      <c r="AX50">
        <v>2153.7609671104201</v>
      </c>
      <c r="AY50">
        <v>2240.0835323762699</v>
      </c>
      <c r="AZ50">
        <v>2016.30953880935</v>
      </c>
      <c r="BA50">
        <v>2073.6137914833998</v>
      </c>
      <c r="BB50">
        <v>2223.7762329253401</v>
      </c>
      <c r="BC50">
        <v>2345.1114072464002</v>
      </c>
      <c r="BD50">
        <v>2320.3334556746399</v>
      </c>
      <c r="BE50">
        <v>2481.2946664252399</v>
      </c>
      <c r="BF50">
        <v>2405.0334839685102</v>
      </c>
      <c r="BG50">
        <v>2504.29262574217</v>
      </c>
      <c r="BH50">
        <v>2455.3408582447601</v>
      </c>
      <c r="BI50">
        <v>2189.1627225361899</v>
      </c>
      <c r="BJ50">
        <v>2017.8539560781301</v>
      </c>
      <c r="BK50">
        <v>1924.7188017036899</v>
      </c>
      <c r="BL50">
        <v>1901.0559930514601</v>
      </c>
      <c r="BM50">
        <v>1740.8273418034801</v>
      </c>
      <c r="BN50">
        <v>1718.2308099506099</v>
      </c>
      <c r="BO50">
        <v>1704.2674841959899</v>
      </c>
      <c r="BP50">
        <v>1697.96121922312</v>
      </c>
    </row>
    <row r="51" spans="1:68" x14ac:dyDescent="0.2">
      <c r="A51" t="s">
        <v>94</v>
      </c>
      <c r="B51" t="s">
        <v>95</v>
      </c>
      <c r="C51" t="s">
        <v>569</v>
      </c>
      <c r="D51" t="s">
        <v>568</v>
      </c>
      <c r="E51">
        <v>1951.0428764804999</v>
      </c>
      <c r="F51">
        <v>1987.6531692537801</v>
      </c>
      <c r="G51">
        <v>2031.34559706906</v>
      </c>
      <c r="H51">
        <v>2034.75887380313</v>
      </c>
      <c r="I51">
        <v>2095.8473983798099</v>
      </c>
      <c r="J51">
        <v>2107.61036007455</v>
      </c>
      <c r="K51">
        <v>2154.83064552734</v>
      </c>
      <c r="L51">
        <v>2182.15286231757</v>
      </c>
      <c r="M51">
        <v>2250.1411510223502</v>
      </c>
      <c r="N51">
        <v>2326.6045670808198</v>
      </c>
      <c r="O51">
        <v>2410.3991917793101</v>
      </c>
      <c r="P51">
        <v>2494.3979635209398</v>
      </c>
      <c r="Q51">
        <v>2625.2767190926402</v>
      </c>
      <c r="R51">
        <v>2739.4403338441598</v>
      </c>
      <c r="S51">
        <v>2833.38974703951</v>
      </c>
      <c r="T51">
        <v>2836.5514992801</v>
      </c>
      <c r="U51">
        <v>2907.4081891215101</v>
      </c>
      <c r="V51">
        <v>2962.53772189139</v>
      </c>
      <c r="W51">
        <v>3141.5314426918799</v>
      </c>
      <c r="X51">
        <v>3236.0081725251998</v>
      </c>
      <c r="Y51">
        <v>3291.4715497317302</v>
      </c>
      <c r="Z51">
        <v>3289.7772320529698</v>
      </c>
      <c r="AA51">
        <v>3245.94167443792</v>
      </c>
      <c r="AB51">
        <v>3222.1212547370501</v>
      </c>
      <c r="AC51">
        <v>3255.0181851897601</v>
      </c>
      <c r="AD51">
        <v>3283.2294272843301</v>
      </c>
      <c r="AE51">
        <v>3400.9412119265698</v>
      </c>
      <c r="AF51">
        <v>3508.2480561879102</v>
      </c>
      <c r="AG51">
        <v>3574.4787155870599</v>
      </c>
      <c r="AH51">
        <v>3619.3506935451801</v>
      </c>
      <c r="AI51">
        <v>3695.8058033367001</v>
      </c>
      <c r="AJ51">
        <v>3693.73055719167</v>
      </c>
      <c r="AK51">
        <v>3767.6772759605101</v>
      </c>
      <c r="AL51">
        <v>3893.07450094047</v>
      </c>
      <c r="AM51">
        <v>4039.9939609011499</v>
      </c>
      <c r="AN51">
        <v>4170.4576947891101</v>
      </c>
      <c r="AO51">
        <v>4179.22619956978</v>
      </c>
      <c r="AP51">
        <v>4246.1566551386304</v>
      </c>
      <c r="AQ51">
        <v>4196.9203486779998</v>
      </c>
      <c r="AR51">
        <v>3953.7299936610002</v>
      </c>
      <c r="AS51">
        <v>4003.98516870923</v>
      </c>
      <c r="AT51">
        <v>4007.5280490442601</v>
      </c>
      <c r="AU51">
        <v>4045.30674640602</v>
      </c>
      <c r="AV51">
        <v>4142.0077023070098</v>
      </c>
      <c r="AW51">
        <v>4301.0350416680603</v>
      </c>
      <c r="AX51">
        <v>4447.5668173038302</v>
      </c>
      <c r="AY51">
        <v>4685.0545853451404</v>
      </c>
      <c r="AZ51">
        <v>4939.1179563656797</v>
      </c>
      <c r="BA51">
        <v>5042.0611451719797</v>
      </c>
      <c r="BB51">
        <v>5042.1449583161802</v>
      </c>
      <c r="BC51">
        <v>5209.7324701237503</v>
      </c>
      <c r="BD51">
        <v>5511.0998521124202</v>
      </c>
      <c r="BE51">
        <v>5667.49875003951</v>
      </c>
      <c r="BF51">
        <v>5899.7679191860398</v>
      </c>
      <c r="BG51">
        <v>6107.0830192427702</v>
      </c>
      <c r="BH51">
        <v>6228.6516211037097</v>
      </c>
      <c r="BI51">
        <v>6291.0796974505001</v>
      </c>
      <c r="BJ51">
        <v>6280.8910501062701</v>
      </c>
      <c r="BK51">
        <v>6320.9907468075098</v>
      </c>
      <c r="BL51">
        <v>6404.1087649726596</v>
      </c>
      <c r="BM51">
        <v>5857.1725560545901</v>
      </c>
      <c r="BN51">
        <v>6416.0084095845796</v>
      </c>
      <c r="BO51">
        <v>6836.2287374247398</v>
      </c>
      <c r="BP51">
        <v>6850.1963455067198</v>
      </c>
    </row>
    <row r="52" spans="1:68" x14ac:dyDescent="0.2">
      <c r="A52" t="s">
        <v>96</v>
      </c>
      <c r="B52" t="s">
        <v>97</v>
      </c>
      <c r="C52" t="s">
        <v>569</v>
      </c>
      <c r="D52" t="s">
        <v>568</v>
      </c>
      <c r="Y52">
        <v>1207.7230939614101</v>
      </c>
      <c r="Z52">
        <v>1218.55604682286</v>
      </c>
      <c r="AA52">
        <v>1262.47255292571</v>
      </c>
      <c r="AB52">
        <v>1289.5869082371401</v>
      </c>
      <c r="AC52">
        <v>1307.61292218777</v>
      </c>
      <c r="AD52">
        <v>1301.87284703409</v>
      </c>
      <c r="AE52">
        <v>1290.3997868976901</v>
      </c>
      <c r="AF52">
        <v>1275.78180181675</v>
      </c>
      <c r="AG52">
        <v>1274.16502419479</v>
      </c>
      <c r="AH52">
        <v>1199.7903273000099</v>
      </c>
      <c r="AI52">
        <v>1227.1385898792901</v>
      </c>
      <c r="AJ52">
        <v>1131.6381678140001</v>
      </c>
      <c r="AK52">
        <v>1199.1321826426299</v>
      </c>
      <c r="AL52">
        <v>1207.6449841143899</v>
      </c>
      <c r="AM52">
        <v>1119.37367619677</v>
      </c>
      <c r="AN52">
        <v>1135.1349027721301</v>
      </c>
      <c r="AO52">
        <v>1096.6071849104201</v>
      </c>
      <c r="AP52">
        <v>1116.53061874269</v>
      </c>
      <c r="AQ52">
        <v>1106.90329986348</v>
      </c>
      <c r="AR52">
        <v>1105.7366886908001</v>
      </c>
      <c r="AS52">
        <v>1202.1313836402701</v>
      </c>
      <c r="AT52">
        <v>1205.50918252879</v>
      </c>
      <c r="AU52">
        <v>1208.5899294393</v>
      </c>
      <c r="AV52">
        <v>1210.02852574084</v>
      </c>
      <c r="AW52">
        <v>1209.8631152789301</v>
      </c>
      <c r="AX52">
        <v>1219.99123369987</v>
      </c>
      <c r="AY52">
        <v>1227.4828979148199</v>
      </c>
      <c r="AZ52">
        <v>1212.75172635576</v>
      </c>
      <c r="BA52">
        <v>1235.6528199734</v>
      </c>
      <c r="BB52">
        <v>1249.8394048673899</v>
      </c>
      <c r="BC52">
        <v>1270.3026557861999</v>
      </c>
      <c r="BD52">
        <v>1295.2043922</v>
      </c>
      <c r="BE52">
        <v>1307.97303215032</v>
      </c>
      <c r="BF52">
        <v>1337.3977265742999</v>
      </c>
      <c r="BG52">
        <v>1336.4897032546201</v>
      </c>
      <c r="BH52">
        <v>1322.9367760528801</v>
      </c>
      <c r="BI52">
        <v>1337.5278700669801</v>
      </c>
      <c r="BJ52">
        <v>1360.43118681849</v>
      </c>
      <c r="BK52">
        <v>1383.3778734662601</v>
      </c>
      <c r="BL52">
        <v>1381.6222395049399</v>
      </c>
      <c r="BM52">
        <v>1352.95549301356</v>
      </c>
      <c r="BN52">
        <v>1355.5388127619201</v>
      </c>
      <c r="BO52">
        <v>1362.7780221205901</v>
      </c>
      <c r="BP52">
        <v>1374.45505620567</v>
      </c>
    </row>
    <row r="53" spans="1:68" x14ac:dyDescent="0.2">
      <c r="A53" t="s">
        <v>98</v>
      </c>
      <c r="B53" t="s">
        <v>99</v>
      </c>
      <c r="C53" t="s">
        <v>569</v>
      </c>
      <c r="D53" t="s">
        <v>568</v>
      </c>
      <c r="Y53">
        <v>592.88094761127502</v>
      </c>
      <c r="Z53">
        <v>634.19247246249802</v>
      </c>
      <c r="AA53">
        <v>642.74620124133696</v>
      </c>
      <c r="AB53">
        <v>694.04614456177296</v>
      </c>
      <c r="AC53">
        <v>710.63741434999201</v>
      </c>
      <c r="AD53">
        <v>762.05408731992304</v>
      </c>
      <c r="AE53">
        <v>773.92376500443004</v>
      </c>
      <c r="AF53">
        <v>796.97794986634301</v>
      </c>
      <c r="AG53">
        <v>833.97374902213005</v>
      </c>
      <c r="AH53">
        <v>869.39123327469599</v>
      </c>
      <c r="AI53">
        <v>860.00966324196395</v>
      </c>
      <c r="AJ53">
        <v>852.99753068611994</v>
      </c>
      <c r="AK53">
        <v>923.437450328772</v>
      </c>
      <c r="AL53">
        <v>978.73572448974699</v>
      </c>
      <c r="AM53">
        <v>1137.7141687076801</v>
      </c>
      <c r="AN53">
        <v>1268.6780107411</v>
      </c>
      <c r="AO53">
        <v>1380.33356220467</v>
      </c>
      <c r="AP53">
        <v>1499.4464503003901</v>
      </c>
      <c r="AQ53">
        <v>1650.4973938979999</v>
      </c>
      <c r="AR53">
        <v>1797.2957311893399</v>
      </c>
      <c r="AS53">
        <v>2015.3813636847201</v>
      </c>
      <c r="AT53">
        <v>2026.2791551289199</v>
      </c>
      <c r="AU53">
        <v>2099.9001507211501</v>
      </c>
      <c r="AV53">
        <v>2156.3479225441502</v>
      </c>
      <c r="AW53">
        <v>2344.5187813130201</v>
      </c>
      <c r="AX53">
        <v>2474.8248547349899</v>
      </c>
      <c r="AY53">
        <v>2639.9627168040101</v>
      </c>
      <c r="AZ53">
        <v>3005.2294077009901</v>
      </c>
      <c r="BA53">
        <v>3181.4508182762602</v>
      </c>
      <c r="BB53">
        <v>3101.3938405561398</v>
      </c>
      <c r="BC53">
        <v>3124.57209013277</v>
      </c>
      <c r="BD53">
        <v>3208.3671257524702</v>
      </c>
      <c r="BE53">
        <v>3204.6018829006198</v>
      </c>
      <c r="BF53">
        <v>3188.5696765522498</v>
      </c>
      <c r="BG53">
        <v>3174.7053165583102</v>
      </c>
      <c r="BH53">
        <v>3169.0789008256302</v>
      </c>
      <c r="BI53">
        <v>3267.8790154488702</v>
      </c>
      <c r="BJ53">
        <v>3376.9382829900001</v>
      </c>
      <c r="BK53">
        <v>3463.81281889513</v>
      </c>
      <c r="BL53">
        <v>3667.0573646025</v>
      </c>
      <c r="BM53">
        <v>2876.1534283842798</v>
      </c>
      <c r="BN53">
        <v>3050.7756271633298</v>
      </c>
      <c r="BO53">
        <v>3551.2482418723398</v>
      </c>
      <c r="BP53">
        <v>3699.5963067048601</v>
      </c>
    </row>
    <row r="54" spans="1:68" x14ac:dyDescent="0.2">
      <c r="A54" t="s">
        <v>100</v>
      </c>
      <c r="B54" t="s">
        <v>101</v>
      </c>
      <c r="C54" t="s">
        <v>569</v>
      </c>
      <c r="D54" t="s">
        <v>568</v>
      </c>
      <c r="E54">
        <v>3558.9906818878198</v>
      </c>
      <c r="F54">
        <v>3496.4461702992799</v>
      </c>
      <c r="G54">
        <v>3557.0568416485598</v>
      </c>
      <c r="H54">
        <v>3671.50753703801</v>
      </c>
      <c r="I54">
        <v>3678.1897157226599</v>
      </c>
      <c r="J54">
        <v>3850.1552035672098</v>
      </c>
      <c r="K54">
        <v>3989.34368519075</v>
      </c>
      <c r="L54">
        <v>4087.6590938024001</v>
      </c>
      <c r="M54">
        <v>4307.1052782345196</v>
      </c>
      <c r="N54">
        <v>4418.7659672730597</v>
      </c>
      <c r="O54">
        <v>4623.0129740533703</v>
      </c>
      <c r="P54">
        <v>4807.3999364880501</v>
      </c>
      <c r="Q54">
        <v>5067.4198283472097</v>
      </c>
      <c r="R54">
        <v>5320.1318884887396</v>
      </c>
      <c r="S54">
        <v>5473.2979791226899</v>
      </c>
      <c r="T54">
        <v>5446.3685739083003</v>
      </c>
      <c r="U54">
        <v>5599.2122680059501</v>
      </c>
      <c r="V54">
        <v>5938.6483667440898</v>
      </c>
      <c r="W54">
        <v>6143.6389466504197</v>
      </c>
      <c r="X54">
        <v>6274.0579368245799</v>
      </c>
      <c r="Y54">
        <v>6150.9286644082104</v>
      </c>
      <c r="Z54">
        <v>5849.4120646855399</v>
      </c>
      <c r="AA54">
        <v>5275.5990073100302</v>
      </c>
      <c r="AB54">
        <v>5278.1671622211697</v>
      </c>
      <c r="AC54">
        <v>5545.9062097279202</v>
      </c>
      <c r="AD54">
        <v>5434.2318508037297</v>
      </c>
      <c r="AE54">
        <v>5581.2561174697003</v>
      </c>
      <c r="AF54">
        <v>5693.7377489472501</v>
      </c>
      <c r="AG54">
        <v>5738.33673346259</v>
      </c>
      <c r="AH54">
        <v>5910.7701484912304</v>
      </c>
      <c r="AI54">
        <v>5967.1909418326804</v>
      </c>
      <c r="AJ54">
        <v>5949.4963402327303</v>
      </c>
      <c r="AK54">
        <v>6335.5165700713396</v>
      </c>
      <c r="AL54">
        <v>6618.9211077318696</v>
      </c>
      <c r="AM54">
        <v>6751.9192552474497</v>
      </c>
      <c r="AN54">
        <v>6867.6376721881097</v>
      </c>
      <c r="AO54">
        <v>6801.6554207236104</v>
      </c>
      <c r="AP54">
        <v>7014.5300606540204</v>
      </c>
      <c r="AQ54">
        <v>7355.15363564155</v>
      </c>
      <c r="AR54">
        <v>7507.9653810202199</v>
      </c>
      <c r="AS54">
        <v>7646.0273717760801</v>
      </c>
      <c r="AT54">
        <v>7768.4389549840498</v>
      </c>
      <c r="AU54">
        <v>7898.6331378940904</v>
      </c>
      <c r="AV54">
        <v>8109.8248971948397</v>
      </c>
      <c r="AW54">
        <v>8340.8298521455108</v>
      </c>
      <c r="AX54">
        <v>8545.7472739558198</v>
      </c>
      <c r="AY54">
        <v>9041.3867957935108</v>
      </c>
      <c r="AZ54">
        <v>9647.8608947490193</v>
      </c>
      <c r="BA54">
        <v>9966.0484404789004</v>
      </c>
      <c r="BB54">
        <v>9746.4906960172593</v>
      </c>
      <c r="BC54">
        <v>10137.582170289499</v>
      </c>
      <c r="BD54">
        <v>10453.5225661682</v>
      </c>
      <c r="BE54">
        <v>10832.7567617685</v>
      </c>
      <c r="BF54">
        <v>10975.696372644101</v>
      </c>
      <c r="BG54">
        <v>11240.711586777201</v>
      </c>
      <c r="BH54">
        <v>11529.9551730192</v>
      </c>
      <c r="BI54">
        <v>11893.323254213001</v>
      </c>
      <c r="BJ54">
        <v>12267.1620386503</v>
      </c>
      <c r="BK54">
        <v>12470.957420810801</v>
      </c>
      <c r="BL54">
        <v>12662.422853571499</v>
      </c>
      <c r="BM54">
        <v>12030.048593401099</v>
      </c>
      <c r="BN54">
        <v>12906.9970447409</v>
      </c>
      <c r="BO54">
        <v>13424.464701378</v>
      </c>
      <c r="BP54">
        <v>14025.8564535929</v>
      </c>
    </row>
    <row r="55" spans="1:68" x14ac:dyDescent="0.2">
      <c r="A55" t="s">
        <v>102</v>
      </c>
      <c r="B55" t="s">
        <v>103</v>
      </c>
      <c r="C55" t="s">
        <v>569</v>
      </c>
      <c r="D55" t="s">
        <v>568</v>
      </c>
      <c r="E55">
        <v>4278.2917196491398</v>
      </c>
      <c r="F55">
        <v>4487.16176940063</v>
      </c>
      <c r="G55">
        <v>4679.63447473019</v>
      </c>
      <c r="H55">
        <v>4606.6422459802297</v>
      </c>
      <c r="I55">
        <v>4895.0118531601302</v>
      </c>
      <c r="J55">
        <v>5304.3174801896903</v>
      </c>
      <c r="K55">
        <v>5646.7286487621896</v>
      </c>
      <c r="L55">
        <v>6028.7495957985602</v>
      </c>
      <c r="M55">
        <v>6307.4149674276896</v>
      </c>
      <c r="N55">
        <v>6652.8783835965596</v>
      </c>
      <c r="O55">
        <v>6613.7299622023702</v>
      </c>
      <c r="P55">
        <v>6700.9989980642104</v>
      </c>
      <c r="Q55">
        <v>6549.5030813291296</v>
      </c>
      <c r="R55">
        <v>6690.1632036076999</v>
      </c>
      <c r="S55">
        <v>6240.3174763445304</v>
      </c>
      <c r="T55">
        <v>5985.6043928680801</v>
      </c>
      <c r="U55">
        <v>6229.7234935576498</v>
      </c>
      <c r="V55">
        <v>6529.7439854980903</v>
      </c>
      <c r="W55">
        <v>6944.9112318787602</v>
      </c>
      <c r="X55">
        <v>7567.0792683309201</v>
      </c>
      <c r="Y55">
        <v>7720.5051861965503</v>
      </c>
      <c r="Z55">
        <v>7530.8261311963597</v>
      </c>
      <c r="AA55">
        <v>7399.51631872499</v>
      </c>
      <c r="AB55">
        <v>7377.7833763828003</v>
      </c>
      <c r="AC55">
        <v>7778.8087454585102</v>
      </c>
      <c r="AD55">
        <v>8015.2745927464002</v>
      </c>
      <c r="AE55">
        <v>8233.1608333847507</v>
      </c>
      <c r="AF55">
        <v>8364.12342189427</v>
      </c>
      <c r="AG55">
        <v>8653.3400448781304</v>
      </c>
      <c r="AH55">
        <v>9017.5488165191691</v>
      </c>
      <c r="AI55">
        <v>8907.2660088295306</v>
      </c>
      <c r="AJ55">
        <v>8772.3719595582897</v>
      </c>
      <c r="AK55">
        <v>8652.4379533503707</v>
      </c>
      <c r="AL55">
        <v>8654.8279815008791</v>
      </c>
      <c r="AM55">
        <v>8860.5051352265491</v>
      </c>
      <c r="AN55">
        <v>9016.8479211138892</v>
      </c>
      <c r="AO55">
        <v>9279.5038849564407</v>
      </c>
      <c r="AP55">
        <v>9490.2969797596907</v>
      </c>
      <c r="AQ55">
        <v>9725.2037326951104</v>
      </c>
      <c r="AR55">
        <v>10005.1476749378</v>
      </c>
      <c r="AS55">
        <v>10270.308800027</v>
      </c>
      <c r="AT55">
        <v>10305.723451797599</v>
      </c>
      <c r="AU55">
        <v>10430.6323144868</v>
      </c>
      <c r="AV55">
        <v>10527.4180241417</v>
      </c>
      <c r="AW55">
        <v>10733.610177488301</v>
      </c>
      <c r="AX55">
        <v>10999.837323116501</v>
      </c>
      <c r="AY55">
        <v>11402.866618731599</v>
      </c>
      <c r="AZ55">
        <v>11690.712321223</v>
      </c>
      <c r="BA55">
        <v>11666.037561183301</v>
      </c>
      <c r="BB55">
        <v>11279.1404660961</v>
      </c>
      <c r="BC55">
        <v>11312.963416319</v>
      </c>
      <c r="BD55">
        <v>11435.4956978845</v>
      </c>
      <c r="BE55">
        <v>11618.4235961751</v>
      </c>
      <c r="BF55">
        <v>11534.5908424923</v>
      </c>
      <c r="BG55">
        <v>11643.1511350441</v>
      </c>
      <c r="BH55">
        <v>11629.1207744449</v>
      </c>
      <c r="BI55">
        <v>11593.184295773701</v>
      </c>
      <c r="BJ55">
        <v>11726.7791329226</v>
      </c>
      <c r="BK55">
        <v>11902.257941669901</v>
      </c>
      <c r="BL55">
        <v>11898.664517569599</v>
      </c>
      <c r="BM55">
        <v>10749.7671642364</v>
      </c>
      <c r="BN55">
        <v>11787.7206026029</v>
      </c>
      <c r="BO55">
        <v>14352.345417057901</v>
      </c>
      <c r="BP55">
        <v>16071.752922159299</v>
      </c>
    </row>
    <row r="56" spans="1:68" x14ac:dyDescent="0.2">
      <c r="A56" t="s">
        <v>104</v>
      </c>
      <c r="B56" t="s">
        <v>105</v>
      </c>
      <c r="C56" t="s">
        <v>569</v>
      </c>
      <c r="D56" t="s">
        <v>568</v>
      </c>
      <c r="O56">
        <v>2606.7196910027501</v>
      </c>
      <c r="P56">
        <v>2781.5320907156802</v>
      </c>
      <c r="Q56">
        <v>2870.1301865968398</v>
      </c>
      <c r="R56">
        <v>2927.63302021864</v>
      </c>
      <c r="S56">
        <v>2920.27943450466</v>
      </c>
      <c r="T56">
        <v>3163.01211099283</v>
      </c>
      <c r="U56">
        <v>3304.6350285438998</v>
      </c>
      <c r="V56">
        <v>3565.8283639803899</v>
      </c>
      <c r="W56">
        <v>3778.59134881009</v>
      </c>
      <c r="X56">
        <v>3802.2319523256501</v>
      </c>
      <c r="Y56">
        <v>3605.1587747529602</v>
      </c>
      <c r="Z56">
        <v>4297.66892509031</v>
      </c>
      <c r="AA56">
        <v>4652.4528464860396</v>
      </c>
      <c r="AB56">
        <v>4867.0283884696701</v>
      </c>
      <c r="AC56">
        <v>5210.7250699661299</v>
      </c>
      <c r="AD56">
        <v>5250.3656877070098</v>
      </c>
      <c r="AE56">
        <v>5210.98921848802</v>
      </c>
      <c r="AF56">
        <v>5040.7846817549698</v>
      </c>
      <c r="AG56">
        <v>5178.1710724387804</v>
      </c>
      <c r="AH56">
        <v>5162.9952337057402</v>
      </c>
      <c r="AI56">
        <v>4963.8473825090095</v>
      </c>
      <c r="AJ56">
        <v>4397.0254123095901</v>
      </c>
      <c r="AK56">
        <v>3862.60959378507</v>
      </c>
      <c r="AL56">
        <v>3270.5797399299699</v>
      </c>
      <c r="AM56">
        <v>3280.0271833213101</v>
      </c>
      <c r="AN56">
        <v>3348.4766336695202</v>
      </c>
      <c r="AO56">
        <v>3598.9897807973798</v>
      </c>
      <c r="AP56">
        <v>3687.35992978072</v>
      </c>
      <c r="AQ56">
        <v>3681.3024503627998</v>
      </c>
      <c r="AR56">
        <v>3896.2980935472401</v>
      </c>
      <c r="AS56">
        <v>4113.4902753527003</v>
      </c>
      <c r="AT56">
        <v>4231.8036620339799</v>
      </c>
      <c r="AU56">
        <v>4280.2167334088999</v>
      </c>
      <c r="AV56">
        <v>4430.98453902849</v>
      </c>
      <c r="AW56">
        <v>4675.7887718945603</v>
      </c>
      <c r="AX56">
        <v>5189.9286040623201</v>
      </c>
      <c r="AY56">
        <v>5808.6407345722801</v>
      </c>
      <c r="AZ56">
        <v>6225.3545178506001</v>
      </c>
      <c r="BA56">
        <v>6477.7779440530403</v>
      </c>
      <c r="BB56">
        <v>6567.9601547034599</v>
      </c>
      <c r="BC56">
        <v>6720.6499151732896</v>
      </c>
      <c r="BD56">
        <v>6903.9117054198696</v>
      </c>
      <c r="BE56">
        <v>7105.4043292250999</v>
      </c>
      <c r="BF56">
        <v>7292.7081341103503</v>
      </c>
      <c r="BG56">
        <v>7362.31125920052</v>
      </c>
      <c r="BH56">
        <v>7683.7402536566897</v>
      </c>
      <c r="BI56">
        <v>7721.7035697802803</v>
      </c>
      <c r="BJ56">
        <v>7865.3386087538502</v>
      </c>
      <c r="BK56">
        <v>8047.9410306461596</v>
      </c>
      <c r="BL56">
        <v>8043.0141972651099</v>
      </c>
      <c r="BM56">
        <v>7172.5179276765703</v>
      </c>
      <c r="BN56">
        <v>7291.0377716216999</v>
      </c>
      <c r="BO56">
        <v>7449.6828799407704</v>
      </c>
    </row>
    <row r="57" spans="1:68" x14ac:dyDescent="0.2">
      <c r="A57" t="s">
        <v>106</v>
      </c>
      <c r="B57" t="s">
        <v>107</v>
      </c>
      <c r="C57" t="s">
        <v>569</v>
      </c>
      <c r="D57" t="s">
        <v>568</v>
      </c>
      <c r="AS57">
        <v>21523.645897370199</v>
      </c>
      <c r="AT57">
        <v>22171.065546042199</v>
      </c>
      <c r="AU57">
        <v>22231.879309162501</v>
      </c>
      <c r="AV57">
        <v>21840.891316839599</v>
      </c>
      <c r="AW57">
        <v>21512.1116035171</v>
      </c>
      <c r="AX57">
        <v>21112.321922013602</v>
      </c>
      <c r="AY57">
        <v>20913.6630394407</v>
      </c>
      <c r="AZ57">
        <v>21011.157062201099</v>
      </c>
      <c r="BA57">
        <v>21202.430511557501</v>
      </c>
      <c r="BB57">
        <v>20952.899845186399</v>
      </c>
      <c r="BC57">
        <v>20706.437457765802</v>
      </c>
      <c r="BD57">
        <v>20518.098608710301</v>
      </c>
      <c r="BE57">
        <v>20277.5111916571</v>
      </c>
      <c r="BF57">
        <v>19921.477063406401</v>
      </c>
      <c r="BG57">
        <v>19529.528670497501</v>
      </c>
      <c r="BH57">
        <v>19361.813000867802</v>
      </c>
      <c r="BI57">
        <v>18953.053741500298</v>
      </c>
      <c r="BJ57">
        <v>18651.4798142441</v>
      </c>
      <c r="BK57">
        <v>18355.176713588899</v>
      </c>
      <c r="BL57">
        <v>17980.529817711398</v>
      </c>
      <c r="BM57">
        <v>14974.325672365499</v>
      </c>
      <c r="BN57">
        <v>15867.2457470625</v>
      </c>
      <c r="BO57">
        <v>17391.615778058502</v>
      </c>
    </row>
    <row r="58" spans="1:68" x14ac:dyDescent="0.2">
      <c r="A58" t="s">
        <v>108</v>
      </c>
      <c r="B58" t="s">
        <v>109</v>
      </c>
      <c r="C58" t="s">
        <v>569</v>
      </c>
      <c r="D58" t="s">
        <v>568</v>
      </c>
      <c r="AY58">
        <v>96176.301897316007</v>
      </c>
      <c r="AZ58">
        <v>96280.248337184807</v>
      </c>
      <c r="BA58">
        <v>93166.316774673105</v>
      </c>
      <c r="BB58">
        <v>84026.972771581306</v>
      </c>
      <c r="BC58">
        <v>79519.843769806001</v>
      </c>
      <c r="BD58">
        <v>78393.736284355007</v>
      </c>
      <c r="BE58">
        <v>77448.509825561297</v>
      </c>
      <c r="BF58">
        <v>76617.543374001398</v>
      </c>
      <c r="BG58">
        <v>76872.580917891304</v>
      </c>
      <c r="BH58">
        <v>77295.845664777604</v>
      </c>
      <c r="BI58">
        <v>78077.433653271699</v>
      </c>
      <c r="BJ58">
        <v>78883.282082373698</v>
      </c>
      <c r="BK58">
        <v>80597.708637760399</v>
      </c>
      <c r="BL58">
        <v>82170.593026791306</v>
      </c>
      <c r="BM58">
        <v>76733.556051970896</v>
      </c>
      <c r="BN58">
        <v>79522.610808586905</v>
      </c>
      <c r="BO58">
        <v>82929.303799422705</v>
      </c>
    </row>
    <row r="59" spans="1:68" x14ac:dyDescent="0.2">
      <c r="A59" t="s">
        <v>110</v>
      </c>
      <c r="B59" t="s">
        <v>111</v>
      </c>
      <c r="C59" t="s">
        <v>569</v>
      </c>
      <c r="D59" t="s">
        <v>568</v>
      </c>
      <c r="T59">
        <v>6173.28955078125</v>
      </c>
      <c r="U59">
        <v>7484.796875</v>
      </c>
      <c r="V59">
        <v>8708.41015625</v>
      </c>
      <c r="W59">
        <v>9350.9462890625</v>
      </c>
      <c r="X59">
        <v>10197.6142578125</v>
      </c>
      <c r="Y59">
        <v>10667.7890625</v>
      </c>
      <c r="Z59">
        <v>10756.20703125</v>
      </c>
      <c r="AA59">
        <v>11269.7626953125</v>
      </c>
      <c r="AB59">
        <v>11801.1376953125</v>
      </c>
      <c r="AC59">
        <v>12669.4365234375</v>
      </c>
      <c r="AD59">
        <v>13127.466796875</v>
      </c>
      <c r="AE59">
        <v>13458.462890625</v>
      </c>
      <c r="AF59">
        <v>14253.4912109375</v>
      </c>
      <c r="AG59">
        <v>15322.615234375</v>
      </c>
      <c r="AH59">
        <v>16306.251953125</v>
      </c>
      <c r="AI59">
        <v>17144.388671875</v>
      </c>
      <c r="AJ59">
        <v>16829.833984375</v>
      </c>
      <c r="AK59">
        <v>17928.45703125</v>
      </c>
      <c r="AL59">
        <v>17623.201171875</v>
      </c>
      <c r="AM59">
        <v>18280.935546875</v>
      </c>
      <c r="AN59">
        <v>19453.755859375</v>
      </c>
      <c r="AO59">
        <v>19385.203125</v>
      </c>
      <c r="AP59">
        <v>19617.09375</v>
      </c>
      <c r="AQ59">
        <v>20562.1953125</v>
      </c>
      <c r="AR59">
        <v>21349.64453125</v>
      </c>
      <c r="AS59">
        <v>22383.857421875</v>
      </c>
      <c r="AT59">
        <v>23019.138671875</v>
      </c>
      <c r="AU59">
        <v>23604.0703125</v>
      </c>
      <c r="AV59">
        <v>23930.66015625</v>
      </c>
      <c r="AW59">
        <v>24799.537109375</v>
      </c>
      <c r="AX59">
        <v>25631.255859375</v>
      </c>
      <c r="AY59">
        <v>26395.400390625</v>
      </c>
      <c r="AZ59">
        <v>27156.671875</v>
      </c>
      <c r="BA59">
        <v>27449.03125</v>
      </c>
      <c r="BB59">
        <v>26183.451171875</v>
      </c>
      <c r="BC59">
        <v>26090.037109375</v>
      </c>
      <c r="BD59">
        <v>25538.771484375</v>
      </c>
      <c r="BE59">
        <v>24285.486328125</v>
      </c>
      <c r="BF59">
        <v>22738.48046875</v>
      </c>
      <c r="BG59">
        <v>22581.81640625</v>
      </c>
      <c r="BH59">
        <v>23487.21875</v>
      </c>
      <c r="BI59">
        <v>24916.619140625</v>
      </c>
      <c r="BJ59">
        <v>26101.28515625</v>
      </c>
      <c r="BK59">
        <v>27241.064453125</v>
      </c>
      <c r="BL59">
        <v>28362.083984375</v>
      </c>
      <c r="BM59">
        <v>27076.740234375</v>
      </c>
      <c r="BN59">
        <v>29484.400390625</v>
      </c>
      <c r="BO59">
        <v>30556.71875</v>
      </c>
      <c r="BP59">
        <v>30768.919921875</v>
      </c>
    </row>
    <row r="60" spans="1:68" x14ac:dyDescent="0.2">
      <c r="A60" t="s">
        <v>112</v>
      </c>
      <c r="B60" t="s">
        <v>113</v>
      </c>
      <c r="C60" t="s">
        <v>569</v>
      </c>
      <c r="D60" t="s">
        <v>568</v>
      </c>
      <c r="AI60">
        <v>11626.625871652799</v>
      </c>
      <c r="AJ60">
        <v>10300.899159951199</v>
      </c>
      <c r="AK60">
        <v>10238.2476845601</v>
      </c>
      <c r="AL60">
        <v>10233.942185895299</v>
      </c>
      <c r="AM60">
        <v>10527.875689808499</v>
      </c>
      <c r="AN60">
        <v>11219.1500652457</v>
      </c>
      <c r="AO60">
        <v>11711.315412461099</v>
      </c>
      <c r="AP60">
        <v>11663.17381617</v>
      </c>
      <c r="AQ60">
        <v>11632.602895616101</v>
      </c>
      <c r="AR60">
        <v>11805.6718407762</v>
      </c>
      <c r="AS60">
        <v>12312.497769842001</v>
      </c>
      <c r="AT60">
        <v>12734.922028654801</v>
      </c>
      <c r="AU60">
        <v>12959.8174813078</v>
      </c>
      <c r="AV60">
        <v>13428.099616179001</v>
      </c>
      <c r="AW60">
        <v>14070.280458981801</v>
      </c>
      <c r="AX60">
        <v>14978.413186915301</v>
      </c>
      <c r="AY60">
        <v>15948.7452897204</v>
      </c>
      <c r="AZ60">
        <v>16739.178715812101</v>
      </c>
      <c r="BA60">
        <v>17046.8850268926</v>
      </c>
      <c r="BB60">
        <v>16160.6205565942</v>
      </c>
      <c r="BC60">
        <v>16505.953703437201</v>
      </c>
      <c r="BD60">
        <v>16761.827312512301</v>
      </c>
      <c r="BE60">
        <v>16606.9925391504</v>
      </c>
      <c r="BF60">
        <v>16593.864230728501</v>
      </c>
      <c r="BG60">
        <v>16951.379115044499</v>
      </c>
      <c r="BH60">
        <v>17829.698322366799</v>
      </c>
      <c r="BI60">
        <v>18247.0117295456</v>
      </c>
      <c r="BJ60">
        <v>19139.2398841383</v>
      </c>
      <c r="BK60">
        <v>19689.5827032979</v>
      </c>
      <c r="BL60">
        <v>20206.425638490498</v>
      </c>
      <c r="BM60">
        <v>19048.086854382898</v>
      </c>
      <c r="BN60">
        <v>20085.5160696325</v>
      </c>
      <c r="BO60">
        <v>20237.294552707299</v>
      </c>
      <c r="BP60">
        <v>19800.279220569999</v>
      </c>
    </row>
    <row r="61" spans="1:68" x14ac:dyDescent="0.2">
      <c r="A61" t="s">
        <v>114</v>
      </c>
      <c r="B61" t="s">
        <v>115</v>
      </c>
      <c r="C61" t="s">
        <v>569</v>
      </c>
      <c r="D61" t="s">
        <v>568</v>
      </c>
      <c r="E61">
        <v>12489.359262060199</v>
      </c>
      <c r="F61">
        <v>12926.3090299142</v>
      </c>
      <c r="G61">
        <v>13405.5406852329</v>
      </c>
      <c r="H61">
        <v>13645.296879298799</v>
      </c>
      <c r="I61">
        <v>14434.584398872101</v>
      </c>
      <c r="J61">
        <v>15062.496121170499</v>
      </c>
      <c r="K61">
        <v>15357.377855856899</v>
      </c>
      <c r="L61">
        <v>15236.8355102203</v>
      </c>
      <c r="M61">
        <v>16029.1340582433</v>
      </c>
      <c r="N61">
        <v>17082.1941647114</v>
      </c>
      <c r="O61">
        <v>17894.296685502501</v>
      </c>
      <c r="P61">
        <v>18421.042181476099</v>
      </c>
      <c r="Q61">
        <v>19121.497892289499</v>
      </c>
      <c r="R61">
        <v>19972.0254072346</v>
      </c>
      <c r="S61">
        <v>20141.939475319399</v>
      </c>
      <c r="T61">
        <v>20041.9479922639</v>
      </c>
      <c r="U61">
        <v>21124.2556950912</v>
      </c>
      <c r="V61">
        <v>21880.807628135601</v>
      </c>
      <c r="W61">
        <v>22558.714790358001</v>
      </c>
      <c r="X61">
        <v>23484.599191830701</v>
      </c>
      <c r="Y61">
        <v>23766.107651563001</v>
      </c>
      <c r="Z61">
        <v>23855.5258569738</v>
      </c>
      <c r="AA61">
        <v>23783.9454870064</v>
      </c>
      <c r="AB61">
        <v>24221.3403747435</v>
      </c>
      <c r="AC61">
        <v>24991.333683511199</v>
      </c>
      <c r="AD61">
        <v>25630.332997633599</v>
      </c>
      <c r="AE61">
        <v>26204.589578531399</v>
      </c>
      <c r="AF61">
        <v>26531.229705287999</v>
      </c>
      <c r="AG61">
        <v>27407.520066196299</v>
      </c>
      <c r="AH61">
        <v>28256.106220973099</v>
      </c>
      <c r="AI61">
        <v>29485.709974488102</v>
      </c>
      <c r="AJ61">
        <v>30766.9289577727</v>
      </c>
      <c r="AK61">
        <v>31121.070565007602</v>
      </c>
      <c r="AL61">
        <v>30615.140211743499</v>
      </c>
      <c r="AM61">
        <v>31238.879059662799</v>
      </c>
      <c r="AN61">
        <v>31628.159813094298</v>
      </c>
      <c r="AO61">
        <v>31790.866859605601</v>
      </c>
      <c r="AP61">
        <v>32313.297070434401</v>
      </c>
      <c r="AQ61">
        <v>32959.073569141801</v>
      </c>
      <c r="AR61">
        <v>33559.399373749897</v>
      </c>
      <c r="AS61">
        <v>34490.075768861898</v>
      </c>
      <c r="AT61">
        <v>35011.068457503003</v>
      </c>
      <c r="AU61">
        <v>34883.058073544496</v>
      </c>
      <c r="AV61">
        <v>34619.664067018501</v>
      </c>
      <c r="AW61">
        <v>35034.080608618096</v>
      </c>
      <c r="AX61">
        <v>35310.470466927203</v>
      </c>
      <c r="AY61">
        <v>36699.446781036</v>
      </c>
      <c r="AZ61">
        <v>37842.357791356299</v>
      </c>
      <c r="BA61">
        <v>38278.313008253099</v>
      </c>
      <c r="BB61">
        <v>36190.3928860698</v>
      </c>
      <c r="BC61">
        <v>37760.913628399598</v>
      </c>
      <c r="BD61">
        <v>39977.3417095357</v>
      </c>
      <c r="BE61">
        <v>40069.353956074199</v>
      </c>
      <c r="BF61">
        <v>40135.015831983699</v>
      </c>
      <c r="BG61">
        <v>40851.161730485503</v>
      </c>
      <c r="BH61">
        <v>41103.256436376803</v>
      </c>
      <c r="BI61">
        <v>41682.032243351103</v>
      </c>
      <c r="BJ61">
        <v>42639.554408728603</v>
      </c>
      <c r="BK61">
        <v>42928.741236801201</v>
      </c>
      <c r="BL61">
        <v>43292.683891738503</v>
      </c>
      <c r="BM61">
        <v>41601.973156351603</v>
      </c>
      <c r="BN61">
        <v>42900.022518738297</v>
      </c>
      <c r="BO61">
        <v>43361.177120432098</v>
      </c>
      <c r="BP61">
        <v>42878.811838576403</v>
      </c>
    </row>
    <row r="62" spans="1:68" x14ac:dyDescent="0.2">
      <c r="A62" t="s">
        <v>116</v>
      </c>
      <c r="B62" t="s">
        <v>117</v>
      </c>
      <c r="C62" t="s">
        <v>569</v>
      </c>
      <c r="D62" t="s">
        <v>568</v>
      </c>
      <c r="BF62">
        <v>2167.2024569242599</v>
      </c>
      <c r="BG62">
        <v>2279.57759541412</v>
      </c>
      <c r="BH62">
        <v>2409.31190224284</v>
      </c>
      <c r="BI62">
        <v>2538.0540193220199</v>
      </c>
      <c r="BJ62">
        <v>2632.9133331691601</v>
      </c>
      <c r="BK62">
        <v>2714.3516484597499</v>
      </c>
      <c r="BL62">
        <v>2820.06286565541</v>
      </c>
      <c r="BM62">
        <v>2814.8262208405699</v>
      </c>
      <c r="BN62">
        <v>2901.13711251222</v>
      </c>
      <c r="BO62">
        <v>2968.2515458397802</v>
      </c>
      <c r="BP62">
        <v>3122.9493103763498</v>
      </c>
    </row>
    <row r="63" spans="1:68" x14ac:dyDescent="0.2">
      <c r="A63" t="s">
        <v>118</v>
      </c>
      <c r="B63" t="s">
        <v>119</v>
      </c>
      <c r="C63" t="s">
        <v>569</v>
      </c>
      <c r="D63" t="s">
        <v>568</v>
      </c>
      <c r="V63">
        <v>2931.4909605837502</v>
      </c>
      <c r="W63">
        <v>3225.32351321543</v>
      </c>
      <c r="X63">
        <v>2622.6832441165702</v>
      </c>
      <c r="Y63">
        <v>2965.1247173852598</v>
      </c>
      <c r="Z63">
        <v>3288.3005919440002</v>
      </c>
      <c r="AA63">
        <v>3438.45793337226</v>
      </c>
      <c r="AB63">
        <v>3543.7756192970801</v>
      </c>
      <c r="AC63">
        <v>3709.5883513141198</v>
      </c>
      <c r="AD63">
        <v>3780.1657887698898</v>
      </c>
      <c r="AE63">
        <v>4069.2047715681701</v>
      </c>
      <c r="AF63">
        <v>4350.7371958902204</v>
      </c>
      <c r="AG63">
        <v>4718.2044026623298</v>
      </c>
      <c r="AH63">
        <v>4737.5859997544803</v>
      </c>
      <c r="AI63">
        <v>5029.7761611925698</v>
      </c>
      <c r="AJ63">
        <v>5122.6329393471897</v>
      </c>
      <c r="AK63">
        <v>5228.7858430818496</v>
      </c>
      <c r="AL63">
        <v>5337.3995468706198</v>
      </c>
      <c r="AM63">
        <v>5337.0023540482098</v>
      </c>
      <c r="AN63">
        <v>5498.5211803644297</v>
      </c>
      <c r="AO63">
        <v>5672.0751819749803</v>
      </c>
      <c r="AP63">
        <v>5803.1773126403796</v>
      </c>
      <c r="AQ63">
        <v>6034.69440926883</v>
      </c>
      <c r="AR63">
        <v>6077.2191600003598</v>
      </c>
      <c r="AS63">
        <v>6251.4711770285203</v>
      </c>
      <c r="AT63">
        <v>6265.1719532047</v>
      </c>
      <c r="AU63">
        <v>6078.2717205110803</v>
      </c>
      <c r="AV63">
        <v>6447.4314320050198</v>
      </c>
      <c r="AW63">
        <v>6631.33314056172</v>
      </c>
      <c r="AX63">
        <v>6665.10597083414</v>
      </c>
      <c r="AY63">
        <v>6968.7632482436202</v>
      </c>
      <c r="AZ63">
        <v>7407.9306362549296</v>
      </c>
      <c r="BA63">
        <v>7934.6460748424897</v>
      </c>
      <c r="BB63">
        <v>7841.2731876738399</v>
      </c>
      <c r="BC63">
        <v>7897.6903271276096</v>
      </c>
      <c r="BD63">
        <v>7881.5252024328502</v>
      </c>
      <c r="BE63">
        <v>7781.5327622706</v>
      </c>
      <c r="BF63">
        <v>7711.4460379708898</v>
      </c>
      <c r="BG63">
        <v>8013.75308524294</v>
      </c>
      <c r="BH63">
        <v>7724.0424105737602</v>
      </c>
      <c r="BI63">
        <v>7929.8052835881599</v>
      </c>
      <c r="BJ63">
        <v>7370.43311670808</v>
      </c>
      <c r="BK63">
        <v>7586.6461410005504</v>
      </c>
      <c r="BL63">
        <v>7936.3048182003004</v>
      </c>
      <c r="BM63">
        <v>6566.4273567419496</v>
      </c>
      <c r="BN63">
        <v>6978.4704967822099</v>
      </c>
      <c r="BO63">
        <v>7335.1947575248796</v>
      </c>
      <c r="BP63">
        <v>7648.9832909390298</v>
      </c>
    </row>
    <row r="64" spans="1:68" x14ac:dyDescent="0.2">
      <c r="A64" t="s">
        <v>120</v>
      </c>
      <c r="B64" t="s">
        <v>121</v>
      </c>
      <c r="C64" t="s">
        <v>569</v>
      </c>
      <c r="D64" t="s">
        <v>568</v>
      </c>
      <c r="E64">
        <v>18107.375926584999</v>
      </c>
      <c r="F64">
        <v>19128.4044193386</v>
      </c>
      <c r="G64">
        <v>20055.6436790199</v>
      </c>
      <c r="H64">
        <v>20025.036750087402</v>
      </c>
      <c r="I64">
        <v>21707.163719914199</v>
      </c>
      <c r="J64">
        <v>22519.811523339398</v>
      </c>
      <c r="K64">
        <v>22952.011299424801</v>
      </c>
      <c r="L64">
        <v>24031.127409213499</v>
      </c>
      <c r="M64">
        <v>25211.6295533169</v>
      </c>
      <c r="N64">
        <v>26704.6332394534</v>
      </c>
      <c r="O64">
        <v>26927.959036921799</v>
      </c>
      <c r="P64">
        <v>27545.0669177612</v>
      </c>
      <c r="Q64">
        <v>28464.1397778596</v>
      </c>
      <c r="R64">
        <v>29450.5970790465</v>
      </c>
      <c r="S64">
        <v>28984.779223767298</v>
      </c>
      <c r="T64">
        <v>28480.355479086302</v>
      </c>
      <c r="U64">
        <v>30091.9728338229</v>
      </c>
      <c r="V64">
        <v>30559.455882813701</v>
      </c>
      <c r="W64">
        <v>31142.924578691</v>
      </c>
      <c r="X64">
        <v>32268.520300699802</v>
      </c>
      <c r="Y64">
        <v>32073.6413237087</v>
      </c>
      <c r="Z64">
        <v>31869.0422345814</v>
      </c>
      <c r="AA64">
        <v>33067.569805774103</v>
      </c>
      <c r="AB64">
        <v>33949.331417925699</v>
      </c>
      <c r="AC64">
        <v>35382.234592758999</v>
      </c>
      <c r="AD64">
        <v>36783.941044312298</v>
      </c>
      <c r="AE64">
        <v>38536.322876642</v>
      </c>
      <c r="AF64">
        <v>38585.402852644998</v>
      </c>
      <c r="AG64">
        <v>38561.411923431697</v>
      </c>
      <c r="AH64">
        <v>38786.930952317998</v>
      </c>
      <c r="AI64">
        <v>39295.243442491897</v>
      </c>
      <c r="AJ64">
        <v>39739.609851122499</v>
      </c>
      <c r="AK64">
        <v>40383.5587756081</v>
      </c>
      <c r="AL64">
        <v>40253.539898128598</v>
      </c>
      <c r="AM64">
        <v>42257.098330522102</v>
      </c>
      <c r="AN64">
        <v>43310.250090105401</v>
      </c>
      <c r="AO64">
        <v>44314.790498713701</v>
      </c>
      <c r="AP64">
        <v>45570.0798221242</v>
      </c>
      <c r="AQ64">
        <v>46412.038971456001</v>
      </c>
      <c r="AR64">
        <v>47622.4390779319</v>
      </c>
      <c r="AS64">
        <v>49241.928004134497</v>
      </c>
      <c r="AT64">
        <v>49469.688808827501</v>
      </c>
      <c r="AU64">
        <v>49541.855550328597</v>
      </c>
      <c r="AV64">
        <v>49599.996964075297</v>
      </c>
      <c r="AW64">
        <v>50792.000953449999</v>
      </c>
      <c r="AX64">
        <v>51835.832706244502</v>
      </c>
      <c r="AY64">
        <v>53687.441547497801</v>
      </c>
      <c r="AZ64">
        <v>53935.870247963103</v>
      </c>
      <c r="BA64">
        <v>53345.357618297603</v>
      </c>
      <c r="BB64">
        <v>50457.232489286303</v>
      </c>
      <c r="BC64">
        <v>51173.466158711097</v>
      </c>
      <c r="BD64">
        <v>51644.463509777503</v>
      </c>
      <c r="BE64">
        <v>51567.040150251902</v>
      </c>
      <c r="BF64">
        <v>51831.797930923203</v>
      </c>
      <c r="BG64">
        <v>52404.763971338201</v>
      </c>
      <c r="BH64">
        <v>53254.856370091598</v>
      </c>
      <c r="BI64">
        <v>54556.068954569397</v>
      </c>
      <c r="BJ64">
        <v>55735.764901148497</v>
      </c>
      <c r="BK64">
        <v>56563.488472966899</v>
      </c>
      <c r="BL64">
        <v>57203.0277943447</v>
      </c>
      <c r="BM64">
        <v>55653.587445315003</v>
      </c>
      <c r="BN64">
        <v>59205.646688147499</v>
      </c>
      <c r="BO64">
        <v>60345.557317680301</v>
      </c>
      <c r="BP64">
        <v>61031.813713951102</v>
      </c>
    </row>
    <row r="65" spans="1:68" x14ac:dyDescent="0.2">
      <c r="A65" t="s">
        <v>122</v>
      </c>
      <c r="B65" t="s">
        <v>123</v>
      </c>
      <c r="C65" t="s">
        <v>569</v>
      </c>
      <c r="D65" t="s">
        <v>568</v>
      </c>
      <c r="E65">
        <v>1373.82933524027</v>
      </c>
      <c r="F65">
        <v>1298.58206647004</v>
      </c>
      <c r="G65">
        <v>1471.28496404776</v>
      </c>
      <c r="H65">
        <v>1517.5560746859901</v>
      </c>
      <c r="I65">
        <v>1569.9065146288001</v>
      </c>
      <c r="J65">
        <v>1332.6148779800899</v>
      </c>
      <c r="K65">
        <v>1467.1367687782199</v>
      </c>
      <c r="L65">
        <v>1471.0094983711199</v>
      </c>
      <c r="M65">
        <v>1432.0179479379999</v>
      </c>
      <c r="N65">
        <v>1543.4509381253399</v>
      </c>
      <c r="O65">
        <v>1774.6587319580899</v>
      </c>
      <c r="P65">
        <v>1914.5617662455199</v>
      </c>
      <c r="Q65">
        <v>2057.6655922904001</v>
      </c>
      <c r="R65">
        <v>2262.4985272087902</v>
      </c>
      <c r="S65">
        <v>2336.9206161594898</v>
      </c>
      <c r="T65">
        <v>2396.7248148619801</v>
      </c>
      <c r="U65">
        <v>2495.01588633753</v>
      </c>
      <c r="V65">
        <v>2555.96329928976</v>
      </c>
      <c r="W65">
        <v>2548.7450022100602</v>
      </c>
      <c r="X65">
        <v>2602.4753774279202</v>
      </c>
      <c r="Y65">
        <v>2746.42782769308</v>
      </c>
      <c r="Z65">
        <v>2800.97919535457</v>
      </c>
      <c r="AA65">
        <v>2787.1200731735198</v>
      </c>
      <c r="AB65">
        <v>2853.3775107756901</v>
      </c>
      <c r="AC65">
        <v>2827.0912552433301</v>
      </c>
      <c r="AD65">
        <v>2708.5796944514</v>
      </c>
      <c r="AE65">
        <v>2745.5686980108399</v>
      </c>
      <c r="AF65">
        <v>2960.8298538203799</v>
      </c>
      <c r="AG65">
        <v>2962.0453381950801</v>
      </c>
      <c r="AH65">
        <v>3027.78543045284</v>
      </c>
      <c r="AI65">
        <v>2802.8214792705298</v>
      </c>
      <c r="AJ65">
        <v>2771.2095322502601</v>
      </c>
      <c r="AK65">
        <v>3020.35944967255</v>
      </c>
      <c r="AL65">
        <v>3179.13145868126</v>
      </c>
      <c r="AM65">
        <v>3199.3591903107099</v>
      </c>
      <c r="AN65">
        <v>3318.6050897086202</v>
      </c>
      <c r="AO65">
        <v>3454.4086983450202</v>
      </c>
      <c r="AP65">
        <v>3697.76365454191</v>
      </c>
      <c r="AQ65">
        <v>3883.1334663420998</v>
      </c>
      <c r="AR65">
        <v>4050.5815249428301</v>
      </c>
      <c r="AS65">
        <v>4175.1710239488802</v>
      </c>
      <c r="AT65">
        <v>4214.5737610482402</v>
      </c>
      <c r="AU65">
        <v>4340.8999356514996</v>
      </c>
      <c r="AV65">
        <v>4222.5903372883404</v>
      </c>
      <c r="AW65">
        <v>4272.0752323414099</v>
      </c>
      <c r="AX65">
        <v>4612.8087487923403</v>
      </c>
      <c r="AY65">
        <v>4971.2381660165602</v>
      </c>
      <c r="AZ65">
        <v>5272.8641116565404</v>
      </c>
      <c r="BA65">
        <v>5373.0962533914599</v>
      </c>
      <c r="BB65">
        <v>5353.5982215802796</v>
      </c>
      <c r="BC65">
        <v>5724.3072905966801</v>
      </c>
      <c r="BD65">
        <v>5827.3832526433998</v>
      </c>
      <c r="BE65">
        <v>5909.8633764013302</v>
      </c>
      <c r="BF65">
        <v>6120.9911643647001</v>
      </c>
      <c r="BG65">
        <v>6472.8490858272498</v>
      </c>
      <c r="BH65">
        <v>6838.9367459063396</v>
      </c>
      <c r="BI65">
        <v>7209.9902021443504</v>
      </c>
      <c r="BJ65">
        <v>7461.6532689981595</v>
      </c>
      <c r="BK65">
        <v>7894.9551922374803</v>
      </c>
      <c r="BL65">
        <v>8205.1425916104708</v>
      </c>
      <c r="BM65">
        <v>7571.7828202561204</v>
      </c>
      <c r="BN65">
        <v>8410.6058434977203</v>
      </c>
      <c r="BO65">
        <v>8732.0807388478206</v>
      </c>
      <c r="BP65">
        <v>8856.0686632360594</v>
      </c>
    </row>
    <row r="66" spans="1:68" x14ac:dyDescent="0.2">
      <c r="A66" t="s">
        <v>124</v>
      </c>
      <c r="B66" t="s">
        <v>125</v>
      </c>
      <c r="C66" t="s">
        <v>569</v>
      </c>
      <c r="D66" t="s">
        <v>568</v>
      </c>
      <c r="E66">
        <v>2394.8374483858202</v>
      </c>
      <c r="F66">
        <v>2032.5651593681901</v>
      </c>
      <c r="G66">
        <v>1607.55428837055</v>
      </c>
      <c r="H66">
        <v>2124.6772128476</v>
      </c>
      <c r="I66">
        <v>2210.0365344298798</v>
      </c>
      <c r="J66">
        <v>2308.8867735802701</v>
      </c>
      <c r="K66">
        <v>2157.49511132404</v>
      </c>
      <c r="L66">
        <v>2309.4925135560002</v>
      </c>
      <c r="M66">
        <v>2501.8268585790902</v>
      </c>
      <c r="N66">
        <v>2652.47980848521</v>
      </c>
      <c r="O66">
        <v>2823.74298081089</v>
      </c>
      <c r="P66">
        <v>2447.9841838646298</v>
      </c>
      <c r="Q66">
        <v>3048.1439879791901</v>
      </c>
      <c r="R66">
        <v>3090.1751395792398</v>
      </c>
      <c r="S66">
        <v>3241.3029642642</v>
      </c>
      <c r="T66">
        <v>3281.1807356274999</v>
      </c>
      <c r="U66">
        <v>3389.1515963195998</v>
      </c>
      <c r="V66">
        <v>3435.4404365075002</v>
      </c>
      <c r="W66">
        <v>3645.9459424143802</v>
      </c>
      <c r="X66">
        <v>3803.3281911356098</v>
      </c>
      <c r="Y66">
        <v>3716.3058881171901</v>
      </c>
      <c r="Z66">
        <v>3706.7424212681899</v>
      </c>
      <c r="AA66">
        <v>3816.0442125013501</v>
      </c>
      <c r="AB66">
        <v>3889.47726034782</v>
      </c>
      <c r="AC66">
        <v>3970.7043794430801</v>
      </c>
      <c r="AD66">
        <v>3980.0665168700298</v>
      </c>
      <c r="AE66">
        <v>3865.0755766359598</v>
      </c>
      <c r="AF66">
        <v>3723.5361343589798</v>
      </c>
      <c r="AG66">
        <v>3586.4122827700799</v>
      </c>
      <c r="AH66">
        <v>3646.9609276041901</v>
      </c>
      <c r="AI66">
        <v>3585.58520283506</v>
      </c>
      <c r="AJ66">
        <v>3459.0797380410399</v>
      </c>
      <c r="AK66">
        <v>3440.4593833666199</v>
      </c>
      <c r="AL66">
        <v>3293.5883926975198</v>
      </c>
      <c r="AM66">
        <v>3195.8704507545799</v>
      </c>
      <c r="AN66">
        <v>3254.2921443403002</v>
      </c>
      <c r="AO66">
        <v>3328.5053659085002</v>
      </c>
      <c r="AP66">
        <v>3309.0187870514301</v>
      </c>
      <c r="AQ66">
        <v>3425.63926271334</v>
      </c>
      <c r="AR66">
        <v>3486.16574275228</v>
      </c>
      <c r="AS66">
        <v>3568.2503135299198</v>
      </c>
      <c r="AT66">
        <v>3625.0745789591201</v>
      </c>
      <c r="AU66">
        <v>3769.6367430891</v>
      </c>
      <c r="AV66">
        <v>3960.6614821006001</v>
      </c>
      <c r="AW66">
        <v>4081.05366180396</v>
      </c>
      <c r="AX66">
        <v>4243.1538955005099</v>
      </c>
      <c r="AY66">
        <v>4303.7335778954402</v>
      </c>
      <c r="AZ66">
        <v>4365.5013440967296</v>
      </c>
      <c r="BA66">
        <v>4398.8182882562896</v>
      </c>
      <c r="BB66">
        <v>4372.37117773506</v>
      </c>
      <c r="BC66">
        <v>4497.8613648319997</v>
      </c>
      <c r="BD66">
        <v>4545.67799799778</v>
      </c>
      <c r="BE66">
        <v>4565.2003266560196</v>
      </c>
      <c r="BF66">
        <v>4592.6765699318803</v>
      </c>
      <c r="BG66">
        <v>4687.2885753527999</v>
      </c>
      <c r="BH66">
        <v>4741.4997703355803</v>
      </c>
      <c r="BI66">
        <v>4829.1858294908197</v>
      </c>
      <c r="BJ66">
        <v>4806.6312547931102</v>
      </c>
      <c r="BK66">
        <v>4782.03470679763</v>
      </c>
      <c r="BL66">
        <v>4737.1297736997103</v>
      </c>
      <c r="BM66">
        <v>4422.9794718831399</v>
      </c>
      <c r="BN66">
        <v>4515.5739991834698</v>
      </c>
      <c r="BO66">
        <v>4602.5756084778604</v>
      </c>
      <c r="BP66">
        <v>4717.3993287842804</v>
      </c>
    </row>
    <row r="67" spans="1:68" x14ac:dyDescent="0.2">
      <c r="A67" t="s">
        <v>126</v>
      </c>
      <c r="B67" t="s">
        <v>127</v>
      </c>
      <c r="C67" t="s">
        <v>569</v>
      </c>
      <c r="D67" t="s">
        <v>568</v>
      </c>
      <c r="E67">
        <v>322.20021464741399</v>
      </c>
      <c r="F67">
        <v>279.40299648776102</v>
      </c>
      <c r="G67">
        <v>273.98531527194399</v>
      </c>
      <c r="H67">
        <v>284.34478535329498</v>
      </c>
      <c r="I67">
        <v>307.457939090666</v>
      </c>
      <c r="J67">
        <v>332.41681518056498</v>
      </c>
      <c r="K67">
        <v>349.42315604791702</v>
      </c>
      <c r="L67">
        <v>335.727958920942</v>
      </c>
      <c r="M67">
        <v>332.913839229524</v>
      </c>
      <c r="N67">
        <v>360.96301406259499</v>
      </c>
      <c r="O67">
        <v>398.57815296263698</v>
      </c>
      <c r="P67">
        <v>414.313168976866</v>
      </c>
      <c r="Q67">
        <v>424.04140405831998</v>
      </c>
      <c r="R67">
        <v>448.54098965982803</v>
      </c>
      <c r="S67">
        <v>455.95951612900097</v>
      </c>
      <c r="T67">
        <v>477.93240320611301</v>
      </c>
      <c r="U67">
        <v>483.05163060123402</v>
      </c>
      <c r="V67">
        <v>510.60879289885401</v>
      </c>
      <c r="W67">
        <v>548.75981177321398</v>
      </c>
      <c r="X67">
        <v>577.90803684538298</v>
      </c>
      <c r="Y67">
        <v>611.77607570894099</v>
      </c>
      <c r="Z67">
        <v>635.86263788526696</v>
      </c>
      <c r="AA67">
        <v>665.23254757441703</v>
      </c>
      <c r="AB67">
        <v>704.70949343579298</v>
      </c>
      <c r="AC67">
        <v>762.65007280429802</v>
      </c>
      <c r="AD67">
        <v>809.81780528078696</v>
      </c>
      <c r="AE67">
        <v>853.17133097204305</v>
      </c>
      <c r="AF67">
        <v>915.45150806418303</v>
      </c>
      <c r="AG67">
        <v>987.39526506600396</v>
      </c>
      <c r="AH67">
        <v>1026.9458791965001</v>
      </c>
      <c r="AI67">
        <v>1062.5964429307901</v>
      </c>
      <c r="AJ67">
        <v>1130.2306102524501</v>
      </c>
      <c r="AK67">
        <v>1238.81884659962</v>
      </c>
      <c r="AL67">
        <v>1359.6811533289499</v>
      </c>
      <c r="AM67">
        <v>1488.3600897047199</v>
      </c>
      <c r="AN67">
        <v>1614.44855248669</v>
      </c>
      <c r="AO67">
        <v>1738.9488633665101</v>
      </c>
      <c r="AP67">
        <v>1843.96886435687</v>
      </c>
      <c r="AQ67">
        <v>1875.40443205159</v>
      </c>
      <c r="AR67">
        <v>1973.7141121693601</v>
      </c>
      <c r="AS67">
        <v>2103.59670261371</v>
      </c>
      <c r="AT67">
        <v>2229.4403140075001</v>
      </c>
      <c r="AU67">
        <v>2387.8224021872402</v>
      </c>
      <c r="AV67">
        <v>2579.4275365363901</v>
      </c>
      <c r="AW67">
        <v>2791.7854059454098</v>
      </c>
      <c r="AX67">
        <v>3045.6728921816398</v>
      </c>
      <c r="AY67">
        <v>3356.6603990244898</v>
      </c>
      <c r="AZ67">
        <v>3747.2074864294</v>
      </c>
      <c r="BA67">
        <v>4039.7262429913599</v>
      </c>
      <c r="BB67">
        <v>4330.4465237691202</v>
      </c>
      <c r="BC67">
        <v>4725.8964892183003</v>
      </c>
      <c r="BD67">
        <v>5095.3303919903601</v>
      </c>
      <c r="BE67">
        <v>5435.0167786133397</v>
      </c>
      <c r="BF67">
        <v>5783.1428639045298</v>
      </c>
      <c r="BG67">
        <v>6137.7961644882098</v>
      </c>
      <c r="BH67">
        <v>6499.9637201571504</v>
      </c>
      <c r="BI67">
        <v>6874.9642270573304</v>
      </c>
      <c r="BJ67">
        <v>7280.6031622012597</v>
      </c>
      <c r="BK67">
        <v>7705.2826541049099</v>
      </c>
      <c r="BL67">
        <v>8104.8733185785404</v>
      </c>
      <c r="BM67">
        <v>8167.2129029095604</v>
      </c>
      <c r="BN67">
        <v>8758.2256624375495</v>
      </c>
      <c r="BO67">
        <v>9033.8703874905495</v>
      </c>
      <c r="BP67">
        <v>9471.4766568569903</v>
      </c>
    </row>
    <row r="68" spans="1:68" x14ac:dyDescent="0.2">
      <c r="A68" t="s">
        <v>128</v>
      </c>
      <c r="B68" t="s">
        <v>129</v>
      </c>
      <c r="C68" t="s">
        <v>569</v>
      </c>
      <c r="D68" t="s">
        <v>568</v>
      </c>
      <c r="E68">
        <v>1047.7682900495399</v>
      </c>
      <c r="F68">
        <v>1070.6452000633601</v>
      </c>
      <c r="G68">
        <v>1085.86700874742</v>
      </c>
      <c r="H68">
        <v>1114.9844810305201</v>
      </c>
      <c r="I68">
        <v>1177.8908986541501</v>
      </c>
      <c r="J68">
        <v>1219.68490003802</v>
      </c>
      <c r="K68">
        <v>1241.9931932879899</v>
      </c>
      <c r="L68">
        <v>1280.4902979011899</v>
      </c>
      <c r="M68">
        <v>1339.4704842200899</v>
      </c>
      <c r="N68">
        <v>1394.70850940895</v>
      </c>
      <c r="O68">
        <v>1473.79490050137</v>
      </c>
      <c r="P68">
        <v>1522.60416187333</v>
      </c>
      <c r="Q68">
        <v>1592.91511284279</v>
      </c>
      <c r="R68">
        <v>1666.86638811577</v>
      </c>
      <c r="S68">
        <v>1739.45331405148</v>
      </c>
      <c r="T68">
        <v>1740.0150059622799</v>
      </c>
      <c r="U68">
        <v>1822.4440526386099</v>
      </c>
      <c r="V68">
        <v>1852.4212745448101</v>
      </c>
      <c r="W68">
        <v>1836.1511254710499</v>
      </c>
      <c r="X68">
        <v>1868.0134266170601</v>
      </c>
      <c r="Y68">
        <v>1884.393808781</v>
      </c>
      <c r="Z68">
        <v>1903.0807131623901</v>
      </c>
      <c r="AA68">
        <v>1854.2140928433801</v>
      </c>
      <c r="AB68">
        <v>1811.7292853690701</v>
      </c>
      <c r="AC68">
        <v>1804.63866221021</v>
      </c>
      <c r="AD68">
        <v>1778.12746196902</v>
      </c>
      <c r="AE68">
        <v>1778.82228005928</v>
      </c>
      <c r="AF68">
        <v>1782.48548244738</v>
      </c>
      <c r="AG68">
        <v>1802.78087927759</v>
      </c>
      <c r="AH68">
        <v>1801.9887017533899</v>
      </c>
      <c r="AI68">
        <v>1854.6355851554899</v>
      </c>
      <c r="AJ68">
        <v>1899.43543551368</v>
      </c>
      <c r="AK68">
        <v>1933.6912508026601</v>
      </c>
      <c r="AL68">
        <v>1958.63444823998</v>
      </c>
      <c r="AM68">
        <v>1985.7028626701699</v>
      </c>
      <c r="AN68">
        <v>1994.58738600477</v>
      </c>
      <c r="AO68">
        <v>2066.6987005961601</v>
      </c>
      <c r="AP68">
        <v>2123.20399805631</v>
      </c>
      <c r="AQ68">
        <v>2133.8205843487799</v>
      </c>
      <c r="AR68">
        <v>2137.8207885454699</v>
      </c>
      <c r="AS68">
        <v>2191.16946489366</v>
      </c>
      <c r="AT68">
        <v>2173.2054697050899</v>
      </c>
      <c r="AU68">
        <v>2173.0240812867</v>
      </c>
      <c r="AV68">
        <v>2250.0050096012601</v>
      </c>
      <c r="AW68">
        <v>2348.4074208828401</v>
      </c>
      <c r="AX68">
        <v>2445.3588241790799</v>
      </c>
      <c r="AY68">
        <v>2551.1905156543298</v>
      </c>
      <c r="AZ68">
        <v>2653.3920919350398</v>
      </c>
      <c r="BA68">
        <v>2702.72925257712</v>
      </c>
      <c r="BB68">
        <v>2678.8901679907299</v>
      </c>
      <c r="BC68">
        <v>2809.8393061071702</v>
      </c>
      <c r="BD68">
        <v>2903.5746815453799</v>
      </c>
      <c r="BE68">
        <v>2981.4120237202201</v>
      </c>
      <c r="BF68">
        <v>3058.8130941054801</v>
      </c>
      <c r="BG68">
        <v>3140.7354823119799</v>
      </c>
      <c r="BH68">
        <v>3234.2259436250201</v>
      </c>
      <c r="BI68">
        <v>3331.7427580884</v>
      </c>
      <c r="BJ68">
        <v>3440.6463665264</v>
      </c>
      <c r="BK68">
        <v>3527.0485550572698</v>
      </c>
      <c r="BL68">
        <v>3566.6488769779999</v>
      </c>
      <c r="BM68">
        <v>3370.59529700952</v>
      </c>
      <c r="BN68">
        <v>3588.2579753362602</v>
      </c>
      <c r="BO68">
        <v>3748.8757656534799</v>
      </c>
      <c r="BP68">
        <v>3856.9597526587199</v>
      </c>
    </row>
    <row r="69" spans="1:68" x14ac:dyDescent="0.2">
      <c r="A69" t="s">
        <v>130</v>
      </c>
      <c r="B69" t="s">
        <v>131</v>
      </c>
      <c r="C69" t="s">
        <v>569</v>
      </c>
      <c r="D69" t="s">
        <v>568</v>
      </c>
      <c r="E69">
        <v>1142.11423020758</v>
      </c>
      <c r="F69">
        <v>1183.8192049668801</v>
      </c>
      <c r="G69">
        <v>1231.37433577349</v>
      </c>
      <c r="H69">
        <v>1295.4363703429599</v>
      </c>
      <c r="I69">
        <v>1397.39547404324</v>
      </c>
      <c r="J69">
        <v>1460.4681389628799</v>
      </c>
      <c r="K69">
        <v>1546.32639445935</v>
      </c>
      <c r="L69">
        <v>1620.5523461955299</v>
      </c>
      <c r="M69">
        <v>1728.7260275168101</v>
      </c>
      <c r="N69">
        <v>1878.50397646648</v>
      </c>
      <c r="O69">
        <v>1902.28695758349</v>
      </c>
      <c r="P69">
        <v>1950.86859074873</v>
      </c>
      <c r="Q69">
        <v>2042.00660085607</v>
      </c>
      <c r="R69">
        <v>2150.1190286378401</v>
      </c>
      <c r="S69">
        <v>2127.07809963828</v>
      </c>
      <c r="T69">
        <v>2162.8804222066601</v>
      </c>
      <c r="U69">
        <v>2216.01551626828</v>
      </c>
      <c r="V69">
        <v>2295.0368332120001</v>
      </c>
      <c r="W69">
        <v>2390.8252176061001</v>
      </c>
      <c r="X69">
        <v>2493.0721579535898</v>
      </c>
      <c r="Y69">
        <v>2549.2286297928999</v>
      </c>
      <c r="Z69">
        <v>2628.2940997559999</v>
      </c>
      <c r="AA69">
        <v>2693.21601293602</v>
      </c>
      <c r="AB69">
        <v>2767.97337089234</v>
      </c>
      <c r="AC69">
        <v>2894.98056849765</v>
      </c>
      <c r="AD69">
        <v>3014.4520208858899</v>
      </c>
      <c r="AE69">
        <v>3114.0024525200802</v>
      </c>
      <c r="AF69">
        <v>3256.08471739778</v>
      </c>
      <c r="AG69">
        <v>3447.7542815067</v>
      </c>
      <c r="AH69">
        <v>3569.8242657463202</v>
      </c>
      <c r="AI69">
        <v>3694.83886087472</v>
      </c>
      <c r="AJ69">
        <v>3818.8471865429501</v>
      </c>
      <c r="AK69">
        <v>3928.01049259508</v>
      </c>
      <c r="AL69">
        <v>4040.75779788511</v>
      </c>
      <c r="AM69">
        <v>4199.2977587859395</v>
      </c>
      <c r="AN69">
        <v>4383.9934562624603</v>
      </c>
      <c r="AO69">
        <v>4575.8266549258697</v>
      </c>
      <c r="AP69">
        <v>4706.8885534364099</v>
      </c>
      <c r="AQ69">
        <v>4676.53738738425</v>
      </c>
      <c r="AR69">
        <v>4802.7501175614598</v>
      </c>
      <c r="AS69">
        <v>5014.5756517201999</v>
      </c>
      <c r="AT69">
        <v>5133.9336053833904</v>
      </c>
      <c r="AU69">
        <v>5313.8143196356796</v>
      </c>
      <c r="AV69">
        <v>5532.5409762560403</v>
      </c>
      <c r="AW69">
        <v>5812.7820438477002</v>
      </c>
      <c r="AX69">
        <v>6109.8960936685198</v>
      </c>
      <c r="AY69">
        <v>6456.1148095909803</v>
      </c>
      <c r="AZ69">
        <v>6887.6733775092698</v>
      </c>
      <c r="BA69">
        <v>7137.7193859815397</v>
      </c>
      <c r="BB69">
        <v>7269.6378096615999</v>
      </c>
      <c r="BC69">
        <v>7769.6159711533901</v>
      </c>
      <c r="BD69">
        <v>8135.8648855854799</v>
      </c>
      <c r="BE69">
        <v>8489.7223901425896</v>
      </c>
      <c r="BF69">
        <v>8865.8742386732192</v>
      </c>
      <c r="BG69">
        <v>9218.6423809883199</v>
      </c>
      <c r="BH69">
        <v>9586.0566248198593</v>
      </c>
      <c r="BI69">
        <v>9962.2771466791492</v>
      </c>
      <c r="BJ69">
        <v>10391.8836377641</v>
      </c>
      <c r="BK69">
        <v>10820.1895902044</v>
      </c>
      <c r="BL69">
        <v>11189.085866748601</v>
      </c>
      <c r="BM69">
        <v>11125.265931395301</v>
      </c>
      <c r="BN69">
        <v>11786.072799052899</v>
      </c>
      <c r="BO69">
        <v>12100.725259192401</v>
      </c>
      <c r="BP69">
        <v>12567.738394816901</v>
      </c>
    </row>
    <row r="70" spans="1:68" x14ac:dyDescent="0.2">
      <c r="A70" t="s">
        <v>132</v>
      </c>
      <c r="B70" t="s">
        <v>133</v>
      </c>
      <c r="C70" t="s">
        <v>569</v>
      </c>
      <c r="D70" t="s">
        <v>568</v>
      </c>
      <c r="AF70">
        <v>3459.32164299428</v>
      </c>
      <c r="AG70">
        <v>3523.2169495207399</v>
      </c>
      <c r="AH70">
        <v>3525.6623911564998</v>
      </c>
      <c r="AI70">
        <v>3581.701707873</v>
      </c>
      <c r="AJ70">
        <v>3377.7281290474598</v>
      </c>
      <c r="AK70">
        <v>3190.13914686208</v>
      </c>
      <c r="AL70">
        <v>3103.9898206273701</v>
      </c>
      <c r="AM70">
        <v>2781.1440562579</v>
      </c>
      <c r="AN70">
        <v>2798.7851032395101</v>
      </c>
      <c r="AO70">
        <v>2895.34692257692</v>
      </c>
      <c r="AP70">
        <v>3042.5003105522901</v>
      </c>
      <c r="AQ70">
        <v>3102.3952623222999</v>
      </c>
      <c r="AR70">
        <v>3059.0142144456699</v>
      </c>
      <c r="AS70">
        <v>3254.9693945301101</v>
      </c>
      <c r="AT70">
        <v>3237.29486026717</v>
      </c>
      <c r="AU70">
        <v>3429.87168693387</v>
      </c>
      <c r="AV70">
        <v>3640.0562430565601</v>
      </c>
      <c r="AW70">
        <v>3971.1178081297298</v>
      </c>
      <c r="AX70">
        <v>4285.1171820940299</v>
      </c>
      <c r="AY70">
        <v>4612.7829777757697</v>
      </c>
      <c r="AZ70">
        <v>4917.6946928151301</v>
      </c>
      <c r="BA70">
        <v>5032.07122363703</v>
      </c>
      <c r="BB70">
        <v>4819.2725092511901</v>
      </c>
      <c r="BC70">
        <v>5111.1454801496102</v>
      </c>
      <c r="BD70">
        <v>5497.9963732524402</v>
      </c>
      <c r="BE70">
        <v>5675.73804205951</v>
      </c>
      <c r="BF70">
        <v>5998.6586643955097</v>
      </c>
      <c r="BG70">
        <v>6148.3641573865498</v>
      </c>
      <c r="BH70">
        <v>6312.1503416704099</v>
      </c>
      <c r="BI70">
        <v>6430.6595168183603</v>
      </c>
      <c r="BJ70">
        <v>6748.1820425955002</v>
      </c>
      <c r="BK70">
        <v>6926.9508904150598</v>
      </c>
      <c r="BL70">
        <v>7021.2068573720098</v>
      </c>
      <c r="BM70">
        <v>6995.1557238239302</v>
      </c>
      <c r="BN70">
        <v>7571.5151411590296</v>
      </c>
      <c r="BO70">
        <v>7922.9817971702996</v>
      </c>
      <c r="BP70">
        <v>8269.2532695386399</v>
      </c>
    </row>
    <row r="71" spans="1:68" x14ac:dyDescent="0.2">
      <c r="A71" t="s">
        <v>134</v>
      </c>
      <c r="B71" t="s">
        <v>135</v>
      </c>
      <c r="C71" t="s">
        <v>569</v>
      </c>
      <c r="D71" t="s">
        <v>568</v>
      </c>
      <c r="E71">
        <v>7265.3245633462002</v>
      </c>
      <c r="F71">
        <v>7555.9359737905397</v>
      </c>
      <c r="G71">
        <v>7820.3015962510799</v>
      </c>
      <c r="H71">
        <v>8108.2170909661099</v>
      </c>
      <c r="I71">
        <v>8487.1183984022791</v>
      </c>
      <c r="J71">
        <v>8768.88886937815</v>
      </c>
      <c r="K71">
        <v>9016.0954312977701</v>
      </c>
      <c r="L71">
        <v>9240.6868897555705</v>
      </c>
      <c r="M71">
        <v>9651.6570637626301</v>
      </c>
      <c r="N71">
        <v>10137.305764922899</v>
      </c>
      <c r="O71">
        <v>10561.675643541799</v>
      </c>
      <c r="P71">
        <v>10873.4521959331</v>
      </c>
      <c r="Q71">
        <v>11288.4654453207</v>
      </c>
      <c r="R71">
        <v>11858.0189139007</v>
      </c>
      <c r="S71">
        <v>12025.415560518601</v>
      </c>
      <c r="T71">
        <v>11842.5208068559</v>
      </c>
      <c r="U71">
        <v>12277.4442396264</v>
      </c>
      <c r="V71">
        <v>12543.9014995952</v>
      </c>
      <c r="W71">
        <v>12847.0428938286</v>
      </c>
      <c r="X71">
        <v>13233.0773708083</v>
      </c>
      <c r="Y71">
        <v>13337.3961025483</v>
      </c>
      <c r="Z71">
        <v>13317.303247023699</v>
      </c>
      <c r="AA71">
        <v>13365.4970915993</v>
      </c>
      <c r="AB71">
        <v>13547.614929720399</v>
      </c>
      <c r="AC71">
        <v>13823.284469410401</v>
      </c>
      <c r="AD71">
        <v>14120.362819309799</v>
      </c>
      <c r="AE71">
        <v>14417.951552770201</v>
      </c>
      <c r="AF71">
        <v>14769.7074505254</v>
      </c>
      <c r="AG71">
        <v>15292.4597172474</v>
      </c>
      <c r="AH71">
        <v>15737.9970318866</v>
      </c>
      <c r="AI71">
        <v>16018.263272769</v>
      </c>
      <c r="AJ71">
        <v>15960.5105870186</v>
      </c>
      <c r="AK71">
        <v>15782.753504463701</v>
      </c>
      <c r="AL71">
        <v>15604.9010249646</v>
      </c>
      <c r="AM71">
        <v>15754.457433248501</v>
      </c>
      <c r="AN71">
        <v>16062.6724147273</v>
      </c>
      <c r="AO71">
        <v>16316.7613594384</v>
      </c>
      <c r="AP71">
        <v>16789.203990632199</v>
      </c>
      <c r="AQ71">
        <v>17207.037656917699</v>
      </c>
      <c r="AR71">
        <v>17682.2195997423</v>
      </c>
      <c r="AS71">
        <v>18432.345342085599</v>
      </c>
      <c r="AT71">
        <v>18823.772061627398</v>
      </c>
      <c r="AU71">
        <v>19087.304230440299</v>
      </c>
      <c r="AV71">
        <v>19380.324059422499</v>
      </c>
      <c r="AW71">
        <v>19940.1639801766</v>
      </c>
      <c r="AX71">
        <v>20411.504331613301</v>
      </c>
      <c r="AY71">
        <v>21135.565054586499</v>
      </c>
      <c r="AZ71">
        <v>21837.713728562299</v>
      </c>
      <c r="BA71">
        <v>21969.764376392101</v>
      </c>
      <c r="BB71">
        <v>20906.5942933361</v>
      </c>
      <c r="BC71">
        <v>21378.697037271701</v>
      </c>
      <c r="BD71">
        <v>21826.6654886859</v>
      </c>
      <c r="BE71">
        <v>21821.211058458299</v>
      </c>
      <c r="BF71">
        <v>21906.836384378501</v>
      </c>
      <c r="BG71">
        <v>22225.680496474</v>
      </c>
      <c r="BH71">
        <v>22579.183697863798</v>
      </c>
      <c r="BI71">
        <v>22905.150807714101</v>
      </c>
      <c r="BJ71">
        <v>23479.280324815802</v>
      </c>
      <c r="BK71">
        <v>23890.770575643899</v>
      </c>
      <c r="BL71">
        <v>24242.0406418536</v>
      </c>
      <c r="BM71">
        <v>22863.9180804506</v>
      </c>
      <c r="BN71">
        <v>24334.8623198819</v>
      </c>
      <c r="BO71">
        <v>25189.9230456369</v>
      </c>
      <c r="BP71">
        <v>25351.795196889001</v>
      </c>
    </row>
    <row r="72" spans="1:68" x14ac:dyDescent="0.2">
      <c r="A72" t="s">
        <v>136</v>
      </c>
      <c r="B72" t="s">
        <v>137</v>
      </c>
      <c r="C72" t="s">
        <v>569</v>
      </c>
      <c r="D72" t="s">
        <v>568</v>
      </c>
      <c r="E72">
        <v>2377.5588410538599</v>
      </c>
      <c r="F72">
        <v>2429.2503796105598</v>
      </c>
      <c r="G72">
        <v>2476.34871148917</v>
      </c>
      <c r="H72">
        <v>2456.2309965909199</v>
      </c>
      <c r="I72">
        <v>2562.3584890840498</v>
      </c>
      <c r="J72">
        <v>2569.8903741171298</v>
      </c>
      <c r="K72">
        <v>2487.34183305328</v>
      </c>
      <c r="L72">
        <v>2527.4659296873001</v>
      </c>
      <c r="M72">
        <v>2501.7939375382398</v>
      </c>
      <c r="N72">
        <v>2543.7781233124301</v>
      </c>
      <c r="O72">
        <v>2641.4266811656298</v>
      </c>
      <c r="P72">
        <v>2728.6282953637501</v>
      </c>
      <c r="Q72">
        <v>2785.4180291366802</v>
      </c>
      <c r="R72">
        <v>3085.7727986800201</v>
      </c>
      <c r="S72">
        <v>3336.9618878953802</v>
      </c>
      <c r="T72">
        <v>3601.6521060996802</v>
      </c>
      <c r="U72">
        <v>3762.9225364557501</v>
      </c>
      <c r="V72">
        <v>3720.2674617809598</v>
      </c>
      <c r="W72">
        <v>3827.5138832820899</v>
      </c>
      <c r="X72">
        <v>3865.30576830776</v>
      </c>
      <c r="Y72">
        <v>3903.5343693905802</v>
      </c>
      <c r="Z72">
        <v>4015.6486412291001</v>
      </c>
      <c r="AA72">
        <v>3936.6485432470899</v>
      </c>
      <c r="AB72">
        <v>3823.7997076571701</v>
      </c>
      <c r="AC72">
        <v>3825.4142010099699</v>
      </c>
      <c r="AD72">
        <v>3876.5567699748399</v>
      </c>
      <c r="AE72">
        <v>3911.2194337361998</v>
      </c>
      <c r="AF72">
        <v>3805.1439309918201</v>
      </c>
      <c r="AG72">
        <v>3932.1223035042999</v>
      </c>
      <c r="AH72">
        <v>3878.15843774019</v>
      </c>
      <c r="AI72">
        <v>3928.6584271469501</v>
      </c>
      <c r="AJ72">
        <v>4006.59584524722</v>
      </c>
      <c r="AK72">
        <v>4005.8609643468399</v>
      </c>
      <c r="AL72">
        <v>4004.6931196148598</v>
      </c>
      <c r="AM72">
        <v>4096.1816160797898</v>
      </c>
      <c r="AN72">
        <v>4110.9131092205498</v>
      </c>
      <c r="AO72">
        <v>4106.2632939651803</v>
      </c>
      <c r="AP72">
        <v>4207.9959513610802</v>
      </c>
      <c r="AQ72">
        <v>4269.9900019950601</v>
      </c>
      <c r="AR72">
        <v>3998.0273528156999</v>
      </c>
      <c r="AS72">
        <v>3973.03005010677</v>
      </c>
      <c r="AT72">
        <v>4069.5576847421398</v>
      </c>
      <c r="AU72">
        <v>4196.5741330309502</v>
      </c>
      <c r="AV72">
        <v>4242.7786440765103</v>
      </c>
      <c r="AW72">
        <v>4454.4947261843399</v>
      </c>
      <c r="AX72">
        <v>4614.7084230031296</v>
      </c>
      <c r="AY72">
        <v>4732.8757365434603</v>
      </c>
      <c r="AZ72">
        <v>4740.75898913528</v>
      </c>
      <c r="BA72">
        <v>4966.6192952595002</v>
      </c>
      <c r="BB72">
        <v>4937.0383970139001</v>
      </c>
      <c r="BC72">
        <v>5051.3896198071498</v>
      </c>
      <c r="BD72">
        <v>5390.5843673930704</v>
      </c>
      <c r="BE72">
        <v>5611.6804748091099</v>
      </c>
      <c r="BF72">
        <v>5924.85887264747</v>
      </c>
      <c r="BG72">
        <v>6084.30764715655</v>
      </c>
      <c r="BH72">
        <v>6002.1083111024</v>
      </c>
      <c r="BI72">
        <v>5872.4597195330498</v>
      </c>
      <c r="BJ72">
        <v>6127.1494673010902</v>
      </c>
      <c r="BK72">
        <v>6075.1661564877404</v>
      </c>
      <c r="BL72">
        <v>5970.1089450969002</v>
      </c>
      <c r="BM72">
        <v>5342.7390375158202</v>
      </c>
      <c r="BN72">
        <v>5798.3644370144302</v>
      </c>
      <c r="BO72">
        <v>6087.53527916046</v>
      </c>
      <c r="BP72">
        <v>6166.0047590358799</v>
      </c>
    </row>
    <row r="73" spans="1:68" x14ac:dyDescent="0.2">
      <c r="A73" t="s">
        <v>138</v>
      </c>
      <c r="B73" t="s">
        <v>139</v>
      </c>
      <c r="C73" t="s">
        <v>569</v>
      </c>
      <c r="D73" t="s">
        <v>568</v>
      </c>
      <c r="E73">
        <v>750.81231397706199</v>
      </c>
      <c r="F73">
        <v>769.26378418622198</v>
      </c>
      <c r="G73">
        <v>778.39842265963296</v>
      </c>
      <c r="H73">
        <v>837.88875540645199</v>
      </c>
      <c r="I73">
        <v>910.01681136761601</v>
      </c>
      <c r="J73">
        <v>930.20534082492395</v>
      </c>
      <c r="K73">
        <v>952.58459266917896</v>
      </c>
      <c r="L73">
        <v>936.69135360243502</v>
      </c>
      <c r="M73">
        <v>899.54061366054498</v>
      </c>
      <c r="N73">
        <v>924.98789357457304</v>
      </c>
      <c r="O73">
        <v>954.69957546111402</v>
      </c>
      <c r="P73">
        <v>971.80993095593897</v>
      </c>
      <c r="Q73">
        <v>980.14698663099705</v>
      </c>
      <c r="R73">
        <v>992.927982179016</v>
      </c>
      <c r="S73">
        <v>986.88335630708696</v>
      </c>
      <c r="T73">
        <v>1051.66779113865</v>
      </c>
      <c r="U73">
        <v>1165.08117308854</v>
      </c>
      <c r="V73">
        <v>1240.92019492698</v>
      </c>
      <c r="W73">
        <v>1315.5976921464101</v>
      </c>
      <c r="X73">
        <v>1341.36360114741</v>
      </c>
      <c r="Y73">
        <v>1438.0056043208299</v>
      </c>
      <c r="Z73">
        <v>1504.10546455646</v>
      </c>
      <c r="AA73">
        <v>1610.4697465869201</v>
      </c>
      <c r="AB73">
        <v>1647.2993826659599</v>
      </c>
      <c r="AC73">
        <v>1758.7133462279701</v>
      </c>
      <c r="AD73">
        <v>1810.0204090444699</v>
      </c>
      <c r="AE73">
        <v>1844.7075634201601</v>
      </c>
      <c r="AF73">
        <v>1864.0465109156</v>
      </c>
      <c r="AG73">
        <v>1913.0935112119801</v>
      </c>
      <c r="AH73">
        <v>1954.41687901414</v>
      </c>
      <c r="AI73">
        <v>2012.8799781238299</v>
      </c>
      <c r="AJ73">
        <v>1987.0366503775499</v>
      </c>
      <c r="AK73">
        <v>2028.22474077075</v>
      </c>
      <c r="AL73">
        <v>2039.69386168818</v>
      </c>
      <c r="AM73">
        <v>2073.6533232033999</v>
      </c>
      <c r="AN73">
        <v>2122.88054169322</v>
      </c>
      <c r="AO73">
        <v>2181.25277228305</v>
      </c>
      <c r="AP73">
        <v>2251.98863445601</v>
      </c>
      <c r="AQ73">
        <v>2327.1015407795999</v>
      </c>
      <c r="AR73">
        <v>2416.3623261992502</v>
      </c>
      <c r="AS73">
        <v>2517.5805056361701</v>
      </c>
      <c r="AT73">
        <v>2553.5284090700802</v>
      </c>
      <c r="AU73">
        <v>2560.4574089243001</v>
      </c>
      <c r="AV73">
        <v>2587.6305081052701</v>
      </c>
      <c r="AW73">
        <v>2639.3470686067599</v>
      </c>
      <c r="AX73">
        <v>2703.22258344184</v>
      </c>
      <c r="AY73">
        <v>2832.5482001837399</v>
      </c>
      <c r="AZ73">
        <v>2974.6878714540799</v>
      </c>
      <c r="BA73">
        <v>3125.7475301531699</v>
      </c>
      <c r="BB73">
        <v>3208.45226745432</v>
      </c>
      <c r="BC73">
        <v>3305.88324715313</v>
      </c>
      <c r="BD73">
        <v>3290.7618277471902</v>
      </c>
      <c r="BE73">
        <v>3288.7943549329598</v>
      </c>
      <c r="BF73">
        <v>3283.7407199330801</v>
      </c>
      <c r="BG73">
        <v>3301.2044434846798</v>
      </c>
      <c r="BH73">
        <v>3370.3824471601502</v>
      </c>
      <c r="BI73">
        <v>3444.2682619357201</v>
      </c>
      <c r="BJ73">
        <v>3517.5878945715999</v>
      </c>
      <c r="BK73">
        <v>3635.4205822839699</v>
      </c>
      <c r="BL73">
        <v>3769.03576992117</v>
      </c>
      <c r="BM73">
        <v>3835.7842149000398</v>
      </c>
      <c r="BN73">
        <v>3896.8428528144</v>
      </c>
      <c r="BO73">
        <v>4088.8970453956499</v>
      </c>
      <c r="BP73">
        <v>4177.6144598191804</v>
      </c>
    </row>
    <row r="74" spans="1:68" x14ac:dyDescent="0.2">
      <c r="A74" t="s">
        <v>140</v>
      </c>
      <c r="B74" t="s">
        <v>141</v>
      </c>
      <c r="C74" t="s">
        <v>569</v>
      </c>
      <c r="D74" t="s">
        <v>568</v>
      </c>
      <c r="E74">
        <v>9964.3052462978903</v>
      </c>
      <c r="F74">
        <v>10446.1263340974</v>
      </c>
      <c r="G74">
        <v>10952.105769976601</v>
      </c>
      <c r="H74">
        <v>11389.503763873799</v>
      </c>
      <c r="I74">
        <v>11954.3844275745</v>
      </c>
      <c r="J74">
        <v>12447.212986856401</v>
      </c>
      <c r="K74">
        <v>12887.909844916599</v>
      </c>
      <c r="L74">
        <v>13238.0294599717</v>
      </c>
      <c r="M74">
        <v>13890.197144498001</v>
      </c>
      <c r="N74">
        <v>14778.141432714099</v>
      </c>
      <c r="O74">
        <v>15517.8713116404</v>
      </c>
      <c r="P74">
        <v>16012.863057517699</v>
      </c>
      <c r="Q74">
        <v>16682.436733071499</v>
      </c>
      <c r="R74">
        <v>17597.178900294301</v>
      </c>
      <c r="S74">
        <v>18061.813601985199</v>
      </c>
      <c r="T74">
        <v>17832.9543587765</v>
      </c>
      <c r="U74">
        <v>18648.064141882402</v>
      </c>
      <c r="V74">
        <v>19145.923621424601</v>
      </c>
      <c r="W74">
        <v>19661.320603587999</v>
      </c>
      <c r="X74">
        <v>20336.583844623001</v>
      </c>
      <c r="Y74">
        <v>20683.6025447516</v>
      </c>
      <c r="Z74">
        <v>20709.270664760599</v>
      </c>
      <c r="AA74">
        <v>20796.4264306</v>
      </c>
      <c r="AB74">
        <v>21041.938651154898</v>
      </c>
      <c r="AC74">
        <v>21506.911571218399</v>
      </c>
      <c r="AD74">
        <v>21963.078900985802</v>
      </c>
      <c r="AE74">
        <v>22458.8182233513</v>
      </c>
      <c r="AF74">
        <v>22965.595618317799</v>
      </c>
      <c r="AG74">
        <v>23876.3160270628</v>
      </c>
      <c r="AH74">
        <v>24751.5633686531</v>
      </c>
      <c r="AI74">
        <v>25528.781341633901</v>
      </c>
      <c r="AJ74">
        <v>25992.723899292501</v>
      </c>
      <c r="AK74">
        <v>26170.476230463901</v>
      </c>
      <c r="AL74">
        <v>25871.471076026701</v>
      </c>
      <c r="AM74">
        <v>26424.432136130599</v>
      </c>
      <c r="AN74">
        <v>27003.3939710544</v>
      </c>
      <c r="AO74">
        <v>27399.665039937099</v>
      </c>
      <c r="AP74">
        <v>28081.088738268802</v>
      </c>
      <c r="AQ74">
        <v>28872.8332362929</v>
      </c>
      <c r="AR74">
        <v>29650.400145298001</v>
      </c>
      <c r="AS74">
        <v>30699.958371366502</v>
      </c>
      <c r="AT74">
        <v>31272.497456606699</v>
      </c>
      <c r="AU74">
        <v>31420.526823044998</v>
      </c>
      <c r="AV74">
        <v>31472.2275785274</v>
      </c>
      <c r="AW74">
        <v>32022.269493404001</v>
      </c>
      <c r="AX74">
        <v>32398.281024767701</v>
      </c>
      <c r="AY74">
        <v>33293.905277680598</v>
      </c>
      <c r="AZ74">
        <v>34121.3471190243</v>
      </c>
      <c r="BA74">
        <v>34101.422007927598</v>
      </c>
      <c r="BB74">
        <v>32451.434399465299</v>
      </c>
      <c r="BC74">
        <v>33077.539293737602</v>
      </c>
      <c r="BD74">
        <v>33718.376008896899</v>
      </c>
      <c r="BE74">
        <v>33360.086738651</v>
      </c>
      <c r="BF74">
        <v>33176.482234820898</v>
      </c>
      <c r="BG74">
        <v>33528.404568613201</v>
      </c>
      <c r="BH74">
        <v>34118.365941866403</v>
      </c>
      <c r="BI74">
        <v>34657.587338121797</v>
      </c>
      <c r="BJ74">
        <v>35497.867041813399</v>
      </c>
      <c r="BK74">
        <v>36051.231859356398</v>
      </c>
      <c r="BL74">
        <v>36586.023505768899</v>
      </c>
      <c r="BM74">
        <v>34306.719462912501</v>
      </c>
      <c r="BN74">
        <v>36354.448088766803</v>
      </c>
      <c r="BO74">
        <v>37450.106599012099</v>
      </c>
      <c r="BP74">
        <v>37399.934928820403</v>
      </c>
    </row>
    <row r="75" spans="1:68" x14ac:dyDescent="0.2">
      <c r="A75" t="s">
        <v>142</v>
      </c>
      <c r="B75" t="s">
        <v>143</v>
      </c>
      <c r="C75" t="s">
        <v>569</v>
      </c>
      <c r="D75" t="s">
        <v>568</v>
      </c>
      <c r="AK75">
        <v>601.16302340969196</v>
      </c>
      <c r="AL75">
        <v>661.30319528769405</v>
      </c>
      <c r="AM75">
        <v>777.667974773477</v>
      </c>
      <c r="AN75">
        <v>757.35852404524803</v>
      </c>
      <c r="AO75">
        <v>788.42812801240905</v>
      </c>
      <c r="AP75">
        <v>840.57701716351198</v>
      </c>
      <c r="AQ75">
        <v>843.98883545526905</v>
      </c>
      <c r="AR75">
        <v>832.02248963213401</v>
      </c>
      <c r="AS75">
        <v>793.620561604165</v>
      </c>
      <c r="AT75">
        <v>838.89891315441696</v>
      </c>
      <c r="AU75">
        <v>835.109997639776</v>
      </c>
      <c r="AV75">
        <v>780.46813918971395</v>
      </c>
      <c r="AW75">
        <v>760.34878782939097</v>
      </c>
      <c r="AX75">
        <v>761.03178242196202</v>
      </c>
      <c r="AY75">
        <v>741.00074329744098</v>
      </c>
      <c r="AZ75">
        <v>739.73934340800395</v>
      </c>
      <c r="BA75">
        <v>649.69446230552899</v>
      </c>
      <c r="BB75">
        <v>657.78645819783105</v>
      </c>
      <c r="BC75">
        <v>658.58627153676503</v>
      </c>
      <c r="BD75">
        <v>702.39663246969303</v>
      </c>
    </row>
    <row r="76" spans="1:68" x14ac:dyDescent="0.2">
      <c r="A76" t="s">
        <v>144</v>
      </c>
      <c r="B76" t="s">
        <v>145</v>
      </c>
      <c r="C76" t="s">
        <v>569</v>
      </c>
      <c r="D76" t="s">
        <v>568</v>
      </c>
      <c r="E76">
        <v>6217.6721930506101</v>
      </c>
      <c r="F76">
        <v>6889.45976792895</v>
      </c>
      <c r="G76">
        <v>7505.8232391935699</v>
      </c>
      <c r="H76">
        <v>8154.2883117084002</v>
      </c>
      <c r="I76">
        <v>8502.2518059445501</v>
      </c>
      <c r="J76">
        <v>8936.3455071376193</v>
      </c>
      <c r="K76">
        <v>9486.2376946813201</v>
      </c>
      <c r="L76">
        <v>9776.9080268604794</v>
      </c>
      <c r="M76">
        <v>10286.4973179873</v>
      </c>
      <c r="N76">
        <v>11092.8643857918</v>
      </c>
      <c r="O76">
        <v>11436.0331188603</v>
      </c>
      <c r="P76">
        <v>11824.3924635801</v>
      </c>
      <c r="Q76">
        <v>12647.629495216501</v>
      </c>
      <c r="R76">
        <v>13482.882207754399</v>
      </c>
      <c r="S76">
        <v>14085.711075822201</v>
      </c>
      <c r="T76">
        <v>14009.7754794436</v>
      </c>
      <c r="U76">
        <v>14320.4804389576</v>
      </c>
      <c r="V76">
        <v>14576.195114660601</v>
      </c>
      <c r="W76">
        <v>14647.7246126266</v>
      </c>
      <c r="X76">
        <v>14525.1922827734</v>
      </c>
      <c r="Y76">
        <v>14727.283522557</v>
      </c>
      <c r="Z76">
        <v>14603.590931016101</v>
      </c>
      <c r="AA76">
        <v>14697.113641138199</v>
      </c>
      <c r="AB76">
        <v>14884.5774725596</v>
      </c>
      <c r="AC76">
        <v>15087.438954457</v>
      </c>
      <c r="AD76">
        <v>15381.8445670239</v>
      </c>
      <c r="AE76">
        <v>15834.8828670987</v>
      </c>
      <c r="AF76">
        <v>16669.9770385052</v>
      </c>
      <c r="AG76">
        <v>17482.086988287101</v>
      </c>
      <c r="AH76">
        <v>18297.244397175698</v>
      </c>
      <c r="AI76">
        <v>18969.8086426392</v>
      </c>
      <c r="AJ76">
        <v>19403.330379680101</v>
      </c>
      <c r="AK76">
        <v>19487.951211966199</v>
      </c>
      <c r="AL76">
        <v>19187.182310353699</v>
      </c>
      <c r="AM76">
        <v>19551.145294473099</v>
      </c>
      <c r="AN76">
        <v>20001.790799896</v>
      </c>
      <c r="AO76">
        <v>20448.601487157401</v>
      </c>
      <c r="AP76">
        <v>21117.018580829099</v>
      </c>
      <c r="AQ76">
        <v>21953.667519613999</v>
      </c>
      <c r="AR76">
        <v>22846.7177460286</v>
      </c>
      <c r="AS76">
        <v>23937.9685518675</v>
      </c>
      <c r="AT76">
        <v>24707.367073686099</v>
      </c>
      <c r="AU76">
        <v>25026.086471020699</v>
      </c>
      <c r="AV76">
        <v>25310.456387412902</v>
      </c>
      <c r="AW76">
        <v>25654.336551592402</v>
      </c>
      <c r="AX76">
        <v>26145.808578619599</v>
      </c>
      <c r="AY76">
        <v>26762.267255794199</v>
      </c>
      <c r="AZ76">
        <v>27218.449259735298</v>
      </c>
      <c r="BA76">
        <v>27025.294943287099</v>
      </c>
      <c r="BB76">
        <v>25778.956465065301</v>
      </c>
      <c r="BC76">
        <v>25702.3468448149</v>
      </c>
      <c r="BD76">
        <v>25402.605071746199</v>
      </c>
      <c r="BE76">
        <v>24634.962088423901</v>
      </c>
      <c r="BF76">
        <v>24368.9682370919</v>
      </c>
      <c r="BG76">
        <v>24783.082946868501</v>
      </c>
      <c r="BH76">
        <v>25754.361029439999</v>
      </c>
      <c r="BI76">
        <v>26514.324811967901</v>
      </c>
      <c r="BJ76">
        <v>27239.352436481498</v>
      </c>
      <c r="BK76">
        <v>27739.864768252901</v>
      </c>
      <c r="BL76">
        <v>28087.897920343799</v>
      </c>
      <c r="BM76">
        <v>24829.6485910222</v>
      </c>
      <c r="BN76">
        <v>26391.5972251563</v>
      </c>
      <c r="BO76">
        <v>27702.745299340899</v>
      </c>
      <c r="BP76">
        <v>28046.950644422101</v>
      </c>
    </row>
    <row r="77" spans="1:68" x14ac:dyDescent="0.2">
      <c r="A77" t="s">
        <v>146</v>
      </c>
      <c r="B77" t="s">
        <v>147</v>
      </c>
      <c r="C77" t="s">
        <v>569</v>
      </c>
      <c r="D77" t="s">
        <v>568</v>
      </c>
      <c r="AI77">
        <v>9297.6972063518406</v>
      </c>
      <c r="AJ77">
        <v>8596.9581761919399</v>
      </c>
      <c r="AK77">
        <v>6901.8586952300602</v>
      </c>
      <c r="AL77">
        <v>6675.3086542982401</v>
      </c>
      <c r="AM77">
        <v>6707.5966367045303</v>
      </c>
      <c r="AN77">
        <v>7137.5307757640303</v>
      </c>
      <c r="AO77">
        <v>7601.6690186736496</v>
      </c>
      <c r="AP77">
        <v>8692.2964376144901</v>
      </c>
      <c r="AQ77">
        <v>9157.0648470685301</v>
      </c>
      <c r="AR77">
        <v>9091.3331942877394</v>
      </c>
      <c r="AS77">
        <v>9960.1390387745196</v>
      </c>
      <c r="AT77">
        <v>10625.579268675199</v>
      </c>
      <c r="AU77">
        <v>11417.167968772699</v>
      </c>
      <c r="AV77">
        <v>12362.248284302401</v>
      </c>
      <c r="AW77">
        <v>13282.545519845</v>
      </c>
      <c r="AX77">
        <v>14631.3873257137</v>
      </c>
      <c r="AY77">
        <v>16155.2074300393</v>
      </c>
      <c r="AZ77">
        <v>17459.0983144278</v>
      </c>
      <c r="BA77">
        <v>16607.5680643985</v>
      </c>
      <c r="BB77">
        <v>14205.3948829766</v>
      </c>
      <c r="BC77">
        <v>14585.838660342901</v>
      </c>
      <c r="BD77">
        <v>15692.788829335999</v>
      </c>
      <c r="BE77">
        <v>16257.472204351599</v>
      </c>
      <c r="BF77">
        <v>16553.383261103001</v>
      </c>
      <c r="BG77">
        <v>17096.6445771582</v>
      </c>
      <c r="BH77">
        <v>17402.037612807901</v>
      </c>
      <c r="BI77">
        <v>17945.944964174902</v>
      </c>
      <c r="BJ77">
        <v>18962.410300644799</v>
      </c>
      <c r="BK77">
        <v>19611.610993628099</v>
      </c>
      <c r="BL77">
        <v>20327.015866072099</v>
      </c>
      <c r="BM77">
        <v>20091.0457573356</v>
      </c>
      <c r="BN77">
        <v>21524.683626619601</v>
      </c>
      <c r="BO77">
        <v>21140.997219942499</v>
      </c>
      <c r="BP77">
        <v>20245.203397327099</v>
      </c>
    </row>
    <row r="78" spans="1:68" x14ac:dyDescent="0.2">
      <c r="A78" t="s">
        <v>148</v>
      </c>
      <c r="B78" t="s">
        <v>149</v>
      </c>
      <c r="C78" t="s">
        <v>569</v>
      </c>
      <c r="D78" t="s">
        <v>568</v>
      </c>
      <c r="F78">
        <v>236.217843848065</v>
      </c>
      <c r="G78">
        <v>240.284775531321</v>
      </c>
      <c r="H78">
        <v>244.750315295669</v>
      </c>
      <c r="I78">
        <v>248.15067466878301</v>
      </c>
      <c r="J78">
        <v>255.533800142849</v>
      </c>
      <c r="K78">
        <v>267.05540335010602</v>
      </c>
      <c r="L78">
        <v>270.71280650701101</v>
      </c>
      <c r="M78">
        <v>274.27176760775598</v>
      </c>
      <c r="N78">
        <v>270.487296442191</v>
      </c>
      <c r="O78">
        <v>272.21629353946702</v>
      </c>
      <c r="P78">
        <v>282.09650705106799</v>
      </c>
      <c r="Q78">
        <v>286.23341413788802</v>
      </c>
      <c r="R78">
        <v>292.98883974591803</v>
      </c>
      <c r="S78">
        <v>294.94773674346999</v>
      </c>
      <c r="T78">
        <v>291.54785061355301</v>
      </c>
      <c r="U78">
        <v>284.83337401142597</v>
      </c>
      <c r="V78">
        <v>287.10196978927002</v>
      </c>
      <c r="W78">
        <v>290.11216966614001</v>
      </c>
      <c r="X78">
        <v>282.79343883612501</v>
      </c>
      <c r="Y78">
        <v>299.35310952367797</v>
      </c>
      <c r="Z78">
        <v>304.85043245575997</v>
      </c>
      <c r="AA78">
        <v>296.11417614355298</v>
      </c>
      <c r="AB78">
        <v>311.93420128258998</v>
      </c>
      <c r="AC78">
        <v>295.56961016532699</v>
      </c>
      <c r="AD78">
        <v>255.56956003032701</v>
      </c>
      <c r="AE78">
        <v>272.35626313765698</v>
      </c>
      <c r="AF78">
        <v>299.99601680230001</v>
      </c>
      <c r="AG78">
        <v>290.26555329421001</v>
      </c>
      <c r="AH78">
        <v>278.67198950430299</v>
      </c>
      <c r="AI78">
        <v>276.21221681937902</v>
      </c>
      <c r="AJ78">
        <v>245.91998542671601</v>
      </c>
      <c r="AK78">
        <v>215.63628756586701</v>
      </c>
      <c r="AL78">
        <v>235.903120202194</v>
      </c>
      <c r="AM78">
        <v>235.42553179959401</v>
      </c>
      <c r="AN78">
        <v>241.781788935424</v>
      </c>
      <c r="AO78">
        <v>263.25588213905701</v>
      </c>
      <c r="AP78">
        <v>263.144399363346</v>
      </c>
      <c r="AQ78">
        <v>246.38728040210501</v>
      </c>
      <c r="AR78">
        <v>251.37772404294299</v>
      </c>
      <c r="AS78">
        <v>258.870525025929</v>
      </c>
      <c r="AT78">
        <v>272.28855085896703</v>
      </c>
      <c r="AU78">
        <v>268.42360180710102</v>
      </c>
      <c r="AV78">
        <v>255.1002658482</v>
      </c>
      <c r="AW78">
        <v>281.52032533697297</v>
      </c>
      <c r="AX78">
        <v>305.97935495140501</v>
      </c>
      <c r="AY78">
        <v>329.67927876905497</v>
      </c>
      <c r="AZ78">
        <v>357.11793147326199</v>
      </c>
      <c r="BA78">
        <v>384.57265836536601</v>
      </c>
      <c r="BB78">
        <v>406.85692793866099</v>
      </c>
      <c r="BC78">
        <v>445.18233558589498</v>
      </c>
      <c r="BD78">
        <v>481.03785725284598</v>
      </c>
      <c r="BE78">
        <v>508.065709672884</v>
      </c>
      <c r="BF78">
        <v>546.59283503696497</v>
      </c>
      <c r="BG78">
        <v>586.57361350370695</v>
      </c>
      <c r="BH78">
        <v>630.31261938305397</v>
      </c>
      <c r="BI78">
        <v>671.29057585957605</v>
      </c>
      <c r="BJ78">
        <v>715.74873474893195</v>
      </c>
      <c r="BK78">
        <v>744.36752029009097</v>
      </c>
      <c r="BL78">
        <v>785.48497203795</v>
      </c>
      <c r="BM78">
        <v>811.25553990926801</v>
      </c>
      <c r="BN78">
        <v>834.99129137040904</v>
      </c>
      <c r="BO78">
        <v>857.34870016285004</v>
      </c>
      <c r="BP78">
        <v>890.34961718731404</v>
      </c>
    </row>
    <row r="79" spans="1:68" x14ac:dyDescent="0.2">
      <c r="A79" t="s">
        <v>150</v>
      </c>
      <c r="B79" t="s">
        <v>151</v>
      </c>
      <c r="C79" t="s">
        <v>569</v>
      </c>
      <c r="D79" t="s">
        <v>568</v>
      </c>
      <c r="E79">
        <v>8604.8490050927303</v>
      </c>
      <c r="F79">
        <v>9024.4494794888105</v>
      </c>
      <c r="G79">
        <v>9457.9577894111098</v>
      </c>
      <c r="H79">
        <v>9827.2796959118004</v>
      </c>
      <c r="I79">
        <v>10326.814235531599</v>
      </c>
      <c r="J79">
        <v>10777.102365279899</v>
      </c>
      <c r="K79">
        <v>11149.1793410665</v>
      </c>
      <c r="L79">
        <v>11457.4561419398</v>
      </c>
      <c r="M79">
        <v>12007.1458627429</v>
      </c>
      <c r="N79">
        <v>12761.0327768893</v>
      </c>
      <c r="O79">
        <v>13388.7014975773</v>
      </c>
      <c r="P79">
        <v>13803.310854150001</v>
      </c>
      <c r="Q79">
        <v>14364.944022517901</v>
      </c>
      <c r="R79">
        <v>15131.6753369858</v>
      </c>
      <c r="S79">
        <v>15510.332750617999</v>
      </c>
      <c r="T79">
        <v>15329.6067656743</v>
      </c>
      <c r="U79">
        <v>15992.266700284799</v>
      </c>
      <c r="V79">
        <v>16380.540896938501</v>
      </c>
      <c r="W79">
        <v>16804.039042743399</v>
      </c>
      <c r="X79">
        <v>17373.903584403499</v>
      </c>
      <c r="Y79">
        <v>17648.697697170199</v>
      </c>
      <c r="Z79">
        <v>17669.035468918999</v>
      </c>
      <c r="AA79">
        <v>17756.913133394501</v>
      </c>
      <c r="AB79">
        <v>17965.309518749698</v>
      </c>
      <c r="AC79">
        <v>18372.448132948699</v>
      </c>
      <c r="AD79">
        <v>18754.5031828994</v>
      </c>
      <c r="AE79">
        <v>19184.753065085701</v>
      </c>
      <c r="AF79">
        <v>19614.915461582099</v>
      </c>
      <c r="AG79">
        <v>20356.336223860999</v>
      </c>
      <c r="AH79">
        <v>21075.868788050098</v>
      </c>
      <c r="AI79">
        <v>21700.782386735598</v>
      </c>
      <c r="AJ79">
        <v>21933.875809431102</v>
      </c>
      <c r="AK79">
        <v>22064.372840391199</v>
      </c>
      <c r="AL79">
        <v>21851.763136867499</v>
      </c>
      <c r="AM79">
        <v>22372.505240194801</v>
      </c>
      <c r="AN79">
        <v>22928.370763857602</v>
      </c>
      <c r="AO79">
        <v>23321.720060051099</v>
      </c>
      <c r="AP79">
        <v>23904.512413062701</v>
      </c>
      <c r="AQ79">
        <v>24591.277915891002</v>
      </c>
      <c r="AR79">
        <v>25274.6941242211</v>
      </c>
      <c r="AS79">
        <v>26229.119328144701</v>
      </c>
      <c r="AT79">
        <v>26764.452770460499</v>
      </c>
      <c r="AU79">
        <v>26999.689957555602</v>
      </c>
      <c r="AV79">
        <v>27148.099722668001</v>
      </c>
      <c r="AW79">
        <v>27747.638954664701</v>
      </c>
      <c r="AX79">
        <v>28181.6934283464</v>
      </c>
      <c r="AY79">
        <v>29072.085448896301</v>
      </c>
      <c r="AZ79">
        <v>29889.150656824</v>
      </c>
      <c r="BA79">
        <v>29984.525964695498</v>
      </c>
      <c r="BB79">
        <v>28612.791410898899</v>
      </c>
      <c r="BC79">
        <v>29208.520557455799</v>
      </c>
      <c r="BD79">
        <v>29816.626760491999</v>
      </c>
      <c r="BE79">
        <v>29563.743611083501</v>
      </c>
      <c r="BF79">
        <v>29467.461720032901</v>
      </c>
      <c r="BG79">
        <v>29864.542382482901</v>
      </c>
      <c r="BH79">
        <v>30487.652369273201</v>
      </c>
      <c r="BI79">
        <v>31022.993026077798</v>
      </c>
      <c r="BJ79">
        <v>31855.489762201902</v>
      </c>
      <c r="BK79">
        <v>32456.745499849701</v>
      </c>
      <c r="BL79">
        <v>33015.651407637801</v>
      </c>
      <c r="BM79">
        <v>31126.702555418498</v>
      </c>
      <c r="BN79">
        <v>33034.966003952701</v>
      </c>
      <c r="BO79">
        <v>34169.432128580003</v>
      </c>
      <c r="BP79">
        <v>34162.571969493103</v>
      </c>
    </row>
    <row r="80" spans="1:68" x14ac:dyDescent="0.2">
      <c r="A80" t="s">
        <v>152</v>
      </c>
      <c r="B80" t="s">
        <v>153</v>
      </c>
      <c r="C80" t="s">
        <v>569</v>
      </c>
      <c r="D80" t="s">
        <v>568</v>
      </c>
      <c r="E80">
        <v>1149.82450863797</v>
      </c>
      <c r="F80">
        <v>1123.5497817788901</v>
      </c>
      <c r="G80">
        <v>1186.28271866963</v>
      </c>
      <c r="H80">
        <v>1235.8437300569799</v>
      </c>
      <c r="I80">
        <v>1271.8054944507501</v>
      </c>
      <c r="J80">
        <v>1322.5948023795399</v>
      </c>
      <c r="K80">
        <v>1305.5040608638201</v>
      </c>
      <c r="L80">
        <v>1203.6168519903199</v>
      </c>
      <c r="M80">
        <v>1250.40888025094</v>
      </c>
      <c r="N80">
        <v>1382.6572947479799</v>
      </c>
      <c r="O80">
        <v>1517.69740970415</v>
      </c>
      <c r="P80">
        <v>1597.5032798755601</v>
      </c>
      <c r="Q80">
        <v>1621.2505628399799</v>
      </c>
      <c r="R80">
        <v>1646.92004660311</v>
      </c>
      <c r="S80">
        <v>1785.84472715884</v>
      </c>
      <c r="T80">
        <v>1742.5046693904201</v>
      </c>
      <c r="U80">
        <v>1853.7338833432</v>
      </c>
      <c r="V80">
        <v>1899.7775871628201</v>
      </c>
      <c r="W80">
        <v>1852.9092456190699</v>
      </c>
      <c r="X80">
        <v>1923.9793084969499</v>
      </c>
      <c r="Y80">
        <v>1980.96993874188</v>
      </c>
      <c r="Z80">
        <v>1812.74572381339</v>
      </c>
      <c r="AA80">
        <v>1759.34990084785</v>
      </c>
      <c r="AB80">
        <v>1638.88946332811</v>
      </c>
      <c r="AC80">
        <v>1582.8106775582501</v>
      </c>
      <c r="AD80">
        <v>1612.1450107656899</v>
      </c>
      <c r="AE80">
        <v>1574.4827061907899</v>
      </c>
      <c r="AF80">
        <v>1562.68825690219</v>
      </c>
      <c r="AG80">
        <v>1584.46691810624</v>
      </c>
      <c r="AH80">
        <v>1565.3219152723</v>
      </c>
      <c r="AI80">
        <v>1603.7431606350499</v>
      </c>
      <c r="AJ80">
        <v>1474.6567351163101</v>
      </c>
      <c r="AK80">
        <v>1441.08834931719</v>
      </c>
      <c r="AL80">
        <v>1376.5264585206501</v>
      </c>
      <c r="AM80">
        <v>1292.85108797822</v>
      </c>
      <c r="AN80">
        <v>1255.5823618177001</v>
      </c>
      <c r="AO80">
        <v>1269.7724913105801</v>
      </c>
      <c r="AP80">
        <v>1299.18990626711</v>
      </c>
      <c r="AQ80">
        <v>1333.7266947728699</v>
      </c>
      <c r="AR80">
        <v>1344.6601761857601</v>
      </c>
      <c r="AS80">
        <v>1386.9418431348299</v>
      </c>
      <c r="AT80">
        <v>1412.16156679494</v>
      </c>
      <c r="AU80">
        <v>1444.3399105343501</v>
      </c>
      <c r="AV80">
        <v>1423.9422779203901</v>
      </c>
      <c r="AW80">
        <v>1546.77085308197</v>
      </c>
      <c r="AX80">
        <v>1598.1656809184699</v>
      </c>
      <c r="AY80">
        <v>1651.1983989396599</v>
      </c>
      <c r="AZ80">
        <v>1709.7456761347701</v>
      </c>
      <c r="BA80">
        <v>1753.72336514721</v>
      </c>
      <c r="BB80">
        <v>1763.5488629398101</v>
      </c>
      <c r="BC80">
        <v>1841.49167620552</v>
      </c>
      <c r="BD80">
        <v>1798.287755333</v>
      </c>
      <c r="BE80">
        <v>1852.8929594787601</v>
      </c>
      <c r="BF80">
        <v>1871.64761122345</v>
      </c>
      <c r="BG80">
        <v>1867.1631347678001</v>
      </c>
      <c r="BH80">
        <v>1845.3123042884199</v>
      </c>
      <c r="BI80">
        <v>1843.5363677576499</v>
      </c>
      <c r="BJ80">
        <v>1848.81635218005</v>
      </c>
      <c r="BK80">
        <v>1857.92935971625</v>
      </c>
      <c r="BL80">
        <v>1862.88631973108</v>
      </c>
      <c r="BM80">
        <v>1705.4220864346</v>
      </c>
      <c r="BN80">
        <v>1744.1268488641099</v>
      </c>
      <c r="BO80">
        <v>1739.6542934869401</v>
      </c>
      <c r="BP80">
        <v>1728.12175813928</v>
      </c>
    </row>
    <row r="81" spans="1:68" x14ac:dyDescent="0.2">
      <c r="A81" t="s">
        <v>154</v>
      </c>
      <c r="B81" t="s">
        <v>155</v>
      </c>
      <c r="C81" t="s">
        <v>569</v>
      </c>
      <c r="D81" t="s">
        <v>568</v>
      </c>
      <c r="E81">
        <v>11142.857336475499</v>
      </c>
      <c r="F81">
        <v>11905.9163270806</v>
      </c>
      <c r="G81">
        <v>12177.853238294299</v>
      </c>
      <c r="H81">
        <v>12489.2984694393</v>
      </c>
      <c r="I81">
        <v>13070.6569321558</v>
      </c>
      <c r="J81">
        <v>13717.9667249265</v>
      </c>
      <c r="K81">
        <v>13990.9332709135</v>
      </c>
      <c r="L81">
        <v>14217.170700480099</v>
      </c>
      <c r="M81">
        <v>14479.478382380101</v>
      </c>
      <c r="N81">
        <v>15877.7477308499</v>
      </c>
      <c r="O81">
        <v>17128.630748171599</v>
      </c>
      <c r="P81">
        <v>17510.2265992012</v>
      </c>
      <c r="Q81">
        <v>18752.779159740901</v>
      </c>
      <c r="R81">
        <v>19948.827440953901</v>
      </c>
      <c r="S81">
        <v>20486.938638616299</v>
      </c>
      <c r="T81">
        <v>20764.3369697856</v>
      </c>
      <c r="U81">
        <v>20773.130910223299</v>
      </c>
      <c r="V81">
        <v>20764.716618938401</v>
      </c>
      <c r="W81">
        <v>21309.712715063299</v>
      </c>
      <c r="X81">
        <v>22769.107273565602</v>
      </c>
      <c r="Y81">
        <v>23921.614522336498</v>
      </c>
      <c r="Z81">
        <v>24133.242113003998</v>
      </c>
      <c r="AA81">
        <v>24744.2967772251</v>
      </c>
      <c r="AB81">
        <v>25363.855215195399</v>
      </c>
      <c r="AC81">
        <v>26045.513871152601</v>
      </c>
      <c r="AD81">
        <v>26857.593638232702</v>
      </c>
      <c r="AE81">
        <v>27508.199993585</v>
      </c>
      <c r="AF81">
        <v>28410.875098103701</v>
      </c>
      <c r="AG81">
        <v>29806.343329290601</v>
      </c>
      <c r="AH81">
        <v>31209.7581140566</v>
      </c>
      <c r="AI81">
        <v>31279.951966459099</v>
      </c>
      <c r="AJ81">
        <v>29278.363655502799</v>
      </c>
      <c r="AK81">
        <v>28155.089556648702</v>
      </c>
      <c r="AL81">
        <v>27833.7025701733</v>
      </c>
      <c r="AM81">
        <v>28812.303619991999</v>
      </c>
      <c r="AN81">
        <v>29912.897973915799</v>
      </c>
      <c r="AO81">
        <v>30908.300309087899</v>
      </c>
      <c r="AP81">
        <v>32768.378128261902</v>
      </c>
      <c r="AQ81">
        <v>34464.9908824671</v>
      </c>
      <c r="AR81">
        <v>35891.005638395298</v>
      </c>
      <c r="AS81">
        <v>37884.391320915303</v>
      </c>
      <c r="AT81">
        <v>38784.772552258401</v>
      </c>
      <c r="AU81">
        <v>39351.390395618298</v>
      </c>
      <c r="AV81">
        <v>40044.304855582901</v>
      </c>
      <c r="AW81">
        <v>41522.175084122398</v>
      </c>
      <c r="AX81">
        <v>42530.6196771877</v>
      </c>
      <c r="AY81">
        <v>44074.030920414101</v>
      </c>
      <c r="AZ81">
        <v>46212.640974121598</v>
      </c>
      <c r="BA81">
        <v>46358.620411297103</v>
      </c>
      <c r="BB81">
        <v>42412.0978494183</v>
      </c>
      <c r="BC81">
        <v>43563.572197436501</v>
      </c>
      <c r="BD81">
        <v>44466.817697857201</v>
      </c>
      <c r="BE81">
        <v>43637.248671365698</v>
      </c>
      <c r="BF81">
        <v>43044.997120147404</v>
      </c>
      <c r="BG81">
        <v>42710.921288972902</v>
      </c>
      <c r="BH81">
        <v>42801.908116728497</v>
      </c>
      <c r="BI81">
        <v>43878.966727357903</v>
      </c>
      <c r="BJ81">
        <v>45173.629406719898</v>
      </c>
      <c r="BK81">
        <v>45627.919894723302</v>
      </c>
      <c r="BL81">
        <v>46135.881424263098</v>
      </c>
      <c r="BM81">
        <v>44984.734450548698</v>
      </c>
      <c r="BN81">
        <v>46165.686553738698</v>
      </c>
      <c r="BO81">
        <v>46655.1653624268</v>
      </c>
      <c r="BP81">
        <v>45939.291645013502</v>
      </c>
    </row>
    <row r="82" spans="1:68" x14ac:dyDescent="0.2">
      <c r="A82" t="s">
        <v>156</v>
      </c>
      <c r="B82" t="s">
        <v>157</v>
      </c>
      <c r="C82" t="s">
        <v>569</v>
      </c>
      <c r="D82" t="s">
        <v>568</v>
      </c>
      <c r="E82">
        <v>2151.1846071864602</v>
      </c>
      <c r="F82">
        <v>2158.6681783827898</v>
      </c>
      <c r="G82">
        <v>2167.6901716178099</v>
      </c>
      <c r="H82">
        <v>2234.02035527203</v>
      </c>
      <c r="I82">
        <v>2271.8021389139299</v>
      </c>
      <c r="J82">
        <v>2145.43647756471</v>
      </c>
      <c r="K82">
        <v>2086.0671168356798</v>
      </c>
      <c r="L82">
        <v>2305.9191877094099</v>
      </c>
      <c r="M82">
        <v>2432.6550546426902</v>
      </c>
      <c r="N82">
        <v>2442.8397057269199</v>
      </c>
      <c r="O82">
        <v>2697.4088652410101</v>
      </c>
      <c r="P82">
        <v>2827.6798548642601</v>
      </c>
      <c r="Q82">
        <v>2984.3236749038201</v>
      </c>
      <c r="R82">
        <v>3275.1437091160201</v>
      </c>
      <c r="S82">
        <v>3306.62158345844</v>
      </c>
      <c r="T82">
        <v>3269.2633633192099</v>
      </c>
      <c r="U82">
        <v>3296.8613763019498</v>
      </c>
      <c r="V82">
        <v>3417.6220564578098</v>
      </c>
      <c r="W82">
        <v>3400.05058032953</v>
      </c>
      <c r="X82">
        <v>3723.1810037958599</v>
      </c>
      <c r="Y82">
        <v>3574.1197389706299</v>
      </c>
      <c r="Z82">
        <v>3708.0429446869298</v>
      </c>
      <c r="AA82">
        <v>3402.2230884326</v>
      </c>
      <c r="AB82">
        <v>3189.1664003914898</v>
      </c>
      <c r="AC82">
        <v>3374.28567974203</v>
      </c>
      <c r="AD82">
        <v>3143.8406753117201</v>
      </c>
      <c r="AE82">
        <v>3318.1673684329598</v>
      </c>
      <c r="AF82">
        <v>3048.9124159723501</v>
      </c>
      <c r="AG82">
        <v>3039.42638221895</v>
      </c>
      <c r="AH82">
        <v>3230.2978887741001</v>
      </c>
      <c r="AI82">
        <v>3383.8215926183502</v>
      </c>
      <c r="AJ82">
        <v>3273.9913996075802</v>
      </c>
      <c r="AK82">
        <v>3464.7564474932301</v>
      </c>
      <c r="AL82">
        <v>3528.0694204952301</v>
      </c>
      <c r="AM82">
        <v>3700.47525296718</v>
      </c>
      <c r="AN82">
        <v>3786.07851852775</v>
      </c>
      <c r="AO82">
        <v>3946.4304802397301</v>
      </c>
      <c r="AP82">
        <v>3821.0691662065201</v>
      </c>
      <c r="AQ82">
        <v>3826.1600613680898</v>
      </c>
      <c r="AR82">
        <v>4114.9606348751604</v>
      </c>
      <c r="AS82">
        <v>4000.8543266074298</v>
      </c>
      <c r="AT82">
        <v>4038.1331528661599</v>
      </c>
      <c r="AU82">
        <v>4125.3263582660202</v>
      </c>
      <c r="AV82">
        <v>4125.7296330437803</v>
      </c>
      <c r="AW82">
        <v>4302.3475740864797</v>
      </c>
      <c r="AX82">
        <v>4291.7154711670701</v>
      </c>
      <c r="AY82">
        <v>4330.8271965843896</v>
      </c>
      <c r="AZ82">
        <v>4257.5144954715797</v>
      </c>
      <c r="BA82">
        <v>4272.3066086066001</v>
      </c>
      <c r="BB82">
        <v>4191.3472423000303</v>
      </c>
      <c r="BC82">
        <v>4297.1389274323701</v>
      </c>
      <c r="BD82">
        <v>4397.9030098345802</v>
      </c>
      <c r="BE82">
        <v>4446.7341659882904</v>
      </c>
      <c r="BF82">
        <v>4645.0464805469301</v>
      </c>
      <c r="BG82">
        <v>4894.0435713202396</v>
      </c>
      <c r="BH82">
        <v>5105.1895922106196</v>
      </c>
      <c r="BI82">
        <v>5223.3760077680799</v>
      </c>
      <c r="BJ82">
        <v>5499.1222025935404</v>
      </c>
      <c r="BK82">
        <v>5708.9109302096904</v>
      </c>
      <c r="BL82">
        <v>5679.0518272209601</v>
      </c>
      <c r="BM82">
        <v>4701.3314678446004</v>
      </c>
      <c r="BN82">
        <v>4451.6025989459204</v>
      </c>
      <c r="BO82">
        <v>5313.0284381553802</v>
      </c>
      <c r="BP82">
        <v>5698.9642048346896</v>
      </c>
    </row>
    <row r="83" spans="1:68" x14ac:dyDescent="0.2">
      <c r="A83" t="s">
        <v>158</v>
      </c>
      <c r="B83" t="s">
        <v>159</v>
      </c>
      <c r="C83" t="s">
        <v>569</v>
      </c>
      <c r="D83" t="s">
        <v>568</v>
      </c>
      <c r="E83">
        <v>11169.647238321801</v>
      </c>
      <c r="F83">
        <v>11598.679525639</v>
      </c>
      <c r="G83">
        <v>12257.7593066748</v>
      </c>
      <c r="H83">
        <v>12884.0170390034</v>
      </c>
      <c r="I83">
        <v>13587.671670052599</v>
      </c>
      <c r="J83">
        <v>14089.5845528686</v>
      </c>
      <c r="K83">
        <v>14670.500507532601</v>
      </c>
      <c r="L83">
        <v>15234.3646960717</v>
      </c>
      <c r="M83">
        <v>15767.283339004</v>
      </c>
      <c r="N83">
        <v>16738.167671301599</v>
      </c>
      <c r="O83">
        <v>17605.6389691523</v>
      </c>
      <c r="P83">
        <v>18377.868910037301</v>
      </c>
      <c r="Q83">
        <v>19041.789726648902</v>
      </c>
      <c r="R83">
        <v>20091.194013855998</v>
      </c>
      <c r="S83">
        <v>20813.444898837999</v>
      </c>
      <c r="T83">
        <v>20498.348081584001</v>
      </c>
      <c r="U83">
        <v>21291.988987842</v>
      </c>
      <c r="V83">
        <v>21925.8324016685</v>
      </c>
      <c r="W83">
        <v>22687.611506900401</v>
      </c>
      <c r="X83">
        <v>23378.2949932212</v>
      </c>
      <c r="Y83">
        <v>23618.399617471801</v>
      </c>
      <c r="Z83">
        <v>23733.5935655434</v>
      </c>
      <c r="AA83">
        <v>24187.094766864298</v>
      </c>
      <c r="AB83">
        <v>24356.659291812801</v>
      </c>
      <c r="AC83">
        <v>24600.9923558634</v>
      </c>
      <c r="AD83">
        <v>24870.505820140901</v>
      </c>
      <c r="AE83">
        <v>25319.315094538699</v>
      </c>
      <c r="AF83">
        <v>25830.238976784702</v>
      </c>
      <c r="AG83">
        <v>26912.181206405399</v>
      </c>
      <c r="AH83">
        <v>27938.469756724699</v>
      </c>
      <c r="AI83">
        <v>28617.443570115101</v>
      </c>
      <c r="AJ83">
        <v>28664.1318783352</v>
      </c>
      <c r="AK83">
        <v>28977.888902540501</v>
      </c>
      <c r="AL83">
        <v>28670.8863286782</v>
      </c>
      <c r="AM83">
        <v>29237.535511327998</v>
      </c>
      <c r="AN83">
        <v>29745.128728949399</v>
      </c>
      <c r="AO83">
        <v>30057.965553334499</v>
      </c>
      <c r="AP83">
        <v>30650.744476525299</v>
      </c>
      <c r="AQ83">
        <v>31633.1477495769</v>
      </c>
      <c r="AR83">
        <v>32546.934052218701</v>
      </c>
      <c r="AS83">
        <v>33592.466830057303</v>
      </c>
      <c r="AT83">
        <v>34009.862397736797</v>
      </c>
      <c r="AU83">
        <v>34146.306268324297</v>
      </c>
      <c r="AV83">
        <v>34183.663344453802</v>
      </c>
      <c r="AW83">
        <v>34893.529811997403</v>
      </c>
      <c r="AX83">
        <v>35208.855797142998</v>
      </c>
      <c r="AY83">
        <v>35821.871994777299</v>
      </c>
      <c r="AZ83">
        <v>36464.959268215804</v>
      </c>
      <c r="BA83">
        <v>36354.658664108101</v>
      </c>
      <c r="BB83">
        <v>35129.362236085799</v>
      </c>
      <c r="BC83">
        <v>35638.121560345098</v>
      </c>
      <c r="BD83">
        <v>36244.187162591799</v>
      </c>
      <c r="BE83">
        <v>36182.151127581601</v>
      </c>
      <c r="BF83">
        <v>36203.190869377402</v>
      </c>
      <c r="BG83">
        <v>36378.618661469904</v>
      </c>
      <c r="BH83">
        <v>36652.922305217799</v>
      </c>
      <c r="BI83">
        <v>36956.795800329302</v>
      </c>
      <c r="BJ83">
        <v>37694.083302730403</v>
      </c>
      <c r="BK83">
        <v>38259.6977698474</v>
      </c>
      <c r="BL83">
        <v>38832.0242014303</v>
      </c>
      <c r="BM83">
        <v>35806.617891777198</v>
      </c>
      <c r="BN83">
        <v>38002.194236225201</v>
      </c>
      <c r="BO83">
        <v>38816.479279564301</v>
      </c>
      <c r="BP83">
        <v>38975.576615723599</v>
      </c>
    </row>
    <row r="84" spans="1:68" x14ac:dyDescent="0.2">
      <c r="A84" t="s">
        <v>160</v>
      </c>
      <c r="B84" t="s">
        <v>161</v>
      </c>
      <c r="C84" t="s">
        <v>569</v>
      </c>
      <c r="D84" t="s">
        <v>568</v>
      </c>
      <c r="BA84">
        <v>44678.669584726202</v>
      </c>
      <c r="BB84">
        <v>42740.253942479503</v>
      </c>
      <c r="BC84">
        <v>42510.346652924898</v>
      </c>
      <c r="BD84">
        <v>44108.580354904101</v>
      </c>
      <c r="BE84">
        <v>47197.6740900316</v>
      </c>
      <c r="BF84">
        <v>49933.350321801699</v>
      </c>
      <c r="BG84">
        <v>52595.025427996297</v>
      </c>
      <c r="BH84">
        <v>52726.687378207796</v>
      </c>
      <c r="BI84">
        <v>52762.428721532502</v>
      </c>
      <c r="BJ84">
        <v>53822.909900023304</v>
      </c>
      <c r="BK84">
        <v>54506.387071933001</v>
      </c>
      <c r="BL84">
        <v>56099.968963999498</v>
      </c>
      <c r="BM84">
        <v>54248.549798530301</v>
      </c>
      <c r="BN84">
        <v>56856.685386292404</v>
      </c>
      <c r="BO84">
        <v>59699.200826559601</v>
      </c>
    </row>
    <row r="85" spans="1:68" x14ac:dyDescent="0.2">
      <c r="A85" t="s">
        <v>162</v>
      </c>
      <c r="B85" t="s">
        <v>163</v>
      </c>
      <c r="C85" t="s">
        <v>569</v>
      </c>
      <c r="D85" t="s">
        <v>568</v>
      </c>
      <c r="O85">
        <v>1708.1468019895599</v>
      </c>
      <c r="P85">
        <v>1698.9597048523201</v>
      </c>
      <c r="Q85">
        <v>1673.18347062424</v>
      </c>
      <c r="R85">
        <v>2183.9332445332798</v>
      </c>
      <c r="S85">
        <v>2454.7741730244002</v>
      </c>
      <c r="T85">
        <v>2399.1731002896499</v>
      </c>
      <c r="U85">
        <v>2355.7432947462898</v>
      </c>
      <c r="V85">
        <v>2359.85507974955</v>
      </c>
      <c r="W85">
        <v>2429.26656076581</v>
      </c>
      <c r="X85">
        <v>2409.4192075144501</v>
      </c>
      <c r="Y85">
        <v>2171.9936165250201</v>
      </c>
      <c r="Z85">
        <v>2315.4574610428599</v>
      </c>
      <c r="AA85">
        <v>2191.0162930940901</v>
      </c>
      <c r="AB85">
        <v>2170.53626282191</v>
      </c>
      <c r="AC85">
        <v>2026.4997913937</v>
      </c>
      <c r="AD85">
        <v>2296.8413280806999</v>
      </c>
      <c r="AE85">
        <v>2413.4178381599199</v>
      </c>
      <c r="AF85">
        <v>2377.9761711548999</v>
      </c>
      <c r="AG85">
        <v>2383.5972079816902</v>
      </c>
      <c r="AH85">
        <v>2421.5258599890199</v>
      </c>
      <c r="AI85">
        <v>2466.0763453531699</v>
      </c>
      <c r="AJ85">
        <v>2601.1235665162599</v>
      </c>
      <c r="AK85">
        <v>2640.53820564536</v>
      </c>
      <c r="AL85">
        <v>2771.0127259641299</v>
      </c>
      <c r="AM85">
        <v>2684.94359043342</v>
      </c>
      <c r="AN85">
        <v>2834.6301232021301</v>
      </c>
      <c r="AO85">
        <v>2733.10062796597</v>
      </c>
      <c r="AP85">
        <v>2559.40944203343</v>
      </c>
      <c r="AQ85">
        <v>2625.9152111957301</v>
      </c>
      <c r="AR85">
        <v>2658.8325996376002</v>
      </c>
      <c r="AS85">
        <v>2783.11617688558</v>
      </c>
      <c r="AT85">
        <v>2837.3725481902302</v>
      </c>
      <c r="AU85">
        <v>2851.77205057009</v>
      </c>
      <c r="AV85">
        <v>2901.4499198521498</v>
      </c>
      <c r="AW85">
        <v>2821.3418786495599</v>
      </c>
      <c r="AX85">
        <v>2891.87328761566</v>
      </c>
      <c r="AY85">
        <v>2906.2690034636898</v>
      </c>
      <c r="AZ85">
        <v>2872.9341324567199</v>
      </c>
      <c r="BA85">
        <v>2825.0958544495202</v>
      </c>
      <c r="BB85">
        <v>2878.1113861625099</v>
      </c>
      <c r="BC85">
        <v>2950.7987263697801</v>
      </c>
      <c r="BD85">
        <v>3036.4484938271498</v>
      </c>
      <c r="BE85">
        <v>2970.2651883513799</v>
      </c>
      <c r="BF85">
        <v>2851.0354341361499</v>
      </c>
      <c r="BG85">
        <v>2774.6947140847901</v>
      </c>
      <c r="BH85">
        <v>2891.3221026474898</v>
      </c>
      <c r="BI85">
        <v>2893.0819496044801</v>
      </c>
      <c r="BJ85">
        <v>2903.5542751517501</v>
      </c>
      <c r="BK85">
        <v>2890.4930054810502</v>
      </c>
      <c r="BL85">
        <v>2996.31730468653</v>
      </c>
      <c r="BM85">
        <v>2918.5160637418599</v>
      </c>
      <c r="BN85">
        <v>2973.0515099611598</v>
      </c>
      <c r="BO85">
        <v>2923.2229518822201</v>
      </c>
      <c r="BP85">
        <v>2919.0471635546101</v>
      </c>
    </row>
    <row r="86" spans="1:68" x14ac:dyDescent="0.2">
      <c r="A86" t="s">
        <v>164</v>
      </c>
      <c r="B86" t="s">
        <v>165</v>
      </c>
      <c r="C86" t="s">
        <v>569</v>
      </c>
      <c r="D86" t="s">
        <v>568</v>
      </c>
      <c r="E86">
        <v>3304.6916315898102</v>
      </c>
      <c r="F86">
        <v>3748.9522430310899</v>
      </c>
      <c r="G86">
        <v>3978.99259223019</v>
      </c>
      <c r="H86">
        <v>4167.2110493625996</v>
      </c>
      <c r="I86">
        <v>4298.5863528481505</v>
      </c>
      <c r="J86">
        <v>4591.27072076886</v>
      </c>
      <c r="K86">
        <v>4727.3355964304901</v>
      </c>
      <c r="L86">
        <v>4846.1134643497498</v>
      </c>
      <c r="M86">
        <v>4888.2337580239</v>
      </c>
      <c r="N86">
        <v>5183.7835156450401</v>
      </c>
      <c r="O86">
        <v>5515.1774141599899</v>
      </c>
      <c r="P86">
        <v>5956.2819746385603</v>
      </c>
      <c r="Q86">
        <v>6497.3121889014801</v>
      </c>
      <c r="R86">
        <v>7012.4143097804099</v>
      </c>
      <c r="S86">
        <v>9575.9032924036492</v>
      </c>
      <c r="T86">
        <v>11165.451810742001</v>
      </c>
      <c r="U86">
        <v>14801.3411499309</v>
      </c>
      <c r="V86">
        <v>12636.070760525099</v>
      </c>
      <c r="W86">
        <v>9365.3437312768692</v>
      </c>
      <c r="X86">
        <v>9177.1283448777594</v>
      </c>
      <c r="Y86">
        <v>9174.0807378785594</v>
      </c>
      <c r="Z86">
        <v>9392.9258774196296</v>
      </c>
      <c r="AA86">
        <v>8863.5768859360996</v>
      </c>
      <c r="AB86">
        <v>9112.3917642859196</v>
      </c>
      <c r="AC86">
        <v>9534.2774550901795</v>
      </c>
      <c r="AD86">
        <v>9061.0801923087292</v>
      </c>
      <c r="AE86">
        <v>8744.6755355608693</v>
      </c>
      <c r="AF86">
        <v>7047.7604913067998</v>
      </c>
      <c r="AG86">
        <v>7735.5553793385498</v>
      </c>
      <c r="AH86">
        <v>8167.9501192697699</v>
      </c>
      <c r="AI86">
        <v>8360.2630307444706</v>
      </c>
      <c r="AJ86">
        <v>8634.4199336196507</v>
      </c>
      <c r="AK86">
        <v>8146.1955429978998</v>
      </c>
      <c r="AL86">
        <v>8245.5915083507298</v>
      </c>
      <c r="AM86">
        <v>8331.0498320713796</v>
      </c>
      <c r="AN86">
        <v>8524.4191555286507</v>
      </c>
      <c r="AO86">
        <v>8613.5805683240105</v>
      </c>
      <c r="AP86">
        <v>8882.4028787803709</v>
      </c>
      <c r="AQ86">
        <v>8963.2049790741294</v>
      </c>
      <c r="AR86">
        <v>7959.06479578159</v>
      </c>
      <c r="AS86">
        <v>7611.8357141772703</v>
      </c>
      <c r="AT86">
        <v>7574.1149145289801</v>
      </c>
      <c r="AU86">
        <v>7357.5667135780504</v>
      </c>
      <c r="AV86">
        <v>7322.6061409263702</v>
      </c>
      <c r="AW86">
        <v>7171.6835328618299</v>
      </c>
      <c r="AX86">
        <v>7155.3654847930002</v>
      </c>
      <c r="AY86">
        <v>6750.0508487923398</v>
      </c>
      <c r="AZ86">
        <v>6937.4851344210701</v>
      </c>
      <c r="BA86">
        <v>6497.4812389749504</v>
      </c>
      <c r="BB86">
        <v>6295.1990548562899</v>
      </c>
      <c r="BC86">
        <v>6514.7311629821997</v>
      </c>
      <c r="BD86">
        <v>6735.0828791982203</v>
      </c>
      <c r="BE86">
        <v>6840.9486124671403</v>
      </c>
      <c r="BF86">
        <v>6977.7702694523896</v>
      </c>
      <c r="BG86">
        <v>7039.6821485931196</v>
      </c>
      <c r="BH86">
        <v>7090.45463394942</v>
      </c>
      <c r="BI86">
        <v>7038.5772782308304</v>
      </c>
      <c r="BJ86">
        <v>6893.3843268889996</v>
      </c>
      <c r="BK86">
        <v>6786.8903499123799</v>
      </c>
      <c r="BL86">
        <v>6893.3231054808803</v>
      </c>
      <c r="BM86">
        <v>6619.6886029597699</v>
      </c>
      <c r="BN86">
        <v>6577.4117715207904</v>
      </c>
      <c r="BO86">
        <v>6637.0661064496599</v>
      </c>
      <c r="BP86">
        <v>6654.7565710508097</v>
      </c>
    </row>
    <row r="87" spans="1:68" x14ac:dyDescent="0.2">
      <c r="A87" t="s">
        <v>166</v>
      </c>
      <c r="B87" t="s">
        <v>167</v>
      </c>
      <c r="C87" t="s">
        <v>569</v>
      </c>
      <c r="D87" t="s">
        <v>568</v>
      </c>
      <c r="E87">
        <v>15135.1119546749</v>
      </c>
      <c r="F87">
        <v>15426.2016243502</v>
      </c>
      <c r="G87">
        <v>15463.8941604394</v>
      </c>
      <c r="H87">
        <v>16094.471648489</v>
      </c>
      <c r="I87">
        <v>16884.774617848601</v>
      </c>
      <c r="J87">
        <v>17134.041314395399</v>
      </c>
      <c r="K87">
        <v>17306.931636056401</v>
      </c>
      <c r="L87">
        <v>17691.791580749199</v>
      </c>
      <c r="M87">
        <v>18569.3987239159</v>
      </c>
      <c r="N87">
        <v>18850.938950060801</v>
      </c>
      <c r="O87">
        <v>19284.486919743798</v>
      </c>
      <c r="P87">
        <v>19877.1598176267</v>
      </c>
      <c r="Q87">
        <v>20665.996055653501</v>
      </c>
      <c r="R87">
        <v>21971.724307480501</v>
      </c>
      <c r="S87">
        <v>21412.351214802398</v>
      </c>
      <c r="T87">
        <v>21098.374361817801</v>
      </c>
      <c r="U87">
        <v>21717.7359378902</v>
      </c>
      <c r="V87">
        <v>22258.819833319201</v>
      </c>
      <c r="W87">
        <v>23193.395432895901</v>
      </c>
      <c r="X87">
        <v>24041.338024567001</v>
      </c>
      <c r="Y87">
        <v>23524.8369726649</v>
      </c>
      <c r="Z87">
        <v>23331.395696122199</v>
      </c>
      <c r="AA87">
        <v>23805.362665145902</v>
      </c>
      <c r="AB87">
        <v>24801.9316298985</v>
      </c>
      <c r="AC87">
        <v>25324.602623579402</v>
      </c>
      <c r="AD87">
        <v>26315.128650024399</v>
      </c>
      <c r="AE87">
        <v>27081.3489722657</v>
      </c>
      <c r="AF87">
        <v>28481.149271987899</v>
      </c>
      <c r="AG87">
        <v>30047.008849582799</v>
      </c>
      <c r="AH87">
        <v>30741.373836080998</v>
      </c>
      <c r="AI87">
        <v>30874.508931448199</v>
      </c>
      <c r="AJ87">
        <v>30439.645857276701</v>
      </c>
      <c r="AK87">
        <v>30479.197001852099</v>
      </c>
      <c r="AL87">
        <v>31163.275340396802</v>
      </c>
      <c r="AM87">
        <v>32279.533736403901</v>
      </c>
      <c r="AN87">
        <v>33009.304150974502</v>
      </c>
      <c r="AO87">
        <v>33775.500900138199</v>
      </c>
      <c r="AP87">
        <v>35347.763543374604</v>
      </c>
      <c r="AQ87">
        <v>36448.264219893499</v>
      </c>
      <c r="AR87">
        <v>37440.794059223903</v>
      </c>
      <c r="AS87">
        <v>38918.455057470797</v>
      </c>
      <c r="AT87">
        <v>39768.666346397098</v>
      </c>
      <c r="AU87">
        <v>40310.304939932801</v>
      </c>
      <c r="AV87">
        <v>41385.540468491301</v>
      </c>
      <c r="AW87">
        <v>42149.270335215297</v>
      </c>
      <c r="AX87">
        <v>43007.362924589201</v>
      </c>
      <c r="AY87">
        <v>43711.155017247103</v>
      </c>
      <c r="AZ87">
        <v>44508.6057952919</v>
      </c>
      <c r="BA87">
        <v>44060.003098060297</v>
      </c>
      <c r="BB87">
        <v>41709.966167737497</v>
      </c>
      <c r="BC87">
        <v>42310.749912751999</v>
      </c>
      <c r="BD87">
        <v>42462.106734980698</v>
      </c>
      <c r="BE87">
        <v>42805.842517266603</v>
      </c>
      <c r="BF87">
        <v>43282.209751378803</v>
      </c>
      <c r="BG87">
        <v>44337.678640273298</v>
      </c>
      <c r="BH87">
        <v>44964.391143729197</v>
      </c>
      <c r="BI87">
        <v>45482.1782886254</v>
      </c>
      <c r="BJ87">
        <v>46373.638531415498</v>
      </c>
      <c r="BK87">
        <v>46740.553592637698</v>
      </c>
      <c r="BL87">
        <v>47240.599622326998</v>
      </c>
      <c r="BM87">
        <v>42191.917366578498</v>
      </c>
      <c r="BN87">
        <v>45889.611022855403</v>
      </c>
      <c r="BO87">
        <v>47343.474377694802</v>
      </c>
      <c r="BP87">
        <v>47005.119009957503</v>
      </c>
    </row>
    <row r="88" spans="1:68" x14ac:dyDescent="0.2">
      <c r="A88" t="s">
        <v>168</v>
      </c>
      <c r="B88" t="s">
        <v>169</v>
      </c>
      <c r="C88" t="s">
        <v>569</v>
      </c>
      <c r="D88" t="s">
        <v>568</v>
      </c>
      <c r="J88">
        <v>1789.9934219970801</v>
      </c>
      <c r="K88">
        <v>1902.99606549797</v>
      </c>
      <c r="L88">
        <v>2002.25561911472</v>
      </c>
      <c r="M88">
        <v>2072.58285278926</v>
      </c>
      <c r="N88">
        <v>2151.3558449505399</v>
      </c>
      <c r="O88">
        <v>2387.4681018388301</v>
      </c>
      <c r="P88">
        <v>2421.14178156344</v>
      </c>
      <c r="Q88">
        <v>2464.7721023643599</v>
      </c>
      <c r="R88">
        <v>2601.5389166981699</v>
      </c>
      <c r="S88">
        <v>2806.2536440292802</v>
      </c>
      <c r="T88">
        <v>2991.2100727664301</v>
      </c>
      <c r="U88">
        <v>3150.85725796529</v>
      </c>
      <c r="V88">
        <v>3345.2071490459698</v>
      </c>
      <c r="W88">
        <v>3572.8213599774099</v>
      </c>
      <c r="X88">
        <v>3808.0190588590799</v>
      </c>
      <c r="Y88">
        <v>3948.8653507951199</v>
      </c>
      <c r="Z88">
        <v>4122.8765912700801</v>
      </c>
      <c r="AA88">
        <v>4169.9792441323198</v>
      </c>
      <c r="AB88">
        <v>4311.2987158732603</v>
      </c>
      <c r="AC88">
        <v>4506.6681367482197</v>
      </c>
      <c r="AD88">
        <v>4688.0718652506002</v>
      </c>
      <c r="AE88">
        <v>4266.7249463735698</v>
      </c>
      <c r="AF88">
        <v>4285.8725953038902</v>
      </c>
      <c r="AG88">
        <v>4479.4001828113096</v>
      </c>
      <c r="AH88">
        <v>4146.2568079810999</v>
      </c>
      <c r="AI88">
        <v>3534.0322773278199</v>
      </c>
      <c r="AJ88">
        <v>2768.8101608929301</v>
      </c>
      <c r="AK88">
        <v>1513.85017404463</v>
      </c>
      <c r="AL88">
        <v>1062.09528080207</v>
      </c>
      <c r="AM88">
        <v>966.41959622548404</v>
      </c>
      <c r="AN88">
        <v>1029.4805462834699</v>
      </c>
      <c r="AO88">
        <v>1187.1232062189999</v>
      </c>
      <c r="AP88">
        <v>1354.78352202066</v>
      </c>
      <c r="AQ88">
        <v>1431.79336069224</v>
      </c>
      <c r="AR88">
        <v>1503.4629877673401</v>
      </c>
      <c r="AS88">
        <v>1561.1986763884699</v>
      </c>
      <c r="AT88">
        <v>1661.8301910642101</v>
      </c>
      <c r="AU88">
        <v>1768.5970116888</v>
      </c>
      <c r="AV88">
        <v>1977.4614333874099</v>
      </c>
      <c r="AW88">
        <v>2105.0047284379898</v>
      </c>
      <c r="AX88">
        <v>2321.6008428516302</v>
      </c>
      <c r="AY88">
        <v>2554.8125350391401</v>
      </c>
      <c r="AZ88">
        <v>2891.1370233184598</v>
      </c>
      <c r="BA88">
        <v>2970.1585828242801</v>
      </c>
      <c r="BB88">
        <v>2887.2560793592202</v>
      </c>
      <c r="BC88">
        <v>3090.06513662318</v>
      </c>
      <c r="BD88">
        <v>3362.1030031967998</v>
      </c>
      <c r="BE88">
        <v>3609.780798626</v>
      </c>
      <c r="BF88">
        <v>3806.5060064905101</v>
      </c>
      <c r="BG88">
        <v>3960.35080091901</v>
      </c>
      <c r="BH88">
        <v>4086.6223465964999</v>
      </c>
      <c r="BI88">
        <v>4225.0915490480602</v>
      </c>
      <c r="BJ88">
        <v>4442.5074412737404</v>
      </c>
      <c r="BK88">
        <v>4713.6535484530305</v>
      </c>
      <c r="BL88">
        <v>4975.8114819481398</v>
      </c>
      <c r="BM88">
        <v>4659.6092531823397</v>
      </c>
      <c r="BN88">
        <v>5175.1986518582498</v>
      </c>
      <c r="BO88">
        <v>5736.3044957859702</v>
      </c>
      <c r="BP88">
        <v>6086.5926881649902</v>
      </c>
    </row>
    <row r="89" spans="1:68" x14ac:dyDescent="0.2">
      <c r="A89" t="s">
        <v>170</v>
      </c>
      <c r="B89" t="s">
        <v>171</v>
      </c>
      <c r="C89" t="s">
        <v>569</v>
      </c>
      <c r="D89" t="s">
        <v>568</v>
      </c>
      <c r="E89">
        <v>1107.98868818857</v>
      </c>
      <c r="F89">
        <v>1114.14864727124</v>
      </c>
      <c r="G89">
        <v>1132.50434397867</v>
      </c>
      <c r="H89">
        <v>1154.3331840727401</v>
      </c>
      <c r="I89">
        <v>1151.73811833183</v>
      </c>
      <c r="J89">
        <v>1139.5352990425899</v>
      </c>
      <c r="K89">
        <v>1064.8997576934501</v>
      </c>
      <c r="L89">
        <v>1071.40699428734</v>
      </c>
      <c r="M89">
        <v>1049.5464966442801</v>
      </c>
      <c r="N89">
        <v>1085.29077596505</v>
      </c>
      <c r="O89">
        <v>1159.6383105170501</v>
      </c>
      <c r="P89">
        <v>1187.0433256492699</v>
      </c>
      <c r="Q89">
        <v>1125.74266761591</v>
      </c>
      <c r="R89">
        <v>1125.61695089453</v>
      </c>
      <c r="S89">
        <v>1168.5818767988601</v>
      </c>
      <c r="T89">
        <v>994.155024051645</v>
      </c>
      <c r="U89">
        <v>931.75815756576003</v>
      </c>
      <c r="V89">
        <v>925.087338759506</v>
      </c>
      <c r="W89">
        <v>973.13719582030706</v>
      </c>
      <c r="X89">
        <v>919.62888329873101</v>
      </c>
      <c r="Y89">
        <v>896.74505156176701</v>
      </c>
      <c r="Z89">
        <v>840.69470362279901</v>
      </c>
      <c r="AA89">
        <v>759.35734226837701</v>
      </c>
      <c r="AB89">
        <v>702.423645476253</v>
      </c>
      <c r="AC89">
        <v>742.66890052616895</v>
      </c>
      <c r="AD89">
        <v>762.81907044798299</v>
      </c>
      <c r="AE89">
        <v>784.08597270784298</v>
      </c>
      <c r="AF89">
        <v>802.21155068339499</v>
      </c>
      <c r="AG89">
        <v>826.51837473824503</v>
      </c>
      <c r="AH89">
        <v>846.58291348891396</v>
      </c>
      <c r="AI89">
        <v>852.42156087709395</v>
      </c>
      <c r="AJ89">
        <v>874.98607938587395</v>
      </c>
      <c r="AK89">
        <v>886.652757816492</v>
      </c>
      <c r="AL89">
        <v>907.19635258966696</v>
      </c>
      <c r="AM89">
        <v>915.28931214962404</v>
      </c>
      <c r="AN89">
        <v>931.180438299907</v>
      </c>
      <c r="AO89">
        <v>951.92279979679404</v>
      </c>
      <c r="AP89">
        <v>968.84604300700801</v>
      </c>
      <c r="AQ89">
        <v>990.17503188701198</v>
      </c>
      <c r="AR89">
        <v>1008.83368924315</v>
      </c>
      <c r="AS89">
        <v>1020.16220904138</v>
      </c>
      <c r="AT89">
        <v>1033.1213644657</v>
      </c>
      <c r="AU89">
        <v>1050.3440242430399</v>
      </c>
      <c r="AV89">
        <v>1075.3718836309999</v>
      </c>
      <c r="AW89">
        <v>1105.6856414138199</v>
      </c>
      <c r="AX89">
        <v>1140.1864325828301</v>
      </c>
      <c r="AY89">
        <v>1181.55898629629</v>
      </c>
      <c r="AZ89">
        <v>1201.2108234157799</v>
      </c>
      <c r="BA89">
        <v>1277.8230020374599</v>
      </c>
      <c r="BB89">
        <v>1306.1851527845899</v>
      </c>
      <c r="BC89">
        <v>1374.9850338804899</v>
      </c>
      <c r="BD89">
        <v>1530.3593422459301</v>
      </c>
      <c r="BE89">
        <v>1631.9193704987199</v>
      </c>
      <c r="BF89">
        <v>1708.82801334178</v>
      </c>
      <c r="BG89">
        <v>1715.823971413</v>
      </c>
      <c r="BH89">
        <v>1711.27132561453</v>
      </c>
      <c r="BI89">
        <v>1728.0970856164399</v>
      </c>
      <c r="BJ89">
        <v>1827.27392722785</v>
      </c>
      <c r="BK89">
        <v>1899.8084315335</v>
      </c>
      <c r="BL89">
        <v>1981.61375988962</v>
      </c>
      <c r="BM89">
        <v>1951.06447835525</v>
      </c>
      <c r="BN89">
        <v>2009.3590932694799</v>
      </c>
      <c r="BO89">
        <v>2046.00761866575</v>
      </c>
      <c r="BP89">
        <v>2066.3752237162398</v>
      </c>
    </row>
    <row r="90" spans="1:68" x14ac:dyDescent="0.2">
      <c r="A90" t="s">
        <v>172</v>
      </c>
      <c r="B90" t="s">
        <v>173</v>
      </c>
      <c r="C90" t="s">
        <v>569</v>
      </c>
      <c r="D90" t="s">
        <v>568</v>
      </c>
    </row>
    <row r="91" spans="1:68" x14ac:dyDescent="0.2">
      <c r="A91" t="s">
        <v>174</v>
      </c>
      <c r="B91" t="s">
        <v>175</v>
      </c>
      <c r="C91" t="s">
        <v>569</v>
      </c>
      <c r="D91" t="s">
        <v>568</v>
      </c>
      <c r="O91">
        <v>459.95325882542897</v>
      </c>
      <c r="P91">
        <v>476.09644829948297</v>
      </c>
      <c r="Q91">
        <v>478.86048653075102</v>
      </c>
      <c r="R91">
        <v>478.37896618082902</v>
      </c>
      <c r="S91">
        <v>495.484386199163</v>
      </c>
      <c r="T91">
        <v>501.85824262094502</v>
      </c>
      <c r="U91">
        <v>533.39848368341904</v>
      </c>
      <c r="V91">
        <v>507.70685016127601</v>
      </c>
      <c r="W91">
        <v>533.79924168160699</v>
      </c>
      <c r="X91">
        <v>518.68631090055896</v>
      </c>
      <c r="Y91">
        <v>522.82454719923305</v>
      </c>
      <c r="Z91">
        <v>516.170042090023</v>
      </c>
      <c r="AA91">
        <v>514.96314633025804</v>
      </c>
      <c r="AB91">
        <v>510.64215647855201</v>
      </c>
      <c r="AC91">
        <v>506.30737445700998</v>
      </c>
      <c r="AD91">
        <v>519.16934467875296</v>
      </c>
      <c r="AE91">
        <v>522.14804175232905</v>
      </c>
      <c r="AF91">
        <v>525.53510043497397</v>
      </c>
      <c r="AG91">
        <v>544.067668487074</v>
      </c>
      <c r="AH91">
        <v>551.18786103017806</v>
      </c>
      <c r="AI91">
        <v>555.29545003059002</v>
      </c>
      <c r="AJ91">
        <v>547.27722597892205</v>
      </c>
      <c r="AK91">
        <v>547.27211324968198</v>
      </c>
      <c r="AL91">
        <v>557.42546274361996</v>
      </c>
      <c r="AM91">
        <v>562.31664099703096</v>
      </c>
      <c r="AN91">
        <v>571.98275138881604</v>
      </c>
      <c r="AO91">
        <v>580.80006586005697</v>
      </c>
      <c r="AP91">
        <v>598.45611016299301</v>
      </c>
      <c r="AQ91">
        <v>608.64402281882701</v>
      </c>
      <c r="AR91">
        <v>617.75139815389002</v>
      </c>
      <c r="AS91">
        <v>620.90445636734205</v>
      </c>
      <c r="AT91">
        <v>635.33182596270694</v>
      </c>
      <c r="AU91">
        <v>657.85675705614199</v>
      </c>
      <c r="AV91">
        <v>651.30525696914299</v>
      </c>
      <c r="AW91">
        <v>652.50421995144904</v>
      </c>
      <c r="AX91">
        <v>658.894381308167</v>
      </c>
      <c r="AY91">
        <v>653.11937809740095</v>
      </c>
      <c r="AZ91">
        <v>681.82817584011798</v>
      </c>
      <c r="BA91">
        <v>693.11410539101701</v>
      </c>
      <c r="BB91">
        <v>668.81474253672297</v>
      </c>
      <c r="BC91">
        <v>683.98465331954606</v>
      </c>
      <c r="BD91">
        <v>704.73732373255405</v>
      </c>
      <c r="BE91">
        <v>728.36843727410701</v>
      </c>
      <c r="BF91">
        <v>738.84059284120701</v>
      </c>
      <c r="BG91">
        <v>747.36341094393094</v>
      </c>
      <c r="BH91">
        <v>756.425589810936</v>
      </c>
      <c r="BI91">
        <v>816.84707928848695</v>
      </c>
      <c r="BJ91">
        <v>878.17927151185597</v>
      </c>
      <c r="BK91">
        <v>910.65264192259804</v>
      </c>
      <c r="BL91">
        <v>937.703131488194</v>
      </c>
      <c r="BM91">
        <v>959.43197301355997</v>
      </c>
      <c r="BN91">
        <v>972.77902984770901</v>
      </c>
      <c r="BO91">
        <v>994.43699718564199</v>
      </c>
      <c r="BP91">
        <v>1039.80982843842</v>
      </c>
    </row>
    <row r="92" spans="1:68" x14ac:dyDescent="0.2">
      <c r="A92" t="s">
        <v>176</v>
      </c>
      <c r="B92" t="s">
        <v>177</v>
      </c>
      <c r="C92" t="s">
        <v>569</v>
      </c>
      <c r="D92" t="s">
        <v>568</v>
      </c>
      <c r="K92">
        <v>537.36749046934005</v>
      </c>
      <c r="L92">
        <v>522.547936914866</v>
      </c>
      <c r="M92">
        <v>556.50635172025898</v>
      </c>
      <c r="N92">
        <v>553.93005556556898</v>
      </c>
      <c r="O92">
        <v>571.28605252836701</v>
      </c>
      <c r="P92">
        <v>554.56224932120494</v>
      </c>
      <c r="Q92">
        <v>539.80134665515004</v>
      </c>
      <c r="R92">
        <v>572.44060914811905</v>
      </c>
      <c r="S92">
        <v>588.34964345938999</v>
      </c>
      <c r="T92">
        <v>641.84077951361905</v>
      </c>
      <c r="U92">
        <v>668.32249796500798</v>
      </c>
      <c r="V92">
        <v>670.05956888779201</v>
      </c>
      <c r="W92">
        <v>690.11141426142501</v>
      </c>
      <c r="X92">
        <v>659.21786820541399</v>
      </c>
      <c r="Y92">
        <v>677.70841070432505</v>
      </c>
      <c r="Z92">
        <v>677.35321540959399</v>
      </c>
      <c r="AA92">
        <v>649.92864880700904</v>
      </c>
      <c r="AB92">
        <v>695.94027319794202</v>
      </c>
      <c r="AC92">
        <v>695.00385582260401</v>
      </c>
      <c r="AD92">
        <v>664.26341278822304</v>
      </c>
      <c r="AE92">
        <v>665.75474930243104</v>
      </c>
      <c r="AF92">
        <v>656.30398964424</v>
      </c>
      <c r="AG92">
        <v>659.33608930659</v>
      </c>
      <c r="AH92">
        <v>671.04460352970796</v>
      </c>
      <c r="AI92">
        <v>667.62382207381302</v>
      </c>
      <c r="AJ92">
        <v>661.10020941190999</v>
      </c>
      <c r="AK92">
        <v>656.99062646690504</v>
      </c>
      <c r="AL92">
        <v>652.93835934097399</v>
      </c>
      <c r="AM92">
        <v>633.57041962211599</v>
      </c>
      <c r="AN92">
        <v>620.49308159635098</v>
      </c>
      <c r="AO92">
        <v>615.98390259146402</v>
      </c>
      <c r="AP92">
        <v>627.55634635296201</v>
      </c>
      <c r="AQ92">
        <v>630.75294538312005</v>
      </c>
      <c r="AR92">
        <v>651.749189451799</v>
      </c>
      <c r="AS92">
        <v>667.96537924315203</v>
      </c>
      <c r="AT92">
        <v>686.68768580701499</v>
      </c>
      <c r="AU92">
        <v>645.70173209251595</v>
      </c>
      <c r="AV92">
        <v>670.66094090449405</v>
      </c>
      <c r="AW92">
        <v>697.47245238969504</v>
      </c>
      <c r="AX92">
        <v>661.32191108005998</v>
      </c>
      <c r="AY92">
        <v>638.07694648383301</v>
      </c>
      <c r="AZ92">
        <v>637.53100066653303</v>
      </c>
      <c r="BA92">
        <v>656.70390947912699</v>
      </c>
      <c r="BB92">
        <v>679.00361243612895</v>
      </c>
      <c r="BC92">
        <v>697.16256778871195</v>
      </c>
      <c r="BD92">
        <v>620.94822294922301</v>
      </c>
      <c r="BE92">
        <v>633.58272085886995</v>
      </c>
      <c r="BF92">
        <v>632.19715161990803</v>
      </c>
      <c r="BG92">
        <v>605.03369401100304</v>
      </c>
      <c r="BH92">
        <v>611.67121911225001</v>
      </c>
      <c r="BI92">
        <v>606.31620025226403</v>
      </c>
      <c r="BJ92">
        <v>618.48076871350202</v>
      </c>
      <c r="BK92">
        <v>645.93818715158795</v>
      </c>
      <c r="BL92">
        <v>668.63512259133995</v>
      </c>
      <c r="BM92">
        <v>655.57611920642296</v>
      </c>
      <c r="BN92">
        <v>672.80227102783397</v>
      </c>
      <c r="BO92">
        <v>688.65279140169002</v>
      </c>
      <c r="BP92">
        <v>707.55874009735305</v>
      </c>
    </row>
    <row r="93" spans="1:68" x14ac:dyDescent="0.2">
      <c r="A93" t="s">
        <v>178</v>
      </c>
      <c r="B93" t="s">
        <v>179</v>
      </c>
      <c r="C93" t="s">
        <v>569</v>
      </c>
      <c r="D93" t="s">
        <v>568</v>
      </c>
      <c r="O93">
        <v>523.53437476683496</v>
      </c>
      <c r="P93">
        <v>500.65763656308201</v>
      </c>
      <c r="Q93">
        <v>531.27895794550204</v>
      </c>
      <c r="R93">
        <v>530.71650797263203</v>
      </c>
      <c r="S93">
        <v>536.78345308625296</v>
      </c>
      <c r="T93">
        <v>547.25178698704997</v>
      </c>
      <c r="U93">
        <v>540.40369329299006</v>
      </c>
      <c r="V93">
        <v>471.035085110723</v>
      </c>
      <c r="W93">
        <v>500.83767193643399</v>
      </c>
      <c r="X93">
        <v>493.87009042477803</v>
      </c>
      <c r="Y93">
        <v>410.16038319512802</v>
      </c>
      <c r="Z93">
        <v>476.93550972616998</v>
      </c>
      <c r="AA93">
        <v>489.05338548776098</v>
      </c>
      <c r="AB93">
        <v>464.98022550988998</v>
      </c>
      <c r="AC93">
        <v>499.42694596190597</v>
      </c>
      <c r="AD93">
        <v>512.21428655357499</v>
      </c>
      <c r="AE93">
        <v>500.34677435881201</v>
      </c>
      <c r="AF93">
        <v>506.93440376701602</v>
      </c>
      <c r="AG93">
        <v>522.00395072591596</v>
      </c>
      <c r="AH93">
        <v>545.08454215826396</v>
      </c>
      <c r="AI93">
        <v>569.238657023977</v>
      </c>
      <c r="AJ93">
        <v>586.04686188303106</v>
      </c>
      <c r="AK93">
        <v>575.66799805789799</v>
      </c>
      <c r="AL93">
        <v>568.92619328224703</v>
      </c>
      <c r="AM93">
        <v>569.42762592373299</v>
      </c>
      <c r="AN93">
        <v>579.79360813780397</v>
      </c>
      <c r="AO93">
        <v>633.78536519727299</v>
      </c>
      <c r="AP93">
        <v>662.30043164269205</v>
      </c>
      <c r="AQ93">
        <v>504.26019894039501</v>
      </c>
      <c r="AR93">
        <v>578.11356604567504</v>
      </c>
      <c r="AS93">
        <v>572.89984016508595</v>
      </c>
      <c r="AT93">
        <v>587.65180563748402</v>
      </c>
      <c r="AU93">
        <v>595.71729487007997</v>
      </c>
      <c r="AV93">
        <v>580.48031857382398</v>
      </c>
      <c r="AW93">
        <v>573.61200499896495</v>
      </c>
      <c r="AX93">
        <v>596.75113275504702</v>
      </c>
      <c r="AY93">
        <v>597.76905343741805</v>
      </c>
      <c r="AZ93">
        <v>597.65254509042904</v>
      </c>
      <c r="BA93">
        <v>608.80437928107096</v>
      </c>
      <c r="BB93">
        <v>607.87596714126005</v>
      </c>
      <c r="BC93">
        <v>625.55537537615305</v>
      </c>
      <c r="BD93">
        <v>658.568095356301</v>
      </c>
      <c r="BE93">
        <v>630.17254948438404</v>
      </c>
      <c r="BF93">
        <v>633.43064215726304</v>
      </c>
      <c r="BG93">
        <v>622.82783345693201</v>
      </c>
      <c r="BH93">
        <v>644.17906389074903</v>
      </c>
      <c r="BI93">
        <v>661.48931330861001</v>
      </c>
      <c r="BJ93">
        <v>676.47362365597098</v>
      </c>
      <c r="BK93">
        <v>685.462949775585</v>
      </c>
      <c r="BL93">
        <v>699.768327216702</v>
      </c>
      <c r="BM93">
        <v>694.27865359722102</v>
      </c>
      <c r="BN93">
        <v>722.61924494421203</v>
      </c>
      <c r="BO93">
        <v>736.932210638485</v>
      </c>
      <c r="BP93">
        <v>752.06745959433601</v>
      </c>
    </row>
    <row r="94" spans="1:68" x14ac:dyDescent="0.2">
      <c r="A94" t="s">
        <v>180</v>
      </c>
      <c r="B94" t="s">
        <v>181</v>
      </c>
      <c r="C94" t="s">
        <v>569</v>
      </c>
      <c r="D94" t="s">
        <v>568</v>
      </c>
      <c r="Y94">
        <v>467.54634746697099</v>
      </c>
      <c r="Z94">
        <v>470.47196763423398</v>
      </c>
      <c r="AA94">
        <v>452.21412016457202</v>
      </c>
      <c r="AB94">
        <v>445.22821368813499</v>
      </c>
      <c r="AC94">
        <v>423.03460436286201</v>
      </c>
      <c r="AD94">
        <v>451.89724464090398</v>
      </c>
      <c r="AE94">
        <v>420.37134350348401</v>
      </c>
      <c r="AF94">
        <v>420.50623392973898</v>
      </c>
      <c r="AG94">
        <v>414.85047336325903</v>
      </c>
      <c r="AH94">
        <v>394.36978897242398</v>
      </c>
      <c r="AI94">
        <v>373.17961803588798</v>
      </c>
      <c r="AJ94">
        <v>355.91488146373598</v>
      </c>
      <c r="AK94">
        <v>462.17608662971298</v>
      </c>
      <c r="AL94">
        <v>494.52372928666898</v>
      </c>
      <c r="AM94">
        <v>555.84675540600495</v>
      </c>
      <c r="AN94">
        <v>628.88025030070298</v>
      </c>
      <c r="AO94">
        <v>1008.32838045751</v>
      </c>
      <c r="AP94">
        <v>2424.8285165541802</v>
      </c>
      <c r="AQ94">
        <v>2886.15306267287</v>
      </c>
      <c r="AR94">
        <v>3486.79895005658</v>
      </c>
      <c r="AS94">
        <v>3941.6635354986402</v>
      </c>
      <c r="AT94">
        <v>6132.84731716448</v>
      </c>
      <c r="AU94">
        <v>6987.9426709790196</v>
      </c>
      <c r="AV94">
        <v>7604.4807231401201</v>
      </c>
      <c r="AW94">
        <v>10028.3543829154</v>
      </c>
      <c r="AX94">
        <v>11188.448580452299</v>
      </c>
      <c r="AY94">
        <v>11508.9259619284</v>
      </c>
      <c r="AZ94">
        <v>12660.905512196399</v>
      </c>
      <c r="BA94">
        <v>14222.5488862488</v>
      </c>
      <c r="BB94">
        <v>13740.840017434601</v>
      </c>
      <c r="BC94">
        <v>11933.3110750781</v>
      </c>
      <c r="BD94">
        <v>12155.8187804061</v>
      </c>
      <c r="BE94">
        <v>12625.2959657761</v>
      </c>
      <c r="BF94">
        <v>11614.002946991801</v>
      </c>
      <c r="BG94">
        <v>11200.810716702001</v>
      </c>
      <c r="BH94">
        <v>9788.9838036971796</v>
      </c>
      <c r="BI94">
        <v>8594.4502192383898</v>
      </c>
      <c r="BJ94">
        <v>7818.0535900282102</v>
      </c>
      <c r="BK94">
        <v>7079.6505262209103</v>
      </c>
      <c r="BL94">
        <v>6472.07088263695</v>
      </c>
      <c r="BM94">
        <v>5995.9058444618404</v>
      </c>
      <c r="BN94">
        <v>5905.3447996211198</v>
      </c>
      <c r="BO94">
        <v>5976.9001075003698</v>
      </c>
      <c r="BP94">
        <v>5506.0050408254901</v>
      </c>
    </row>
    <row r="95" spans="1:68" x14ac:dyDescent="0.2">
      <c r="A95" t="s">
        <v>182</v>
      </c>
      <c r="B95" t="s">
        <v>183</v>
      </c>
      <c r="C95" t="s">
        <v>569</v>
      </c>
      <c r="D95" t="s">
        <v>568</v>
      </c>
      <c r="E95">
        <v>5013.8496981096696</v>
      </c>
      <c r="F95">
        <v>5631.0442978745796</v>
      </c>
      <c r="G95">
        <v>5618.0161845830899</v>
      </c>
      <c r="H95">
        <v>6260.2010319789097</v>
      </c>
      <c r="I95">
        <v>6824.4744524785801</v>
      </c>
      <c r="J95">
        <v>7524.0554909411603</v>
      </c>
      <c r="K95">
        <v>7953.80487072919</v>
      </c>
      <c r="L95">
        <v>8336.5734526994493</v>
      </c>
      <c r="M95">
        <v>8879.1665850177906</v>
      </c>
      <c r="N95">
        <v>9869.7916674692096</v>
      </c>
      <c r="O95">
        <v>10726.715432598899</v>
      </c>
      <c r="P95">
        <v>11517.7385202112</v>
      </c>
      <c r="Q95">
        <v>12605.749178021701</v>
      </c>
      <c r="R95">
        <v>13564.1148852194</v>
      </c>
      <c r="S95">
        <v>12644.1849831287</v>
      </c>
      <c r="T95">
        <v>13323.564256084799</v>
      </c>
      <c r="U95">
        <v>14017.0667233476</v>
      </c>
      <c r="V95">
        <v>14242.7838502574</v>
      </c>
      <c r="W95">
        <v>15078.161841704799</v>
      </c>
      <c r="X95">
        <v>15380.0956481624</v>
      </c>
      <c r="Y95">
        <v>15332.894308783099</v>
      </c>
      <c r="Z95">
        <v>14959.927561412</v>
      </c>
      <c r="AA95">
        <v>14699.5871267613</v>
      </c>
      <c r="AB95">
        <v>14456.6907810839</v>
      </c>
      <c r="AC95">
        <v>14674.0719359958</v>
      </c>
      <c r="AD95">
        <v>14984.031618610299</v>
      </c>
      <c r="AE95">
        <v>15011.862704893399</v>
      </c>
      <c r="AF95">
        <v>14623.787498126199</v>
      </c>
      <c r="AG95">
        <v>15195.5449654326</v>
      </c>
      <c r="AH95">
        <v>15690.878686370699</v>
      </c>
      <c r="AI95">
        <v>15525.774098792999</v>
      </c>
      <c r="AJ95">
        <v>15816.080411659501</v>
      </c>
      <c r="AK95">
        <v>15805.5944265411</v>
      </c>
      <c r="AL95">
        <v>15461.482899050599</v>
      </c>
      <c r="AM95">
        <v>15691.9454165323</v>
      </c>
      <c r="AN95">
        <v>15946.7551246365</v>
      </c>
      <c r="AO95">
        <v>16331.0468676621</v>
      </c>
      <c r="AP95">
        <v>16979.4028280844</v>
      </c>
      <c r="AQ95">
        <v>17543.237763165798</v>
      </c>
      <c r="AR95">
        <v>18013.063226014601</v>
      </c>
      <c r="AS95">
        <v>18642.7212666989</v>
      </c>
      <c r="AT95">
        <v>19312.303070634702</v>
      </c>
      <c r="AU95">
        <v>19996.465104214702</v>
      </c>
      <c r="AV95">
        <v>21104.7414364219</v>
      </c>
      <c r="AW95">
        <v>22118.059988224901</v>
      </c>
      <c r="AX95">
        <v>22185.424546108999</v>
      </c>
      <c r="AY95">
        <v>23369.150433320199</v>
      </c>
      <c r="AZ95">
        <v>24072.7918188691</v>
      </c>
      <c r="BA95">
        <v>23928.501962501701</v>
      </c>
      <c r="BB95">
        <v>22839.248538641801</v>
      </c>
      <c r="BC95">
        <v>21560.353353365801</v>
      </c>
      <c r="BD95">
        <v>19400.807732658301</v>
      </c>
      <c r="BE95">
        <v>18123.6710971914</v>
      </c>
      <c r="BF95">
        <v>17796.257668072201</v>
      </c>
      <c r="BG95">
        <v>18000.418463906499</v>
      </c>
      <c r="BH95">
        <v>18083.877905654699</v>
      </c>
      <c r="BI95">
        <v>18070.780732285399</v>
      </c>
      <c r="BJ95">
        <v>18304.307677064498</v>
      </c>
      <c r="BK95">
        <v>18647.4957207515</v>
      </c>
      <c r="BL95">
        <v>19017.9964295438</v>
      </c>
      <c r="BM95">
        <v>17283.245723491302</v>
      </c>
      <c r="BN95">
        <v>18960.890581287498</v>
      </c>
      <c r="BO95">
        <v>20287.725303076699</v>
      </c>
      <c r="BP95">
        <v>20826.8955787208</v>
      </c>
    </row>
    <row r="96" spans="1:68" x14ac:dyDescent="0.2">
      <c r="A96" t="s">
        <v>184</v>
      </c>
      <c r="B96" t="s">
        <v>185</v>
      </c>
      <c r="C96" t="s">
        <v>569</v>
      </c>
      <c r="D96" t="s">
        <v>568</v>
      </c>
      <c r="V96">
        <v>3061.7541191576101</v>
      </c>
      <c r="W96">
        <v>3242.7322015692798</v>
      </c>
      <c r="X96">
        <v>3444.85096394731</v>
      </c>
      <c r="Y96">
        <v>3441.02467875503</v>
      </c>
      <c r="Z96">
        <v>3479.72700015602</v>
      </c>
      <c r="AA96">
        <v>3573.9963503623499</v>
      </c>
      <c r="AB96">
        <v>3641.8406435717902</v>
      </c>
      <c r="AC96">
        <v>3717.2384258952002</v>
      </c>
      <c r="AD96">
        <v>3901.99398976361</v>
      </c>
      <c r="AE96">
        <v>4169.5722744599698</v>
      </c>
      <c r="AF96">
        <v>4562.1901091153604</v>
      </c>
      <c r="AG96">
        <v>4731.4987997034696</v>
      </c>
      <c r="AH96">
        <v>4942.0804651782801</v>
      </c>
      <c r="AI96">
        <v>5149.5730017104497</v>
      </c>
      <c r="AJ96">
        <v>5183.7118843634298</v>
      </c>
      <c r="AK96">
        <v>5074.3794293594101</v>
      </c>
      <c r="AL96">
        <v>4919.8139469899097</v>
      </c>
      <c r="AM96">
        <v>4954.5930659997603</v>
      </c>
      <c r="AN96">
        <v>5017.0165911424301</v>
      </c>
      <c r="AO96">
        <v>5200.4031778661902</v>
      </c>
      <c r="AP96">
        <v>5424.8550739658203</v>
      </c>
      <c r="AQ96">
        <v>6025.3030059144403</v>
      </c>
      <c r="AR96">
        <v>6403.38612487914</v>
      </c>
      <c r="AS96">
        <v>6678.3074133664104</v>
      </c>
      <c r="AT96">
        <v>6512.5923642028902</v>
      </c>
      <c r="AU96">
        <v>6718.0900147321099</v>
      </c>
      <c r="AV96">
        <v>7319.4655252755301</v>
      </c>
      <c r="AW96">
        <v>7220.5477117602304</v>
      </c>
      <c r="AX96">
        <v>8124.4129071031302</v>
      </c>
      <c r="AY96">
        <v>7748.2332057475996</v>
      </c>
      <c r="AZ96">
        <v>8168.4510301993396</v>
      </c>
      <c r="BA96">
        <v>8190.6475636619398</v>
      </c>
      <c r="BB96">
        <v>7596.9027060917897</v>
      </c>
      <c r="BC96">
        <v>7505.7132305654704</v>
      </c>
      <c r="BD96">
        <v>7505.2651860980504</v>
      </c>
      <c r="BE96">
        <v>7354.9736026279797</v>
      </c>
      <c r="BF96">
        <v>7461.4007362633902</v>
      </c>
      <c r="BG96">
        <v>7939.5020664738104</v>
      </c>
      <c r="BH96">
        <v>8379.6218474315592</v>
      </c>
      <c r="BI96">
        <v>8621.5389014814391</v>
      </c>
      <c r="BJ96">
        <v>8933.1082492588594</v>
      </c>
      <c r="BK96">
        <v>9252.5540342755394</v>
      </c>
      <c r="BL96">
        <v>9247.8983819908208</v>
      </c>
      <c r="BM96">
        <v>7915.1387141221503</v>
      </c>
      <c r="BN96">
        <v>8223.1866980407794</v>
      </c>
      <c r="BO96">
        <v>8766.9309636539492</v>
      </c>
      <c r="BP96">
        <v>9134.3074468641498</v>
      </c>
    </row>
    <row r="97" spans="1:68" x14ac:dyDescent="0.2">
      <c r="A97" t="s">
        <v>186</v>
      </c>
      <c r="B97" t="s">
        <v>187</v>
      </c>
      <c r="C97" t="s">
        <v>569</v>
      </c>
      <c r="D97" t="s">
        <v>568</v>
      </c>
      <c r="O97">
        <v>15375.1866638299</v>
      </c>
      <c r="P97">
        <v>17088.684448503602</v>
      </c>
      <c r="Q97">
        <v>17731.075028872001</v>
      </c>
      <c r="R97">
        <v>18667.312823888798</v>
      </c>
      <c r="S97">
        <v>19533.198752918499</v>
      </c>
      <c r="T97">
        <v>19619.7941762804</v>
      </c>
      <c r="U97">
        <v>20747.149689167101</v>
      </c>
      <c r="V97">
        <v>22714.639144439399</v>
      </c>
      <c r="W97">
        <v>24179.206269025799</v>
      </c>
      <c r="X97">
        <v>25149.988701843002</v>
      </c>
      <c r="Y97">
        <v>27005.325967592798</v>
      </c>
      <c r="Z97">
        <v>26758.555715367602</v>
      </c>
      <c r="AA97">
        <v>25327.6084206548</v>
      </c>
      <c r="AB97">
        <v>25901.473975221499</v>
      </c>
      <c r="AC97">
        <v>24280.258122527099</v>
      </c>
      <c r="AD97">
        <v>24931.496845842699</v>
      </c>
      <c r="AE97">
        <v>26551.240601465801</v>
      </c>
      <c r="AF97">
        <v>27705.062096942602</v>
      </c>
      <c r="AG97">
        <v>28883.818147738501</v>
      </c>
      <c r="AH97">
        <v>30528.8015624564</v>
      </c>
      <c r="AI97">
        <v>26805.5496983864</v>
      </c>
      <c r="AJ97">
        <v>26823.378375534001</v>
      </c>
      <c r="AK97">
        <v>25544.299263319401</v>
      </c>
      <c r="AL97">
        <v>24303.8982888635</v>
      </c>
      <c r="AM97">
        <v>25604.595688324702</v>
      </c>
      <c r="AN97">
        <v>26416.516502836799</v>
      </c>
      <c r="AO97">
        <v>26772.613814176199</v>
      </c>
      <c r="AP97">
        <v>27117.3732945796</v>
      </c>
      <c r="AQ97">
        <v>29169.046581268401</v>
      </c>
      <c r="AR97">
        <v>29570.9623369365</v>
      </c>
      <c r="AS97">
        <v>31614.618831915799</v>
      </c>
      <c r="AT97">
        <v>31930.595425849999</v>
      </c>
      <c r="AU97">
        <v>31475.821251354701</v>
      </c>
      <c r="AV97">
        <v>32779.881511210602</v>
      </c>
      <c r="AW97">
        <v>34953.949365187298</v>
      </c>
      <c r="AX97">
        <v>36681.8055890619</v>
      </c>
      <c r="AY97">
        <v>38829.536413941998</v>
      </c>
      <c r="AZ97">
        <v>39896.875364093998</v>
      </c>
      <c r="BA97">
        <v>42527.666846976601</v>
      </c>
      <c r="BB97">
        <v>42899.744198586202</v>
      </c>
      <c r="BC97">
        <v>43198.032364357998</v>
      </c>
      <c r="BD97">
        <v>42994.879087473899</v>
      </c>
      <c r="BE97">
        <v>43655.7004664255</v>
      </c>
      <c r="BF97">
        <v>43338.383924690701</v>
      </c>
      <c r="BG97">
        <v>45545.1429414917</v>
      </c>
      <c r="BH97">
        <v>44536.354970537701</v>
      </c>
      <c r="BI97">
        <v>46561.783143401299</v>
      </c>
      <c r="BJ97">
        <v>46597.945247034797</v>
      </c>
      <c r="BK97">
        <v>47012.986035027599</v>
      </c>
      <c r="BL97">
        <v>48170.789695551197</v>
      </c>
      <c r="BM97">
        <v>48139.582595762797</v>
      </c>
      <c r="BN97">
        <v>48514.527128631104</v>
      </c>
    </row>
    <row r="98" spans="1:68" x14ac:dyDescent="0.2">
      <c r="A98" t="s">
        <v>188</v>
      </c>
      <c r="B98" t="s">
        <v>189</v>
      </c>
      <c r="C98" t="s">
        <v>569</v>
      </c>
      <c r="D98" t="s">
        <v>568</v>
      </c>
      <c r="E98">
        <v>1854.78966546519</v>
      </c>
      <c r="F98">
        <v>1878.5419676213201</v>
      </c>
      <c r="G98">
        <v>1888.6995762715801</v>
      </c>
      <c r="H98">
        <v>2009.31833965133</v>
      </c>
      <c r="I98">
        <v>2042.4512023090099</v>
      </c>
      <c r="J98">
        <v>2071.63665409028</v>
      </c>
      <c r="K98">
        <v>2125.3792080099502</v>
      </c>
      <c r="L98">
        <v>2152.8738249960502</v>
      </c>
      <c r="M98">
        <v>2279.86776445041</v>
      </c>
      <c r="N98">
        <v>2326.8188143955099</v>
      </c>
      <c r="O98">
        <v>2398.71859403601</v>
      </c>
      <c r="P98">
        <v>2471.7752892205499</v>
      </c>
      <c r="Q98">
        <v>2590.8303704802602</v>
      </c>
      <c r="R98">
        <v>2702.9489858099801</v>
      </c>
      <c r="S98">
        <v>2810.1078203455199</v>
      </c>
      <c r="T98">
        <v>2800.95825937465</v>
      </c>
      <c r="U98">
        <v>2941.2711965273402</v>
      </c>
      <c r="V98">
        <v>3100.4065928631298</v>
      </c>
      <c r="W98">
        <v>3181.2813707279802</v>
      </c>
      <c r="X98">
        <v>3252.5842662748501</v>
      </c>
      <c r="Y98">
        <v>3291.7305819040598</v>
      </c>
      <c r="Z98">
        <v>3228.2954658010299</v>
      </c>
      <c r="AA98">
        <v>3032.2277738779799</v>
      </c>
      <c r="AB98">
        <v>2875.0903963444298</v>
      </c>
      <c r="AC98">
        <v>2811.2856749245302</v>
      </c>
      <c r="AD98">
        <v>2718.2517531777098</v>
      </c>
      <c r="AE98">
        <v>2647.9525093387201</v>
      </c>
      <c r="AF98">
        <v>2666.9282897211301</v>
      </c>
      <c r="AG98">
        <v>2695.08656774255</v>
      </c>
      <c r="AH98">
        <v>2725.1014107799901</v>
      </c>
      <c r="AI98">
        <v>2733.8612382579499</v>
      </c>
      <c r="AJ98">
        <v>2758.6734202724001</v>
      </c>
      <c r="AK98">
        <v>2817.22562653365</v>
      </c>
      <c r="AL98">
        <v>2854.1274045155501</v>
      </c>
      <c r="AM98">
        <v>2896.2177685521001</v>
      </c>
      <c r="AN98">
        <v>2965.8859792360399</v>
      </c>
      <c r="AO98">
        <v>2981.11504099801</v>
      </c>
      <c r="AP98">
        <v>3038.7075509350402</v>
      </c>
      <c r="AQ98">
        <v>3115.9713228267701</v>
      </c>
      <c r="AR98">
        <v>3160.0733381216401</v>
      </c>
      <c r="AS98">
        <v>3195.3880782809201</v>
      </c>
      <c r="AT98">
        <v>3192.30235188806</v>
      </c>
      <c r="AU98">
        <v>3239.5608294193398</v>
      </c>
      <c r="AV98">
        <v>3250.8347557157199</v>
      </c>
      <c r="AW98">
        <v>3282.3146403598298</v>
      </c>
      <c r="AX98">
        <v>3320.15756486808</v>
      </c>
      <c r="AY98">
        <v>3427.67155026705</v>
      </c>
      <c r="AZ98">
        <v>3573.5926329909698</v>
      </c>
      <c r="BA98">
        <v>3620.8233696472398</v>
      </c>
      <c r="BB98">
        <v>3570.29584202465</v>
      </c>
      <c r="BC98">
        <v>3606.4234821491</v>
      </c>
      <c r="BD98">
        <v>3688.8589359130501</v>
      </c>
      <c r="BE98">
        <v>3731.6684717921398</v>
      </c>
      <c r="BF98">
        <v>3802.1463515149298</v>
      </c>
      <c r="BG98">
        <v>3903.05196634916</v>
      </c>
      <c r="BH98">
        <v>3994.6290851901899</v>
      </c>
      <c r="BI98">
        <v>4034.1505771744901</v>
      </c>
      <c r="BJ98">
        <v>4091.2599830726599</v>
      </c>
      <c r="BK98">
        <v>4163.4763022138904</v>
      </c>
      <c r="BL98">
        <v>4263.7084436643499</v>
      </c>
      <c r="BM98">
        <v>4124.1435385354498</v>
      </c>
      <c r="BN98">
        <v>4388.7240720734399</v>
      </c>
      <c r="BO98">
        <v>4504.1292228391503</v>
      </c>
      <c r="BP98">
        <v>4596.3200798287398</v>
      </c>
    </row>
    <row r="99" spans="1:68" x14ac:dyDescent="0.2">
      <c r="A99" t="s">
        <v>190</v>
      </c>
      <c r="B99" t="s">
        <v>191</v>
      </c>
      <c r="C99" t="s">
        <v>569</v>
      </c>
      <c r="D99" t="s">
        <v>568</v>
      </c>
      <c r="AU99">
        <v>29531.101309658399</v>
      </c>
      <c r="AV99">
        <v>29640.893246253501</v>
      </c>
      <c r="AW99">
        <v>31446.572054801702</v>
      </c>
      <c r="AX99">
        <v>32507.517490731101</v>
      </c>
      <c r="AY99">
        <v>31273.577301528501</v>
      </c>
      <c r="AZ99">
        <v>31481.052468465001</v>
      </c>
      <c r="BA99">
        <v>32128.972226161801</v>
      </c>
      <c r="BB99">
        <v>32298.347651081102</v>
      </c>
      <c r="BC99">
        <v>32964.245358241002</v>
      </c>
      <c r="BD99">
        <v>32841.672288299</v>
      </c>
      <c r="BE99">
        <v>33392.685376619898</v>
      </c>
      <c r="BF99">
        <v>33822.5930181207</v>
      </c>
      <c r="BG99">
        <v>34328.563199048796</v>
      </c>
      <c r="BH99">
        <v>34522.377930443297</v>
      </c>
      <c r="BI99">
        <v>34509.6006451551</v>
      </c>
      <c r="BJ99">
        <v>34763.081137294997</v>
      </c>
      <c r="BK99">
        <v>34460.446526945198</v>
      </c>
      <c r="BL99">
        <v>35341.405133202097</v>
      </c>
      <c r="BM99">
        <v>31510.463359253201</v>
      </c>
      <c r="BN99">
        <v>31913.288956608601</v>
      </c>
      <c r="BO99">
        <v>33298.699299255903</v>
      </c>
    </row>
    <row r="100" spans="1:68" x14ac:dyDescent="0.2">
      <c r="A100" t="s">
        <v>192</v>
      </c>
      <c r="B100" t="s">
        <v>193</v>
      </c>
      <c r="C100" t="s">
        <v>569</v>
      </c>
      <c r="D100" t="s">
        <v>568</v>
      </c>
      <c r="E100">
        <v>2720.06371389375</v>
      </c>
      <c r="F100">
        <v>2767.27739394948</v>
      </c>
      <c r="G100">
        <v>2722.7488038475699</v>
      </c>
      <c r="H100">
        <v>2327.3649024244901</v>
      </c>
      <c r="I100">
        <v>2529.5944322138898</v>
      </c>
      <c r="J100">
        <v>2734.9567993947198</v>
      </c>
      <c r="K100">
        <v>2821.5245140781599</v>
      </c>
      <c r="L100">
        <v>2891.6869130548298</v>
      </c>
      <c r="M100">
        <v>2875.22452497314</v>
      </c>
      <c r="N100">
        <v>3031.9821169828901</v>
      </c>
      <c r="O100">
        <v>3119.1356072368098</v>
      </c>
      <c r="P100">
        <v>3177.2918159689202</v>
      </c>
      <c r="Q100">
        <v>3037.4590730159398</v>
      </c>
      <c r="R100">
        <v>3042.1026631585501</v>
      </c>
      <c r="S100">
        <v>3241.6280910148298</v>
      </c>
      <c r="T100">
        <v>3479.4071984898001</v>
      </c>
      <c r="U100">
        <v>3495.54973536234</v>
      </c>
      <c r="V100">
        <v>3368.3361011381899</v>
      </c>
      <c r="W100">
        <v>3276.38097148524</v>
      </c>
      <c r="X100">
        <v>3191.84741890229</v>
      </c>
      <c r="Y100">
        <v>3231.7761260874599</v>
      </c>
      <c r="Z100">
        <v>3273.7763087467902</v>
      </c>
      <c r="AA100">
        <v>2842.1321364209098</v>
      </c>
      <c r="AB100">
        <v>2653.3955941499598</v>
      </c>
      <c r="AC100">
        <v>2527.64325870022</v>
      </c>
      <c r="AD100">
        <v>2599.4732457178302</v>
      </c>
      <c r="AE100">
        <v>2590.01683489279</v>
      </c>
      <c r="AF100">
        <v>2629.7432325838399</v>
      </c>
      <c r="AG100">
        <v>2550.1636071555099</v>
      </c>
      <c r="AH100">
        <v>2442.6645585534702</v>
      </c>
      <c r="AI100">
        <v>2386.0571586393899</v>
      </c>
      <c r="AJ100">
        <v>2540.8720476088301</v>
      </c>
      <c r="AK100">
        <v>2734.6750006458001</v>
      </c>
      <c r="AL100">
        <v>2949.5630567646999</v>
      </c>
      <c r="AM100">
        <v>3191.1657588374901</v>
      </c>
      <c r="AN100">
        <v>3342.17207464688</v>
      </c>
      <c r="AO100">
        <v>3599.04824117424</v>
      </c>
      <c r="AP100">
        <v>3813.1947051042298</v>
      </c>
      <c r="AQ100">
        <v>3741.80457478681</v>
      </c>
      <c r="AR100">
        <v>3845.8740847408299</v>
      </c>
      <c r="AS100">
        <v>3788.2414054895098</v>
      </c>
      <c r="AT100">
        <v>3870.7298185168602</v>
      </c>
      <c r="AU100">
        <v>3911.9243867649802</v>
      </c>
      <c r="AV100">
        <v>3885.9706912465099</v>
      </c>
      <c r="AW100">
        <v>3947.4383381114098</v>
      </c>
      <c r="AX100">
        <v>3874.0681403567501</v>
      </c>
      <c r="AY100">
        <v>4079.9998822581001</v>
      </c>
      <c r="AZ100">
        <v>4384.07392716493</v>
      </c>
      <c r="BA100">
        <v>4475.0494014012402</v>
      </c>
      <c r="BB100">
        <v>4654.5152356948302</v>
      </c>
      <c r="BC100">
        <v>4868.69451309551</v>
      </c>
      <c r="BD100">
        <v>5147.1607607939004</v>
      </c>
      <c r="BE100">
        <v>5420.6648473856503</v>
      </c>
      <c r="BF100">
        <v>5592.7372487630601</v>
      </c>
      <c r="BG100">
        <v>5659.0818027222904</v>
      </c>
      <c r="BH100">
        <v>5668.4297647442299</v>
      </c>
      <c r="BI100">
        <v>5852.8116503640904</v>
      </c>
      <c r="BJ100">
        <v>6038.2533882363296</v>
      </c>
      <c r="BK100">
        <v>6127.6791066403302</v>
      </c>
      <c r="BL100">
        <v>6348.6836803512697</v>
      </c>
      <c r="BM100">
        <v>9126.7914245124593</v>
      </c>
      <c r="BN100">
        <v>10852.5747492095</v>
      </c>
      <c r="BO100">
        <v>17646.215923406799</v>
      </c>
      <c r="BP100">
        <v>23325.122416114202</v>
      </c>
    </row>
    <row r="101" spans="1:68" x14ac:dyDescent="0.2">
      <c r="A101" t="s">
        <v>194</v>
      </c>
      <c r="B101" t="s">
        <v>195</v>
      </c>
      <c r="C101" t="s">
        <v>569</v>
      </c>
      <c r="D101" t="s">
        <v>568</v>
      </c>
      <c r="E101">
        <v>10280.857263808601</v>
      </c>
      <c r="F101">
        <v>10609.5954035635</v>
      </c>
      <c r="G101">
        <v>11066.7596218703</v>
      </c>
      <c r="H101">
        <v>11485.982638415</v>
      </c>
      <c r="I101">
        <v>12073.4384941402</v>
      </c>
      <c r="J101">
        <v>12593.9054095996</v>
      </c>
      <c r="K101">
        <v>13154.295669643099</v>
      </c>
      <c r="L101">
        <v>13524.548576768801</v>
      </c>
      <c r="M101">
        <v>14185.5934689312</v>
      </c>
      <c r="N101">
        <v>14839.554197719701</v>
      </c>
      <c r="O101">
        <v>15144.1501441891</v>
      </c>
      <c r="P101">
        <v>15574.0682918496</v>
      </c>
      <c r="Q101">
        <v>16280.206284669701</v>
      </c>
      <c r="R101">
        <v>17150.696628333299</v>
      </c>
      <c r="S101">
        <v>17193.274842560899</v>
      </c>
      <c r="T101">
        <v>17010.110126875999</v>
      </c>
      <c r="U101">
        <v>17714.623931317499</v>
      </c>
      <c r="V101">
        <v>18257.693200808899</v>
      </c>
      <c r="W101">
        <v>18866.673993097102</v>
      </c>
      <c r="X101">
        <v>19478.595955426899</v>
      </c>
      <c r="Y101">
        <v>19573.257546227698</v>
      </c>
      <c r="Z101">
        <v>19795.3953191773</v>
      </c>
      <c r="AA101">
        <v>19601.646914311401</v>
      </c>
      <c r="AB101">
        <v>20014.651741891001</v>
      </c>
      <c r="AC101">
        <v>20813.8444765965</v>
      </c>
      <c r="AD101">
        <v>21408.580169960998</v>
      </c>
      <c r="AE101">
        <v>21962.6036611741</v>
      </c>
      <c r="AF101">
        <v>22581.240168557</v>
      </c>
      <c r="AG101">
        <v>23484.175434901201</v>
      </c>
      <c r="AH101">
        <v>24221.922132639</v>
      </c>
      <c r="AI101">
        <v>24715.475028064899</v>
      </c>
      <c r="AJ101">
        <v>24756.457530915599</v>
      </c>
      <c r="AK101">
        <v>24948.817026344601</v>
      </c>
      <c r="AL101">
        <v>25045.349737439301</v>
      </c>
      <c r="AM101">
        <v>25609.760591101</v>
      </c>
      <c r="AN101">
        <v>26151.596706330201</v>
      </c>
      <c r="AO101">
        <v>26756.257367677601</v>
      </c>
      <c r="AP101">
        <v>27534.138261809901</v>
      </c>
      <c r="AQ101">
        <v>28135.989895184601</v>
      </c>
      <c r="AR101">
        <v>28980.209008154299</v>
      </c>
      <c r="AS101">
        <v>30069.198194122699</v>
      </c>
      <c r="AT101">
        <v>30401.3137373379</v>
      </c>
      <c r="AU101">
        <v>30748.645451852801</v>
      </c>
      <c r="AV101">
        <v>31306.643932111401</v>
      </c>
      <c r="AW101">
        <v>32244.287542091901</v>
      </c>
      <c r="AX101">
        <v>33028.0323916325</v>
      </c>
      <c r="AY101">
        <v>33881.149189306299</v>
      </c>
      <c r="AZ101">
        <v>34609.224732910203</v>
      </c>
      <c r="BA101">
        <v>34591.307074593999</v>
      </c>
      <c r="BB101">
        <v>33204.0761812977</v>
      </c>
      <c r="BC101">
        <v>34025.796802544697</v>
      </c>
      <c r="BD101">
        <v>34578.953003858704</v>
      </c>
      <c r="BE101">
        <v>34908.3503237287</v>
      </c>
      <c r="BF101">
        <v>35278.017043205</v>
      </c>
      <c r="BG101">
        <v>35840.916105068703</v>
      </c>
      <c r="BH101">
        <v>36482.9965260467</v>
      </c>
      <c r="BI101">
        <v>36955.786791566301</v>
      </c>
      <c r="BJ101">
        <v>37694.680262702299</v>
      </c>
      <c r="BK101">
        <v>38420.017589381598</v>
      </c>
      <c r="BL101">
        <v>38982.240490425698</v>
      </c>
      <c r="BM101">
        <v>37327.806818297999</v>
      </c>
      <c r="BN101">
        <v>39440.241199171804</v>
      </c>
      <c r="BO101">
        <v>40395.787606742997</v>
      </c>
      <c r="BP101">
        <v>40852.727538047999</v>
      </c>
    </row>
    <row r="102" spans="1:68" x14ac:dyDescent="0.2">
      <c r="A102" t="s">
        <v>196</v>
      </c>
      <c r="B102" t="s">
        <v>197</v>
      </c>
      <c r="C102" t="s">
        <v>569</v>
      </c>
      <c r="D102" t="s">
        <v>568</v>
      </c>
      <c r="F102">
        <v>3956.0281674185298</v>
      </c>
      <c r="G102">
        <v>4333.8402653788899</v>
      </c>
      <c r="H102">
        <v>4847.3156649967896</v>
      </c>
      <c r="I102">
        <v>5139.7908550126704</v>
      </c>
      <c r="J102">
        <v>5739.5643454905703</v>
      </c>
      <c r="K102">
        <v>5791.0713384197797</v>
      </c>
      <c r="L102">
        <v>5737.08797177616</v>
      </c>
      <c r="M102">
        <v>5807.3578494808498</v>
      </c>
      <c r="N102">
        <v>6363.7099571847903</v>
      </c>
      <c r="O102">
        <v>6782.6679626183104</v>
      </c>
      <c r="P102">
        <v>7122.0782056192402</v>
      </c>
      <c r="Q102">
        <v>7728.2728250124601</v>
      </c>
      <c r="R102">
        <v>8435.8942002783606</v>
      </c>
      <c r="S102">
        <v>8370.8441014781492</v>
      </c>
      <c r="T102">
        <v>8254.01928160635</v>
      </c>
      <c r="U102">
        <v>9468.5244080317607</v>
      </c>
      <c r="V102">
        <v>10427.1357072585</v>
      </c>
      <c r="W102">
        <v>11085.8320588059</v>
      </c>
      <c r="X102">
        <v>11709.2208986811</v>
      </c>
      <c r="Y102">
        <v>12553.127877725099</v>
      </c>
      <c r="Z102">
        <v>13397.337275809299</v>
      </c>
      <c r="AA102">
        <v>13580.0634621137</v>
      </c>
      <c r="AB102">
        <v>14174.725193823</v>
      </c>
      <c r="AC102">
        <v>15435.992366955301</v>
      </c>
      <c r="AD102">
        <v>15386.6834271767</v>
      </c>
      <c r="AE102">
        <v>16876.2840452932</v>
      </c>
      <c r="AF102">
        <v>18945.743202858001</v>
      </c>
      <c r="AG102">
        <v>20386.255912147699</v>
      </c>
      <c r="AH102">
        <v>20635.565714773798</v>
      </c>
      <c r="AI102">
        <v>21357.2804557743</v>
      </c>
      <c r="AJ102">
        <v>22388.631925313101</v>
      </c>
      <c r="AK102">
        <v>23585.663795898199</v>
      </c>
      <c r="AL102">
        <v>24621.660084450999</v>
      </c>
      <c r="AM102">
        <v>25526.468891189801</v>
      </c>
      <c r="AN102">
        <v>25620.0352881863</v>
      </c>
      <c r="AO102">
        <v>25551.4098267708</v>
      </c>
      <c r="AP102">
        <v>26631.8275768567</v>
      </c>
      <c r="AQ102">
        <v>24856.784570194999</v>
      </c>
      <c r="AR102">
        <v>25237.664530421</v>
      </c>
      <c r="AS102">
        <v>26933.246359227502</v>
      </c>
      <c r="AT102">
        <v>26885.420196383999</v>
      </c>
      <c r="AU102">
        <v>27210.062129383099</v>
      </c>
      <c r="AV102">
        <v>28097.0884926783</v>
      </c>
      <c r="AW102">
        <v>30304.289843394501</v>
      </c>
      <c r="AX102">
        <v>32401.347508957901</v>
      </c>
      <c r="AY102">
        <v>34457.998002370201</v>
      </c>
      <c r="AZ102">
        <v>36371.633241866803</v>
      </c>
      <c r="BA102">
        <v>36924.058884503</v>
      </c>
      <c r="BB102">
        <v>35938.584902283699</v>
      </c>
      <c r="BC102">
        <v>38090.006551540799</v>
      </c>
      <c r="BD102">
        <v>39656.3265174634</v>
      </c>
      <c r="BE102">
        <v>39887.8240518823</v>
      </c>
      <c r="BF102">
        <v>40959.978205151303</v>
      </c>
      <c r="BG102">
        <v>41796.843916459096</v>
      </c>
      <c r="BH102">
        <v>42432.161974044102</v>
      </c>
      <c r="BI102">
        <v>43087.538321598397</v>
      </c>
      <c r="BJ102">
        <v>44380.793840651299</v>
      </c>
      <c r="BK102">
        <v>45280.473892362599</v>
      </c>
      <c r="BL102">
        <v>44195.252337854901</v>
      </c>
      <c r="BM102">
        <v>41451.286397443102</v>
      </c>
      <c r="BN102">
        <v>44530.893831824898</v>
      </c>
      <c r="BO102">
        <v>43283.015901967403</v>
      </c>
      <c r="BP102">
        <v>43548.253834928</v>
      </c>
    </row>
    <row r="103" spans="1:68" x14ac:dyDescent="0.2">
      <c r="A103" t="s">
        <v>198</v>
      </c>
      <c r="B103" t="s">
        <v>199</v>
      </c>
      <c r="C103" t="s">
        <v>569</v>
      </c>
      <c r="D103" t="s">
        <v>568</v>
      </c>
      <c r="E103">
        <v>1197.0562901733899</v>
      </c>
      <c r="F103">
        <v>1184.3363280979599</v>
      </c>
      <c r="G103">
        <v>1216.8298076788701</v>
      </c>
      <c r="H103">
        <v>1224.3516176472699</v>
      </c>
      <c r="I103">
        <v>1253.7475405816199</v>
      </c>
      <c r="J103">
        <v>1327.8199797222501</v>
      </c>
      <c r="K103">
        <v>1358.99645131902</v>
      </c>
      <c r="L103">
        <v>1398.97509210761</v>
      </c>
      <c r="M103">
        <v>1448.36544942466</v>
      </c>
      <c r="N103">
        <v>1415.5488856627601</v>
      </c>
      <c r="O103">
        <v>1423.99285286994</v>
      </c>
      <c r="P103">
        <v>1437.1144807078999</v>
      </c>
      <c r="Q103">
        <v>1474.4102292908999</v>
      </c>
      <c r="R103">
        <v>1543.1001180189401</v>
      </c>
      <c r="S103">
        <v>1480.5076857639799</v>
      </c>
      <c r="T103">
        <v>1467.55985694639</v>
      </c>
      <c r="U103">
        <v>1571.4876600288201</v>
      </c>
      <c r="V103">
        <v>1681.0793454085699</v>
      </c>
      <c r="W103">
        <v>1726.56256683949</v>
      </c>
      <c r="X103">
        <v>1767.48125066387</v>
      </c>
      <c r="Y103">
        <v>1723.83153261642</v>
      </c>
      <c r="Z103">
        <v>1651.30075944644</v>
      </c>
      <c r="AA103">
        <v>1568.7554757568</v>
      </c>
      <c r="AB103">
        <v>1536.2384851495899</v>
      </c>
      <c r="AC103">
        <v>1585.8643402584801</v>
      </c>
      <c r="AD103">
        <v>1627.07207435651</v>
      </c>
      <c r="AE103">
        <v>1665.2748183998001</v>
      </c>
      <c r="AF103">
        <v>1726.0663908343699</v>
      </c>
      <c r="AG103">
        <v>1707.54722723585</v>
      </c>
      <c r="AH103">
        <v>1705.7324413317999</v>
      </c>
      <c r="AI103">
        <v>1704.92889665346</v>
      </c>
      <c r="AJ103">
        <v>1602.77350947269</v>
      </c>
      <c r="AK103">
        <v>1653.07954395362</v>
      </c>
      <c r="AL103">
        <v>1711.75683134315</v>
      </c>
      <c r="AM103">
        <v>1668.01764771696</v>
      </c>
      <c r="AN103">
        <v>1722.5330419234399</v>
      </c>
      <c r="AO103">
        <v>1706.68900718073</v>
      </c>
      <c r="AP103">
        <v>1736.4790577773999</v>
      </c>
      <c r="AQ103">
        <v>1751.9383895969199</v>
      </c>
      <c r="AR103">
        <v>1693.7231046132599</v>
      </c>
      <c r="AS103">
        <v>1768.2539048343799</v>
      </c>
      <c r="AT103">
        <v>1768.28997593448</v>
      </c>
      <c r="AU103">
        <v>1787.0989345908399</v>
      </c>
      <c r="AV103">
        <v>1821.15037907552</v>
      </c>
      <c r="AW103">
        <v>1887.08532398747</v>
      </c>
      <c r="AX103">
        <v>1953.3261225659401</v>
      </c>
      <c r="AY103">
        <v>2033.0711077742801</v>
      </c>
      <c r="AZ103">
        <v>2110.04733212571</v>
      </c>
      <c r="BA103">
        <v>2151.2015609313498</v>
      </c>
      <c r="BB103">
        <v>2054.38411191041</v>
      </c>
      <c r="BC103">
        <v>2087.2522707216799</v>
      </c>
      <c r="BD103">
        <v>2124.18751643212</v>
      </c>
      <c r="BE103">
        <v>2169.1562899850601</v>
      </c>
      <c r="BF103">
        <v>2187.8334330183802</v>
      </c>
      <c r="BG103">
        <v>2213.4405067337898</v>
      </c>
      <c r="BH103">
        <v>2257.22528369354</v>
      </c>
      <c r="BI103">
        <v>2303.8785039880599</v>
      </c>
      <c r="BJ103">
        <v>2373.79155954108</v>
      </c>
      <c r="BK103">
        <v>2423.27605962903</v>
      </c>
      <c r="BL103">
        <v>2443.8817183593801</v>
      </c>
      <c r="BM103">
        <v>2188.9724619927301</v>
      </c>
      <c r="BN103">
        <v>2426.4857435403501</v>
      </c>
      <c r="BO103">
        <v>2489.60233644241</v>
      </c>
      <c r="BP103">
        <v>2539.61859281938</v>
      </c>
    </row>
    <row r="104" spans="1:68" x14ac:dyDescent="0.2">
      <c r="A104" t="s">
        <v>200</v>
      </c>
      <c r="B104" t="s">
        <v>201</v>
      </c>
      <c r="C104" t="s">
        <v>569</v>
      </c>
      <c r="D104" t="s">
        <v>568</v>
      </c>
      <c r="E104">
        <v>734.55645898284297</v>
      </c>
      <c r="F104">
        <v>715.93631034852206</v>
      </c>
      <c r="G104">
        <v>749.33180458417905</v>
      </c>
      <c r="H104">
        <v>755.96647042423899</v>
      </c>
      <c r="I104">
        <v>762.22110660333897</v>
      </c>
      <c r="J104">
        <v>772.09252989103902</v>
      </c>
      <c r="K104">
        <v>782.09792742013997</v>
      </c>
      <c r="L104">
        <v>780.60398120886396</v>
      </c>
      <c r="M104">
        <v>794.865272446208</v>
      </c>
      <c r="N104">
        <v>808.813833224723</v>
      </c>
      <c r="O104">
        <v>787.53153609804701</v>
      </c>
      <c r="P104">
        <v>801.69447003569405</v>
      </c>
      <c r="Q104">
        <v>797.727967875903</v>
      </c>
      <c r="R104">
        <v>801.77992307694296</v>
      </c>
      <c r="S104">
        <v>820.72488458712303</v>
      </c>
      <c r="T104">
        <v>814.80406831094501</v>
      </c>
      <c r="U104">
        <v>823.52811257879398</v>
      </c>
      <c r="V104">
        <v>830.94000287624397</v>
      </c>
      <c r="W104">
        <v>828.54649607079398</v>
      </c>
      <c r="X104">
        <v>810.22122742361705</v>
      </c>
      <c r="Y104">
        <v>796.12824380423206</v>
      </c>
      <c r="Z104">
        <v>801.57674262047601</v>
      </c>
      <c r="AA104">
        <v>786.52421591725397</v>
      </c>
      <c r="AB104">
        <v>768.10410127752596</v>
      </c>
      <c r="AC104">
        <v>756.78627157584197</v>
      </c>
      <c r="AD104">
        <v>747.88507388661901</v>
      </c>
      <c r="AE104">
        <v>751.10502130210102</v>
      </c>
      <c r="AF104">
        <v>755.40393754316403</v>
      </c>
      <c r="AG104">
        <v>745.03214263614802</v>
      </c>
      <c r="AH104">
        <v>735.98557238520698</v>
      </c>
      <c r="AI104">
        <v>709.32953805231296</v>
      </c>
      <c r="AJ104">
        <v>694.25159874101303</v>
      </c>
      <c r="AK104">
        <v>666.52941454518202</v>
      </c>
      <c r="AL104">
        <v>649.009380664692</v>
      </c>
      <c r="AM104">
        <v>628.95504252890998</v>
      </c>
      <c r="AN104">
        <v>641.87309554736396</v>
      </c>
      <c r="AO104">
        <v>655.89826891785901</v>
      </c>
      <c r="AP104">
        <v>673.70464478474298</v>
      </c>
      <c r="AQ104">
        <v>678.52577620686998</v>
      </c>
      <c r="AR104">
        <v>680.66181859494498</v>
      </c>
      <c r="AS104">
        <v>681.76170776221795</v>
      </c>
      <c r="AT104">
        <v>687.80816625964701</v>
      </c>
      <c r="AU104">
        <v>693.48074049045499</v>
      </c>
      <c r="AV104">
        <v>699.33728012897802</v>
      </c>
      <c r="AW104">
        <v>718.21871444586998</v>
      </c>
      <c r="AX104">
        <v>736.95413521372495</v>
      </c>
      <c r="AY104">
        <v>758.03193639368203</v>
      </c>
      <c r="AZ104">
        <v>777.45803718758998</v>
      </c>
      <c r="BA104">
        <v>798.67817731102002</v>
      </c>
      <c r="BB104">
        <v>805.25977024662097</v>
      </c>
      <c r="BC104">
        <v>830.79969571919105</v>
      </c>
      <c r="BD104">
        <v>843.83216846180198</v>
      </c>
      <c r="BE104">
        <v>852.95262601822105</v>
      </c>
      <c r="BF104">
        <v>875.99873644775505</v>
      </c>
      <c r="BG104">
        <v>900.96917976631903</v>
      </c>
      <c r="BH104">
        <v>917.72145968535494</v>
      </c>
      <c r="BI104">
        <v>931.30749429872503</v>
      </c>
      <c r="BJ104">
        <v>949.93659929787304</v>
      </c>
      <c r="BK104">
        <v>962.01600423560103</v>
      </c>
      <c r="BL104">
        <v>976.83570753718095</v>
      </c>
      <c r="BM104">
        <v>952.31169844328997</v>
      </c>
      <c r="BN104">
        <v>965.65701926034205</v>
      </c>
      <c r="BO104">
        <v>985.50178865969804</v>
      </c>
      <c r="BP104">
        <v>1002.11436935098</v>
      </c>
    </row>
    <row r="105" spans="1:68" x14ac:dyDescent="0.2">
      <c r="A105" t="s">
        <v>202</v>
      </c>
      <c r="B105" t="s">
        <v>203</v>
      </c>
      <c r="C105" t="s">
        <v>569</v>
      </c>
      <c r="D105" t="s">
        <v>568</v>
      </c>
      <c r="AI105">
        <v>9756.0732076255408</v>
      </c>
      <c r="AJ105">
        <v>7843.6974926573203</v>
      </c>
      <c r="AK105">
        <v>7096.2628690333304</v>
      </c>
      <c r="AL105">
        <v>6491.7822349628104</v>
      </c>
      <c r="AM105">
        <v>6796.7046667971899</v>
      </c>
      <c r="AN105">
        <v>7306.3070651815697</v>
      </c>
      <c r="AO105">
        <v>7855.1399908520798</v>
      </c>
      <c r="AP105">
        <v>8380.5371745388802</v>
      </c>
      <c r="AQ105">
        <v>8574.1113790570998</v>
      </c>
      <c r="AR105">
        <v>8537.5331014090098</v>
      </c>
      <c r="AS105">
        <v>8877.0619827020691</v>
      </c>
      <c r="AT105">
        <v>9513.1866768944692</v>
      </c>
      <c r="AU105">
        <v>10060.9843288304</v>
      </c>
      <c r="AV105">
        <v>10621.3382676193</v>
      </c>
      <c r="AW105">
        <v>11062.217478791001</v>
      </c>
      <c r="AX105">
        <v>11523.877156741501</v>
      </c>
      <c r="AY105">
        <v>12106.077370556801</v>
      </c>
      <c r="AZ105">
        <v>12723.243503064199</v>
      </c>
      <c r="BA105">
        <v>12981.734245899101</v>
      </c>
      <c r="BB105">
        <v>12057.743816669999</v>
      </c>
      <c r="BC105">
        <v>11937.098030154</v>
      </c>
      <c r="BD105">
        <v>11971.4067507245</v>
      </c>
      <c r="BE105">
        <v>11732.0783419948</v>
      </c>
      <c r="BF105">
        <v>11728.699889924799</v>
      </c>
      <c r="BG105">
        <v>11736.334882445401</v>
      </c>
      <c r="BH105">
        <v>12135.1036186683</v>
      </c>
      <c r="BI105">
        <v>12666.0872076662</v>
      </c>
      <c r="BJ105">
        <v>13250.4107171878</v>
      </c>
      <c r="BK105">
        <v>13768.18944713</v>
      </c>
      <c r="BL105">
        <v>14321.334478847401</v>
      </c>
      <c r="BM105">
        <v>13157.9724255737</v>
      </c>
      <c r="BN105">
        <v>15520.7974934349</v>
      </c>
      <c r="BO105">
        <v>16712.0360519694</v>
      </c>
      <c r="BP105">
        <v>17234.481086831602</v>
      </c>
    </row>
    <row r="106" spans="1:68" x14ac:dyDescent="0.2">
      <c r="A106" t="s">
        <v>204</v>
      </c>
      <c r="B106" t="s">
        <v>205</v>
      </c>
      <c r="C106" t="s">
        <v>569</v>
      </c>
      <c r="D106" t="s">
        <v>568</v>
      </c>
      <c r="E106">
        <v>1716.0375799369001</v>
      </c>
      <c r="F106">
        <v>1634.79938908909</v>
      </c>
      <c r="G106">
        <v>1731.26676340466</v>
      </c>
      <c r="H106">
        <v>1668.51977296724</v>
      </c>
      <c r="I106">
        <v>1612.0598854202001</v>
      </c>
      <c r="J106">
        <v>1616.8562906961799</v>
      </c>
      <c r="K106">
        <v>1578.5192496976499</v>
      </c>
      <c r="L106">
        <v>1517.28715378728</v>
      </c>
      <c r="M106">
        <v>1537.36817722469</v>
      </c>
      <c r="N106">
        <v>1567.2802432175699</v>
      </c>
      <c r="O106">
        <v>1549.11942152917</v>
      </c>
      <c r="P106">
        <v>1619.88099495048</v>
      </c>
      <c r="Q106">
        <v>1606.4893744111901</v>
      </c>
      <c r="R106">
        <v>1653.04757242715</v>
      </c>
      <c r="S106">
        <v>1717.3291723517</v>
      </c>
      <c r="T106">
        <v>1704.78702576828</v>
      </c>
      <c r="U106">
        <v>1814.0374528570801</v>
      </c>
      <c r="V106">
        <v>1845.4424085365599</v>
      </c>
      <c r="W106">
        <v>1922.17086574057</v>
      </c>
      <c r="X106">
        <v>2027.2552027014001</v>
      </c>
      <c r="Y106">
        <v>2134.2570922966502</v>
      </c>
      <c r="Z106">
        <v>2032.5112456424799</v>
      </c>
      <c r="AA106">
        <v>1920.8984050342699</v>
      </c>
      <c r="AB106">
        <v>1899.5443862685199</v>
      </c>
      <c r="AC106">
        <v>1867.2192501115401</v>
      </c>
      <c r="AD106">
        <v>1840.7111581680699</v>
      </c>
      <c r="AE106">
        <v>1794.3317591550699</v>
      </c>
      <c r="AF106">
        <v>1743.6454668208801</v>
      </c>
      <c r="AG106">
        <v>1711.2217209134801</v>
      </c>
      <c r="AH106">
        <v>1627.27752779359</v>
      </c>
      <c r="AI106">
        <v>1610.6549297735301</v>
      </c>
      <c r="AJ106">
        <v>1608.2637997864399</v>
      </c>
      <c r="AK106">
        <v>1493.33665667172</v>
      </c>
      <c r="AL106">
        <v>1385.35713611292</v>
      </c>
      <c r="AM106">
        <v>1196.9617636130099</v>
      </c>
      <c r="AN106">
        <v>1291.0773813262399</v>
      </c>
      <c r="AO106">
        <v>1319.7468925421499</v>
      </c>
      <c r="AP106">
        <v>1330.68368189541</v>
      </c>
      <c r="AQ106">
        <v>1335.1362579245999</v>
      </c>
      <c r="AR106">
        <v>1346.5905168942299</v>
      </c>
      <c r="AS106">
        <v>1333.7271627543</v>
      </c>
      <c r="AT106">
        <v>1305.4977663710399</v>
      </c>
      <c r="AU106">
        <v>1296.41066224571</v>
      </c>
      <c r="AV106">
        <v>1318.59413552347</v>
      </c>
      <c r="AW106">
        <v>1279.54657904133</v>
      </c>
      <c r="AX106">
        <v>1297.08597921465</v>
      </c>
      <c r="AY106">
        <v>1298.0348671097199</v>
      </c>
      <c r="AZ106">
        <v>1336.83232048637</v>
      </c>
      <c r="BA106">
        <v>1350.23347080902</v>
      </c>
      <c r="BB106">
        <v>1406.93502551138</v>
      </c>
      <c r="BC106">
        <v>1312.28484718294</v>
      </c>
      <c r="BD106">
        <v>1363.7488258629401</v>
      </c>
      <c r="BE106">
        <v>1349.6892405486501</v>
      </c>
      <c r="BF106">
        <v>1387.11115735352</v>
      </c>
      <c r="BG106">
        <v>1406.4122257531801</v>
      </c>
      <c r="BH106">
        <v>1405.7147763435401</v>
      </c>
      <c r="BI106">
        <v>1411.1431008214499</v>
      </c>
      <c r="BJ106">
        <v>1426.6336823628999</v>
      </c>
      <c r="BK106">
        <v>1430.8187670992299</v>
      </c>
      <c r="BL106">
        <v>1387.5149038275199</v>
      </c>
      <c r="BM106">
        <v>1324.2832766983399</v>
      </c>
      <c r="BN106">
        <v>1284.47792637986</v>
      </c>
      <c r="BO106">
        <v>1247.8923817176501</v>
      </c>
      <c r="BP106">
        <v>1210.0346687328699</v>
      </c>
    </row>
    <row r="107" spans="1:68" x14ac:dyDescent="0.2">
      <c r="A107" t="s">
        <v>206</v>
      </c>
      <c r="B107" t="s">
        <v>207</v>
      </c>
      <c r="C107" t="s">
        <v>569</v>
      </c>
      <c r="D107" t="s">
        <v>568</v>
      </c>
      <c r="E107">
        <v>2075.7798576169498</v>
      </c>
      <c r="F107">
        <v>2163.5133549723701</v>
      </c>
      <c r="G107">
        <v>2288.09295596742</v>
      </c>
      <c r="H107">
        <v>2412.22987229813</v>
      </c>
      <c r="I107">
        <v>2517.64639615445</v>
      </c>
      <c r="J107">
        <v>3575.4625857880401</v>
      </c>
      <c r="K107">
        <v>3828.4579990355201</v>
      </c>
      <c r="L107">
        <v>4100.3044073697101</v>
      </c>
      <c r="M107">
        <v>4284.7744956026199</v>
      </c>
      <c r="N107">
        <v>4561.34032414782</v>
      </c>
      <c r="O107">
        <v>4757.6204078932597</v>
      </c>
      <c r="P107">
        <v>5038.1542298429604</v>
      </c>
      <c r="Q107">
        <v>5329.5703504008097</v>
      </c>
      <c r="R107">
        <v>5678.9791360514801</v>
      </c>
      <c r="S107">
        <v>5987.2565189182296</v>
      </c>
      <c r="T107">
        <v>6321.1831741752803</v>
      </c>
      <c r="U107">
        <v>6512.8146174229996</v>
      </c>
      <c r="V107">
        <v>6975.3071808540899</v>
      </c>
      <c r="W107">
        <v>7257.1458587229599</v>
      </c>
      <c r="X107">
        <v>7439.6297011815004</v>
      </c>
      <c r="Y107">
        <v>7449.6581216657096</v>
      </c>
      <c r="Z107">
        <v>7662.7014423614901</v>
      </c>
      <c r="AA107">
        <v>7885.0526105081299</v>
      </c>
      <c r="AB107">
        <v>7954.0000268689801</v>
      </c>
      <c r="AC107">
        <v>8181.77633009897</v>
      </c>
      <c r="AD107">
        <v>8175.9250923605696</v>
      </c>
      <c r="AE107">
        <v>8315.5939363714497</v>
      </c>
      <c r="AF107">
        <v>8667.0086800389599</v>
      </c>
      <c r="AG107">
        <v>8674.6380057812003</v>
      </c>
      <c r="AH107">
        <v>8834.2013010268802</v>
      </c>
      <c r="AI107">
        <v>8613.83221773283</v>
      </c>
      <c r="AJ107">
        <v>7589.9019679997</v>
      </c>
      <c r="AK107">
        <v>7360.2136561223897</v>
      </c>
      <c r="AL107">
        <v>7326.1605073021701</v>
      </c>
      <c r="AM107">
        <v>7552.4046742253904</v>
      </c>
      <c r="AN107">
        <v>7675.5781710892397</v>
      </c>
      <c r="AO107">
        <v>7695.1105374250401</v>
      </c>
      <c r="AP107">
        <v>7952.9831317357302</v>
      </c>
      <c r="AQ107">
        <v>8282.3988596565105</v>
      </c>
      <c r="AR107">
        <v>8560.9690944112899</v>
      </c>
      <c r="AS107">
        <v>8967.6962692406305</v>
      </c>
      <c r="AT107">
        <v>9354.4807509013699</v>
      </c>
      <c r="AU107">
        <v>9825.9431985840292</v>
      </c>
      <c r="AV107">
        <v>10255.610113160301</v>
      </c>
      <c r="AW107">
        <v>10792.737427850599</v>
      </c>
      <c r="AX107">
        <v>11278.616025555901</v>
      </c>
      <c r="AY107">
        <v>11741.9476769178</v>
      </c>
      <c r="AZ107">
        <v>11792.771289739199</v>
      </c>
      <c r="BA107">
        <v>11932.038399553499</v>
      </c>
      <c r="BB107">
        <v>11162.0559722742</v>
      </c>
      <c r="BC107">
        <v>11307.7161991209</v>
      </c>
      <c r="BD107">
        <v>11551.498928934199</v>
      </c>
      <c r="BE107">
        <v>11466.1419094704</v>
      </c>
      <c r="BF107">
        <v>11705.0092523564</v>
      </c>
      <c r="BG107">
        <v>12233.299367172</v>
      </c>
      <c r="BH107">
        <v>12717.038597002</v>
      </c>
      <c r="BI107">
        <v>13035.352859090901</v>
      </c>
      <c r="BJ107">
        <v>13628.404488570601</v>
      </c>
      <c r="BK107">
        <v>14377.4241602939</v>
      </c>
      <c r="BL107">
        <v>15083.599171874201</v>
      </c>
      <c r="BM107">
        <v>14437.8088480852</v>
      </c>
      <c r="BN107">
        <v>15521.381585225099</v>
      </c>
      <c r="BO107">
        <v>16345.311087043199</v>
      </c>
      <c r="BP107">
        <v>16286.7593347282</v>
      </c>
    </row>
    <row r="108" spans="1:68" x14ac:dyDescent="0.2">
      <c r="A108" t="s">
        <v>208</v>
      </c>
      <c r="B108" t="s">
        <v>209</v>
      </c>
      <c r="C108" t="s">
        <v>569</v>
      </c>
      <c r="D108" t="s">
        <v>568</v>
      </c>
      <c r="E108">
        <v>977.109649713728</v>
      </c>
      <c r="F108">
        <v>977.37438538823596</v>
      </c>
      <c r="G108">
        <v>989.95964245961704</v>
      </c>
      <c r="H108">
        <v>1012.85532612462</v>
      </c>
      <c r="I108">
        <v>1071.2068329409899</v>
      </c>
      <c r="J108">
        <v>1112.1022711808</v>
      </c>
      <c r="K108">
        <v>1147.62639897025</v>
      </c>
      <c r="L108">
        <v>1168.23368009669</v>
      </c>
      <c r="M108">
        <v>1214.4250193912901</v>
      </c>
      <c r="N108">
        <v>1280.2723236413401</v>
      </c>
      <c r="O108">
        <v>1347.2650674885899</v>
      </c>
      <c r="P108">
        <v>1396.9861316051599</v>
      </c>
      <c r="Q108">
        <v>1457.3592987258501</v>
      </c>
      <c r="R108">
        <v>1526.6390123301801</v>
      </c>
      <c r="S108">
        <v>1581.2520142170899</v>
      </c>
      <c r="T108">
        <v>1622.9209877718799</v>
      </c>
      <c r="U108">
        <v>1692.4588871492699</v>
      </c>
      <c r="V108">
        <v>1738.6738130880501</v>
      </c>
      <c r="W108">
        <v>1777.4002005981299</v>
      </c>
      <c r="X108">
        <v>1829.60921734925</v>
      </c>
      <c r="Y108">
        <v>1887.8339686736299</v>
      </c>
      <c r="Z108">
        <v>1894.08066243249</v>
      </c>
      <c r="AA108">
        <v>1912.0250716237399</v>
      </c>
      <c r="AB108">
        <v>1908.8871019544499</v>
      </c>
      <c r="AC108">
        <v>1966.46391064867</v>
      </c>
      <c r="AD108">
        <v>2017.04532410363</v>
      </c>
      <c r="AE108">
        <v>2056.3456944376198</v>
      </c>
      <c r="AF108">
        <v>2116.6384429730701</v>
      </c>
      <c r="AG108">
        <v>2161.84145895148</v>
      </c>
      <c r="AH108">
        <v>2191.7001530312</v>
      </c>
      <c r="AI108">
        <v>2195.9886922415399</v>
      </c>
      <c r="AJ108">
        <v>2184.2721970193102</v>
      </c>
      <c r="AK108">
        <v>2183.9920843613199</v>
      </c>
      <c r="AL108">
        <v>2231.2733242266499</v>
      </c>
      <c r="AM108">
        <v>2278.4463631587601</v>
      </c>
      <c r="AN108">
        <v>2335.79092895436</v>
      </c>
      <c r="AO108">
        <v>2429.7275847385599</v>
      </c>
      <c r="AP108">
        <v>2525.12534394877</v>
      </c>
      <c r="AQ108">
        <v>2558.1442882082902</v>
      </c>
      <c r="AR108">
        <v>2620.48112631</v>
      </c>
      <c r="AS108">
        <v>2741.4771909434498</v>
      </c>
      <c r="AT108">
        <v>2807.5924118381499</v>
      </c>
      <c r="AU108">
        <v>2902.8688044345599</v>
      </c>
      <c r="AV108">
        <v>3041.5374093928299</v>
      </c>
      <c r="AW108">
        <v>3238.2086487516999</v>
      </c>
      <c r="AX108">
        <v>3433.8236011276299</v>
      </c>
      <c r="AY108">
        <v>3680.5591708827001</v>
      </c>
      <c r="AZ108">
        <v>3970.5224073152399</v>
      </c>
      <c r="BA108">
        <v>4163.0994901120403</v>
      </c>
      <c r="BB108">
        <v>4236.1653294129801</v>
      </c>
      <c r="BC108">
        <v>4522.1382741638399</v>
      </c>
      <c r="BD108">
        <v>4761.8108677256896</v>
      </c>
      <c r="BE108">
        <v>4967.9502290864702</v>
      </c>
      <c r="BF108">
        <v>5171.1629725163202</v>
      </c>
      <c r="BG108">
        <v>5361.8225659346799</v>
      </c>
      <c r="BH108">
        <v>5541.33759395986</v>
      </c>
      <c r="BI108">
        <v>5737.8739761939396</v>
      </c>
      <c r="BJ108">
        <v>5982.2677341759299</v>
      </c>
      <c r="BK108">
        <v>6223.2976516082199</v>
      </c>
      <c r="BL108">
        <v>6419.6900125991097</v>
      </c>
      <c r="BM108">
        <v>6285.2012004875096</v>
      </c>
      <c r="BN108">
        <v>6726.1928139622396</v>
      </c>
      <c r="BO108">
        <v>6943.3658665197299</v>
      </c>
      <c r="BP108">
        <v>7215.8948095374799</v>
      </c>
    </row>
    <row r="109" spans="1:68" x14ac:dyDescent="0.2">
      <c r="A109" t="s">
        <v>210</v>
      </c>
      <c r="B109" t="s">
        <v>211</v>
      </c>
      <c r="C109" t="s">
        <v>569</v>
      </c>
      <c r="D109" t="s">
        <v>568</v>
      </c>
      <c r="E109">
        <v>941.90258618231803</v>
      </c>
      <c r="F109">
        <v>940.00544436211101</v>
      </c>
      <c r="G109">
        <v>955.01123091978104</v>
      </c>
      <c r="H109">
        <v>976.99543662861299</v>
      </c>
      <c r="I109">
        <v>1027.7175232739</v>
      </c>
      <c r="J109">
        <v>1063.6308212455499</v>
      </c>
      <c r="K109">
        <v>1090.85501471716</v>
      </c>
      <c r="L109">
        <v>1099.7230294726501</v>
      </c>
      <c r="M109">
        <v>1138.9770931297801</v>
      </c>
      <c r="N109">
        <v>1201.6837867414999</v>
      </c>
      <c r="O109">
        <v>1264.85691085041</v>
      </c>
      <c r="P109">
        <v>1311.81475618476</v>
      </c>
      <c r="Q109">
        <v>1359.38090868975</v>
      </c>
      <c r="R109">
        <v>1417.7932061169899</v>
      </c>
      <c r="S109">
        <v>1470.0007478176699</v>
      </c>
      <c r="T109">
        <v>1497.1761451980101</v>
      </c>
      <c r="U109">
        <v>1557.96513146507</v>
      </c>
      <c r="V109">
        <v>1597.20195515151</v>
      </c>
      <c r="W109">
        <v>1624.3803269253399</v>
      </c>
      <c r="X109">
        <v>1666.58918492165</v>
      </c>
      <c r="Y109">
        <v>1713.6797358778499</v>
      </c>
      <c r="Z109">
        <v>1711.09966719521</v>
      </c>
      <c r="AA109">
        <v>1718.4912662531599</v>
      </c>
      <c r="AB109">
        <v>1707.6157925405601</v>
      </c>
      <c r="AC109">
        <v>1749.89887227553</v>
      </c>
      <c r="AD109">
        <v>1791.1500027301199</v>
      </c>
      <c r="AE109">
        <v>1821.3498295694999</v>
      </c>
      <c r="AF109">
        <v>1869.3720301814101</v>
      </c>
      <c r="AG109">
        <v>1907.5838855238701</v>
      </c>
      <c r="AH109">
        <v>1928.6508715887501</v>
      </c>
      <c r="AI109">
        <v>1932.41459006627</v>
      </c>
      <c r="AJ109">
        <v>1919.9654021602601</v>
      </c>
      <c r="AK109">
        <v>1916.70265153327</v>
      </c>
      <c r="AL109">
        <v>1948.84295272544</v>
      </c>
      <c r="AM109">
        <v>1980.90806300329</v>
      </c>
      <c r="AN109">
        <v>2025.3685237018899</v>
      </c>
      <c r="AO109">
        <v>2100.71509525805</v>
      </c>
      <c r="AP109">
        <v>2175.2672591610899</v>
      </c>
      <c r="AQ109">
        <v>2199.9633585202</v>
      </c>
      <c r="AR109">
        <v>2246.4287127081402</v>
      </c>
      <c r="AS109">
        <v>2340.1406259092701</v>
      </c>
      <c r="AT109">
        <v>2390.6142464084401</v>
      </c>
      <c r="AU109">
        <v>2466.1178762250702</v>
      </c>
      <c r="AV109">
        <v>2574.0386630191601</v>
      </c>
      <c r="AW109">
        <v>2730.4608111450002</v>
      </c>
      <c r="AX109">
        <v>2884.6674984056099</v>
      </c>
      <c r="AY109">
        <v>3077.19633653355</v>
      </c>
      <c r="AZ109">
        <v>3301.57389636373</v>
      </c>
      <c r="BA109">
        <v>3448.8347970538598</v>
      </c>
      <c r="BB109">
        <v>3504.7775301243601</v>
      </c>
      <c r="BC109">
        <v>3724.4773054167099</v>
      </c>
      <c r="BD109">
        <v>3902.69838889538</v>
      </c>
      <c r="BE109">
        <v>4053.5844294748299</v>
      </c>
      <c r="BF109">
        <v>4208.3609038895802</v>
      </c>
      <c r="BG109">
        <v>4354.3720118763704</v>
      </c>
      <c r="BH109">
        <v>4484.4893837025002</v>
      </c>
      <c r="BI109">
        <v>4625.1936822520602</v>
      </c>
      <c r="BJ109">
        <v>4802.2746367442796</v>
      </c>
      <c r="BK109">
        <v>4976.3284183862697</v>
      </c>
      <c r="BL109">
        <v>5114.0226198713299</v>
      </c>
      <c r="BM109">
        <v>4988.81695826959</v>
      </c>
      <c r="BN109">
        <v>5303.1261839144599</v>
      </c>
      <c r="BO109">
        <v>5449.89351425309</v>
      </c>
      <c r="BP109">
        <v>5632.9358971208703</v>
      </c>
    </row>
    <row r="110" spans="1:68" x14ac:dyDescent="0.2">
      <c r="A110" t="s">
        <v>212</v>
      </c>
      <c r="B110" t="s">
        <v>213</v>
      </c>
      <c r="C110" t="s">
        <v>569</v>
      </c>
      <c r="D110" t="s">
        <v>568</v>
      </c>
      <c r="E110">
        <v>724.60770854829104</v>
      </c>
      <c r="F110">
        <v>715.26454188797504</v>
      </c>
      <c r="G110">
        <v>739.04300854941698</v>
      </c>
      <c r="H110">
        <v>755.76054206142499</v>
      </c>
      <c r="I110">
        <v>772.72425682518406</v>
      </c>
      <c r="J110">
        <v>786.602878069741</v>
      </c>
      <c r="K110">
        <v>779.46491265550401</v>
      </c>
      <c r="L110">
        <v>741.99586717072498</v>
      </c>
      <c r="M110">
        <v>751.72957887079394</v>
      </c>
      <c r="N110">
        <v>797.77764192115001</v>
      </c>
      <c r="O110">
        <v>841.54096430081404</v>
      </c>
      <c r="P110">
        <v>874.090800253515</v>
      </c>
      <c r="Q110">
        <v>869.12275234343394</v>
      </c>
      <c r="R110">
        <v>882.42883219493399</v>
      </c>
      <c r="S110">
        <v>922.79511486860997</v>
      </c>
      <c r="T110">
        <v>895.13736695509704</v>
      </c>
      <c r="U110">
        <v>920.39429340647803</v>
      </c>
      <c r="V110">
        <v>933.25640085175405</v>
      </c>
      <c r="W110">
        <v>919.44886528144104</v>
      </c>
      <c r="X110">
        <v>925.934770887627</v>
      </c>
      <c r="Y110">
        <v>933.17810337263199</v>
      </c>
      <c r="Z110">
        <v>903.696892330168</v>
      </c>
      <c r="AA110">
        <v>877.89249870227604</v>
      </c>
      <c r="AB110">
        <v>846.32506710738301</v>
      </c>
      <c r="AC110">
        <v>837.18139086035103</v>
      </c>
      <c r="AD110">
        <v>848.39724656721796</v>
      </c>
      <c r="AE110">
        <v>850.61394181338801</v>
      </c>
      <c r="AF110">
        <v>858.54874690817701</v>
      </c>
      <c r="AG110">
        <v>875.38944486817604</v>
      </c>
      <c r="AH110">
        <v>871.75735973557698</v>
      </c>
      <c r="AI110">
        <v>882.19166670429399</v>
      </c>
      <c r="AJ110">
        <v>876.22711824693897</v>
      </c>
      <c r="AK110">
        <v>872.08498587727604</v>
      </c>
      <c r="AL110">
        <v>857.51117995182506</v>
      </c>
      <c r="AM110">
        <v>843.94322548705804</v>
      </c>
      <c r="AN110">
        <v>852.30031386952703</v>
      </c>
      <c r="AO110">
        <v>871.34840633460601</v>
      </c>
      <c r="AP110">
        <v>882.12297971991495</v>
      </c>
      <c r="AQ110">
        <v>890.61567834930599</v>
      </c>
      <c r="AR110">
        <v>894.65961018635699</v>
      </c>
      <c r="AS110">
        <v>907.38978233873604</v>
      </c>
      <c r="AT110">
        <v>921.054938551752</v>
      </c>
      <c r="AU110">
        <v>947.50085379788698</v>
      </c>
      <c r="AV110">
        <v>970.00989463159306</v>
      </c>
      <c r="AW110">
        <v>1010.5306630095</v>
      </c>
      <c r="AX110">
        <v>1048.10117643329</v>
      </c>
      <c r="AY110">
        <v>1085.8561525723601</v>
      </c>
      <c r="AZ110">
        <v>1123.4528187421899</v>
      </c>
      <c r="BA110">
        <v>1153.1308276422401</v>
      </c>
      <c r="BB110">
        <v>1184.08478665498</v>
      </c>
      <c r="BC110">
        <v>1228.0613164333399</v>
      </c>
      <c r="BD110">
        <v>1249.63667674061</v>
      </c>
      <c r="BE110">
        <v>1263.34022746507</v>
      </c>
      <c r="BF110">
        <v>1301.35889180348</v>
      </c>
      <c r="BG110">
        <v>1344.1041116456199</v>
      </c>
      <c r="BH110">
        <v>1360.96217666755</v>
      </c>
      <c r="BI110">
        <v>1375.2775197952601</v>
      </c>
      <c r="BJ110">
        <v>1398.6453233186601</v>
      </c>
      <c r="BK110">
        <v>1427.4066319656299</v>
      </c>
      <c r="BL110">
        <v>1450.69406151116</v>
      </c>
      <c r="BM110">
        <v>1407.17372567453</v>
      </c>
      <c r="BN110">
        <v>1437.00754862437</v>
      </c>
      <c r="BO110">
        <v>1466.35253377199</v>
      </c>
      <c r="BP110">
        <v>1481.7454429537199</v>
      </c>
    </row>
    <row r="111" spans="1:68" x14ac:dyDescent="0.2">
      <c r="A111" t="s">
        <v>214</v>
      </c>
      <c r="B111" t="s">
        <v>215</v>
      </c>
      <c r="C111" t="s">
        <v>569</v>
      </c>
      <c r="D111" t="s">
        <v>568</v>
      </c>
      <c r="E111">
        <v>957.44253468044406</v>
      </c>
      <c r="F111">
        <v>947.19428317236896</v>
      </c>
      <c r="G111">
        <v>964.56808701038597</v>
      </c>
      <c r="H111">
        <v>1015.5380558509499</v>
      </c>
      <c r="I111">
        <v>1041.60332696297</v>
      </c>
      <c r="J111">
        <v>1073.27144107461</v>
      </c>
      <c r="K111">
        <v>1043.4353803661299</v>
      </c>
      <c r="L111">
        <v>937.19282294978802</v>
      </c>
      <c r="M111">
        <v>934.44288818471796</v>
      </c>
      <c r="N111">
        <v>1053.60357991663</v>
      </c>
      <c r="O111">
        <v>1210.26850486065</v>
      </c>
      <c r="P111">
        <v>1304.29846319901</v>
      </c>
      <c r="Q111">
        <v>1322.4445154519101</v>
      </c>
      <c r="R111">
        <v>1360.6359252616801</v>
      </c>
      <c r="S111">
        <v>1436.4402065076699</v>
      </c>
      <c r="T111">
        <v>1367.9750537068001</v>
      </c>
      <c r="U111">
        <v>1412.6325626681701</v>
      </c>
      <c r="V111">
        <v>1442.7905053081199</v>
      </c>
      <c r="W111">
        <v>1393.3171930789199</v>
      </c>
      <c r="X111">
        <v>1430.9283570656301</v>
      </c>
      <c r="Y111">
        <v>1459.14717760335</v>
      </c>
      <c r="Z111">
        <v>1349.37690526903</v>
      </c>
      <c r="AA111">
        <v>1291.1036462796701</v>
      </c>
      <c r="AB111">
        <v>1216.26754116801</v>
      </c>
      <c r="AC111">
        <v>1201.90508655281</v>
      </c>
      <c r="AD111">
        <v>1237.63984944557</v>
      </c>
      <c r="AE111">
        <v>1235.4061611808399</v>
      </c>
      <c r="AF111">
        <v>1244.71959005596</v>
      </c>
      <c r="AG111">
        <v>1284.69112239983</v>
      </c>
      <c r="AH111">
        <v>1286.0804591147901</v>
      </c>
      <c r="AI111">
        <v>1330.3106990070301</v>
      </c>
      <c r="AJ111">
        <v>1318.85811292274</v>
      </c>
      <c r="AK111">
        <v>1324.54184573353</v>
      </c>
      <c r="AL111">
        <v>1288.96426036655</v>
      </c>
      <c r="AM111">
        <v>1267.01632394738</v>
      </c>
      <c r="AN111">
        <v>1259.09901603046</v>
      </c>
      <c r="AO111">
        <v>1282.2328604843699</v>
      </c>
      <c r="AP111">
        <v>1273.83806886087</v>
      </c>
      <c r="AQ111">
        <v>1274.6590105207099</v>
      </c>
      <c r="AR111">
        <v>1268.58251632315</v>
      </c>
      <c r="AS111">
        <v>1281.49885685544</v>
      </c>
      <c r="AT111">
        <v>1301.5057731085899</v>
      </c>
      <c r="AU111">
        <v>1358.18804170306</v>
      </c>
      <c r="AV111">
        <v>1393.2851445169799</v>
      </c>
      <c r="AW111">
        <v>1463.75432651766</v>
      </c>
      <c r="AX111">
        <v>1518.7417115871101</v>
      </c>
      <c r="AY111">
        <v>1570.5886755527499</v>
      </c>
      <c r="AZ111">
        <v>1619.8675076444499</v>
      </c>
      <c r="BA111">
        <v>1647.1048574942699</v>
      </c>
      <c r="BB111">
        <v>1703.48353013681</v>
      </c>
      <c r="BC111">
        <v>1759.66910208178</v>
      </c>
      <c r="BD111">
        <v>1796.08942964055</v>
      </c>
      <c r="BE111">
        <v>1833.46654631192</v>
      </c>
      <c r="BF111">
        <v>1894.25209009438</v>
      </c>
      <c r="BG111">
        <v>1960.05687201461</v>
      </c>
      <c r="BH111">
        <v>1993.78936181267</v>
      </c>
      <c r="BI111">
        <v>1996.8844605162799</v>
      </c>
      <c r="BJ111">
        <v>2008.2570449724899</v>
      </c>
      <c r="BK111">
        <v>2043.92993170253</v>
      </c>
      <c r="BL111">
        <v>2058.3665606791701</v>
      </c>
      <c r="BM111">
        <v>1987.4723793481201</v>
      </c>
      <c r="BN111">
        <v>2046.6854109150399</v>
      </c>
      <c r="BO111">
        <v>2088.3867335958198</v>
      </c>
      <c r="BP111">
        <v>2095.7106496658198</v>
      </c>
    </row>
    <row r="112" spans="1:68" x14ac:dyDescent="0.2">
      <c r="A112" t="s">
        <v>216</v>
      </c>
      <c r="B112" t="s">
        <v>217</v>
      </c>
      <c r="C112" t="s">
        <v>569</v>
      </c>
      <c r="D112" t="s">
        <v>568</v>
      </c>
      <c r="E112">
        <v>597.14740283952403</v>
      </c>
      <c r="F112">
        <v>614.504129006212</v>
      </c>
      <c r="G112">
        <v>608.87080405945596</v>
      </c>
      <c r="H112">
        <v>579.01684143256</v>
      </c>
      <c r="I112">
        <v>582.97565085319798</v>
      </c>
      <c r="J112">
        <v>574.817808122217</v>
      </c>
      <c r="K112">
        <v>577.15141218038502</v>
      </c>
      <c r="L112">
        <v>570.25299906900898</v>
      </c>
      <c r="M112">
        <v>615.81826471678505</v>
      </c>
      <c r="N112">
        <v>640.17246867571498</v>
      </c>
      <c r="O112">
        <v>670.13603366223902</v>
      </c>
      <c r="P112">
        <v>698.30620038212896</v>
      </c>
      <c r="Q112">
        <v>728.02969101902602</v>
      </c>
      <c r="R112">
        <v>766.80308564405402</v>
      </c>
      <c r="S112">
        <v>801.47754692941396</v>
      </c>
      <c r="T112">
        <v>825.33912506468403</v>
      </c>
      <c r="U112">
        <v>862.03871136931195</v>
      </c>
      <c r="V112">
        <v>910.66728810404697</v>
      </c>
      <c r="W112">
        <v>949.87877120583198</v>
      </c>
      <c r="X112">
        <v>993.51640647854697</v>
      </c>
      <c r="Y112">
        <v>1067.17202382196</v>
      </c>
      <c r="Z112">
        <v>1124.61819327682</v>
      </c>
      <c r="AA112">
        <v>1123.6499883336401</v>
      </c>
      <c r="AB112">
        <v>1146.72781710502</v>
      </c>
      <c r="AC112">
        <v>1198.46006400231</v>
      </c>
      <c r="AD112">
        <v>1202.3533906917301</v>
      </c>
      <c r="AE112">
        <v>1246.57972377239</v>
      </c>
      <c r="AF112">
        <v>1283.9626915856099</v>
      </c>
      <c r="AG112">
        <v>1330.9534400935499</v>
      </c>
      <c r="AH112">
        <v>1408.5024829650899</v>
      </c>
      <c r="AI112">
        <v>1483.6380320313101</v>
      </c>
      <c r="AJ112">
        <v>1556.8066635196201</v>
      </c>
      <c r="AK112">
        <v>1629.84797824665</v>
      </c>
      <c r="AL112">
        <v>1706.9523645880399</v>
      </c>
      <c r="AM112">
        <v>1805.60388533425</v>
      </c>
      <c r="AN112">
        <v>1922.3521180474499</v>
      </c>
      <c r="AO112">
        <v>2039.36298877492</v>
      </c>
      <c r="AP112">
        <v>2101.2541494591601</v>
      </c>
      <c r="AQ112">
        <v>1797.0839218158501</v>
      </c>
      <c r="AR112">
        <v>1784.3335946990001</v>
      </c>
      <c r="AS112">
        <v>1845.2278007270299</v>
      </c>
      <c r="AT112">
        <v>1885.67975137695</v>
      </c>
      <c r="AU112">
        <v>1943.6449279063399</v>
      </c>
      <c r="AV112">
        <v>2009.4897839539899</v>
      </c>
      <c r="AW112">
        <v>2083.8825089787001</v>
      </c>
      <c r="AX112">
        <v>2174.9152214896599</v>
      </c>
      <c r="AY112">
        <v>2264.93573330974</v>
      </c>
      <c r="AZ112">
        <v>2377.2549929708098</v>
      </c>
      <c r="BA112">
        <v>2487.61129660703</v>
      </c>
      <c r="BB112">
        <v>2569.87421261278</v>
      </c>
      <c r="BC112">
        <v>2695.8681700721399</v>
      </c>
      <c r="BD112">
        <v>2826.4804407234801</v>
      </c>
      <c r="BE112">
        <v>2959.5144781668</v>
      </c>
      <c r="BF112">
        <v>3086.3231169522401</v>
      </c>
      <c r="BG112">
        <v>3203.4842870207699</v>
      </c>
      <c r="BH112">
        <v>3322.5816789544401</v>
      </c>
      <c r="BI112">
        <v>3453.04943030511</v>
      </c>
      <c r="BJ112">
        <v>3591.7800284592599</v>
      </c>
      <c r="BK112">
        <v>3741.30526682049</v>
      </c>
      <c r="BL112">
        <v>3892.42166187369</v>
      </c>
      <c r="BM112">
        <v>3780.1216344158502</v>
      </c>
      <c r="BN112">
        <v>3892.9559999059902</v>
      </c>
      <c r="BO112">
        <v>4073.55834962073</v>
      </c>
      <c r="BP112">
        <v>4247.8531552007298</v>
      </c>
    </row>
    <row r="113" spans="1:68" x14ac:dyDescent="0.2">
      <c r="A113" t="s">
        <v>218</v>
      </c>
      <c r="B113" t="s">
        <v>219</v>
      </c>
      <c r="C113" t="s">
        <v>569</v>
      </c>
      <c r="D113" t="s">
        <v>568</v>
      </c>
      <c r="F113">
        <v>623.82498178352796</v>
      </c>
      <c r="G113">
        <v>651.84338714280705</v>
      </c>
      <c r="H113">
        <v>651.777458236695</v>
      </c>
      <c r="I113">
        <v>664.76426868020997</v>
      </c>
      <c r="J113">
        <v>670.11692485901096</v>
      </c>
      <c r="K113">
        <v>674.23238581966405</v>
      </c>
      <c r="L113">
        <v>670.34418753815203</v>
      </c>
      <c r="M113">
        <v>686.73883273488002</v>
      </c>
      <c r="N113">
        <v>697.70702179420095</v>
      </c>
      <c r="O113">
        <v>686.09022586997196</v>
      </c>
      <c r="P113">
        <v>688.47046589768502</v>
      </c>
      <c r="Q113">
        <v>671.10812578732805</v>
      </c>
      <c r="R113">
        <v>671.98871866588502</v>
      </c>
      <c r="S113">
        <v>695.33785253288499</v>
      </c>
      <c r="T113">
        <v>686.22806472152604</v>
      </c>
      <c r="U113">
        <v>701.20228551812295</v>
      </c>
      <c r="V113">
        <v>704.28008149772097</v>
      </c>
      <c r="W113">
        <v>706.81165234462605</v>
      </c>
      <c r="X113">
        <v>696.48680191367202</v>
      </c>
      <c r="Y113">
        <v>690.02224703816501</v>
      </c>
      <c r="Z113">
        <v>696.83812203812499</v>
      </c>
      <c r="AA113">
        <v>684.96566611264802</v>
      </c>
      <c r="AB113">
        <v>673.90887577065098</v>
      </c>
      <c r="AC113">
        <v>666.78077626584104</v>
      </c>
      <c r="AD113">
        <v>664.90695463746999</v>
      </c>
      <c r="AE113">
        <v>668.23096288064801</v>
      </c>
      <c r="AF113">
        <v>674.43131644095604</v>
      </c>
      <c r="AG113">
        <v>677.71489771102097</v>
      </c>
      <c r="AH113">
        <v>669.90533235704197</v>
      </c>
      <c r="AI113">
        <v>660.79359626766905</v>
      </c>
      <c r="AJ113">
        <v>656.44263001745901</v>
      </c>
      <c r="AK113">
        <v>647.07557872979805</v>
      </c>
      <c r="AL113">
        <v>643.557223100844</v>
      </c>
      <c r="AM113">
        <v>634.04565760699904</v>
      </c>
      <c r="AN113">
        <v>650.52954463890205</v>
      </c>
      <c r="AO113">
        <v>667.08791898598099</v>
      </c>
      <c r="AP113">
        <v>687.34842302937602</v>
      </c>
      <c r="AQ113">
        <v>699.37406702887404</v>
      </c>
      <c r="AR113">
        <v>708.29002704519598</v>
      </c>
      <c r="AS113">
        <v>720.25779411312897</v>
      </c>
      <c r="AT113">
        <v>729.94553301773794</v>
      </c>
      <c r="AU113">
        <v>740.87999534776998</v>
      </c>
      <c r="AV113">
        <v>757.33568062831603</v>
      </c>
      <c r="AW113">
        <v>782.62258884503296</v>
      </c>
      <c r="AX113">
        <v>811.47893091446701</v>
      </c>
      <c r="AY113">
        <v>842.30689390877899</v>
      </c>
      <c r="AZ113">
        <v>874.02244803946996</v>
      </c>
      <c r="BA113">
        <v>904.78744167438197</v>
      </c>
      <c r="BB113">
        <v>922.41004750834395</v>
      </c>
      <c r="BC113">
        <v>959.59913782546403</v>
      </c>
      <c r="BD113">
        <v>973.28270052642301</v>
      </c>
      <c r="BE113">
        <v>975.08133167148799</v>
      </c>
      <c r="BF113">
        <v>1001.74695552038</v>
      </c>
      <c r="BG113">
        <v>1033.1429600249801</v>
      </c>
      <c r="BH113">
        <v>1042.1553545765701</v>
      </c>
      <c r="BI113">
        <v>1063.2308509336201</v>
      </c>
      <c r="BJ113">
        <v>1093.67132057759</v>
      </c>
      <c r="BK113">
        <v>1119.85469475113</v>
      </c>
      <c r="BL113">
        <v>1148.4509227062499</v>
      </c>
      <c r="BM113">
        <v>1119.28216322345</v>
      </c>
      <c r="BN113">
        <v>1135.1743457294899</v>
      </c>
      <c r="BO113">
        <v>1158.81073634005</v>
      </c>
      <c r="BP113">
        <v>1178.61622871176</v>
      </c>
    </row>
    <row r="114" spans="1:68" x14ac:dyDescent="0.2">
      <c r="A114" t="s">
        <v>220</v>
      </c>
      <c r="B114" t="s">
        <v>221</v>
      </c>
      <c r="C114" t="s">
        <v>569</v>
      </c>
      <c r="D114" t="s">
        <v>568</v>
      </c>
      <c r="AC114">
        <v>18311.381346211201</v>
      </c>
      <c r="AD114">
        <v>18423.510787965399</v>
      </c>
      <c r="AE114">
        <v>21846.0281095805</v>
      </c>
      <c r="AF114">
        <v>23681.673891715702</v>
      </c>
      <c r="AG114">
        <v>26053.045599212601</v>
      </c>
      <c r="AH114">
        <v>27382.7648319195</v>
      </c>
      <c r="AI114">
        <v>28063.2117657038</v>
      </c>
      <c r="AJ114">
        <v>28143.768648483299</v>
      </c>
      <c r="AK114">
        <v>28152.239654692101</v>
      </c>
      <c r="AL114">
        <v>28719.575955400898</v>
      </c>
      <c r="AM114">
        <v>29707.031379344498</v>
      </c>
      <c r="AN114">
        <v>30828.327226133901</v>
      </c>
      <c r="AO114">
        <v>32959.025186658</v>
      </c>
      <c r="AP114">
        <v>35394.225906679501</v>
      </c>
      <c r="AQ114">
        <v>39663.529570361701</v>
      </c>
      <c r="AR114">
        <v>44529.093648052098</v>
      </c>
      <c r="AS114">
        <v>46334.374798896097</v>
      </c>
      <c r="AT114">
        <v>48302.028432412102</v>
      </c>
      <c r="AU114">
        <v>50775.032849142801</v>
      </c>
      <c r="AV114">
        <v>53299.4715071643</v>
      </c>
      <c r="AW114">
        <v>55545.092330043699</v>
      </c>
      <c r="AX114">
        <v>58275.619879731203</v>
      </c>
      <c r="AY114">
        <v>62126.827121792201</v>
      </c>
      <c r="AZ114">
        <v>66068.242037731397</v>
      </c>
      <c r="BA114">
        <v>68547.423319375099</v>
      </c>
      <c r="BB114">
        <v>69212.0536653788</v>
      </c>
      <c r="BC114">
        <v>70785.820153516499</v>
      </c>
      <c r="BD114">
        <v>71754.716891510005</v>
      </c>
      <c r="BE114">
        <v>77006.557991922105</v>
      </c>
      <c r="BF114">
        <v>80380.961677548898</v>
      </c>
      <c r="BG114">
        <v>84774.5389175819</v>
      </c>
      <c r="BH114">
        <v>84753.518742273198</v>
      </c>
      <c r="BI114">
        <v>90801.171525138096</v>
      </c>
      <c r="BJ114">
        <v>93232.648906182294</v>
      </c>
      <c r="BK114">
        <v>95074.439718604801</v>
      </c>
      <c r="BL114">
        <v>95137.334885403703</v>
      </c>
      <c r="BM114">
        <v>86613.613380493596</v>
      </c>
      <c r="BN114">
        <v>89706.088499756501</v>
      </c>
    </row>
    <row r="115" spans="1:68" x14ac:dyDescent="0.2">
      <c r="A115" t="s">
        <v>222</v>
      </c>
      <c r="B115" t="s">
        <v>223</v>
      </c>
      <c r="C115" t="s">
        <v>569</v>
      </c>
      <c r="D115" t="s">
        <v>568</v>
      </c>
      <c r="E115">
        <v>305.789257507429</v>
      </c>
      <c r="F115">
        <v>309.94669031270502</v>
      </c>
      <c r="G115">
        <v>311.74119492967401</v>
      </c>
      <c r="H115">
        <v>322.88563416938001</v>
      </c>
      <c r="I115">
        <v>339.057314117212</v>
      </c>
      <c r="J115">
        <v>322.82322198444501</v>
      </c>
      <c r="K115">
        <v>315.77598517988298</v>
      </c>
      <c r="L115">
        <v>333.316893260065</v>
      </c>
      <c r="M115">
        <v>337.215800417119</v>
      </c>
      <c r="N115">
        <v>351.44000463544899</v>
      </c>
      <c r="O115">
        <v>361.48612181172302</v>
      </c>
      <c r="P115">
        <v>359.368876289002</v>
      </c>
      <c r="Q115">
        <v>349.50808170553699</v>
      </c>
      <c r="R115">
        <v>352.98965597335598</v>
      </c>
      <c r="S115">
        <v>349.19844509829602</v>
      </c>
      <c r="T115">
        <v>372.71270290038399</v>
      </c>
      <c r="U115">
        <v>370.63273450982001</v>
      </c>
      <c r="V115">
        <v>388.838569239447</v>
      </c>
      <c r="W115">
        <v>402.05471216453498</v>
      </c>
      <c r="X115">
        <v>372.61630216021899</v>
      </c>
      <c r="Y115">
        <v>388.82277907106101</v>
      </c>
      <c r="Z115">
        <v>402.90151816532801</v>
      </c>
      <c r="AA115">
        <v>407.58561968405002</v>
      </c>
      <c r="AB115">
        <v>427.52769575766501</v>
      </c>
      <c r="AC115">
        <v>433.93166709640002</v>
      </c>
      <c r="AD115">
        <v>446.57733234892402</v>
      </c>
      <c r="AE115">
        <v>457.56539122475601</v>
      </c>
      <c r="AF115">
        <v>465.30722418737099</v>
      </c>
      <c r="AG115">
        <v>499.08464810793799</v>
      </c>
      <c r="AH115">
        <v>517.42033213074603</v>
      </c>
      <c r="AI115">
        <v>534.48409959254798</v>
      </c>
      <c r="AJ115">
        <v>528.89817704530697</v>
      </c>
      <c r="AK115">
        <v>546.44102050383799</v>
      </c>
      <c r="AL115">
        <v>560.79857176626695</v>
      </c>
      <c r="AM115">
        <v>586.17545756509105</v>
      </c>
      <c r="AN115">
        <v>618.13928791783098</v>
      </c>
      <c r="AO115">
        <v>651.958356583772</v>
      </c>
      <c r="AP115">
        <v>665.46610755372706</v>
      </c>
      <c r="AQ115">
        <v>693.40850475876402</v>
      </c>
      <c r="AR115">
        <v>740.91623328731703</v>
      </c>
      <c r="AS115">
        <v>755.48229403282903</v>
      </c>
      <c r="AT115">
        <v>777.73366030584702</v>
      </c>
      <c r="AU115">
        <v>793.10096179227901</v>
      </c>
      <c r="AV115">
        <v>840.81804425498001</v>
      </c>
      <c r="AW115">
        <v>892.38210348849998</v>
      </c>
      <c r="AX115">
        <v>947.76343528011103</v>
      </c>
      <c r="AY115">
        <v>1008.6671374075</v>
      </c>
      <c r="AZ115">
        <v>1070.1315381413699</v>
      </c>
      <c r="BA115">
        <v>1087.5830355440501</v>
      </c>
      <c r="BB115">
        <v>1156.8806659266399</v>
      </c>
      <c r="BC115">
        <v>1238.0147267219299</v>
      </c>
      <c r="BD115">
        <v>1285.2830489827099</v>
      </c>
      <c r="BE115">
        <v>1337.4761107382601</v>
      </c>
      <c r="BF115">
        <v>1404.54534647065</v>
      </c>
      <c r="BG115">
        <v>1490.02850762963</v>
      </c>
      <c r="BH115">
        <v>1590.1743313429699</v>
      </c>
      <c r="BI115">
        <v>1701.18423764708</v>
      </c>
      <c r="BJ115">
        <v>1795.9118496797</v>
      </c>
      <c r="BK115">
        <v>1891.1384354566301</v>
      </c>
      <c r="BL115">
        <v>1944.3148484496801</v>
      </c>
      <c r="BM115">
        <v>1814.56156970557</v>
      </c>
      <c r="BN115">
        <v>1974.5806023180701</v>
      </c>
      <c r="BO115">
        <v>2098.2209312462801</v>
      </c>
      <c r="BP115">
        <v>2239.2503629525399</v>
      </c>
    </row>
    <row r="116" spans="1:68" x14ac:dyDescent="0.2">
      <c r="A116" t="s">
        <v>224</v>
      </c>
      <c r="B116" t="s">
        <v>225</v>
      </c>
      <c r="C116" t="s">
        <v>569</v>
      </c>
      <c r="D116" t="s">
        <v>568</v>
      </c>
    </row>
    <row r="117" spans="1:68" x14ac:dyDescent="0.2">
      <c r="A117" t="s">
        <v>226</v>
      </c>
      <c r="B117" t="s">
        <v>227</v>
      </c>
      <c r="C117" t="s">
        <v>569</v>
      </c>
      <c r="D117" t="s">
        <v>568</v>
      </c>
      <c r="E117">
        <v>8388.6635687918097</v>
      </c>
      <c r="F117">
        <v>8822.5531422547792</v>
      </c>
      <c r="G117">
        <v>9068.9184596057894</v>
      </c>
      <c r="H117">
        <v>9443.9281608509791</v>
      </c>
      <c r="I117">
        <v>9753.9439752314192</v>
      </c>
      <c r="J117">
        <v>9905.3848999110396</v>
      </c>
      <c r="K117">
        <v>9954.0647183430992</v>
      </c>
      <c r="L117">
        <v>10480.4557877197</v>
      </c>
      <c r="M117">
        <v>11293.4847672666</v>
      </c>
      <c r="N117">
        <v>11886.005703253</v>
      </c>
      <c r="O117">
        <v>12100.731585982499</v>
      </c>
      <c r="P117">
        <v>12374.988115672</v>
      </c>
      <c r="Q117">
        <v>12983.696054357901</v>
      </c>
      <c r="R117">
        <v>13380.3770696833</v>
      </c>
      <c r="S117">
        <v>13721.202875183501</v>
      </c>
      <c r="T117">
        <v>14260.7813248646</v>
      </c>
      <c r="U117">
        <v>14243.1123913348</v>
      </c>
      <c r="V117">
        <v>15205.3363453438</v>
      </c>
      <c r="W117">
        <v>16068.4965258425</v>
      </c>
      <c r="X117">
        <v>16343.0931433023</v>
      </c>
      <c r="Y117">
        <v>16653.5911505162</v>
      </c>
      <c r="Z117">
        <v>17007.030016317301</v>
      </c>
      <c r="AA117">
        <v>17231.696760756899</v>
      </c>
      <c r="AB117">
        <v>17068.166553650499</v>
      </c>
      <c r="AC117">
        <v>17701.340924401498</v>
      </c>
      <c r="AD117">
        <v>18218.350168513301</v>
      </c>
      <c r="AE117">
        <v>18132.074671563099</v>
      </c>
      <c r="AF117">
        <v>18975.622595364701</v>
      </c>
      <c r="AG117">
        <v>20051.232373047798</v>
      </c>
      <c r="AH117">
        <v>21301.2343678365</v>
      </c>
      <c r="AI117">
        <v>23085.214139799999</v>
      </c>
      <c r="AJ117">
        <v>23395.779253709599</v>
      </c>
      <c r="AK117">
        <v>24013.569915690401</v>
      </c>
      <c r="AL117">
        <v>24537.207670947599</v>
      </c>
      <c r="AM117">
        <v>25847.438425937598</v>
      </c>
      <c r="AN117">
        <v>28192.775489390799</v>
      </c>
      <c r="AO117">
        <v>30034.697967716798</v>
      </c>
      <c r="AP117">
        <v>33012.333628417196</v>
      </c>
      <c r="AQ117">
        <v>35533.651888370201</v>
      </c>
      <c r="AR117">
        <v>38835.040898203602</v>
      </c>
      <c r="AS117">
        <v>41924.293249624199</v>
      </c>
      <c r="AT117">
        <v>43451.373052553899</v>
      </c>
      <c r="AU117">
        <v>45245.808512897303</v>
      </c>
      <c r="AV117">
        <v>45856.349629856602</v>
      </c>
      <c r="AW117">
        <v>48081.968105710301</v>
      </c>
      <c r="AX117">
        <v>49746.056458072402</v>
      </c>
      <c r="AY117">
        <v>50838.076760757802</v>
      </c>
      <c r="AZ117">
        <v>52012.045412525498</v>
      </c>
      <c r="BA117">
        <v>48677.217198966202</v>
      </c>
      <c r="BB117">
        <v>45729.903227147901</v>
      </c>
      <c r="BC117">
        <v>46246.845086442903</v>
      </c>
      <c r="BD117">
        <v>46635.344585227198</v>
      </c>
      <c r="BE117">
        <v>46377.921686148897</v>
      </c>
      <c r="BF117">
        <v>46676.258493348701</v>
      </c>
      <c r="BG117">
        <v>50427.329673603097</v>
      </c>
      <c r="BH117">
        <v>62179.264266295097</v>
      </c>
      <c r="BI117">
        <v>62566.797836981597</v>
      </c>
      <c r="BJ117">
        <v>67652.019919988306</v>
      </c>
      <c r="BK117">
        <v>72478.838239837307</v>
      </c>
      <c r="BL117">
        <v>75281.921532216904</v>
      </c>
      <c r="BM117">
        <v>79441.708684353202</v>
      </c>
      <c r="BN117">
        <v>90589.196731006901</v>
      </c>
      <c r="BO117">
        <v>97316.877508572899</v>
      </c>
      <c r="BP117">
        <v>91783.437013259798</v>
      </c>
    </row>
    <row r="118" spans="1:68" x14ac:dyDescent="0.2">
      <c r="A118" t="s">
        <v>228</v>
      </c>
      <c r="B118" t="s">
        <v>229</v>
      </c>
      <c r="C118" t="s">
        <v>569</v>
      </c>
      <c r="D118" t="s">
        <v>568</v>
      </c>
      <c r="E118">
        <v>2348.4299167086701</v>
      </c>
      <c r="F118">
        <v>2522.30873554456</v>
      </c>
      <c r="G118">
        <v>2646.9806477503098</v>
      </c>
      <c r="H118">
        <v>2753.7084957750099</v>
      </c>
      <c r="I118">
        <v>2901.08708354495</v>
      </c>
      <c r="J118">
        <v>3296.42302651411</v>
      </c>
      <c r="K118">
        <v>3569.7063028471398</v>
      </c>
      <c r="L118">
        <v>3859.75733517257</v>
      </c>
      <c r="M118">
        <v>4293.81655611305</v>
      </c>
      <c r="N118">
        <v>4822.2033801263797</v>
      </c>
      <c r="O118">
        <v>5197.6055126908996</v>
      </c>
      <c r="P118">
        <v>5743.41558353656</v>
      </c>
      <c r="Q118">
        <v>6393.1646457455599</v>
      </c>
      <c r="R118">
        <v>6675.96612030501</v>
      </c>
      <c r="S118">
        <v>6860.9182960553599</v>
      </c>
      <c r="T118">
        <v>6638.4315199780403</v>
      </c>
      <c r="U118">
        <v>7622.3447339141303</v>
      </c>
      <c r="V118">
        <v>7190.9122938338896</v>
      </c>
      <c r="W118">
        <v>6073.0069845104399</v>
      </c>
      <c r="X118">
        <v>5169.0239781116097</v>
      </c>
      <c r="Y118">
        <v>3914.1210057520102</v>
      </c>
      <c r="Z118">
        <v>3512.80644458284</v>
      </c>
      <c r="AA118">
        <v>4120.73415871</v>
      </c>
      <c r="AB118">
        <v>4418.7267507725201</v>
      </c>
      <c r="AC118">
        <v>3959.31527275294</v>
      </c>
      <c r="AD118">
        <v>3893.5101460265901</v>
      </c>
      <c r="AE118">
        <v>3394.2547530721899</v>
      </c>
      <c r="AF118">
        <v>3279.2513068015701</v>
      </c>
      <c r="AG118">
        <v>2986.9981352791901</v>
      </c>
      <c r="AH118">
        <v>3079.5786633124899</v>
      </c>
      <c r="AI118">
        <v>3363.51012019993</v>
      </c>
      <c r="AJ118">
        <v>3647.57111372796</v>
      </c>
      <c r="AK118">
        <v>3680.2178761607602</v>
      </c>
      <c r="AL118">
        <v>3602.81510457786</v>
      </c>
      <c r="AM118">
        <v>3528.03069179367</v>
      </c>
      <c r="AN118">
        <v>3564.6617734994802</v>
      </c>
      <c r="AO118">
        <v>3741.58135759674</v>
      </c>
      <c r="AP118">
        <v>3738.5673412554302</v>
      </c>
      <c r="AQ118">
        <v>3757.3430856872801</v>
      </c>
      <c r="AR118">
        <v>3772.35593718364</v>
      </c>
      <c r="AS118">
        <v>3927.7092233184399</v>
      </c>
      <c r="AT118">
        <v>3953.4796979917101</v>
      </c>
      <c r="AU118">
        <v>4231.4789079995599</v>
      </c>
      <c r="AV118">
        <v>4554.5938729477202</v>
      </c>
      <c r="AW118">
        <v>4675.9408052737699</v>
      </c>
      <c r="AX118">
        <v>4748.0302539894101</v>
      </c>
      <c r="AY118">
        <v>4908.9599518012801</v>
      </c>
      <c r="AZ118">
        <v>5232.7035488071397</v>
      </c>
      <c r="BA118">
        <v>5174.3547713600701</v>
      </c>
      <c r="BB118">
        <v>5155.8572496202396</v>
      </c>
      <c r="BC118">
        <v>5378.7177108645001</v>
      </c>
      <c r="BD118">
        <v>5450.9382127339804</v>
      </c>
      <c r="BE118">
        <v>5180.0860272672699</v>
      </c>
      <c r="BF118">
        <v>5027.4847172853197</v>
      </c>
      <c r="BG118">
        <v>5178.9007065518699</v>
      </c>
      <c r="BH118">
        <v>4990.93679541655</v>
      </c>
      <c r="BI118">
        <v>5332.1010318135004</v>
      </c>
      <c r="BJ118">
        <v>5401.4559367550301</v>
      </c>
      <c r="BK118">
        <v>5233.2820539747399</v>
      </c>
      <c r="BL118">
        <v>5017.1172151753399</v>
      </c>
      <c r="BM118">
        <v>5141.0847764930104</v>
      </c>
      <c r="BN118">
        <v>5344.9580247448803</v>
      </c>
      <c r="BO118">
        <v>5507.5333950076902</v>
      </c>
      <c r="BP118">
        <v>5739.9439512132003</v>
      </c>
    </row>
    <row r="119" spans="1:68" x14ac:dyDescent="0.2">
      <c r="A119" t="s">
        <v>230</v>
      </c>
      <c r="B119" t="s">
        <v>231</v>
      </c>
      <c r="C119" t="s">
        <v>569</v>
      </c>
      <c r="D119" t="s">
        <v>568</v>
      </c>
      <c r="E119">
        <v>989.10427904676601</v>
      </c>
      <c r="F119">
        <v>1035.8261525850801</v>
      </c>
      <c r="G119">
        <v>1051.48680147871</v>
      </c>
      <c r="H119">
        <v>1041.8553353684499</v>
      </c>
      <c r="I119">
        <v>1157.16027533742</v>
      </c>
      <c r="J119">
        <v>1239.4250417404901</v>
      </c>
      <c r="K119">
        <v>1257.84394001788</v>
      </c>
      <c r="L119">
        <v>1108.26728317538</v>
      </c>
      <c r="M119">
        <v>1280.01217236814</v>
      </c>
      <c r="N119">
        <v>1276.82954382191</v>
      </c>
      <c r="O119">
        <v>1289.32888263985</v>
      </c>
      <c r="P119">
        <v>1312.6569496366301</v>
      </c>
      <c r="Q119">
        <v>1316.0213095530501</v>
      </c>
      <c r="R119">
        <v>1328.0615118934099</v>
      </c>
      <c r="S119">
        <v>1491.17136942718</v>
      </c>
      <c r="T119">
        <v>1623.35928000014</v>
      </c>
      <c r="U119">
        <v>1841.6614816814599</v>
      </c>
      <c r="V119">
        <v>1815.98772168811</v>
      </c>
      <c r="W119">
        <v>2056.1765726468402</v>
      </c>
      <c r="X119">
        <v>2407.5138893067001</v>
      </c>
      <c r="Y119">
        <v>2911.1732598552098</v>
      </c>
      <c r="Z119">
        <v>2804.9295360463402</v>
      </c>
      <c r="AA119">
        <v>2820.9523052470099</v>
      </c>
      <c r="AB119">
        <v>2380.4148480284998</v>
      </c>
      <c r="AC119">
        <v>2272.8805212697698</v>
      </c>
      <c r="AD119">
        <v>2250.7693054133902</v>
      </c>
      <c r="AE119">
        <v>2297.85385815257</v>
      </c>
      <c r="AF119">
        <v>2443.61047443896</v>
      </c>
      <c r="AG119">
        <v>2387.1516995142701</v>
      </c>
      <c r="AH119">
        <v>2252.3468740897802</v>
      </c>
      <c r="AI119">
        <v>3511.1665272077198</v>
      </c>
      <c r="AJ119">
        <v>1249.06795245327</v>
      </c>
      <c r="AK119">
        <v>1607.5875523618399</v>
      </c>
      <c r="AL119">
        <v>1995.72863174961</v>
      </c>
      <c r="AM119">
        <v>1975.17890715209</v>
      </c>
      <c r="AN119">
        <v>1949.5782973957701</v>
      </c>
      <c r="AO119">
        <v>2095.3736625833999</v>
      </c>
      <c r="AP119">
        <v>2461.7285762093502</v>
      </c>
      <c r="AQ119">
        <v>3215.74070169179</v>
      </c>
      <c r="AR119">
        <v>3659.3533909483499</v>
      </c>
      <c r="AS119">
        <v>4138.18793966255</v>
      </c>
      <c r="AT119">
        <v>4079.11185103866</v>
      </c>
      <c r="AU119">
        <v>3626.3533927163699</v>
      </c>
      <c r="AV119">
        <v>2227.9691525684302</v>
      </c>
      <c r="AW119">
        <v>3320.3789100875301</v>
      </c>
      <c r="AX119">
        <v>3277.1119100846799</v>
      </c>
      <c r="AY119">
        <v>3437.36336042533</v>
      </c>
      <c r="AZ119">
        <v>3532.0805472966899</v>
      </c>
      <c r="BA119">
        <v>3749.7657731372901</v>
      </c>
      <c r="BB119">
        <v>3739.4554455080602</v>
      </c>
      <c r="BC119">
        <v>3854.68835626085</v>
      </c>
      <c r="BD119">
        <v>4003.05259905817</v>
      </c>
      <c r="BE119">
        <v>4360.7456242461803</v>
      </c>
      <c r="BF119">
        <v>4479.4704192547697</v>
      </c>
      <c r="BG119">
        <v>4333.82398987741</v>
      </c>
      <c r="BH119">
        <v>4416.9429240804202</v>
      </c>
      <c r="BI119">
        <v>4903.8232576968303</v>
      </c>
      <c r="BJ119">
        <v>4702.4004842347204</v>
      </c>
      <c r="BK119">
        <v>4710.9761487084097</v>
      </c>
      <c r="BL119">
        <v>4854.3864961878699</v>
      </c>
      <c r="BM119">
        <v>4170.3920482139702</v>
      </c>
      <c r="BN119">
        <v>4138.0772712890703</v>
      </c>
      <c r="BO119">
        <v>4357.8659265334099</v>
      </c>
      <c r="BP119">
        <v>4136.1975303850404</v>
      </c>
    </row>
    <row r="120" spans="1:68" x14ac:dyDescent="0.2">
      <c r="A120" t="s">
        <v>232</v>
      </c>
      <c r="B120" t="s">
        <v>233</v>
      </c>
      <c r="C120" t="s">
        <v>569</v>
      </c>
      <c r="D120" t="s">
        <v>568</v>
      </c>
      <c r="E120">
        <v>13502.265919441399</v>
      </c>
      <c r="F120">
        <v>13231.8685601414</v>
      </c>
      <c r="G120">
        <v>14068.8892637073</v>
      </c>
      <c r="H120">
        <v>15241.616882595599</v>
      </c>
      <c r="I120">
        <v>16452.673906386801</v>
      </c>
      <c r="J120">
        <v>17349.886335995699</v>
      </c>
      <c r="K120">
        <v>18551.283419515399</v>
      </c>
      <c r="L120">
        <v>18024.311103374701</v>
      </c>
      <c r="M120">
        <v>16801.904661438799</v>
      </c>
      <c r="N120">
        <v>17044.2870368683</v>
      </c>
      <c r="O120">
        <v>18219.703299335699</v>
      </c>
      <c r="P120">
        <v>20433.4333427239</v>
      </c>
      <c r="Q120">
        <v>21380.411867938201</v>
      </c>
      <c r="R120">
        <v>22493.542715221902</v>
      </c>
      <c r="S120">
        <v>23457.571076904402</v>
      </c>
      <c r="T120">
        <v>23309.126711171099</v>
      </c>
      <c r="U120">
        <v>24454.198609718998</v>
      </c>
      <c r="V120">
        <v>26414.247439237199</v>
      </c>
      <c r="W120">
        <v>27785.789997343101</v>
      </c>
      <c r="X120">
        <v>28852.638286491099</v>
      </c>
      <c r="Y120">
        <v>30189.689009030499</v>
      </c>
      <c r="Z120">
        <v>31120.296519646199</v>
      </c>
      <c r="AA120">
        <v>31368.711880127699</v>
      </c>
      <c r="AB120">
        <v>30290.197654915599</v>
      </c>
      <c r="AC120">
        <v>31207.216316867602</v>
      </c>
      <c r="AD120">
        <v>31981.914530743299</v>
      </c>
      <c r="AE120">
        <v>33739.276129427002</v>
      </c>
      <c r="AF120">
        <v>36223.556429701697</v>
      </c>
      <c r="AG120">
        <v>35628.639632500701</v>
      </c>
      <c r="AH120">
        <v>35281.082091783297</v>
      </c>
      <c r="AI120">
        <v>35417.149096655601</v>
      </c>
      <c r="AJ120">
        <v>34930.727605771499</v>
      </c>
      <c r="AK120">
        <v>33330.714682193699</v>
      </c>
      <c r="AL120">
        <v>33426.874442296001</v>
      </c>
      <c r="AM120">
        <v>34334.2872064646</v>
      </c>
      <c r="AN120">
        <v>34188.3505876665</v>
      </c>
      <c r="AO120">
        <v>35557.277250986001</v>
      </c>
      <c r="AP120">
        <v>37302.668025451901</v>
      </c>
      <c r="AQ120">
        <v>39622.606981683697</v>
      </c>
      <c r="AR120">
        <v>40725.886035875003</v>
      </c>
      <c r="AS120">
        <v>42174.665058469604</v>
      </c>
      <c r="AT120">
        <v>43288.076304633498</v>
      </c>
      <c r="AU120">
        <v>43143.460579701299</v>
      </c>
      <c r="AV120">
        <v>43763.775612113197</v>
      </c>
      <c r="AW120">
        <v>46766.0168708212</v>
      </c>
      <c r="AX120">
        <v>48850.765863492401</v>
      </c>
      <c r="AY120">
        <v>50731.690688171198</v>
      </c>
      <c r="AZ120">
        <v>53646.369020275903</v>
      </c>
      <c r="BA120">
        <v>53821.470822210002</v>
      </c>
      <c r="BB120">
        <v>49527.398828092897</v>
      </c>
      <c r="BC120">
        <v>48193.701404101303</v>
      </c>
      <c r="BD120">
        <v>48933.545661434699</v>
      </c>
      <c r="BE120">
        <v>49191.574417162003</v>
      </c>
      <c r="BF120">
        <v>50946.816262533903</v>
      </c>
      <c r="BG120">
        <v>51233.244046804102</v>
      </c>
      <c r="BH120">
        <v>52951.681511089802</v>
      </c>
      <c r="BI120">
        <v>55513.6423015865</v>
      </c>
      <c r="BJ120">
        <v>56501.457678879298</v>
      </c>
      <c r="BK120">
        <v>57697.804423742702</v>
      </c>
      <c r="BL120">
        <v>57493.419533592503</v>
      </c>
      <c r="BM120">
        <v>52641.723482880298</v>
      </c>
      <c r="BN120">
        <v>54452.096967528203</v>
      </c>
      <c r="BO120">
        <v>57816.361657600399</v>
      </c>
      <c r="BP120">
        <v>58393.178878225903</v>
      </c>
    </row>
    <row r="121" spans="1:68" x14ac:dyDescent="0.2">
      <c r="A121" t="s">
        <v>234</v>
      </c>
      <c r="B121" t="s">
        <v>235</v>
      </c>
      <c r="C121" t="s">
        <v>569</v>
      </c>
      <c r="D121" t="s">
        <v>568</v>
      </c>
      <c r="E121">
        <v>8730.5577590168305</v>
      </c>
      <c r="F121">
        <v>9393.3309128480196</v>
      </c>
      <c r="G121">
        <v>9859.9707872456802</v>
      </c>
      <c r="H121">
        <v>10520.0083053453</v>
      </c>
      <c r="I121">
        <v>10914.564574727299</v>
      </c>
      <c r="J121">
        <v>11488.182648814</v>
      </c>
      <c r="K121">
        <v>11190.8561012552</v>
      </c>
      <c r="L121">
        <v>11038.950913884701</v>
      </c>
      <c r="M121">
        <v>12566.373016641001</v>
      </c>
      <c r="N121">
        <v>13904.019664425299</v>
      </c>
      <c r="O121">
        <v>14433.4011557957</v>
      </c>
      <c r="P121">
        <v>15518.3040529264</v>
      </c>
      <c r="Q121">
        <v>16966.503794826702</v>
      </c>
      <c r="R121">
        <v>17204.0418741309</v>
      </c>
      <c r="S121">
        <v>17781.1876740117</v>
      </c>
      <c r="T121">
        <v>17943.354211541198</v>
      </c>
      <c r="U121">
        <v>17603.799116878399</v>
      </c>
      <c r="V121">
        <v>17392.227704491401</v>
      </c>
      <c r="W121">
        <v>17975.292934269499</v>
      </c>
      <c r="X121">
        <v>18607.0794200973</v>
      </c>
      <c r="Y121">
        <v>18469.0997104097</v>
      </c>
      <c r="Z121">
        <v>19071.7375121441</v>
      </c>
      <c r="AA121">
        <v>19106.6717563149</v>
      </c>
      <c r="AB121">
        <v>19392.4823623624</v>
      </c>
      <c r="AC121">
        <v>19319.316033270901</v>
      </c>
      <c r="AD121">
        <v>19747.8568557662</v>
      </c>
      <c r="AE121">
        <v>20259.439888536599</v>
      </c>
      <c r="AF121">
        <v>21358.133970308001</v>
      </c>
      <c r="AG121">
        <v>21618.4445594676</v>
      </c>
      <c r="AH121">
        <v>21376.948934603701</v>
      </c>
      <c r="AI121">
        <v>22241.663460592699</v>
      </c>
      <c r="AJ121">
        <v>22560.915898308402</v>
      </c>
      <c r="AK121">
        <v>23485.750871701101</v>
      </c>
      <c r="AL121">
        <v>23811.1918235925</v>
      </c>
      <c r="AM121">
        <v>24926.0219214881</v>
      </c>
      <c r="AN121">
        <v>25872.2304216269</v>
      </c>
      <c r="AO121">
        <v>26698.231574044901</v>
      </c>
      <c r="AP121">
        <v>27026.481426092501</v>
      </c>
      <c r="AQ121">
        <v>27502.573847722299</v>
      </c>
      <c r="AR121">
        <v>27704.021597421601</v>
      </c>
      <c r="AS121">
        <v>29321.325400748399</v>
      </c>
      <c r="AT121">
        <v>28733.941260550098</v>
      </c>
      <c r="AU121">
        <v>28128.846069125801</v>
      </c>
      <c r="AV121">
        <v>28010.607455695801</v>
      </c>
      <c r="AW121">
        <v>28836.513184810501</v>
      </c>
      <c r="AX121">
        <v>29503.9014620245</v>
      </c>
      <c r="AY121">
        <v>30605.1559987527</v>
      </c>
      <c r="AZ121">
        <v>31880.3450537383</v>
      </c>
      <c r="BA121">
        <v>32337.197710965502</v>
      </c>
      <c r="BB121">
        <v>31852.2671973223</v>
      </c>
      <c r="BC121">
        <v>33048.554589036197</v>
      </c>
      <c r="BD121">
        <v>34247.623280715001</v>
      </c>
      <c r="BE121">
        <v>34491.160107118099</v>
      </c>
      <c r="BF121">
        <v>35348.306853715199</v>
      </c>
      <c r="BG121">
        <v>36035.257752288402</v>
      </c>
      <c r="BH121">
        <v>36206.522217162099</v>
      </c>
      <c r="BI121">
        <v>37109.021816248802</v>
      </c>
      <c r="BJ121">
        <v>37953.040459355398</v>
      </c>
      <c r="BK121">
        <v>38744.160440481101</v>
      </c>
      <c r="BL121">
        <v>39591.368757851596</v>
      </c>
      <c r="BM121">
        <v>38176.754337258702</v>
      </c>
      <c r="BN121">
        <v>40772.9704864616</v>
      </c>
      <c r="BO121">
        <v>42710.7782216294</v>
      </c>
      <c r="BP121">
        <v>42674.300234371702</v>
      </c>
    </row>
    <row r="122" spans="1:68" x14ac:dyDescent="0.2">
      <c r="A122" t="s">
        <v>236</v>
      </c>
      <c r="B122" t="s">
        <v>237</v>
      </c>
      <c r="C122" t="s">
        <v>569</v>
      </c>
      <c r="D122" t="s">
        <v>568</v>
      </c>
      <c r="E122">
        <v>9683.8009018407993</v>
      </c>
      <c r="F122">
        <v>10408.770796901001</v>
      </c>
      <c r="G122">
        <v>10979.9497804945</v>
      </c>
      <c r="H122">
        <v>11511.6047121621</v>
      </c>
      <c r="I122">
        <v>11736.717907717601</v>
      </c>
      <c r="J122">
        <v>12018.6392879866</v>
      </c>
      <c r="K122">
        <v>12639.301444942001</v>
      </c>
      <c r="L122">
        <v>13448.934346874999</v>
      </c>
      <c r="M122">
        <v>14238.8702278857</v>
      </c>
      <c r="N122">
        <v>15021.8912612817</v>
      </c>
      <c r="O122">
        <v>15736.1836330101</v>
      </c>
      <c r="P122">
        <v>15947.722064490799</v>
      </c>
      <c r="Q122">
        <v>16442.6579886459</v>
      </c>
      <c r="R122">
        <v>17495.2850451837</v>
      </c>
      <c r="S122">
        <v>18337.1605795574</v>
      </c>
      <c r="T122">
        <v>17846.974551080701</v>
      </c>
      <c r="U122">
        <v>19023.504174957401</v>
      </c>
      <c r="V122">
        <v>19427.911059264799</v>
      </c>
      <c r="W122">
        <v>19986.062577952202</v>
      </c>
      <c r="X122">
        <v>21115.919462377798</v>
      </c>
      <c r="Y122">
        <v>21795.254518936599</v>
      </c>
      <c r="Z122">
        <v>21952.8848612744</v>
      </c>
      <c r="AA122">
        <v>22027.354532740701</v>
      </c>
      <c r="AB122">
        <v>22276.812376138001</v>
      </c>
      <c r="AC122">
        <v>22990.290329832202</v>
      </c>
      <c r="AD122">
        <v>23626.749268459</v>
      </c>
      <c r="AE122">
        <v>24301.143375990301</v>
      </c>
      <c r="AF122">
        <v>25074.2673152936</v>
      </c>
      <c r="AG122">
        <v>26113.355515232899</v>
      </c>
      <c r="AH122">
        <v>26977.932662820502</v>
      </c>
      <c r="AI122">
        <v>27490.632039762699</v>
      </c>
      <c r="AJ122">
        <v>27894.2427947176</v>
      </c>
      <c r="AK122">
        <v>28107.8590258445</v>
      </c>
      <c r="AL122">
        <v>27851.121357501601</v>
      </c>
      <c r="AM122">
        <v>28444.410254774099</v>
      </c>
      <c r="AN122">
        <v>29265.089048092599</v>
      </c>
      <c r="AO122">
        <v>29627.4869484224</v>
      </c>
      <c r="AP122">
        <v>30153.775175326798</v>
      </c>
      <c r="AQ122">
        <v>30690.911722108001</v>
      </c>
      <c r="AR122">
        <v>31184.616387456601</v>
      </c>
      <c r="AS122">
        <v>32350.9043668747</v>
      </c>
      <c r="AT122">
        <v>32963.670609026602</v>
      </c>
      <c r="AU122">
        <v>32998.203190008098</v>
      </c>
      <c r="AV122">
        <v>32897.390778897599</v>
      </c>
      <c r="AW122">
        <v>33150.476216941599</v>
      </c>
      <c r="AX122">
        <v>33257.769803268398</v>
      </c>
      <c r="AY122">
        <v>33751.700019132797</v>
      </c>
      <c r="AZ122">
        <v>34081.090329870902</v>
      </c>
      <c r="BA122">
        <v>33530.360144959697</v>
      </c>
      <c r="BB122">
        <v>31615.270814508502</v>
      </c>
      <c r="BC122">
        <v>32058.1739940798</v>
      </c>
      <c r="BD122">
        <v>32229.456791090401</v>
      </c>
      <c r="BE122">
        <v>31184.558425589599</v>
      </c>
      <c r="BF122">
        <v>30257.627425935101</v>
      </c>
      <c r="BG122">
        <v>29979.918721735801</v>
      </c>
      <c r="BH122">
        <v>30242.386135218399</v>
      </c>
      <c r="BI122">
        <v>30685.645898942999</v>
      </c>
      <c r="BJ122">
        <v>31244.227098922402</v>
      </c>
      <c r="BK122">
        <v>31593.480262159901</v>
      </c>
      <c r="BL122">
        <v>32114.299856399401</v>
      </c>
      <c r="BM122">
        <v>29375.037340834999</v>
      </c>
      <c r="BN122">
        <v>31980.6412402973</v>
      </c>
      <c r="BO122">
        <v>33364.109046133097</v>
      </c>
      <c r="BP122">
        <v>33774.020185523797</v>
      </c>
    </row>
    <row r="123" spans="1:68" x14ac:dyDescent="0.2">
      <c r="A123" t="s">
        <v>238</v>
      </c>
      <c r="B123" t="s">
        <v>239</v>
      </c>
      <c r="C123" t="s">
        <v>569</v>
      </c>
      <c r="D123" t="s">
        <v>568</v>
      </c>
      <c r="K123">
        <v>3971.26770524626</v>
      </c>
      <c r="L123">
        <v>3993.92155518152</v>
      </c>
      <c r="M123">
        <v>4172.9314890169599</v>
      </c>
      <c r="N123">
        <v>4351.7540880215001</v>
      </c>
      <c r="O123">
        <v>4812.5620584993503</v>
      </c>
      <c r="P123">
        <v>4860.1375482798803</v>
      </c>
      <c r="Q123">
        <v>5648.0702317735804</v>
      </c>
      <c r="R123">
        <v>5255.8627765531401</v>
      </c>
      <c r="S123">
        <v>4958.23601086287</v>
      </c>
      <c r="T123">
        <v>4875.8794052140101</v>
      </c>
      <c r="U123">
        <v>4490.3134358090001</v>
      </c>
      <c r="V123">
        <v>4319.5271203647799</v>
      </c>
      <c r="W123">
        <v>4264.1721997015802</v>
      </c>
      <c r="X123">
        <v>4166.0022310321201</v>
      </c>
      <c r="Y123">
        <v>3875.3291534817899</v>
      </c>
      <c r="Z123">
        <v>3920.5019076182298</v>
      </c>
      <c r="AA123">
        <v>3941.68381015566</v>
      </c>
      <c r="AB123">
        <v>3957.2476605276402</v>
      </c>
      <c r="AC123">
        <v>3842.3276143840098</v>
      </c>
      <c r="AD123">
        <v>3683.7721416005802</v>
      </c>
      <c r="AE123">
        <v>3714.48545109631</v>
      </c>
      <c r="AF123">
        <v>3971.1493385609701</v>
      </c>
      <c r="AG123">
        <v>4096.4312320614599</v>
      </c>
      <c r="AH123">
        <v>4355.94818799124</v>
      </c>
      <c r="AI123">
        <v>4503.5041372826699</v>
      </c>
      <c r="AJ123">
        <v>4682.5621370377603</v>
      </c>
      <c r="AK123">
        <v>4729.6038369119497</v>
      </c>
      <c r="AL123">
        <v>5123.46148603444</v>
      </c>
      <c r="AM123">
        <v>5141.8138756907201</v>
      </c>
      <c r="AN123">
        <v>5209.8159319862098</v>
      </c>
      <c r="AO123">
        <v>5155.5642390848698</v>
      </c>
      <c r="AP123">
        <v>5052.7605590060803</v>
      </c>
      <c r="AQ123">
        <v>4893.40659827544</v>
      </c>
      <c r="AR123">
        <v>4907.1467001977198</v>
      </c>
      <c r="AS123">
        <v>4920.0702036459197</v>
      </c>
      <c r="AT123">
        <v>4961.1718778353998</v>
      </c>
      <c r="AU123">
        <v>5035.6351824006197</v>
      </c>
      <c r="AV123">
        <v>5195.08597564921</v>
      </c>
      <c r="AW123">
        <v>5238.17381347435</v>
      </c>
      <c r="AX123">
        <v>5259.6441683966304</v>
      </c>
      <c r="AY123">
        <v>5386.3777509574702</v>
      </c>
      <c r="AZ123">
        <v>5440.1248463423799</v>
      </c>
      <c r="BA123">
        <v>5375.76162910926</v>
      </c>
      <c r="BB123">
        <v>5121.3384776002904</v>
      </c>
      <c r="BC123">
        <v>5025.4935148710601</v>
      </c>
      <c r="BD123">
        <v>5089.6052172612999</v>
      </c>
      <c r="BE123">
        <v>5033.3586160293198</v>
      </c>
      <c r="BF123">
        <v>5035.1286252191803</v>
      </c>
      <c r="BG123">
        <v>5049.0804154653797</v>
      </c>
      <c r="BH123">
        <v>5077.5509691561601</v>
      </c>
      <c r="BI123">
        <v>5132.2268213633597</v>
      </c>
      <c r="BJ123">
        <v>5172.9160536148102</v>
      </c>
      <c r="BK123">
        <v>5264.1964521583996</v>
      </c>
      <c r="BL123">
        <v>5307.5103443446797</v>
      </c>
      <c r="BM123">
        <v>4769.6935941769598</v>
      </c>
      <c r="BN123">
        <v>4976.3597094278102</v>
      </c>
      <c r="BO123">
        <v>5236.7902441957604</v>
      </c>
      <c r="BP123">
        <v>5355.4748248394999</v>
      </c>
    </row>
    <row r="124" spans="1:68" x14ac:dyDescent="0.2">
      <c r="A124" t="s">
        <v>240</v>
      </c>
      <c r="B124" t="s">
        <v>241</v>
      </c>
      <c r="C124" t="s">
        <v>569</v>
      </c>
      <c r="D124" t="s">
        <v>568</v>
      </c>
      <c r="U124">
        <v>2946.0638282622399</v>
      </c>
      <c r="V124">
        <v>3094.6419413415902</v>
      </c>
      <c r="W124">
        <v>3439.6878818652299</v>
      </c>
      <c r="X124">
        <v>4021.1956611055498</v>
      </c>
      <c r="Y124">
        <v>4311.9891529625002</v>
      </c>
      <c r="Z124">
        <v>4856.1316029633499</v>
      </c>
      <c r="AA124">
        <v>4981.9979095527096</v>
      </c>
      <c r="AB124">
        <v>4661.3583191264997</v>
      </c>
      <c r="AC124">
        <v>4648.5485388255302</v>
      </c>
      <c r="AD124">
        <v>4322.9142593921197</v>
      </c>
      <c r="AE124">
        <v>4357.6689695215</v>
      </c>
      <c r="AF124">
        <v>4259.3919441336002</v>
      </c>
      <c r="AG124">
        <v>4126.6349983538803</v>
      </c>
      <c r="AH124">
        <v>3512.7817949107498</v>
      </c>
      <c r="AI124">
        <v>3332.36017162589</v>
      </c>
      <c r="AJ124">
        <v>3214.3802062744799</v>
      </c>
      <c r="AK124">
        <v>3485.0453925894599</v>
      </c>
      <c r="AL124">
        <v>3454.8058121888598</v>
      </c>
      <c r="AM124">
        <v>3454.9821870063702</v>
      </c>
      <c r="AN124">
        <v>3521.0523067079598</v>
      </c>
      <c r="AO124">
        <v>3477.1697260475898</v>
      </c>
      <c r="AP124">
        <v>3497.36129680052</v>
      </c>
      <c r="AQ124">
        <v>3520.3537145463602</v>
      </c>
      <c r="AR124">
        <v>3561.47534222787</v>
      </c>
      <c r="AS124">
        <v>3635.2921580234802</v>
      </c>
      <c r="AT124">
        <v>3747.4649375276699</v>
      </c>
      <c r="AU124">
        <v>3879.8837491332702</v>
      </c>
      <c r="AV124">
        <v>3951.04104562456</v>
      </c>
      <c r="AW124">
        <v>4183.8510536142003</v>
      </c>
      <c r="AX124">
        <v>4408.2702610582601</v>
      </c>
      <c r="AY124">
        <v>4453.6538286700197</v>
      </c>
      <c r="AZ124">
        <v>4521.6531706112501</v>
      </c>
      <c r="BA124">
        <v>4731.6128288642103</v>
      </c>
      <c r="BB124">
        <v>4861.1269920248897</v>
      </c>
      <c r="BC124">
        <v>4865.4697730705802</v>
      </c>
      <c r="BD124">
        <v>4872.9965595425501</v>
      </c>
      <c r="BE124">
        <v>4920.8651789307796</v>
      </c>
      <c r="BF124">
        <v>4732.3872208053799</v>
      </c>
      <c r="BG124">
        <v>4348.2366588496898</v>
      </c>
      <c r="BH124">
        <v>4064.25301043642</v>
      </c>
      <c r="BI124">
        <v>3949.6107851941301</v>
      </c>
      <c r="BJ124">
        <v>3947.97166966641</v>
      </c>
      <c r="BK124">
        <v>3929.6871847293601</v>
      </c>
      <c r="BL124">
        <v>3909.2500172664199</v>
      </c>
      <c r="BM124">
        <v>3784.7625230743702</v>
      </c>
      <c r="BN124">
        <v>3845.8569750687002</v>
      </c>
      <c r="BO124">
        <v>3891.2122257983201</v>
      </c>
      <c r="BP124">
        <v>3974.9593936712399</v>
      </c>
    </row>
    <row r="125" spans="1:68" x14ac:dyDescent="0.2">
      <c r="A125" t="s">
        <v>242</v>
      </c>
      <c r="B125" t="s">
        <v>243</v>
      </c>
      <c r="C125" t="s">
        <v>569</v>
      </c>
      <c r="D125" t="s">
        <v>568</v>
      </c>
      <c r="E125">
        <v>6388.8781006497602</v>
      </c>
      <c r="F125">
        <v>7094.4704645438296</v>
      </c>
      <c r="G125">
        <v>7655.0552603122596</v>
      </c>
      <c r="H125">
        <v>8219.9873966042596</v>
      </c>
      <c r="I125">
        <v>9084.7951805416706</v>
      </c>
      <c r="J125">
        <v>9510.5495657786305</v>
      </c>
      <c r="K125">
        <v>10426.639902799599</v>
      </c>
      <c r="L125">
        <v>11462.9263865587</v>
      </c>
      <c r="M125">
        <v>12794.623623776701</v>
      </c>
      <c r="N125">
        <v>14221.052367239199</v>
      </c>
      <c r="O125">
        <v>14114.3158179076</v>
      </c>
      <c r="P125">
        <v>14456.821195345899</v>
      </c>
      <c r="Q125">
        <v>15455.136942839101</v>
      </c>
      <c r="R125">
        <v>16463.2791725065</v>
      </c>
      <c r="S125">
        <v>16046.7846823822</v>
      </c>
      <c r="T125">
        <v>16333.6748183256</v>
      </c>
      <c r="U125">
        <v>16801.9250306258</v>
      </c>
      <c r="V125">
        <v>17370.6165468412</v>
      </c>
      <c r="W125">
        <v>18120.728426982099</v>
      </c>
      <c r="X125">
        <v>18953.333913739902</v>
      </c>
      <c r="Y125">
        <v>19334.3747442401</v>
      </c>
      <c r="Z125">
        <v>20011.829250885301</v>
      </c>
      <c r="AA125">
        <v>20525.295851471299</v>
      </c>
      <c r="AB125">
        <v>21122.9648423051</v>
      </c>
      <c r="AC125">
        <v>21912.151861852399</v>
      </c>
      <c r="AD125">
        <v>22898.9942415023</v>
      </c>
      <c r="AE125">
        <v>23527.712518845899</v>
      </c>
      <c r="AF125">
        <v>24503.084565780198</v>
      </c>
      <c r="AG125">
        <v>26026.864882110702</v>
      </c>
      <c r="AH125">
        <v>27199.939969537001</v>
      </c>
      <c r="AI125">
        <v>28422.2131195125</v>
      </c>
      <c r="AJ125">
        <v>29308.274088137001</v>
      </c>
      <c r="AK125">
        <v>29462.6539670948</v>
      </c>
      <c r="AL125">
        <v>29232.4397928178</v>
      </c>
      <c r="AM125">
        <v>29466.755245175598</v>
      </c>
      <c r="AN125">
        <v>30171.163792434701</v>
      </c>
      <c r="AO125">
        <v>31046.170154464799</v>
      </c>
      <c r="AP125">
        <v>31276.193077193198</v>
      </c>
      <c r="AQ125">
        <v>30795.0888900928</v>
      </c>
      <c r="AR125">
        <v>30636.266116942999</v>
      </c>
      <c r="AS125">
        <v>31430.631130328198</v>
      </c>
      <c r="AT125">
        <v>31476.052066578999</v>
      </c>
      <c r="AU125">
        <v>31416.124177243499</v>
      </c>
      <c r="AV125">
        <v>31830.217584926198</v>
      </c>
      <c r="AW125">
        <v>32515.115802431701</v>
      </c>
      <c r="AX125">
        <v>33098.547466487202</v>
      </c>
      <c r="AY125">
        <v>33531.518563077501</v>
      </c>
      <c r="AZ125">
        <v>33990.036034168501</v>
      </c>
      <c r="BA125">
        <v>33557.645404153103</v>
      </c>
      <c r="BB125">
        <v>31651.083773985301</v>
      </c>
      <c r="BC125">
        <v>32942.202078372502</v>
      </c>
      <c r="BD125">
        <v>33011.134230110001</v>
      </c>
      <c r="BE125">
        <v>33518.444936892003</v>
      </c>
      <c r="BF125">
        <v>34239.886247368297</v>
      </c>
      <c r="BG125">
        <v>34386.905855286997</v>
      </c>
      <c r="BH125">
        <v>34960.639384338501</v>
      </c>
      <c r="BI125">
        <v>35242.199377188103</v>
      </c>
      <c r="BJ125">
        <v>35861.972854583801</v>
      </c>
      <c r="BK125">
        <v>36138.529082471898</v>
      </c>
      <c r="BL125">
        <v>36043.784401336503</v>
      </c>
      <c r="BM125">
        <v>34650.7967802766</v>
      </c>
      <c r="BN125">
        <v>35701.454271614202</v>
      </c>
      <c r="BO125">
        <v>36202.639274898</v>
      </c>
      <c r="BP125">
        <v>37079.109220281302</v>
      </c>
    </row>
    <row r="126" spans="1:68" x14ac:dyDescent="0.2">
      <c r="A126" t="s">
        <v>244</v>
      </c>
      <c r="B126" t="s">
        <v>245</v>
      </c>
      <c r="C126" t="s">
        <v>569</v>
      </c>
      <c r="D126" t="s">
        <v>568</v>
      </c>
      <c r="AI126">
        <v>5831.0794843379999</v>
      </c>
      <c r="AJ126">
        <v>5156.9453045491</v>
      </c>
      <c r="AK126">
        <v>4887.3750886597099</v>
      </c>
      <c r="AL126">
        <v>4453.5641291291804</v>
      </c>
      <c r="AM126">
        <v>3949.0460969426699</v>
      </c>
      <c r="AN126">
        <v>3700.7539349851199</v>
      </c>
      <c r="AO126">
        <v>3776.0833526009901</v>
      </c>
      <c r="AP126">
        <v>3901.3384124968502</v>
      </c>
      <c r="AQ126">
        <v>3893.93814460149</v>
      </c>
      <c r="AR126">
        <v>4037.4531621242199</v>
      </c>
      <c r="AS126">
        <v>4446.4518708349497</v>
      </c>
      <c r="AT126">
        <v>5055.3131136335996</v>
      </c>
      <c r="AU126">
        <v>5550.50480543094</v>
      </c>
      <c r="AV126">
        <v>6046.3271171462202</v>
      </c>
      <c r="AW126">
        <v>6580.8840690483503</v>
      </c>
      <c r="AX126">
        <v>7155.3425979086796</v>
      </c>
      <c r="AY126">
        <v>7837.6279784082899</v>
      </c>
      <c r="AZ126">
        <v>8438.1033891093502</v>
      </c>
      <c r="BA126">
        <v>8554.8222996032891</v>
      </c>
      <c r="BB126">
        <v>8487.5435665261102</v>
      </c>
      <c r="BC126">
        <v>8979.3309474359994</v>
      </c>
      <c r="BD126">
        <v>9506.7326387127105</v>
      </c>
      <c r="BE126">
        <v>9823.6924349127603</v>
      </c>
      <c r="BF126">
        <v>10264.2965375121</v>
      </c>
      <c r="BG126">
        <v>10539.043111208801</v>
      </c>
      <c r="BH126">
        <v>10510.7703240885</v>
      </c>
      <c r="BI126">
        <v>10476.3460131011</v>
      </c>
      <c r="BJ126">
        <v>10758.519283328</v>
      </c>
      <c r="BK126">
        <v>11053.3604174846</v>
      </c>
      <c r="BL126">
        <v>11402.758415934601</v>
      </c>
      <c r="BM126">
        <v>10974.2446417632</v>
      </c>
      <c r="BN126">
        <v>11186.282281620401</v>
      </c>
      <c r="BO126">
        <v>11283.4160946866</v>
      </c>
      <c r="BP126">
        <v>11700.836482196601</v>
      </c>
    </row>
    <row r="127" spans="1:68" x14ac:dyDescent="0.2">
      <c r="A127" t="s">
        <v>246</v>
      </c>
      <c r="B127" t="s">
        <v>247</v>
      </c>
      <c r="C127" t="s">
        <v>569</v>
      </c>
      <c r="D127" t="s">
        <v>568</v>
      </c>
      <c r="E127">
        <v>787.21622559019704</v>
      </c>
      <c r="F127">
        <v>699.30585318798796</v>
      </c>
      <c r="G127">
        <v>736.51124550151906</v>
      </c>
      <c r="H127">
        <v>770.43226891819904</v>
      </c>
      <c r="I127">
        <v>777.37945769009002</v>
      </c>
      <c r="J127">
        <v>761.85619277588899</v>
      </c>
      <c r="K127">
        <v>839.70199072859998</v>
      </c>
      <c r="L127">
        <v>834.02433094847504</v>
      </c>
      <c r="M127">
        <v>865.57450212762797</v>
      </c>
      <c r="N127">
        <v>898.43539050643096</v>
      </c>
      <c r="O127">
        <v>824.24033190255102</v>
      </c>
      <c r="P127">
        <v>971.00599647394404</v>
      </c>
      <c r="Q127">
        <v>1097.71917987544</v>
      </c>
      <c r="R127">
        <v>1122.59152498806</v>
      </c>
      <c r="S127">
        <v>1128.9888284106901</v>
      </c>
      <c r="T127">
        <v>1101.5765648082099</v>
      </c>
      <c r="U127">
        <v>1089.3672206200899</v>
      </c>
      <c r="V127">
        <v>1153.49479761766</v>
      </c>
      <c r="W127">
        <v>1191.53689479583</v>
      </c>
      <c r="X127">
        <v>1238.5062724095801</v>
      </c>
      <c r="Y127">
        <v>1261.99463227724</v>
      </c>
      <c r="Z127">
        <v>1262.89607994684</v>
      </c>
      <c r="AA127">
        <v>1235.8667510473399</v>
      </c>
      <c r="AB127">
        <v>1206.4536925653399</v>
      </c>
      <c r="AC127">
        <v>1182.87188711362</v>
      </c>
      <c r="AD127">
        <v>1189.4093058333999</v>
      </c>
      <c r="AE127">
        <v>1229.96731695782</v>
      </c>
      <c r="AF127">
        <v>1257.9897389299599</v>
      </c>
      <c r="AG127">
        <v>1290.06036640499</v>
      </c>
      <c r="AH127">
        <v>1304.61945768739</v>
      </c>
      <c r="AI127">
        <v>1313.8591626887701</v>
      </c>
      <c r="AJ127">
        <v>1290.6335465531199</v>
      </c>
      <c r="AK127">
        <v>1242.0189530417899</v>
      </c>
      <c r="AL127">
        <v>1210.27253341603</v>
      </c>
      <c r="AM127">
        <v>1206.8732416835201</v>
      </c>
      <c r="AN127">
        <v>1225.14387349294</v>
      </c>
      <c r="AO127">
        <v>1241.8785355697401</v>
      </c>
      <c r="AP127">
        <v>1214.8476423485599</v>
      </c>
      <c r="AQ127">
        <v>1221.52431592374</v>
      </c>
      <c r="AR127">
        <v>1215.1639244492601</v>
      </c>
      <c r="AS127">
        <v>1187.3258104886499</v>
      </c>
      <c r="AT127">
        <v>1195.4437778961501</v>
      </c>
      <c r="AU127">
        <v>1166.0652859617201</v>
      </c>
      <c r="AV127">
        <v>1165.1661026716699</v>
      </c>
      <c r="AW127">
        <v>1188.57071122139</v>
      </c>
      <c r="AX127">
        <v>1221.85928949545</v>
      </c>
      <c r="AY127">
        <v>1262.81466607018</v>
      </c>
      <c r="AZ127">
        <v>1309.8956390118799</v>
      </c>
      <c r="BA127">
        <v>1274.4046794224</v>
      </c>
      <c r="BB127">
        <v>1278.1409019177599</v>
      </c>
      <c r="BC127">
        <v>1342.7687021730301</v>
      </c>
      <c r="BD127">
        <v>1374.5442457352799</v>
      </c>
      <c r="BE127">
        <v>1401.49082469925</v>
      </c>
      <c r="BF127">
        <v>1420.0786924878901</v>
      </c>
      <c r="BG127">
        <v>1457.5430655441301</v>
      </c>
      <c r="BH127">
        <v>1496.6535726002101</v>
      </c>
      <c r="BI127">
        <v>1525.74355131991</v>
      </c>
      <c r="BJ127">
        <v>1550.2034574347199</v>
      </c>
      <c r="BK127">
        <v>1604.80293212228</v>
      </c>
      <c r="BL127">
        <v>1653.82898526646</v>
      </c>
      <c r="BM127">
        <v>1616.5024040585499</v>
      </c>
      <c r="BN127">
        <v>1705.7403896308001</v>
      </c>
      <c r="BO127">
        <v>1754.58548035889</v>
      </c>
      <c r="BP127">
        <v>1813.7609726600699</v>
      </c>
    </row>
    <row r="128" spans="1:68" x14ac:dyDescent="0.2">
      <c r="A128" t="s">
        <v>248</v>
      </c>
      <c r="B128" t="s">
        <v>249</v>
      </c>
      <c r="C128" t="s">
        <v>569</v>
      </c>
      <c r="D128" t="s">
        <v>568</v>
      </c>
      <c r="AE128">
        <v>1022.8666044908</v>
      </c>
      <c r="AF128">
        <v>1036.7101298438999</v>
      </c>
      <c r="AG128">
        <v>1153.02506583526</v>
      </c>
      <c r="AH128">
        <v>1160.6760807298101</v>
      </c>
      <c r="AI128">
        <v>1203.48194911779</v>
      </c>
      <c r="AJ128">
        <v>1089.90835646403</v>
      </c>
      <c r="AK128">
        <v>928.31552055094005</v>
      </c>
      <c r="AL128">
        <v>784.57829434218797</v>
      </c>
      <c r="AM128">
        <v>627.21668352479696</v>
      </c>
      <c r="AN128">
        <v>587.30513490408396</v>
      </c>
      <c r="AO128">
        <v>619.67285619930897</v>
      </c>
      <c r="AP128">
        <v>671.25300966424595</v>
      </c>
      <c r="AQ128">
        <v>675.060371417385</v>
      </c>
      <c r="AR128">
        <v>689.41741164776602</v>
      </c>
      <c r="AS128">
        <v>718.33725975605796</v>
      </c>
      <c r="AT128">
        <v>749.41968774501004</v>
      </c>
      <c r="AU128">
        <v>742.44359617953398</v>
      </c>
      <c r="AV128">
        <v>786.35172232276796</v>
      </c>
      <c r="AW128">
        <v>831.48422145713403</v>
      </c>
      <c r="AX128">
        <v>820.71587832280102</v>
      </c>
      <c r="AY128">
        <v>837.13369529545298</v>
      </c>
      <c r="AZ128">
        <v>900.02540236986704</v>
      </c>
      <c r="BA128">
        <v>966.41524049671</v>
      </c>
      <c r="BB128">
        <v>982.37705130389099</v>
      </c>
      <c r="BC128">
        <v>966.15061016469394</v>
      </c>
      <c r="BD128">
        <v>1011.31540362314</v>
      </c>
      <c r="BE128">
        <v>993.73729994313703</v>
      </c>
      <c r="BF128">
        <v>1080.54809637585</v>
      </c>
      <c r="BG128">
        <v>1101.7051954261101</v>
      </c>
      <c r="BH128">
        <v>1121.08269597662</v>
      </c>
      <c r="BI128">
        <v>1146.1030786705601</v>
      </c>
      <c r="BJ128">
        <v>1177.43858999436</v>
      </c>
      <c r="BK128">
        <v>1197.61057526025</v>
      </c>
      <c r="BL128">
        <v>1226.8243115561199</v>
      </c>
      <c r="BM128">
        <v>1117.70384799462</v>
      </c>
      <c r="BN128">
        <v>1145.56733576995</v>
      </c>
      <c r="BO128">
        <v>1212.2337404882301</v>
      </c>
      <c r="BP128">
        <v>1263.98746055944</v>
      </c>
    </row>
    <row r="129" spans="1:68" x14ac:dyDescent="0.2">
      <c r="A129" t="s">
        <v>250</v>
      </c>
      <c r="B129" t="s">
        <v>251</v>
      </c>
      <c r="C129" t="s">
        <v>569</v>
      </c>
      <c r="D129" t="s">
        <v>568</v>
      </c>
      <c r="T129">
        <v>601.52722764911096</v>
      </c>
      <c r="U129">
        <v>641.66005802638006</v>
      </c>
      <c r="V129">
        <v>571.68167125739103</v>
      </c>
      <c r="W129">
        <v>579.25819809623397</v>
      </c>
      <c r="X129">
        <v>497.38700225998798</v>
      </c>
      <c r="Y129">
        <v>458.055372849793</v>
      </c>
      <c r="Z129">
        <v>446.32661953715501</v>
      </c>
      <c r="AA129">
        <v>429.11819297204897</v>
      </c>
      <c r="AB129">
        <v>431.06458415280201</v>
      </c>
      <c r="AC129">
        <v>436.35095979519298</v>
      </c>
      <c r="AD129">
        <v>441.732824889879</v>
      </c>
      <c r="AE129">
        <v>441.45173028632701</v>
      </c>
      <c r="AF129">
        <v>515.36198649843595</v>
      </c>
      <c r="AG129">
        <v>556.55757908747705</v>
      </c>
      <c r="AH129">
        <v>555.68675070112101</v>
      </c>
      <c r="AI129">
        <v>540.70395765638898</v>
      </c>
      <c r="AJ129">
        <v>559.85133448648298</v>
      </c>
      <c r="AK129">
        <v>570.85030227363097</v>
      </c>
      <c r="AL129">
        <v>563.77028208819502</v>
      </c>
      <c r="AM129">
        <v>353.956570045977</v>
      </c>
      <c r="AN129">
        <v>378.922378206502</v>
      </c>
      <c r="AO129">
        <v>391.82901695078601</v>
      </c>
      <c r="AP129">
        <v>398.65296317007198</v>
      </c>
      <c r="AQ129">
        <v>408.822526811469</v>
      </c>
      <c r="AR129">
        <v>451.86145064973499</v>
      </c>
      <c r="AS129">
        <v>488.00270230322502</v>
      </c>
      <c r="AT129">
        <v>518.38429191132605</v>
      </c>
      <c r="AU129">
        <v>542.65474296909701</v>
      </c>
      <c r="AV129">
        <v>578.40935545130401</v>
      </c>
      <c r="AW129">
        <v>627.00821337200705</v>
      </c>
      <c r="AX129">
        <v>697.74675822819302</v>
      </c>
      <c r="AY129">
        <v>759.643394958567</v>
      </c>
      <c r="AZ129">
        <v>822.75408666966496</v>
      </c>
      <c r="BA129">
        <v>863.38697477088397</v>
      </c>
      <c r="BB129">
        <v>851.20302427767001</v>
      </c>
      <c r="BC129">
        <v>888.912588294344</v>
      </c>
      <c r="BD129">
        <v>938.017677086302</v>
      </c>
      <c r="BE129">
        <v>992.13460038545099</v>
      </c>
      <c r="BF129">
        <v>1049.9945064855799</v>
      </c>
      <c r="BG129">
        <v>1109.3756527159601</v>
      </c>
      <c r="BH129">
        <v>1170.7428157864299</v>
      </c>
      <c r="BI129">
        <v>1235.3234039444501</v>
      </c>
      <c r="BJ129">
        <v>1304.5493890236201</v>
      </c>
      <c r="BK129">
        <v>1384.96802283531</v>
      </c>
      <c r="BL129">
        <v>1465.96953537797</v>
      </c>
      <c r="BM129">
        <v>1404.19865499773</v>
      </c>
      <c r="BN129">
        <v>1429.9370268218399</v>
      </c>
      <c r="BO129">
        <v>1488.81455084105</v>
      </c>
      <c r="BP129">
        <v>1552.8205684853699</v>
      </c>
    </row>
    <row r="130" spans="1:68" x14ac:dyDescent="0.2">
      <c r="A130" t="s">
        <v>252</v>
      </c>
      <c r="B130" t="s">
        <v>253</v>
      </c>
      <c r="C130" t="s">
        <v>569</v>
      </c>
      <c r="D130" t="s">
        <v>568</v>
      </c>
      <c r="O130">
        <v>1753.0200801240801</v>
      </c>
      <c r="P130">
        <v>1680.7447420277099</v>
      </c>
      <c r="Q130">
        <v>1849.9182290758099</v>
      </c>
      <c r="R130">
        <v>2200.1182334052501</v>
      </c>
      <c r="S130">
        <v>3178.2135141569001</v>
      </c>
      <c r="T130">
        <v>3363.4107395441401</v>
      </c>
      <c r="U130">
        <v>2477.9918818942901</v>
      </c>
      <c r="V130">
        <v>2380.10855916422</v>
      </c>
      <c r="W130">
        <v>2422.6808557076301</v>
      </c>
      <c r="X130">
        <v>2130.90469141417</v>
      </c>
      <c r="Y130">
        <v>1748.7729967840601</v>
      </c>
      <c r="Z130">
        <v>1812.9361967099001</v>
      </c>
      <c r="AA130">
        <v>1769.6463043122999</v>
      </c>
      <c r="AB130">
        <v>1567.6741993330299</v>
      </c>
      <c r="AC130">
        <v>1750.29328668881</v>
      </c>
      <c r="AD130">
        <v>1485.03947961165</v>
      </c>
      <c r="AE130">
        <v>1419.1365835362501</v>
      </c>
      <c r="AF130">
        <v>1405.87884569789</v>
      </c>
      <c r="AG130">
        <v>1666.5673244827001</v>
      </c>
      <c r="AH130">
        <v>1507.68837412068</v>
      </c>
      <c r="AI130">
        <v>1386.5461990732699</v>
      </c>
      <c r="AJ130">
        <v>1283.5535130421399</v>
      </c>
      <c r="AK130">
        <v>1561.5304221148499</v>
      </c>
      <c r="AL130">
        <v>1537.99680645783</v>
      </c>
      <c r="AM130">
        <v>1542.7840253091999</v>
      </c>
      <c r="AN130">
        <v>1564.43927211454</v>
      </c>
      <c r="AO130">
        <v>1538.92307720645</v>
      </c>
      <c r="AP130">
        <v>1529.2605691116401</v>
      </c>
      <c r="AQ130">
        <v>1562.0043483935699</v>
      </c>
      <c r="AR130">
        <v>1477.03490772794</v>
      </c>
      <c r="AS130">
        <v>1549.88226912906</v>
      </c>
      <c r="AT130">
        <v>1472.4168654843199</v>
      </c>
      <c r="AU130">
        <v>1466.2836238464199</v>
      </c>
      <c r="AV130">
        <v>1413.5370538181701</v>
      </c>
      <c r="AW130">
        <v>1377.73278375885</v>
      </c>
      <c r="AX130">
        <v>1365.3455759128699</v>
      </c>
      <c r="AY130">
        <v>1419.2251793626799</v>
      </c>
      <c r="AZ130">
        <v>1435.4279967710399</v>
      </c>
      <c r="BA130">
        <v>1366.2188948902101</v>
      </c>
      <c r="BB130">
        <v>1346.92559616311</v>
      </c>
      <c r="BC130">
        <v>1335.4835799842899</v>
      </c>
      <c r="BD130">
        <v>1359.08867921153</v>
      </c>
      <c r="BE130">
        <v>1416.1279959383301</v>
      </c>
      <c r="BF130">
        <v>1497.8242578976101</v>
      </c>
      <c r="BG130">
        <v>1495.0228297681001</v>
      </c>
      <c r="BH130">
        <v>1641.48097739743</v>
      </c>
      <c r="BI130">
        <v>1733.2456849405801</v>
      </c>
      <c r="BJ130">
        <v>1767.13800457668</v>
      </c>
      <c r="BK130">
        <v>1799.26863966721</v>
      </c>
      <c r="BL130">
        <v>1829.22305681577</v>
      </c>
      <c r="BM130">
        <v>1785.56319296829</v>
      </c>
      <c r="BN130">
        <v>1904.76588311518</v>
      </c>
      <c r="BO130">
        <v>1942.6980664954399</v>
      </c>
      <c r="BP130">
        <v>1991.31431399897</v>
      </c>
    </row>
    <row r="131" spans="1:68" x14ac:dyDescent="0.2">
      <c r="A131" t="s">
        <v>254</v>
      </c>
      <c r="B131" t="s">
        <v>255</v>
      </c>
      <c r="C131" t="s">
        <v>569</v>
      </c>
      <c r="D131" t="s">
        <v>568</v>
      </c>
      <c r="V131">
        <v>4449.3002735008804</v>
      </c>
      <c r="W131">
        <v>4637.9423668172903</v>
      </c>
      <c r="X131">
        <v>5011.8808319271802</v>
      </c>
      <c r="Y131">
        <v>5457.7152436775996</v>
      </c>
      <c r="Z131">
        <v>5560.7208613025896</v>
      </c>
      <c r="AA131">
        <v>5611.9529261303296</v>
      </c>
      <c r="AB131">
        <v>5704.4111887282397</v>
      </c>
      <c r="AC131">
        <v>6242.3910013035302</v>
      </c>
      <c r="AD131">
        <v>6814.0649346890796</v>
      </c>
      <c r="AE131">
        <v>7599.8518426862602</v>
      </c>
      <c r="AF131">
        <v>8150.5930405819299</v>
      </c>
      <c r="AG131">
        <v>8966.2883405409593</v>
      </c>
      <c r="AH131">
        <v>9533.5289424886705</v>
      </c>
      <c r="AI131">
        <v>10086.0970616468</v>
      </c>
      <c r="AJ131">
        <v>9920.9720953431497</v>
      </c>
      <c r="AK131">
        <v>10253.9498438878</v>
      </c>
      <c r="AL131">
        <v>10806.886131912501</v>
      </c>
      <c r="AM131">
        <v>11229.734979339501</v>
      </c>
      <c r="AN131">
        <v>11681.5566356166</v>
      </c>
      <c r="AO131">
        <v>12207.162330896899</v>
      </c>
      <c r="AP131">
        <v>12873.2000958056</v>
      </c>
      <c r="AQ131">
        <v>12644.2900516015</v>
      </c>
      <c r="AR131">
        <v>12878.1793094406</v>
      </c>
      <c r="AS131">
        <v>13973.250567209399</v>
      </c>
      <c r="AT131">
        <v>14539.421796365201</v>
      </c>
      <c r="AU131">
        <v>14649.7174570403</v>
      </c>
      <c r="AV131">
        <v>14022.8676239043</v>
      </c>
      <c r="AW131">
        <v>14536.6210944054</v>
      </c>
      <c r="AX131">
        <v>15901.94282231</v>
      </c>
      <c r="AY131">
        <v>16350.774129037</v>
      </c>
      <c r="AZ131">
        <v>16399.6460710834</v>
      </c>
      <c r="BA131">
        <v>18178.367390947598</v>
      </c>
      <c r="BB131">
        <v>17515.777090111002</v>
      </c>
      <c r="BC131">
        <v>17480.228695619098</v>
      </c>
      <c r="BD131">
        <v>17696.364851785602</v>
      </c>
      <c r="BE131">
        <v>17549.4743129528</v>
      </c>
      <c r="BF131">
        <v>18535.9832217722</v>
      </c>
      <c r="BG131">
        <v>19892.100818940398</v>
      </c>
      <c r="BH131">
        <v>20029.759828881</v>
      </c>
      <c r="BI131">
        <v>20818.342075774301</v>
      </c>
      <c r="BJ131">
        <v>20865.6482479611</v>
      </c>
      <c r="BK131">
        <v>21294.391932040398</v>
      </c>
      <c r="BL131">
        <v>21919.781521520101</v>
      </c>
      <c r="BM131">
        <v>18581.3806573826</v>
      </c>
      <c r="BN131">
        <v>18684.630294034701</v>
      </c>
      <c r="BO131">
        <v>20628.686399289301</v>
      </c>
      <c r="BP131">
        <v>21292.702560943999</v>
      </c>
    </row>
    <row r="132" spans="1:68" x14ac:dyDescent="0.2">
      <c r="A132" t="s">
        <v>256</v>
      </c>
      <c r="B132" t="s">
        <v>257</v>
      </c>
      <c r="C132" t="s">
        <v>569</v>
      </c>
      <c r="D132" t="s">
        <v>568</v>
      </c>
      <c r="E132">
        <v>1027.6547806041699</v>
      </c>
      <c r="F132">
        <v>1066.80385223795</v>
      </c>
      <c r="G132">
        <v>1077.1160303260201</v>
      </c>
      <c r="H132">
        <v>1142.0276294736</v>
      </c>
      <c r="I132">
        <v>1217.94699410879</v>
      </c>
      <c r="J132">
        <v>1274.2724441705</v>
      </c>
      <c r="K132">
        <v>1391.6724626359701</v>
      </c>
      <c r="L132">
        <v>1482.9952534271499</v>
      </c>
      <c r="M132">
        <v>1639.75015442225</v>
      </c>
      <c r="N132">
        <v>1836.4787073959601</v>
      </c>
      <c r="O132">
        <v>1977.42941286358</v>
      </c>
      <c r="P132">
        <v>2143.2891302077101</v>
      </c>
      <c r="Q132">
        <v>2255.20673616978</v>
      </c>
      <c r="R132">
        <v>2545.7775427469901</v>
      </c>
      <c r="S132">
        <v>2740.5852993981098</v>
      </c>
      <c r="T132">
        <v>2906.1504993356598</v>
      </c>
      <c r="U132">
        <v>3238.2698721177999</v>
      </c>
      <c r="V132">
        <v>3581.46823922047</v>
      </c>
      <c r="W132">
        <v>3913.8331738739098</v>
      </c>
      <c r="X132">
        <v>4189.1814877104498</v>
      </c>
      <c r="Y132">
        <v>4056.5260070303998</v>
      </c>
      <c r="Z132">
        <v>4283.1196014714897</v>
      </c>
      <c r="AA132">
        <v>4569.0871749156304</v>
      </c>
      <c r="AB132">
        <v>5104.4480974294202</v>
      </c>
      <c r="AC132">
        <v>5573.8427191631599</v>
      </c>
      <c r="AD132">
        <v>5951.8790892440702</v>
      </c>
      <c r="AE132">
        <v>6560.47967201762</v>
      </c>
      <c r="AF132">
        <v>7322.7198688599301</v>
      </c>
      <c r="AG132">
        <v>8120.6396872442801</v>
      </c>
      <c r="AH132">
        <v>8609.4261139009304</v>
      </c>
      <c r="AI132">
        <v>9367.0925868675495</v>
      </c>
      <c r="AJ132">
        <v>10274.4827454694</v>
      </c>
      <c r="AK132">
        <v>10798.561680692001</v>
      </c>
      <c r="AL132">
        <v>11424.5851330612</v>
      </c>
      <c r="AM132">
        <v>12358.5180229628</v>
      </c>
      <c r="AN132">
        <v>13411.1119170158</v>
      </c>
      <c r="AO132">
        <v>14332.136723198701</v>
      </c>
      <c r="AP132">
        <v>15074.488342992399</v>
      </c>
      <c r="AQ132">
        <v>14198.386270755</v>
      </c>
      <c r="AR132">
        <v>15714.411948474601</v>
      </c>
      <c r="AS132">
        <v>16995.5591864626</v>
      </c>
      <c r="AT132">
        <v>17684.050377327701</v>
      </c>
      <c r="AU132">
        <v>18940.384223393499</v>
      </c>
      <c r="AV132">
        <v>19435.493410430299</v>
      </c>
      <c r="AW132">
        <v>20364.759965677102</v>
      </c>
      <c r="AX132">
        <v>21197.1990880347</v>
      </c>
      <c r="AY132">
        <v>22196.2077459266</v>
      </c>
      <c r="AZ132">
        <v>23365.140206481199</v>
      </c>
      <c r="BA132">
        <v>23887.0595538423</v>
      </c>
      <c r="BB132">
        <v>23952.813219106902</v>
      </c>
      <c r="BC132">
        <v>25455.617484365801</v>
      </c>
      <c r="BD132">
        <v>26191.6442615421</v>
      </c>
      <c r="BE132">
        <v>26680.275444870502</v>
      </c>
      <c r="BF132">
        <v>27399.6159477521</v>
      </c>
      <c r="BG132">
        <v>28100.010275954399</v>
      </c>
      <c r="BH132">
        <v>28737.439170649901</v>
      </c>
      <c r="BI132">
        <v>29467.124342555999</v>
      </c>
      <c r="BJ132">
        <v>30312.888850080901</v>
      </c>
      <c r="BK132">
        <v>31059.266808792701</v>
      </c>
      <c r="BL132">
        <v>31645.949834330699</v>
      </c>
      <c r="BM132">
        <v>31378.157934064799</v>
      </c>
      <c r="BN132">
        <v>32771.072424322898</v>
      </c>
      <c r="BO132">
        <v>33690.378879304597</v>
      </c>
      <c r="BP132">
        <v>34121.0211756766</v>
      </c>
    </row>
    <row r="133" spans="1:68" x14ac:dyDescent="0.2">
      <c r="A133" t="s">
        <v>258</v>
      </c>
      <c r="B133" t="s">
        <v>259</v>
      </c>
      <c r="C133" t="s">
        <v>569</v>
      </c>
      <c r="D133" t="s">
        <v>568</v>
      </c>
      <c r="O133">
        <v>69132.384734307503</v>
      </c>
      <c r="P133">
        <v>69180.501337526002</v>
      </c>
      <c r="Q133">
        <v>67548.721146587806</v>
      </c>
      <c r="R133">
        <v>59420.942430961397</v>
      </c>
      <c r="S133">
        <v>48695.959897783701</v>
      </c>
      <c r="T133">
        <v>40163.012651084297</v>
      </c>
      <c r="U133">
        <v>40149.6334718</v>
      </c>
      <c r="V133">
        <v>36177.124982825699</v>
      </c>
      <c r="W133">
        <v>36446.0997151013</v>
      </c>
      <c r="X133">
        <v>39066.493413222001</v>
      </c>
      <c r="Y133">
        <v>29763.5869258614</v>
      </c>
      <c r="Z133">
        <v>22916.6203849257</v>
      </c>
      <c r="AA133">
        <v>19246.5770908745</v>
      </c>
      <c r="AB133">
        <v>19779.9478775315</v>
      </c>
      <c r="AC133">
        <v>19922.113093997701</v>
      </c>
      <c r="AD133">
        <v>18315.370860379298</v>
      </c>
      <c r="AE133">
        <v>19085.212425478199</v>
      </c>
      <c r="AF133">
        <v>19829.994423706099</v>
      </c>
      <c r="AG133">
        <v>17160.7136896763</v>
      </c>
      <c r="AH133">
        <v>20813.661058241902</v>
      </c>
      <c r="AI133">
        <v>20259.600345531398</v>
      </c>
      <c r="AJ133">
        <v>14944.505631286</v>
      </c>
      <c r="AK133">
        <v>22580.728428765899</v>
      </c>
      <c r="AL133">
        <v>29652.017388069198</v>
      </c>
      <c r="AM133">
        <v>32399.1821297065</v>
      </c>
      <c r="AN133">
        <v>33683.499590261003</v>
      </c>
      <c r="AO133">
        <v>32930.462870305397</v>
      </c>
      <c r="AP133">
        <v>32630.9443409218</v>
      </c>
      <c r="AQ133">
        <v>32746.255887453299</v>
      </c>
      <c r="AR133">
        <v>31168.883574209602</v>
      </c>
      <c r="AS133">
        <v>31662.832520794698</v>
      </c>
      <c r="AT133">
        <v>30825.899885776402</v>
      </c>
      <c r="AU133">
        <v>30891.315267129601</v>
      </c>
      <c r="AV133">
        <v>35309.792719087898</v>
      </c>
      <c r="AW133">
        <v>37986.137576040397</v>
      </c>
      <c r="AX133">
        <v>40476.3175392751</v>
      </c>
      <c r="AY133">
        <v>41161.015516709602</v>
      </c>
      <c r="AZ133">
        <v>41132.205649112097</v>
      </c>
      <c r="BA133">
        <v>39859.894102097198</v>
      </c>
      <c r="BB133">
        <v>35123.255963710901</v>
      </c>
      <c r="BC133">
        <v>32568.675041992199</v>
      </c>
      <c r="BD133">
        <v>33427.820297438702</v>
      </c>
      <c r="BE133">
        <v>33009.116507754399</v>
      </c>
      <c r="BF133">
        <v>31082.412029404299</v>
      </c>
      <c r="BG133">
        <v>30282.542561323698</v>
      </c>
      <c r="BH133">
        <v>29315.193101955301</v>
      </c>
      <c r="BI133">
        <v>29134.372568520899</v>
      </c>
      <c r="BJ133">
        <v>27244.48726202</v>
      </c>
      <c r="BK133">
        <v>26664.648790464798</v>
      </c>
      <c r="BL133">
        <v>26278.739632541099</v>
      </c>
      <c r="BM133">
        <v>25353.240442293802</v>
      </c>
      <c r="BN133">
        <v>26452.968774823101</v>
      </c>
      <c r="BO133">
        <v>27953.339425362701</v>
      </c>
      <c r="BP133">
        <v>27068.4869142309</v>
      </c>
    </row>
    <row r="134" spans="1:68" x14ac:dyDescent="0.2">
      <c r="A134" t="s">
        <v>260</v>
      </c>
      <c r="B134" t="s">
        <v>261</v>
      </c>
      <c r="C134" t="s">
        <v>569</v>
      </c>
      <c r="D134" t="s">
        <v>568</v>
      </c>
      <c r="E134">
        <v>3206.1187856036399</v>
      </c>
      <c r="F134">
        <v>3309.54389265276</v>
      </c>
      <c r="G134">
        <v>3357.8066094711098</v>
      </c>
      <c r="H134">
        <v>3322.5975693191799</v>
      </c>
      <c r="I134">
        <v>3477.34343026954</v>
      </c>
      <c r="J134">
        <v>3581.4506383079001</v>
      </c>
      <c r="K134">
        <v>3647.4864944686301</v>
      </c>
      <c r="L134">
        <v>3709.9622579868301</v>
      </c>
      <c r="M134">
        <v>3883.7457678485798</v>
      </c>
      <c r="N134">
        <v>4046.8229975242998</v>
      </c>
      <c r="O134">
        <v>4214.8650461437401</v>
      </c>
      <c r="P134">
        <v>4398.1757448645703</v>
      </c>
      <c r="Q134">
        <v>4622.7725154951704</v>
      </c>
      <c r="R134">
        <v>4903.5200204914099</v>
      </c>
      <c r="S134">
        <v>5104.4307865160599</v>
      </c>
      <c r="T134">
        <v>5195.2276064826601</v>
      </c>
      <c r="U134">
        <v>5353.6442301284897</v>
      </c>
      <c r="V134">
        <v>5477.8801279526497</v>
      </c>
      <c r="W134">
        <v>5580.5224210595898</v>
      </c>
      <c r="X134">
        <v>5853.2584744795304</v>
      </c>
      <c r="Y134">
        <v>6101.1899982918203</v>
      </c>
      <c r="Z134">
        <v>6032.0491651584398</v>
      </c>
      <c r="AA134">
        <v>5919.7336984167196</v>
      </c>
      <c r="AB134">
        <v>5674.58821007402</v>
      </c>
      <c r="AC134">
        <v>5774.7572743426299</v>
      </c>
      <c r="AD134">
        <v>5835.9689890130203</v>
      </c>
      <c r="AE134">
        <v>5913.61644296955</v>
      </c>
      <c r="AF134">
        <v>5983.0343598487498</v>
      </c>
      <c r="AG134">
        <v>5890.2390538826703</v>
      </c>
      <c r="AH134">
        <v>5860.81078003729</v>
      </c>
      <c r="AI134">
        <v>5724.5151573072299</v>
      </c>
      <c r="AJ134">
        <v>5776.53433521646</v>
      </c>
      <c r="AK134">
        <v>5794.52080171752</v>
      </c>
      <c r="AL134">
        <v>5941.0798970454698</v>
      </c>
      <c r="AM134">
        <v>6146.5825764993197</v>
      </c>
      <c r="AN134">
        <v>6068.4743345003299</v>
      </c>
      <c r="AO134">
        <v>6200.6968985268604</v>
      </c>
      <c r="AP134">
        <v>6424.5437424209704</v>
      </c>
      <c r="AQ134">
        <v>6501.1063132150603</v>
      </c>
      <c r="AR134">
        <v>6436.86485591979</v>
      </c>
      <c r="AS134">
        <v>6572.5620567156102</v>
      </c>
      <c r="AT134">
        <v>6491.3267829746901</v>
      </c>
      <c r="AU134">
        <v>6426.7143397622604</v>
      </c>
      <c r="AV134">
        <v>6495.9144812246996</v>
      </c>
      <c r="AW134">
        <v>6752.2801879492699</v>
      </c>
      <c r="AX134">
        <v>6935.1490573948104</v>
      </c>
      <c r="AY134">
        <v>7212.6477413710199</v>
      </c>
      <c r="AZ134">
        <v>7509.9865368909204</v>
      </c>
      <c r="BA134">
        <v>7704.0296032427204</v>
      </c>
      <c r="BB134">
        <v>7436.5665590548197</v>
      </c>
      <c r="BC134">
        <v>7850.1898939394996</v>
      </c>
      <c r="BD134">
        <v>8105.0928600823299</v>
      </c>
      <c r="BE134">
        <v>8204.7498180397997</v>
      </c>
      <c r="BF134">
        <v>8340.6029096572402</v>
      </c>
      <c r="BG134">
        <v>8359.6175695616494</v>
      </c>
      <c r="BH134">
        <v>8297.3022577745505</v>
      </c>
      <c r="BI134">
        <v>8172.0936224525803</v>
      </c>
      <c r="BJ134">
        <v>8249.2158214447809</v>
      </c>
      <c r="BK134">
        <v>8287.6865387790294</v>
      </c>
      <c r="BL134">
        <v>8255.7724473800608</v>
      </c>
      <c r="BM134">
        <v>7645.9535164958097</v>
      </c>
      <c r="BN134">
        <v>8105.0638262173397</v>
      </c>
      <c r="BO134">
        <v>8361.5327903708294</v>
      </c>
      <c r="BP134">
        <v>8481.2948001868408</v>
      </c>
    </row>
    <row r="135" spans="1:68" x14ac:dyDescent="0.2">
      <c r="A135" t="s">
        <v>262</v>
      </c>
      <c r="B135" t="s">
        <v>263</v>
      </c>
      <c r="C135" t="s">
        <v>569</v>
      </c>
      <c r="D135" t="s">
        <v>568</v>
      </c>
      <c r="AC135">
        <v>579.53116885293696</v>
      </c>
      <c r="AD135">
        <v>592.37087090546197</v>
      </c>
      <c r="AE135">
        <v>604.06875470575596</v>
      </c>
      <c r="AF135">
        <v>578.71773301102098</v>
      </c>
      <c r="AG135">
        <v>551.04384358857203</v>
      </c>
      <c r="AH135">
        <v>611.44886637349998</v>
      </c>
      <c r="AI135">
        <v>634.15938675423502</v>
      </c>
      <c r="AJ135">
        <v>643.10473807850099</v>
      </c>
      <c r="AK135">
        <v>660.42239450769205</v>
      </c>
      <c r="AL135">
        <v>680.92985330578699</v>
      </c>
      <c r="AM135">
        <v>717.69877219225305</v>
      </c>
      <c r="AN135">
        <v>749.53535208386995</v>
      </c>
      <c r="AO135">
        <v>782.95688306778402</v>
      </c>
      <c r="AP135">
        <v>819.44013561928</v>
      </c>
      <c r="AQ135">
        <v>836.30226262169401</v>
      </c>
      <c r="AR135">
        <v>881.75432116690899</v>
      </c>
      <c r="AS135">
        <v>917.28867087287904</v>
      </c>
      <c r="AT135">
        <v>954.43032771917206</v>
      </c>
      <c r="AU135">
        <v>995.34160747728095</v>
      </c>
      <c r="AV135">
        <v>1040.3332418863599</v>
      </c>
      <c r="AW135">
        <v>1091.30077746555</v>
      </c>
      <c r="AX135">
        <v>1151.93016708144</v>
      </c>
      <c r="AY135">
        <v>1231.5189507389</v>
      </c>
      <c r="AZ135">
        <v>1304.29230759592</v>
      </c>
      <c r="BA135">
        <v>1384.6893391762101</v>
      </c>
      <c r="BB135">
        <v>1466.0889790179299</v>
      </c>
      <c r="BC135">
        <v>1567.5775125940199</v>
      </c>
      <c r="BD135">
        <v>1669.06629214341</v>
      </c>
      <c r="BE135">
        <v>1777.4100825357</v>
      </c>
      <c r="BF135">
        <v>1893.32648776004</v>
      </c>
      <c r="BG135">
        <v>2009.82538567813</v>
      </c>
      <c r="BH135">
        <v>2125.4589005995999</v>
      </c>
      <c r="BI135">
        <v>2240.4161817333702</v>
      </c>
      <c r="BJ135">
        <v>2358.3724904547398</v>
      </c>
      <c r="BK135">
        <v>2467.9555799265399</v>
      </c>
      <c r="BL135">
        <v>2564.0194651523698</v>
      </c>
      <c r="BM135">
        <v>2539.1243376935699</v>
      </c>
      <c r="BN135">
        <v>2566.2772336131502</v>
      </c>
      <c r="BO135">
        <v>2599.2048876828999</v>
      </c>
      <c r="BP135">
        <v>2659.7183848648301</v>
      </c>
    </row>
    <row r="136" spans="1:68" x14ac:dyDescent="0.2">
      <c r="A136" t="s">
        <v>264</v>
      </c>
      <c r="B136" t="s">
        <v>265</v>
      </c>
      <c r="C136" t="s">
        <v>569</v>
      </c>
      <c r="D136" t="s">
        <v>568</v>
      </c>
      <c r="AG136">
        <v>3931.1856628154001</v>
      </c>
      <c r="AH136">
        <v>2218.4898765856901</v>
      </c>
      <c r="AI136">
        <v>2753.8542521018799</v>
      </c>
      <c r="AJ136">
        <v>4033.58923114657</v>
      </c>
      <c r="AK136">
        <v>4597.9906436618903</v>
      </c>
      <c r="AL136">
        <v>4995.1187820956402</v>
      </c>
      <c r="AM136">
        <v>5303.6724100664096</v>
      </c>
      <c r="AN136">
        <v>5543.7591592878598</v>
      </c>
      <c r="AO136">
        <v>6055.3365412432304</v>
      </c>
      <c r="AP136">
        <v>6010.0078334893797</v>
      </c>
      <c r="AQ136">
        <v>6124.1139586633599</v>
      </c>
      <c r="AR136">
        <v>5989.8177477352001</v>
      </c>
      <c r="AS136">
        <v>5970.9745462747096</v>
      </c>
      <c r="AT136">
        <v>6103.3943112550996</v>
      </c>
      <c r="AU136">
        <v>6230.7460342901204</v>
      </c>
      <c r="AV136">
        <v>6348.8064846566704</v>
      </c>
      <c r="AW136">
        <v>6669.2530690432504</v>
      </c>
      <c r="AX136">
        <v>6747.7118595259299</v>
      </c>
      <c r="AY136">
        <v>6740.7418774593198</v>
      </c>
      <c r="AZ136">
        <v>7230.8585888922798</v>
      </c>
      <c r="BA136">
        <v>7760.7658469894204</v>
      </c>
      <c r="BB136">
        <v>8445.1024703919193</v>
      </c>
      <c r="BC136">
        <v>9037.0858087912493</v>
      </c>
      <c r="BD136">
        <v>9026.4717227136007</v>
      </c>
      <c r="BE136">
        <v>9019.6982292393495</v>
      </c>
      <c r="BF136">
        <v>8539.5660782898794</v>
      </c>
      <c r="BG136">
        <v>7921.0802355821997</v>
      </c>
      <c r="BH136">
        <v>7802.7513676977596</v>
      </c>
      <c r="BI136">
        <v>8101.7096683566697</v>
      </c>
      <c r="BJ136">
        <v>8374.7403590003105</v>
      </c>
      <c r="BK136">
        <v>8435.6373540270197</v>
      </c>
      <c r="BL136">
        <v>8081.7433436208503</v>
      </c>
      <c r="BM136">
        <v>6485.7260398691496</v>
      </c>
      <c r="BN136">
        <v>6107.4547090913702</v>
      </c>
      <c r="BO136">
        <v>6183.2439145425496</v>
      </c>
      <c r="BP136">
        <v>6330.5720406588998</v>
      </c>
    </row>
    <row r="137" spans="1:68" x14ac:dyDescent="0.2">
      <c r="A137" t="s">
        <v>266</v>
      </c>
      <c r="B137" t="s">
        <v>267</v>
      </c>
      <c r="C137" t="s">
        <v>569</v>
      </c>
      <c r="D137" t="s">
        <v>568</v>
      </c>
      <c r="E137">
        <v>2449.6804556616098</v>
      </c>
      <c r="F137">
        <v>2449.1847783707699</v>
      </c>
      <c r="G137">
        <v>2421.6687473509501</v>
      </c>
      <c r="H137">
        <v>2415.8824569702201</v>
      </c>
      <c r="I137">
        <v>2477.5513403832801</v>
      </c>
      <c r="J137">
        <v>2531.5427032018501</v>
      </c>
      <c r="K137">
        <v>2658.3915228232599</v>
      </c>
      <c r="L137">
        <v>2766.5374288756698</v>
      </c>
      <c r="M137">
        <v>2825.1119738361199</v>
      </c>
      <c r="N137">
        <v>2953.5880211040298</v>
      </c>
      <c r="O137">
        <v>3069.2746208533099</v>
      </c>
      <c r="P137">
        <v>3138.1349902540901</v>
      </c>
      <c r="Q137">
        <v>3184.6452831271599</v>
      </c>
      <c r="R137">
        <v>3030.78224611313</v>
      </c>
      <c r="S137">
        <v>3089.7524945518098</v>
      </c>
      <c r="T137">
        <v>2901.6684633633399</v>
      </c>
      <c r="U137">
        <v>2972.4606796938901</v>
      </c>
      <c r="V137">
        <v>2934.9357011771499</v>
      </c>
      <c r="W137">
        <v>2987.1370766537402</v>
      </c>
      <c r="X137">
        <v>2994.6907850921102</v>
      </c>
      <c r="Y137">
        <v>2787.8232981055598</v>
      </c>
      <c r="Z137">
        <v>2649.3819295904</v>
      </c>
      <c r="AA137">
        <v>2511.8151339170799</v>
      </c>
      <c r="AB137">
        <v>2392.2605833468401</v>
      </c>
      <c r="AC137">
        <v>2271.7895748947099</v>
      </c>
      <c r="AD137">
        <v>2186.7235222582699</v>
      </c>
      <c r="AE137">
        <v>2088.3510595694802</v>
      </c>
      <c r="AF137">
        <v>2009.40616176975</v>
      </c>
      <c r="AG137">
        <v>1914.16516587195</v>
      </c>
      <c r="AH137">
        <v>1365.6442595065</v>
      </c>
      <c r="AI137">
        <v>758.890068570219</v>
      </c>
      <c r="AJ137">
        <v>741.732429716355</v>
      </c>
      <c r="AK137">
        <v>454.89232703040602</v>
      </c>
      <c r="AL137">
        <v>293.43269074382602</v>
      </c>
      <c r="AM137">
        <v>230.39291665193099</v>
      </c>
      <c r="AN137">
        <v>218.79064426732501</v>
      </c>
      <c r="AO137">
        <v>238.46061528202799</v>
      </c>
      <c r="AP137">
        <v>454.882845188484</v>
      </c>
      <c r="AQ137">
        <v>534.86000627520104</v>
      </c>
      <c r="AR137">
        <v>616.01408594387703</v>
      </c>
      <c r="AS137">
        <v>763.42687252875703</v>
      </c>
      <c r="AT137">
        <v>762.94666485739697</v>
      </c>
      <c r="AU137">
        <v>771.23496643316798</v>
      </c>
      <c r="AV137">
        <v>534.45395268088998</v>
      </c>
      <c r="AW137">
        <v>541.90867359086803</v>
      </c>
      <c r="AX137">
        <v>545.39806305996899</v>
      </c>
      <c r="AY137">
        <v>557.02462632393599</v>
      </c>
      <c r="AZ137">
        <v>580.35273604346003</v>
      </c>
      <c r="BA137">
        <v>596.98429245808904</v>
      </c>
      <c r="BB137">
        <v>609.12059654123902</v>
      </c>
      <c r="BC137">
        <v>627.80537859943399</v>
      </c>
      <c r="BD137">
        <v>653.10187065531295</v>
      </c>
      <c r="BE137">
        <v>680.79001219600195</v>
      </c>
      <c r="BF137">
        <v>723.95918426021001</v>
      </c>
      <c r="BG137">
        <v>714.18248998335196</v>
      </c>
      <c r="BH137">
        <v>699.66294685396497</v>
      </c>
      <c r="BI137">
        <v>675.059610609385</v>
      </c>
      <c r="BJ137">
        <v>678.57914413974095</v>
      </c>
      <c r="BK137">
        <v>673.41139195764504</v>
      </c>
      <c r="BL137">
        <v>644.16206521392701</v>
      </c>
      <c r="BM137">
        <v>612.38424757045004</v>
      </c>
      <c r="BN137">
        <v>629.82055465402402</v>
      </c>
      <c r="BO137">
        <v>646.50116165664895</v>
      </c>
      <c r="BP137">
        <v>662.50323675836398</v>
      </c>
    </row>
    <row r="138" spans="1:68" x14ac:dyDescent="0.2">
      <c r="A138" t="s">
        <v>268</v>
      </c>
      <c r="B138" t="s">
        <v>269</v>
      </c>
      <c r="C138" t="s">
        <v>569</v>
      </c>
      <c r="D138" t="s">
        <v>568</v>
      </c>
      <c r="E138">
        <v>2948.1577043522102</v>
      </c>
      <c r="F138">
        <v>3126.46693104519</v>
      </c>
      <c r="G138">
        <v>3991.12539758908</v>
      </c>
      <c r="H138">
        <v>5187.4353395913604</v>
      </c>
      <c r="I138">
        <v>7264.2922937910798</v>
      </c>
      <c r="J138">
        <v>9046.4391080427595</v>
      </c>
      <c r="K138">
        <v>10483.2008610583</v>
      </c>
      <c r="L138">
        <v>11394.1397897551</v>
      </c>
      <c r="M138">
        <v>14910.474445219301</v>
      </c>
      <c r="N138">
        <v>16468.820458846702</v>
      </c>
      <c r="O138">
        <v>16864.498639315501</v>
      </c>
      <c r="P138">
        <v>15573.599652794401</v>
      </c>
      <c r="Q138">
        <v>16534.859412551999</v>
      </c>
      <c r="R138">
        <v>16277.190077077999</v>
      </c>
      <c r="S138">
        <v>19020.952580250301</v>
      </c>
      <c r="T138">
        <v>18816.778015747499</v>
      </c>
      <c r="U138">
        <v>21954.3320596878</v>
      </c>
      <c r="V138">
        <v>22694.016765391101</v>
      </c>
      <c r="W138">
        <v>22267.3997043452</v>
      </c>
      <c r="X138">
        <v>23049.4258712499</v>
      </c>
      <c r="Y138">
        <v>22065.2848419408</v>
      </c>
      <c r="Z138">
        <v>16975.501011912402</v>
      </c>
      <c r="AA138">
        <v>16631.790846678399</v>
      </c>
      <c r="AB138">
        <v>15471.3883463082</v>
      </c>
      <c r="AC138">
        <v>14110.405791227</v>
      </c>
      <c r="AD138">
        <v>14788.467053771699</v>
      </c>
      <c r="AE138">
        <v>12710.1293358568</v>
      </c>
      <c r="AF138">
        <v>10531.558427317899</v>
      </c>
      <c r="AG138">
        <v>11020.904023793501</v>
      </c>
      <c r="AH138">
        <v>11504.0369705308</v>
      </c>
      <c r="AI138">
        <v>11630.839821211801</v>
      </c>
      <c r="AJ138">
        <v>13126.404557853701</v>
      </c>
      <c r="AK138">
        <v>12474.885759844101</v>
      </c>
      <c r="AL138">
        <v>11740.8879010949</v>
      </c>
      <c r="AM138">
        <v>11719.662751940001</v>
      </c>
      <c r="AN138">
        <v>11237.257201950501</v>
      </c>
      <c r="AO138">
        <v>11269.9110001316</v>
      </c>
      <c r="AP138">
        <v>11658.3625728023</v>
      </c>
      <c r="AQ138">
        <v>11066.758004678801</v>
      </c>
      <c r="AR138">
        <v>10979.904798002501</v>
      </c>
      <c r="AS138">
        <v>11170.1288516976</v>
      </c>
      <c r="AT138">
        <v>10721.2911891482</v>
      </c>
      <c r="AU138">
        <v>10364.2657224622</v>
      </c>
      <c r="AV138">
        <v>11423.0941445876</v>
      </c>
      <c r="AW138">
        <v>11628.698789372</v>
      </c>
      <c r="AX138">
        <v>12673.9172586896</v>
      </c>
      <c r="AY138">
        <v>13191.868797831101</v>
      </c>
      <c r="AZ138">
        <v>13729.160288795099</v>
      </c>
      <c r="BA138">
        <v>13418.193072493401</v>
      </c>
      <c r="BB138">
        <v>12561.900507228</v>
      </c>
      <c r="BC138">
        <v>12925.5723670963</v>
      </c>
      <c r="BD138">
        <v>6734.2250117762096</v>
      </c>
      <c r="BE138">
        <v>13263.4884911645</v>
      </c>
      <c r="BF138">
        <v>10666.715336102699</v>
      </c>
      <c r="BG138">
        <v>8057.2995398159701</v>
      </c>
      <c r="BH138">
        <v>7867.5149314109103</v>
      </c>
      <c r="BI138">
        <v>7639.2318964265296</v>
      </c>
      <c r="BJ138">
        <v>9968.9150785708807</v>
      </c>
      <c r="BK138">
        <v>10595.245753224701</v>
      </c>
      <c r="BL138">
        <v>9821.6617322716793</v>
      </c>
      <c r="BM138">
        <v>4041.6359300599302</v>
      </c>
      <c r="BN138">
        <v>10121.528323491601</v>
      </c>
      <c r="BO138">
        <v>10140.7381704001</v>
      </c>
      <c r="BP138">
        <v>9861.0451441946607</v>
      </c>
    </row>
    <row r="139" spans="1:68" x14ac:dyDescent="0.2">
      <c r="A139" t="s">
        <v>270</v>
      </c>
      <c r="B139" t="s">
        <v>271</v>
      </c>
      <c r="C139" t="s">
        <v>569</v>
      </c>
      <c r="D139" t="s">
        <v>568</v>
      </c>
      <c r="V139">
        <v>4186.5988773285399</v>
      </c>
      <c r="W139">
        <v>4539.1677538812301</v>
      </c>
      <c r="X139">
        <v>4629.8483821165701</v>
      </c>
      <c r="Y139">
        <v>4446.2763773581</v>
      </c>
      <c r="Z139">
        <v>4640.0234295209402</v>
      </c>
      <c r="AA139">
        <v>4651.0602110282398</v>
      </c>
      <c r="AB139">
        <v>4796.6327700952797</v>
      </c>
      <c r="AC139">
        <v>5059.0715688888204</v>
      </c>
      <c r="AD139">
        <v>5390.6199712152602</v>
      </c>
      <c r="AE139">
        <v>6072.7876989976403</v>
      </c>
      <c r="AF139">
        <v>6220.1712231806596</v>
      </c>
      <c r="AG139">
        <v>6988.6965789360302</v>
      </c>
      <c r="AH139">
        <v>7518.9084805090997</v>
      </c>
      <c r="AI139">
        <v>8155.5110531640603</v>
      </c>
      <c r="AJ139">
        <v>8074.5367117032101</v>
      </c>
      <c r="AK139">
        <v>8588.5973191393095</v>
      </c>
      <c r="AL139">
        <v>8512.2406798227203</v>
      </c>
      <c r="AM139">
        <v>8535.3857513501898</v>
      </c>
      <c r="AN139">
        <v>8582.7355693196496</v>
      </c>
      <c r="AO139">
        <v>8740.5728786616692</v>
      </c>
      <c r="AP139">
        <v>8596.9857315312693</v>
      </c>
      <c r="AQ139">
        <v>9055.8188966663802</v>
      </c>
      <c r="AR139">
        <v>9215.3540671155006</v>
      </c>
      <c r="AS139">
        <v>9147.9373973253405</v>
      </c>
      <c r="AT139">
        <v>8775.9759979890896</v>
      </c>
      <c r="AU139">
        <v>8746.89221776866</v>
      </c>
      <c r="AV139">
        <v>9050.1072323783992</v>
      </c>
      <c r="AW139">
        <v>9637.3589611117495</v>
      </c>
      <c r="AX139">
        <v>9531.2527741210906</v>
      </c>
      <c r="AY139">
        <v>10055.8288466956</v>
      </c>
      <c r="AZ139">
        <v>10161.9612139531</v>
      </c>
      <c r="BA139">
        <v>10597.9753415291</v>
      </c>
      <c r="BB139">
        <v>10230.6832658196</v>
      </c>
      <c r="BC139">
        <v>10189.5655294429</v>
      </c>
      <c r="BD139">
        <v>10555.7411281247</v>
      </c>
      <c r="BE139">
        <v>10484.634301964999</v>
      </c>
      <c r="BF139">
        <v>10223.9811516766</v>
      </c>
      <c r="BG139">
        <v>10330.408561169899</v>
      </c>
      <c r="BH139">
        <v>10292.7335300088</v>
      </c>
      <c r="BI139">
        <v>10597.8824218097</v>
      </c>
      <c r="BJ139">
        <v>10909.6702494073</v>
      </c>
      <c r="BK139">
        <v>11178.8613288299</v>
      </c>
      <c r="BL139">
        <v>11062.5352454558</v>
      </c>
      <c r="BM139">
        <v>8321.2535743787394</v>
      </c>
      <c r="BN139">
        <v>9317.4141186147208</v>
      </c>
      <c r="BO139">
        <v>10988.9714280724</v>
      </c>
      <c r="BP139">
        <v>11314.734327865999</v>
      </c>
    </row>
    <row r="140" spans="1:68" x14ac:dyDescent="0.2">
      <c r="A140" t="s">
        <v>272</v>
      </c>
      <c r="B140" t="s">
        <v>273</v>
      </c>
      <c r="C140" t="s">
        <v>569</v>
      </c>
      <c r="D140" t="s">
        <v>568</v>
      </c>
      <c r="E140">
        <v>3344.81729938533</v>
      </c>
      <c r="F140">
        <v>3452.8542934114798</v>
      </c>
      <c r="G140">
        <v>3503.2556209271202</v>
      </c>
      <c r="H140">
        <v>3478.8401884480099</v>
      </c>
      <c r="I140">
        <v>3630.8557675030302</v>
      </c>
      <c r="J140">
        <v>3734.65149547187</v>
      </c>
      <c r="K140">
        <v>3816.9294245283199</v>
      </c>
      <c r="L140">
        <v>3880.5729438642402</v>
      </c>
      <c r="M140">
        <v>4051.80693592123</v>
      </c>
      <c r="N140">
        <v>4221.3954545490997</v>
      </c>
      <c r="O140">
        <v>4386.8375279354696</v>
      </c>
      <c r="P140">
        <v>4575.2313891584399</v>
      </c>
      <c r="Q140">
        <v>4785.6473395510302</v>
      </c>
      <c r="R140">
        <v>5045.1827133757297</v>
      </c>
      <c r="S140">
        <v>5233.8501811061597</v>
      </c>
      <c r="T140">
        <v>5295.5532036305203</v>
      </c>
      <c r="U140">
        <v>5455.4845529509603</v>
      </c>
      <c r="V140">
        <v>5590.2371158051601</v>
      </c>
      <c r="W140">
        <v>5709.4953750652803</v>
      </c>
      <c r="X140">
        <v>5992.66193091279</v>
      </c>
      <c r="Y140">
        <v>6248.9732626110999</v>
      </c>
      <c r="Z140">
        <v>6190.5011423844599</v>
      </c>
      <c r="AA140">
        <v>6051.0867901564698</v>
      </c>
      <c r="AB140">
        <v>5790.21038267319</v>
      </c>
      <c r="AC140">
        <v>5892.6261269998504</v>
      </c>
      <c r="AD140">
        <v>5955.6318063071003</v>
      </c>
      <c r="AE140">
        <v>6042.2190463658799</v>
      </c>
      <c r="AF140">
        <v>6121.9525410643901</v>
      </c>
      <c r="AG140">
        <v>6042.6715776230903</v>
      </c>
      <c r="AH140">
        <v>6031.5850844441602</v>
      </c>
      <c r="AI140">
        <v>5897.1381033287398</v>
      </c>
      <c r="AJ140">
        <v>5959.6257609151598</v>
      </c>
      <c r="AK140">
        <v>6003.9172608400504</v>
      </c>
      <c r="AL140">
        <v>6158.4689124880797</v>
      </c>
      <c r="AM140">
        <v>6369.3730042789703</v>
      </c>
      <c r="AN140">
        <v>6314.6664793469699</v>
      </c>
      <c r="AO140">
        <v>6458.48587489284</v>
      </c>
      <c r="AP140">
        <v>6698.7604925078404</v>
      </c>
      <c r="AQ140">
        <v>6791.8832300042604</v>
      </c>
      <c r="AR140">
        <v>6735.4871793633101</v>
      </c>
      <c r="AS140">
        <v>6877.3366720063896</v>
      </c>
      <c r="AT140">
        <v>6811.7187817413696</v>
      </c>
      <c r="AU140">
        <v>6750.8014830340298</v>
      </c>
      <c r="AV140">
        <v>6826.8447525267202</v>
      </c>
      <c r="AW140">
        <v>7107.34311974922</v>
      </c>
      <c r="AX140">
        <v>7296.0127181901598</v>
      </c>
      <c r="AY140">
        <v>7579.2593028072197</v>
      </c>
      <c r="AZ140">
        <v>7880.4164892929202</v>
      </c>
      <c r="BA140">
        <v>8076.4173213677996</v>
      </c>
      <c r="BB140">
        <v>7806.3210180125798</v>
      </c>
      <c r="BC140">
        <v>8218.5069103263795</v>
      </c>
      <c r="BD140">
        <v>8484.14526628575</v>
      </c>
      <c r="BE140">
        <v>8606.0954739303797</v>
      </c>
      <c r="BF140">
        <v>8749.1596616617207</v>
      </c>
      <c r="BG140">
        <v>8773.7724415797402</v>
      </c>
      <c r="BH140">
        <v>8719.6257534609304</v>
      </c>
      <c r="BI140">
        <v>8603.5188571528797</v>
      </c>
      <c r="BJ140">
        <v>8681.3567276653393</v>
      </c>
      <c r="BK140">
        <v>8737.4163031170701</v>
      </c>
      <c r="BL140">
        <v>8722.9239007113592</v>
      </c>
      <c r="BM140">
        <v>8077.33486222588</v>
      </c>
      <c r="BN140">
        <v>8583.8285935608092</v>
      </c>
      <c r="BO140">
        <v>8867.5468489676496</v>
      </c>
      <c r="BP140">
        <v>8992.34521853978</v>
      </c>
    </row>
    <row r="141" spans="1:68" x14ac:dyDescent="0.2">
      <c r="A141" t="s">
        <v>274</v>
      </c>
      <c r="B141" t="s">
        <v>275</v>
      </c>
      <c r="C141" t="s">
        <v>569</v>
      </c>
      <c r="D141" t="s">
        <v>568</v>
      </c>
      <c r="F141">
        <v>616.52480419392805</v>
      </c>
      <c r="G141">
        <v>646.73036459272896</v>
      </c>
      <c r="H141">
        <v>643.91275556468997</v>
      </c>
      <c r="I141">
        <v>650.84787338374701</v>
      </c>
      <c r="J141">
        <v>658.02096013304094</v>
      </c>
      <c r="K141">
        <v>663.27527890906401</v>
      </c>
      <c r="L141">
        <v>653.65128100401398</v>
      </c>
      <c r="M141">
        <v>669.99252917989202</v>
      </c>
      <c r="N141">
        <v>674.03840836224299</v>
      </c>
      <c r="O141">
        <v>652.82991096256296</v>
      </c>
      <c r="P141">
        <v>649.59429605642504</v>
      </c>
      <c r="Q141">
        <v>625.726397602867</v>
      </c>
      <c r="R141">
        <v>624.05555464109898</v>
      </c>
      <c r="S141">
        <v>643.12036473878698</v>
      </c>
      <c r="T141">
        <v>630.47596067589598</v>
      </c>
      <c r="U141">
        <v>639.84756301416405</v>
      </c>
      <c r="V141">
        <v>637.86951851104698</v>
      </c>
      <c r="W141">
        <v>631.98525803504299</v>
      </c>
      <c r="X141">
        <v>627.41710103345997</v>
      </c>
      <c r="Y141">
        <v>625.73532742104805</v>
      </c>
      <c r="Z141">
        <v>627.16447716682001</v>
      </c>
      <c r="AA141">
        <v>618.30034788779199</v>
      </c>
      <c r="AB141">
        <v>611.98803402397004</v>
      </c>
      <c r="AC141">
        <v>609.67826028430898</v>
      </c>
      <c r="AD141">
        <v>603.67393054170998</v>
      </c>
      <c r="AE141">
        <v>608.49476051300201</v>
      </c>
      <c r="AF141">
        <v>618.15483511667696</v>
      </c>
      <c r="AG141">
        <v>619.61943600270502</v>
      </c>
      <c r="AH141">
        <v>615.05838798549996</v>
      </c>
      <c r="AI141">
        <v>600.26451137426</v>
      </c>
      <c r="AJ141">
        <v>596.23902519631099</v>
      </c>
      <c r="AK141">
        <v>583.27326122249997</v>
      </c>
      <c r="AL141">
        <v>565.84533942420103</v>
      </c>
      <c r="AM141">
        <v>555.17741787277305</v>
      </c>
      <c r="AN141">
        <v>572.69981785469497</v>
      </c>
      <c r="AO141">
        <v>589.90299339392698</v>
      </c>
      <c r="AP141">
        <v>606.71655210471499</v>
      </c>
      <c r="AQ141">
        <v>615.97644134299401</v>
      </c>
      <c r="AR141">
        <v>625.45361295567295</v>
      </c>
      <c r="AS141">
        <v>637.10289784481597</v>
      </c>
      <c r="AT141">
        <v>652.38684364785502</v>
      </c>
      <c r="AU141">
        <v>669.42490722225295</v>
      </c>
      <c r="AV141">
        <v>684.92228458759905</v>
      </c>
      <c r="AW141">
        <v>710.87936513173395</v>
      </c>
      <c r="AX141">
        <v>745.21357597105998</v>
      </c>
      <c r="AY141">
        <v>777.38239475105104</v>
      </c>
      <c r="AZ141">
        <v>814.65570649128802</v>
      </c>
      <c r="BA141">
        <v>847.40767764325506</v>
      </c>
      <c r="BB141">
        <v>863.041207160726</v>
      </c>
      <c r="BC141">
        <v>895.33576384198204</v>
      </c>
      <c r="BD141">
        <v>902.00029592161195</v>
      </c>
      <c r="BE141">
        <v>908.05872288593105</v>
      </c>
      <c r="BF141">
        <v>936.79495510699496</v>
      </c>
      <c r="BG141">
        <v>965.68746487431895</v>
      </c>
      <c r="BH141">
        <v>968.12388946694705</v>
      </c>
      <c r="BI141">
        <v>979.66645634850204</v>
      </c>
      <c r="BJ141">
        <v>998.91966055563501</v>
      </c>
      <c r="BK141">
        <v>1019.736613418</v>
      </c>
      <c r="BL141">
        <v>1045.54017677212</v>
      </c>
      <c r="BM141">
        <v>1019.96377782068</v>
      </c>
      <c r="BN141">
        <v>1023.6067359462</v>
      </c>
      <c r="BO141">
        <v>1046.6140069129599</v>
      </c>
      <c r="BP141">
        <v>1061.0485427308299</v>
      </c>
    </row>
    <row r="142" spans="1:68" x14ac:dyDescent="0.2">
      <c r="A142" t="s">
        <v>276</v>
      </c>
      <c r="B142" t="s">
        <v>277</v>
      </c>
      <c r="C142" t="s">
        <v>569</v>
      </c>
      <c r="D142" t="s">
        <v>568</v>
      </c>
      <c r="L142">
        <v>642.08833930867104</v>
      </c>
      <c r="M142">
        <v>647.39683557734895</v>
      </c>
      <c r="N142">
        <v>666.47854046405303</v>
      </c>
      <c r="O142">
        <v>667.64785072784503</v>
      </c>
      <c r="P142">
        <v>681.29713265696398</v>
      </c>
      <c r="Q142">
        <v>676.11998537998795</v>
      </c>
      <c r="R142">
        <v>668.92909605973102</v>
      </c>
      <c r="S142">
        <v>689.785072884025</v>
      </c>
      <c r="T142">
        <v>689.31229437949003</v>
      </c>
      <c r="U142">
        <v>692.88671425647999</v>
      </c>
      <c r="V142">
        <v>695.00600308234004</v>
      </c>
      <c r="W142">
        <v>676.33621247137103</v>
      </c>
      <c r="X142">
        <v>660.68908311824498</v>
      </c>
      <c r="Y142">
        <v>664.96957226420295</v>
      </c>
      <c r="Z142">
        <v>671.08734945931997</v>
      </c>
      <c r="AA142">
        <v>663.51474104537101</v>
      </c>
      <c r="AB142">
        <v>656.240906849265</v>
      </c>
      <c r="AC142">
        <v>633.82719496081199</v>
      </c>
      <c r="AD142">
        <v>621.72597234524403</v>
      </c>
      <c r="AE142">
        <v>622.15331045978905</v>
      </c>
      <c r="AF142">
        <v>637.26642873595301</v>
      </c>
      <c r="AG142">
        <v>643.26735275010196</v>
      </c>
      <c r="AH142">
        <v>626.072281043423</v>
      </c>
      <c r="AI142">
        <v>593.61828005574102</v>
      </c>
      <c r="AJ142">
        <v>586.04379474865698</v>
      </c>
      <c r="AK142">
        <v>569.18702572969005</v>
      </c>
      <c r="AL142">
        <v>557.71679454702496</v>
      </c>
      <c r="AM142">
        <v>550.50242400109005</v>
      </c>
      <c r="AN142">
        <v>562.25100655247297</v>
      </c>
      <c r="AO142">
        <v>577.58431067373294</v>
      </c>
      <c r="AP142">
        <v>596.45651848264697</v>
      </c>
      <c r="AQ142">
        <v>604.03636837326496</v>
      </c>
      <c r="AR142">
        <v>603.33538582816095</v>
      </c>
      <c r="AS142">
        <v>606.36180591098002</v>
      </c>
      <c r="AT142">
        <v>615.96110364131698</v>
      </c>
      <c r="AU142">
        <v>626.864834878127</v>
      </c>
      <c r="AV142">
        <v>637.79327232755304</v>
      </c>
      <c r="AW142">
        <v>657.80385027987995</v>
      </c>
      <c r="AX142">
        <v>681.20325646804201</v>
      </c>
      <c r="AY142">
        <v>700.26018208058497</v>
      </c>
      <c r="AZ142">
        <v>721.39189499453096</v>
      </c>
      <c r="BA142">
        <v>739.87082036741003</v>
      </c>
      <c r="BB142">
        <v>748.93331788835701</v>
      </c>
      <c r="BC142">
        <v>778.82229795301805</v>
      </c>
      <c r="BD142">
        <v>763.12231256244695</v>
      </c>
      <c r="BE142">
        <v>718.75305676810694</v>
      </c>
      <c r="BF142">
        <v>723.86472511253396</v>
      </c>
      <c r="BG142">
        <v>737.19089550171702</v>
      </c>
      <c r="BH142">
        <v>714.77156469247802</v>
      </c>
      <c r="BI142">
        <v>710.30815103863904</v>
      </c>
      <c r="BJ142">
        <v>712.50455014669205</v>
      </c>
      <c r="BK142">
        <v>717.08349649712898</v>
      </c>
      <c r="BL142">
        <v>726.83105039554403</v>
      </c>
      <c r="BM142">
        <v>709.32750180596599</v>
      </c>
      <c r="BN142">
        <v>704.78319994260005</v>
      </c>
      <c r="BO142">
        <v>711.92337906977696</v>
      </c>
      <c r="BP142">
        <v>713.78989865869301</v>
      </c>
    </row>
    <row r="143" spans="1:68" x14ac:dyDescent="0.2">
      <c r="A143" t="s">
        <v>278</v>
      </c>
      <c r="B143" t="s">
        <v>279</v>
      </c>
      <c r="C143" t="s">
        <v>569</v>
      </c>
      <c r="D143" t="s">
        <v>568</v>
      </c>
      <c r="BH143">
        <v>167809.269874833</v>
      </c>
    </row>
    <row r="144" spans="1:68" x14ac:dyDescent="0.2">
      <c r="A144" t="s">
        <v>280</v>
      </c>
      <c r="B144" t="s">
        <v>281</v>
      </c>
      <c r="C144" t="s">
        <v>569</v>
      </c>
      <c r="D144" t="s">
        <v>568</v>
      </c>
      <c r="F144">
        <v>651.56364562489398</v>
      </c>
      <c r="G144">
        <v>660.35286416527094</v>
      </c>
      <c r="H144">
        <v>660.85089868617604</v>
      </c>
      <c r="I144">
        <v>670.31553963185399</v>
      </c>
      <c r="J144">
        <v>671.05633750895595</v>
      </c>
      <c r="K144">
        <v>688.27199539999003</v>
      </c>
      <c r="L144">
        <v>715.41412610339103</v>
      </c>
      <c r="M144">
        <v>739.29412940650298</v>
      </c>
      <c r="N144">
        <v>778.44544738509296</v>
      </c>
      <c r="O144">
        <v>790.79995916455505</v>
      </c>
      <c r="P144">
        <v>784.30262817011703</v>
      </c>
      <c r="Q144">
        <v>765.369817296924</v>
      </c>
      <c r="R144">
        <v>803.50219518704898</v>
      </c>
      <c r="S144">
        <v>818.948354243057</v>
      </c>
      <c r="T144">
        <v>853.55980064336495</v>
      </c>
      <c r="U144">
        <v>866.34612922517204</v>
      </c>
      <c r="V144">
        <v>894.52988716720301</v>
      </c>
      <c r="W144">
        <v>928.33602113143002</v>
      </c>
      <c r="X144">
        <v>969.91337209374399</v>
      </c>
      <c r="Y144">
        <v>1008.52918081659</v>
      </c>
      <c r="Z144">
        <v>1048.10640100963</v>
      </c>
      <c r="AA144">
        <v>1074.5574436711299</v>
      </c>
      <c r="AB144">
        <v>1110.4846656351599</v>
      </c>
      <c r="AC144">
        <v>1151.3645688705601</v>
      </c>
      <c r="AD144">
        <v>1192.4165665888099</v>
      </c>
      <c r="AE144">
        <v>1227.14502149179</v>
      </c>
      <c r="AF144">
        <v>1231.03408012504</v>
      </c>
      <c r="AG144">
        <v>1244.4323825978499</v>
      </c>
      <c r="AH144">
        <v>1256.7986298107401</v>
      </c>
      <c r="AI144">
        <v>1320.6373544978501</v>
      </c>
      <c r="AJ144">
        <v>1364.5320400770399</v>
      </c>
      <c r="AK144">
        <v>1407.77008539644</v>
      </c>
      <c r="AL144">
        <v>1487.92491205946</v>
      </c>
      <c r="AM144">
        <v>1555.010257805</v>
      </c>
      <c r="AN144">
        <v>1625.57106753169</v>
      </c>
      <c r="AO144">
        <v>1673.99508371873</v>
      </c>
      <c r="AP144">
        <v>1768.9965743223099</v>
      </c>
      <c r="AQ144">
        <v>1840.9678931042099</v>
      </c>
      <c r="AR144">
        <v>1908.8664252117701</v>
      </c>
      <c r="AS144">
        <v>2011.9804706863599</v>
      </c>
      <c r="AT144">
        <v>1965.8209112265599</v>
      </c>
      <c r="AU144">
        <v>2023.3939356749599</v>
      </c>
      <c r="AV144">
        <v>2122.2151440586999</v>
      </c>
      <c r="AW144">
        <v>2216.27205437473</v>
      </c>
      <c r="AX144">
        <v>2332.6523179032101</v>
      </c>
      <c r="AY144">
        <v>2486.6476217485201</v>
      </c>
      <c r="AZ144">
        <v>2628.1568031564998</v>
      </c>
      <c r="BA144">
        <v>2756.1219798481502</v>
      </c>
      <c r="BB144">
        <v>2826.2354153535398</v>
      </c>
      <c r="BC144">
        <v>3025.30115104182</v>
      </c>
      <c r="BD144">
        <v>3257.44744034531</v>
      </c>
      <c r="BE144">
        <v>3512.1342562740301</v>
      </c>
      <c r="BF144">
        <v>3634.6170285336102</v>
      </c>
      <c r="BG144">
        <v>3846.8262383972401</v>
      </c>
      <c r="BH144">
        <v>3990.3531173944598</v>
      </c>
      <c r="BI144">
        <v>4174.6369957281804</v>
      </c>
      <c r="BJ144">
        <v>4427.5425506983102</v>
      </c>
      <c r="BK144">
        <v>4495.7104628441803</v>
      </c>
      <c r="BL144">
        <v>4458.4344272584904</v>
      </c>
      <c r="BM144">
        <v>4229.7495944185403</v>
      </c>
      <c r="BN144">
        <v>4360.56692396976</v>
      </c>
      <c r="BO144">
        <v>4035.6526670538001</v>
      </c>
      <c r="BP144">
        <v>3968.6763647942398</v>
      </c>
    </row>
    <row r="145" spans="1:68" x14ac:dyDescent="0.2">
      <c r="A145" t="s">
        <v>282</v>
      </c>
      <c r="B145" t="s">
        <v>283</v>
      </c>
      <c r="C145" t="s">
        <v>569</v>
      </c>
      <c r="D145" t="s">
        <v>568</v>
      </c>
      <c r="E145">
        <v>533.81147322100196</v>
      </c>
      <c r="F145">
        <v>538.04683800355701</v>
      </c>
      <c r="G145">
        <v>545.01715819338403</v>
      </c>
      <c r="H145">
        <v>564.33443854725601</v>
      </c>
      <c r="I145">
        <v>586.67551001297397</v>
      </c>
      <c r="J145">
        <v>584.57326555263705</v>
      </c>
      <c r="K145">
        <v>578.92984121706695</v>
      </c>
      <c r="L145">
        <v>574.73330707617902</v>
      </c>
      <c r="M145">
        <v>583.17487181301999</v>
      </c>
      <c r="N145">
        <v>614.33885835631497</v>
      </c>
      <c r="O145">
        <v>643.26178385340904</v>
      </c>
      <c r="P145">
        <v>659.05234841089896</v>
      </c>
      <c r="Q145">
        <v>655.13727688920699</v>
      </c>
      <c r="R145">
        <v>668.93420401058404</v>
      </c>
      <c r="S145">
        <v>684.76526340053601</v>
      </c>
      <c r="T145">
        <v>692.14572597863503</v>
      </c>
      <c r="U145">
        <v>713.03320483801394</v>
      </c>
      <c r="V145">
        <v>735.88129446118705</v>
      </c>
      <c r="W145">
        <v>745.64641534513498</v>
      </c>
      <c r="X145">
        <v>739.26505546771898</v>
      </c>
      <c r="Y145">
        <v>758.54527245454005</v>
      </c>
      <c r="Z145">
        <v>754.08247564174405</v>
      </c>
      <c r="AA145">
        <v>751.49409399623198</v>
      </c>
      <c r="AB145">
        <v>749.59750671629502</v>
      </c>
      <c r="AC145">
        <v>751.05692130100499</v>
      </c>
      <c r="AD145">
        <v>761.93947318645905</v>
      </c>
      <c r="AE145">
        <v>772.116496230297</v>
      </c>
      <c r="AF145">
        <v>780.873955108205</v>
      </c>
      <c r="AG145">
        <v>813.56807504099004</v>
      </c>
      <c r="AH145">
        <v>823.80923882054105</v>
      </c>
      <c r="AI145">
        <v>845.00314291944301</v>
      </c>
      <c r="AJ145">
        <v>843.186139119019</v>
      </c>
      <c r="AK145">
        <v>855.195325002564</v>
      </c>
      <c r="AL145">
        <v>856.324590862322</v>
      </c>
      <c r="AM145">
        <v>871.43837652403602</v>
      </c>
      <c r="AN145">
        <v>896.66273503118202</v>
      </c>
      <c r="AO145">
        <v>933.86866413432597</v>
      </c>
      <c r="AP145">
        <v>951.24418109914996</v>
      </c>
      <c r="AQ145">
        <v>974.31132118622304</v>
      </c>
      <c r="AR145">
        <v>1006.24889455321</v>
      </c>
      <c r="AS145">
        <v>1027.88004324135</v>
      </c>
      <c r="AT145">
        <v>1051.5193148542</v>
      </c>
      <c r="AU145">
        <v>1078.11012217386</v>
      </c>
      <c r="AV145">
        <v>1121.0969188712099</v>
      </c>
      <c r="AW145">
        <v>1178.73776078571</v>
      </c>
      <c r="AX145">
        <v>1235.6128840185199</v>
      </c>
      <c r="AY145">
        <v>1299.0156458363199</v>
      </c>
      <c r="AZ145">
        <v>1365.2171121204001</v>
      </c>
      <c r="BA145">
        <v>1404.33558175297</v>
      </c>
      <c r="BB145">
        <v>1463.5469014991199</v>
      </c>
      <c r="BC145">
        <v>1537.9909258964799</v>
      </c>
      <c r="BD145">
        <v>1584.37617881549</v>
      </c>
      <c r="BE145">
        <v>1639.2869333384499</v>
      </c>
      <c r="BF145">
        <v>1704.5391838000401</v>
      </c>
      <c r="BG145">
        <v>1780.0574967349201</v>
      </c>
      <c r="BH145">
        <v>1856.92603274113</v>
      </c>
      <c r="BI145">
        <v>1933.23433875868</v>
      </c>
      <c r="BJ145">
        <v>2008.57549563987</v>
      </c>
      <c r="BK145">
        <v>2087.2395908190801</v>
      </c>
      <c r="BL145">
        <v>2141.44257195502</v>
      </c>
      <c r="BM145">
        <v>2036.0840425946001</v>
      </c>
      <c r="BN145">
        <v>2142.9380536634399</v>
      </c>
      <c r="BO145">
        <v>2239.7296074092701</v>
      </c>
      <c r="BP145">
        <v>2328.0419787276301</v>
      </c>
    </row>
    <row r="146" spans="1:68" x14ac:dyDescent="0.2">
      <c r="A146" t="s">
        <v>284</v>
      </c>
      <c r="B146" t="s">
        <v>285</v>
      </c>
      <c r="C146" t="s">
        <v>569</v>
      </c>
      <c r="D146" t="s">
        <v>568</v>
      </c>
      <c r="E146">
        <v>795.14864238694395</v>
      </c>
      <c r="F146">
        <v>792.19634514561403</v>
      </c>
      <c r="G146">
        <v>804.59251240306196</v>
      </c>
      <c r="H146">
        <v>822.60893068536097</v>
      </c>
      <c r="I146">
        <v>865.71943795906998</v>
      </c>
      <c r="J146">
        <v>896.17866694618499</v>
      </c>
      <c r="K146">
        <v>917.04537987530603</v>
      </c>
      <c r="L146">
        <v>923.66211808406604</v>
      </c>
      <c r="M146">
        <v>956.15505121620697</v>
      </c>
      <c r="N146">
        <v>1008.44250824427</v>
      </c>
      <c r="O146">
        <v>1061.59338578752</v>
      </c>
      <c r="P146">
        <v>1099.8590868311801</v>
      </c>
      <c r="Q146">
        <v>1140.27393521299</v>
      </c>
      <c r="R146">
        <v>1190.34041584024</v>
      </c>
      <c r="S146">
        <v>1233.4780325960501</v>
      </c>
      <c r="T146">
        <v>1258.3803287881101</v>
      </c>
      <c r="U146">
        <v>1309.0595841352499</v>
      </c>
      <c r="V146">
        <v>1341.02797194859</v>
      </c>
      <c r="W146">
        <v>1362.1362930124601</v>
      </c>
      <c r="X146">
        <v>1395.35876425073</v>
      </c>
      <c r="Y146">
        <v>1431.5686638925499</v>
      </c>
      <c r="Z146">
        <v>1428.9963512116899</v>
      </c>
      <c r="AA146">
        <v>1438.4097596276399</v>
      </c>
      <c r="AB146">
        <v>1431.04557309968</v>
      </c>
      <c r="AC146">
        <v>1466.8868424217701</v>
      </c>
      <c r="AD146">
        <v>1500.6141718726799</v>
      </c>
      <c r="AE146">
        <v>1523.7942554722899</v>
      </c>
      <c r="AF146">
        <v>1561.60765466822</v>
      </c>
      <c r="AG146">
        <v>1592.0265034286699</v>
      </c>
      <c r="AH146">
        <v>1607.8836293696399</v>
      </c>
      <c r="AI146">
        <v>1624.62459453731</v>
      </c>
      <c r="AJ146">
        <v>1638.3902845928601</v>
      </c>
      <c r="AK146">
        <v>1676.3096511866399</v>
      </c>
      <c r="AL146">
        <v>1728.6914396603099</v>
      </c>
      <c r="AM146">
        <v>1785.22319353235</v>
      </c>
      <c r="AN146">
        <v>1834.7727025137699</v>
      </c>
      <c r="AO146">
        <v>1915.8210542290201</v>
      </c>
      <c r="AP146">
        <v>1990.1374432719299</v>
      </c>
      <c r="AQ146">
        <v>2022.3979885017</v>
      </c>
      <c r="AR146">
        <v>2062.87593714169</v>
      </c>
      <c r="AS146">
        <v>2143.1686601174902</v>
      </c>
      <c r="AT146">
        <v>2186.9778187543102</v>
      </c>
      <c r="AU146">
        <v>2256.0075163837701</v>
      </c>
      <c r="AV146">
        <v>2353.2240779209501</v>
      </c>
      <c r="AW146">
        <v>2496.88274260961</v>
      </c>
      <c r="AX146">
        <v>2641.43071292889</v>
      </c>
      <c r="AY146">
        <v>2818.4385733908198</v>
      </c>
      <c r="AZ146">
        <v>3025.68145928678</v>
      </c>
      <c r="BA146">
        <v>3161.1781358797198</v>
      </c>
      <c r="BB146">
        <v>3242.2215443834898</v>
      </c>
      <c r="BC146">
        <v>3458.8951971542801</v>
      </c>
      <c r="BD146">
        <v>3628.8344962535598</v>
      </c>
      <c r="BE146">
        <v>3774.3407617696298</v>
      </c>
      <c r="BF146">
        <v>3930.9705464077701</v>
      </c>
      <c r="BG146">
        <v>4077.79672753467</v>
      </c>
      <c r="BH146">
        <v>4214.45758022272</v>
      </c>
      <c r="BI146">
        <v>4357.6526088766104</v>
      </c>
      <c r="BJ146">
        <v>4530.8795339473299</v>
      </c>
      <c r="BK146">
        <v>4696.9935031719697</v>
      </c>
      <c r="BL146">
        <v>4829.2212797488801</v>
      </c>
      <c r="BM146">
        <v>4716.3989442653001</v>
      </c>
      <c r="BN146">
        <v>5012.54301955554</v>
      </c>
      <c r="BO146">
        <v>5157.98365968699</v>
      </c>
      <c r="BP146">
        <v>5337.2867176680002</v>
      </c>
    </row>
    <row r="147" spans="1:68" x14ac:dyDescent="0.2">
      <c r="A147" t="s">
        <v>286</v>
      </c>
      <c r="B147" t="s">
        <v>287</v>
      </c>
      <c r="C147" t="s">
        <v>569</v>
      </c>
      <c r="D147" t="s">
        <v>568</v>
      </c>
      <c r="E147">
        <v>262.263975326072</v>
      </c>
      <c r="F147">
        <v>259.05921441738701</v>
      </c>
      <c r="G147">
        <v>289.72085737175098</v>
      </c>
      <c r="H147">
        <v>310.78825601723997</v>
      </c>
      <c r="I147">
        <v>326.31842288957301</v>
      </c>
      <c r="J147">
        <v>323.270353357901</v>
      </c>
      <c r="K147">
        <v>311.943168649227</v>
      </c>
      <c r="L147">
        <v>334.27995248387998</v>
      </c>
      <c r="M147">
        <v>321.14627036208299</v>
      </c>
      <c r="N147">
        <v>314.58976468735699</v>
      </c>
      <c r="O147">
        <v>310.26672067898198</v>
      </c>
      <c r="P147">
        <v>314.93294159440399</v>
      </c>
      <c r="Q147">
        <v>303.59226986339098</v>
      </c>
      <c r="R147">
        <v>370.78293466004402</v>
      </c>
      <c r="S147">
        <v>397.58300613198702</v>
      </c>
      <c r="T147">
        <v>332.31697231512197</v>
      </c>
      <c r="U147">
        <v>357.19934018272397</v>
      </c>
      <c r="V147">
        <v>422.34250557340499</v>
      </c>
      <c r="W147">
        <v>485.89695709620997</v>
      </c>
      <c r="X147">
        <v>486.188095166631</v>
      </c>
      <c r="Y147">
        <v>459.82532785412502</v>
      </c>
      <c r="Z147">
        <v>450.27914674224297</v>
      </c>
      <c r="AA147">
        <v>457.424828349758</v>
      </c>
      <c r="AB147">
        <v>453.72738297619702</v>
      </c>
      <c r="AC147">
        <v>465.77269670859903</v>
      </c>
      <c r="AD147">
        <v>465.091680081189</v>
      </c>
      <c r="AE147">
        <v>474.238856177272</v>
      </c>
      <c r="AF147">
        <v>466.69262661081001</v>
      </c>
      <c r="AG147">
        <v>496.66551802990102</v>
      </c>
      <c r="AH147">
        <v>515.52942207087801</v>
      </c>
      <c r="AI147">
        <v>536.99972951464304</v>
      </c>
      <c r="AJ147">
        <v>564.83054836730605</v>
      </c>
      <c r="AK147">
        <v>594.69619619368598</v>
      </c>
      <c r="AL147">
        <v>606.76318163880205</v>
      </c>
      <c r="AM147">
        <v>634.57764116513397</v>
      </c>
      <c r="AN147">
        <v>647.51837725436997</v>
      </c>
      <c r="AO147">
        <v>676.40919869173501</v>
      </c>
      <c r="AP147">
        <v>695.24436643447405</v>
      </c>
      <c r="AQ147">
        <v>701.29173822147595</v>
      </c>
      <c r="AR147">
        <v>701.58999321551096</v>
      </c>
      <c r="AS147">
        <v>727.180765900241</v>
      </c>
      <c r="AT147">
        <v>752.76239711573999</v>
      </c>
      <c r="AU147">
        <v>758.94715604813302</v>
      </c>
      <c r="AV147">
        <v>795.34678729879795</v>
      </c>
      <c r="AW147">
        <v>811.921863392413</v>
      </c>
      <c r="AX147">
        <v>843.44569436197901</v>
      </c>
      <c r="AY147">
        <v>879.41065357959701</v>
      </c>
      <c r="AZ147">
        <v>913.15155486822596</v>
      </c>
      <c r="BA147">
        <v>958.01059791571799</v>
      </c>
      <c r="BB147">
        <v>939.33470868806603</v>
      </c>
      <c r="BC147">
        <v>982.196851492105</v>
      </c>
      <c r="BD147">
        <v>1020.0103746966799</v>
      </c>
      <c r="BE147">
        <v>1075.6232973802</v>
      </c>
      <c r="BF147">
        <v>1084.7566892612599</v>
      </c>
      <c r="BG147">
        <v>1092.09426551971</v>
      </c>
      <c r="BH147">
        <v>1113.83683453612</v>
      </c>
      <c r="BI147">
        <v>1140.3878736209699</v>
      </c>
      <c r="BJ147">
        <v>1090.9903030035</v>
      </c>
      <c r="BK147">
        <v>1061.4380587185201</v>
      </c>
      <c r="BL147">
        <v>1033.3711639174801</v>
      </c>
      <c r="BM147">
        <v>944.24716921934305</v>
      </c>
      <c r="BN147">
        <v>950.21002574861097</v>
      </c>
      <c r="BO147">
        <v>952.25283781961195</v>
      </c>
      <c r="BP147">
        <v>950.70686898052702</v>
      </c>
    </row>
    <row r="148" spans="1:68" x14ac:dyDescent="0.2">
      <c r="A148" t="s">
        <v>288</v>
      </c>
      <c r="B148" t="s">
        <v>289</v>
      </c>
      <c r="C148" t="s">
        <v>569</v>
      </c>
      <c r="D148" t="s">
        <v>568</v>
      </c>
      <c r="E148">
        <v>884.83002974738099</v>
      </c>
      <c r="F148">
        <v>850.16333855641903</v>
      </c>
      <c r="G148">
        <v>863.85421193025297</v>
      </c>
      <c r="H148">
        <v>879.10165573747702</v>
      </c>
      <c r="I148">
        <v>921.83008942134802</v>
      </c>
      <c r="J148">
        <v>961.26979680053398</v>
      </c>
      <c r="K148">
        <v>1010.68788410782</v>
      </c>
      <c r="L148">
        <v>1005.72136372493</v>
      </c>
      <c r="M148">
        <v>1034.2713104070899</v>
      </c>
      <c r="N148">
        <v>1110.82660609409</v>
      </c>
      <c r="O148">
        <v>1202.46585396259</v>
      </c>
      <c r="P148">
        <v>1274.7466276928301</v>
      </c>
      <c r="Q148">
        <v>1345.74102850585</v>
      </c>
      <c r="R148">
        <v>1448.13006063292</v>
      </c>
      <c r="S148">
        <v>1491.8724949586999</v>
      </c>
      <c r="T148">
        <v>1529.6461012213599</v>
      </c>
      <c r="U148">
        <v>1604.43273561611</v>
      </c>
      <c r="V148">
        <v>1680.21222535176</v>
      </c>
      <c r="W148">
        <v>1765.9907270245601</v>
      </c>
      <c r="X148">
        <v>1875.3274616523199</v>
      </c>
      <c r="Y148">
        <v>1985.49904685865</v>
      </c>
      <c r="Z148">
        <v>1961.16062378276</v>
      </c>
      <c r="AA148">
        <v>1968.4935231714501</v>
      </c>
      <c r="AB148">
        <v>1972.6651018442101</v>
      </c>
      <c r="AC148">
        <v>2096.8504817977</v>
      </c>
      <c r="AD148">
        <v>2216.3927789254399</v>
      </c>
      <c r="AE148">
        <v>2309.6636305894599</v>
      </c>
      <c r="AF148">
        <v>2419.7709430097698</v>
      </c>
      <c r="AG148">
        <v>2504.4096959407898</v>
      </c>
      <c r="AH148">
        <v>2584.7463809034698</v>
      </c>
      <c r="AI148">
        <v>2555.3564814302099</v>
      </c>
      <c r="AJ148">
        <v>2534.33347231674</v>
      </c>
      <c r="AK148">
        <v>2523.4652899975699</v>
      </c>
      <c r="AL148">
        <v>2602.6139605712501</v>
      </c>
      <c r="AM148">
        <v>2688.5081963685702</v>
      </c>
      <c r="AN148">
        <v>2810.3263511164</v>
      </c>
      <c r="AO148">
        <v>2923.8507754961502</v>
      </c>
      <c r="AP148">
        <v>3057.68439954734</v>
      </c>
      <c r="AQ148">
        <v>3115.6932767969702</v>
      </c>
      <c r="AR148">
        <v>3232.2775586988</v>
      </c>
      <c r="AS148">
        <v>3431.9442412513299</v>
      </c>
      <c r="AT148">
        <v>3584.15997162023</v>
      </c>
      <c r="AU148">
        <v>3773.2022421146098</v>
      </c>
      <c r="AV148">
        <v>4004.4996760717499</v>
      </c>
      <c r="AW148">
        <v>4304.5254816442202</v>
      </c>
      <c r="AX148">
        <v>4608.1802275215096</v>
      </c>
      <c r="AY148">
        <v>5003.8086039961399</v>
      </c>
      <c r="AZ148">
        <v>5479.6886115984298</v>
      </c>
      <c r="BA148">
        <v>5821.1984547756701</v>
      </c>
      <c r="BB148">
        <v>5997.98112408625</v>
      </c>
      <c r="BC148">
        <v>6440.4050449228298</v>
      </c>
      <c r="BD148">
        <v>6859.8589049379698</v>
      </c>
      <c r="BE148">
        <v>7206.3764888435198</v>
      </c>
      <c r="BF148">
        <v>7555.3826642473095</v>
      </c>
      <c r="BG148">
        <v>7894.6959098109901</v>
      </c>
      <c r="BH148">
        <v>8212.74329215127</v>
      </c>
      <c r="BI148">
        <v>8526.9804008962001</v>
      </c>
      <c r="BJ148">
        <v>8922.7162187318099</v>
      </c>
      <c r="BK148">
        <v>9355.6834650394994</v>
      </c>
      <c r="BL148">
        <v>9745.8201011099009</v>
      </c>
      <c r="BM148">
        <v>9732.0417915412199</v>
      </c>
      <c r="BN148">
        <v>10434.7486535396</v>
      </c>
      <c r="BO148">
        <v>10756.391536937001</v>
      </c>
      <c r="BP148">
        <v>11199.8303769714</v>
      </c>
    </row>
    <row r="149" spans="1:68" x14ac:dyDescent="0.2">
      <c r="A149" t="s">
        <v>290</v>
      </c>
      <c r="B149" t="s">
        <v>291</v>
      </c>
      <c r="C149" t="s">
        <v>569</v>
      </c>
      <c r="D149" t="s">
        <v>568</v>
      </c>
      <c r="AI149">
        <v>8353.5296450092101</v>
      </c>
      <c r="AJ149">
        <v>7866.0186408414702</v>
      </c>
      <c r="AK149">
        <v>6200.5133088355597</v>
      </c>
      <c r="AL149">
        <v>5219.0498928666302</v>
      </c>
      <c r="AM149">
        <v>4742.1515470341501</v>
      </c>
      <c r="AN149">
        <v>4936.0202154343997</v>
      </c>
      <c r="AO149">
        <v>5230.2601915491796</v>
      </c>
      <c r="AP149">
        <v>5706.8952607587498</v>
      </c>
      <c r="AQ149">
        <v>6178.1238213384004</v>
      </c>
      <c r="AR149">
        <v>6151.0829636244198</v>
      </c>
      <c r="AS149">
        <v>6423.4206762244403</v>
      </c>
      <c r="AT149">
        <v>6899.2368344121196</v>
      </c>
      <c r="AU149">
        <v>7424.3948242448096</v>
      </c>
      <c r="AV149">
        <v>8275.8034475803106</v>
      </c>
      <c r="AW149">
        <v>8919.0817494901203</v>
      </c>
      <c r="AX149">
        <v>9766.4876471650896</v>
      </c>
      <c r="AY149">
        <v>10659.4002106998</v>
      </c>
      <c r="AZ149">
        <v>11984.9232941064</v>
      </c>
      <c r="BA149">
        <v>12425.3980999207</v>
      </c>
      <c r="BB149">
        <v>10699.789458162901</v>
      </c>
      <c r="BC149">
        <v>11106.950214542399</v>
      </c>
      <c r="BD149">
        <v>12046.721385869399</v>
      </c>
      <c r="BE149">
        <v>12678.6926859879</v>
      </c>
      <c r="BF149">
        <v>13262.3344620771</v>
      </c>
      <c r="BG149">
        <v>13850.0001271199</v>
      </c>
      <c r="BH149">
        <v>14263.964577349499</v>
      </c>
      <c r="BI149">
        <v>14810.2517786273</v>
      </c>
      <c r="BJ149">
        <v>15661.9962536775</v>
      </c>
      <c r="BK149">
        <v>16443.5852875776</v>
      </c>
      <c r="BL149">
        <v>17256.408152190801</v>
      </c>
      <c r="BM149">
        <v>17247.543693303902</v>
      </c>
      <c r="BN149">
        <v>18292.5328507872</v>
      </c>
      <c r="BO149">
        <v>18535.077966347799</v>
      </c>
      <c r="BP149">
        <v>18213.8342529906</v>
      </c>
    </row>
    <row r="150" spans="1:68" x14ac:dyDescent="0.2">
      <c r="A150" t="s">
        <v>292</v>
      </c>
      <c r="B150" t="s">
        <v>293</v>
      </c>
      <c r="C150" t="s">
        <v>569</v>
      </c>
      <c r="D150" t="s">
        <v>568</v>
      </c>
      <c r="E150">
        <v>27861.1688948029</v>
      </c>
      <c r="F150">
        <v>28665.756752806999</v>
      </c>
      <c r="G150">
        <v>28701.496428868999</v>
      </c>
      <c r="H150">
        <v>29381.701582968399</v>
      </c>
      <c r="I150">
        <v>31339.8677164892</v>
      </c>
      <c r="J150">
        <v>30757.6226181151</v>
      </c>
      <c r="K150">
        <v>30874.710795448998</v>
      </c>
      <c r="L150">
        <v>30840.0249219752</v>
      </c>
      <c r="M150">
        <v>32048.535484316599</v>
      </c>
      <c r="N150">
        <v>35072.383025791103</v>
      </c>
      <c r="O150">
        <v>35513.8009854427</v>
      </c>
      <c r="P150">
        <v>36114.976548443403</v>
      </c>
      <c r="Q150">
        <v>38033.740162533097</v>
      </c>
      <c r="R150">
        <v>40742.791850013098</v>
      </c>
      <c r="S150">
        <v>41908.9752721689</v>
      </c>
      <c r="T150">
        <v>38729.560458186403</v>
      </c>
      <c r="U150">
        <v>39515.035348626297</v>
      </c>
      <c r="V150">
        <v>40065.691416958303</v>
      </c>
      <c r="W150">
        <v>41623.601039653098</v>
      </c>
      <c r="X150">
        <v>42500.254899729101</v>
      </c>
      <c r="Y150">
        <v>42705.338541847203</v>
      </c>
      <c r="Z150">
        <v>42345.045153154701</v>
      </c>
      <c r="AA150">
        <v>42788.9485611364</v>
      </c>
      <c r="AB150">
        <v>44056.251468465001</v>
      </c>
      <c r="AC150">
        <v>46733.923552951601</v>
      </c>
      <c r="AD150">
        <v>47945.848369944397</v>
      </c>
      <c r="AE150">
        <v>52496.666200610198</v>
      </c>
      <c r="AF150">
        <v>54218.275394132397</v>
      </c>
      <c r="AG150">
        <v>58381.754255866901</v>
      </c>
      <c r="AH150">
        <v>63481.584735533099</v>
      </c>
      <c r="AI150">
        <v>66027.075800781706</v>
      </c>
      <c r="AJ150">
        <v>70779.9729147771</v>
      </c>
      <c r="AK150">
        <v>71116.940089220894</v>
      </c>
      <c r="AL150">
        <v>73116.194662940601</v>
      </c>
      <c r="AM150">
        <v>74883.141853788795</v>
      </c>
      <c r="AN150">
        <v>74896.096578804601</v>
      </c>
      <c r="AO150">
        <v>74916.506767227198</v>
      </c>
      <c r="AP150">
        <v>77993.058533582793</v>
      </c>
      <c r="AQ150">
        <v>82170.239921257802</v>
      </c>
      <c r="AR150">
        <v>87695.339575859995</v>
      </c>
      <c r="AS150">
        <v>92527.711806964202</v>
      </c>
      <c r="AT150">
        <v>94243.707323391704</v>
      </c>
      <c r="AU150">
        <v>96269.5793851216</v>
      </c>
      <c r="AV150">
        <v>97597.996917655299</v>
      </c>
      <c r="AW150">
        <v>100292.568479162</v>
      </c>
      <c r="AX150">
        <v>101222.045664401</v>
      </c>
      <c r="AY150">
        <v>105614.179863952</v>
      </c>
      <c r="AZ150">
        <v>112417.878458001</v>
      </c>
      <c r="BA150">
        <v>110094.792338745</v>
      </c>
      <c r="BB150">
        <v>104574.34988768199</v>
      </c>
      <c r="BC150">
        <v>106544.057241723</v>
      </c>
      <c r="BD150">
        <v>105290.249048827</v>
      </c>
      <c r="BE150">
        <v>104487.74423870401</v>
      </c>
      <c r="BF150">
        <v>105338.95605928299</v>
      </c>
      <c r="BG150">
        <v>105583.937014123</v>
      </c>
      <c r="BH150">
        <v>105462.01258442301</v>
      </c>
      <c r="BI150">
        <v>108351.452158933</v>
      </c>
      <c r="BJ150">
        <v>107142.127556443</v>
      </c>
      <c r="BK150">
        <v>106376.78356576301</v>
      </c>
      <c r="BL150">
        <v>107350.626687276</v>
      </c>
      <c r="BM150">
        <v>104616.03467800999</v>
      </c>
      <c r="BN150">
        <v>110425.88843286</v>
      </c>
      <c r="BO150">
        <v>109714.92431612901</v>
      </c>
      <c r="BP150">
        <v>105996.661496663</v>
      </c>
    </row>
    <row r="151" spans="1:68" x14ac:dyDescent="0.2">
      <c r="A151" t="s">
        <v>294</v>
      </c>
      <c r="B151" t="s">
        <v>295</v>
      </c>
      <c r="C151" t="s">
        <v>569</v>
      </c>
      <c r="D151" t="s">
        <v>568</v>
      </c>
      <c r="AI151">
        <v>8126.5886972281596</v>
      </c>
      <c r="AJ151">
        <v>7136.71191207231</v>
      </c>
      <c r="AK151">
        <v>4911.6622010270003</v>
      </c>
      <c r="AL151">
        <v>4759.8568220925399</v>
      </c>
      <c r="AM151">
        <v>4946.1952853515404</v>
      </c>
      <c r="AN151">
        <v>4969.8230798582499</v>
      </c>
      <c r="AO151">
        <v>5156.1950965596898</v>
      </c>
      <c r="AP151">
        <v>5668.0600072590996</v>
      </c>
      <c r="AQ151">
        <v>6084.2850108533903</v>
      </c>
      <c r="AR151">
        <v>6303.0748552106197</v>
      </c>
      <c r="AS151">
        <v>6725.3375404185599</v>
      </c>
      <c r="AT151">
        <v>7243.5629799517801</v>
      </c>
      <c r="AU151">
        <v>7847.6453679246897</v>
      </c>
      <c r="AV151">
        <v>8591.2679125439699</v>
      </c>
      <c r="AW151">
        <v>9405.0617221109496</v>
      </c>
      <c r="AX151">
        <v>10526.452250669299</v>
      </c>
      <c r="AY151">
        <v>11895.2750583575</v>
      </c>
      <c r="AZ151">
        <v>13185.0693240034</v>
      </c>
      <c r="BA151">
        <v>12891.442343970901</v>
      </c>
      <c r="BB151">
        <v>11237.1089285212</v>
      </c>
      <c r="BC151">
        <v>10962.2315251539</v>
      </c>
      <c r="BD151">
        <v>11450.976798371599</v>
      </c>
      <c r="BE151">
        <v>12410.365261499201</v>
      </c>
      <c r="BF151">
        <v>12795.8782909892</v>
      </c>
      <c r="BG151">
        <v>13162.654559905601</v>
      </c>
      <c r="BH151">
        <v>13786.4567953114</v>
      </c>
      <c r="BI151">
        <v>14242.572674131899</v>
      </c>
      <c r="BJ151">
        <v>14845.334894638299</v>
      </c>
      <c r="BK151">
        <v>15558.4920048315</v>
      </c>
      <c r="BL151">
        <v>15759.0818388809</v>
      </c>
      <c r="BM151">
        <v>15312.335064978201</v>
      </c>
      <c r="BN151">
        <v>16481.5243496066</v>
      </c>
      <c r="BO151">
        <v>17014.619093548401</v>
      </c>
      <c r="BP151">
        <v>16945.204326401799</v>
      </c>
    </row>
    <row r="152" spans="1:68" x14ac:dyDescent="0.2">
      <c r="A152" t="s">
        <v>296</v>
      </c>
      <c r="B152" t="s">
        <v>297</v>
      </c>
      <c r="C152" t="s">
        <v>569</v>
      </c>
      <c r="D152" t="s">
        <v>568</v>
      </c>
      <c r="AA152">
        <v>22840.171317812201</v>
      </c>
      <c r="AB152">
        <v>24227.131503103799</v>
      </c>
      <c r="AC152">
        <v>25294.4894043487</v>
      </c>
      <c r="AD152">
        <v>24495.9332250318</v>
      </c>
      <c r="AE152">
        <v>25106.539829258199</v>
      </c>
      <c r="AF152">
        <v>27561.719334125301</v>
      </c>
      <c r="AG152">
        <v>28554.246925311902</v>
      </c>
      <c r="AH152">
        <v>28845.963901783201</v>
      </c>
      <c r="AI152">
        <v>30001.482117151802</v>
      </c>
      <c r="AJ152">
        <v>30055.5590853125</v>
      </c>
      <c r="AK152">
        <v>33139.987469551001</v>
      </c>
      <c r="AL152">
        <v>34094.774481333297</v>
      </c>
      <c r="AM152">
        <v>34807.304283965597</v>
      </c>
      <c r="AN152">
        <v>35241.7168016414</v>
      </c>
      <c r="AO152">
        <v>34429.522833768402</v>
      </c>
      <c r="AP152">
        <v>33716.074933256998</v>
      </c>
      <c r="AQ152">
        <v>31631.242624222199</v>
      </c>
      <c r="AR152">
        <v>30395.9502394396</v>
      </c>
      <c r="AS152">
        <v>31668.021985599498</v>
      </c>
      <c r="AT152">
        <v>32046.558493002201</v>
      </c>
      <c r="AU152">
        <v>34083.774269273003</v>
      </c>
      <c r="AV152">
        <v>36992.724048927601</v>
      </c>
      <c r="AW152">
        <v>45563.786805078802</v>
      </c>
      <c r="AX152">
        <v>47924.159175316599</v>
      </c>
      <c r="AY152">
        <v>52907.226084404399</v>
      </c>
      <c r="AZ152">
        <v>58983.698706953102</v>
      </c>
      <c r="BA152">
        <v>59403.870000970899</v>
      </c>
      <c r="BB152">
        <v>58611.750322962303</v>
      </c>
      <c r="BC152">
        <v>71457.916990301906</v>
      </c>
      <c r="BD152">
        <v>84818.716634075303</v>
      </c>
      <c r="BE152">
        <v>90787.608677583805</v>
      </c>
      <c r="BF152">
        <v>98752.228920440903</v>
      </c>
      <c r="BG152">
        <v>95001.482204109197</v>
      </c>
      <c r="BH152">
        <v>73220.635555166096</v>
      </c>
      <c r="BI152">
        <v>71394.861144146096</v>
      </c>
      <c r="BJ152">
        <v>76970.268211903807</v>
      </c>
      <c r="BK152">
        <v>80342.587577368206</v>
      </c>
      <c r="BL152">
        <v>76789.406576992798</v>
      </c>
      <c r="BM152">
        <v>34410.345799794297</v>
      </c>
      <c r="BN152">
        <v>41869.839240594898</v>
      </c>
      <c r="BO152">
        <v>32503.6038302382</v>
      </c>
      <c r="BP152">
        <v>57931.696375604399</v>
      </c>
    </row>
    <row r="153" spans="1:68" x14ac:dyDescent="0.2">
      <c r="A153" t="s">
        <v>298</v>
      </c>
      <c r="B153" t="s">
        <v>299</v>
      </c>
      <c r="C153" t="s">
        <v>569</v>
      </c>
      <c r="D153" t="s">
        <v>568</v>
      </c>
    </row>
    <row r="154" spans="1:68" x14ac:dyDescent="0.2">
      <c r="A154" t="s">
        <v>300</v>
      </c>
      <c r="B154" t="s">
        <v>301</v>
      </c>
      <c r="C154" t="s">
        <v>569</v>
      </c>
      <c r="D154" t="s">
        <v>568</v>
      </c>
      <c r="K154">
        <v>835.028564453125</v>
      </c>
      <c r="L154">
        <v>894.38433837890602</v>
      </c>
      <c r="M154">
        <v>956.82073974609398</v>
      </c>
      <c r="N154">
        <v>1009.62487792969</v>
      </c>
      <c r="O154">
        <v>1029.48474121094</v>
      </c>
      <c r="P154">
        <v>1059.1396484375</v>
      </c>
      <c r="Q154">
        <v>1057.85095214844</v>
      </c>
      <c r="R154">
        <v>1068.56274414063</v>
      </c>
      <c r="S154">
        <v>1100.9970703125</v>
      </c>
      <c r="T154">
        <v>1156.0693359375</v>
      </c>
      <c r="U154">
        <v>1250.24597167969</v>
      </c>
      <c r="V154">
        <v>1292.42785644531</v>
      </c>
      <c r="W154">
        <v>1287.02282714844</v>
      </c>
      <c r="X154">
        <v>1313.61767578125</v>
      </c>
      <c r="Y154">
        <v>1325.49353027344</v>
      </c>
      <c r="Z154">
        <v>1267.85656738281</v>
      </c>
      <c r="AA154">
        <v>1345.3115234375</v>
      </c>
      <c r="AB154">
        <v>1329.17626953125</v>
      </c>
      <c r="AC154">
        <v>1380.01135253906</v>
      </c>
      <c r="AD154">
        <v>1428.86889648438</v>
      </c>
      <c r="AE154">
        <v>1527.71215820313</v>
      </c>
      <c r="AF154">
        <v>1492.79602050781</v>
      </c>
      <c r="AG154">
        <v>1638.86462402344</v>
      </c>
      <c r="AH154">
        <v>1655.48596191406</v>
      </c>
      <c r="AI154">
        <v>1682.328125</v>
      </c>
      <c r="AJ154">
        <v>1773.4140625</v>
      </c>
      <c r="AK154">
        <v>1707.84753417969</v>
      </c>
      <c r="AL154">
        <v>1668.37475585938</v>
      </c>
      <c r="AM154">
        <v>1817.06237792969</v>
      </c>
      <c r="AN154">
        <v>1692.84704589844</v>
      </c>
      <c r="AO154">
        <v>1873.54614257813</v>
      </c>
      <c r="AP154">
        <v>1816.91381835938</v>
      </c>
      <c r="AQ154">
        <v>1920.13293457031</v>
      </c>
      <c r="AR154">
        <v>1925.39514160156</v>
      </c>
      <c r="AS154">
        <v>1948.35461425781</v>
      </c>
      <c r="AT154">
        <v>2070.84765625</v>
      </c>
      <c r="AU154">
        <v>2120.13110351563</v>
      </c>
      <c r="AV154">
        <v>2222.93701171875</v>
      </c>
      <c r="AW154">
        <v>2295.01538085938</v>
      </c>
      <c r="AX154">
        <v>2336.50341796875</v>
      </c>
      <c r="AY154">
        <v>2484.974609375</v>
      </c>
      <c r="AZ154">
        <v>2536.77734375</v>
      </c>
      <c r="BA154">
        <v>2646.06469726563</v>
      </c>
      <c r="BB154">
        <v>2709.4091796875</v>
      </c>
      <c r="BC154">
        <v>2766.921875</v>
      </c>
      <c r="BD154">
        <v>2879.9443359375</v>
      </c>
      <c r="BE154">
        <v>2927.29077148438</v>
      </c>
      <c r="BF154">
        <v>3006.31689453125</v>
      </c>
      <c r="BG154">
        <v>3047.13110351563</v>
      </c>
      <c r="BH154">
        <v>3139.22827148438</v>
      </c>
      <c r="BI154">
        <v>3116.56298828125</v>
      </c>
      <c r="BJ154">
        <v>3234.75170898438</v>
      </c>
      <c r="BK154">
        <v>3296.19409179688</v>
      </c>
      <c r="BL154">
        <v>3355.61328125</v>
      </c>
      <c r="BM154">
        <v>3081.662109375</v>
      </c>
      <c r="BN154">
        <v>3293.703125</v>
      </c>
      <c r="BO154">
        <v>3300.7998046875</v>
      </c>
      <c r="BP154">
        <v>3370.83642578125</v>
      </c>
    </row>
    <row r="155" spans="1:68" x14ac:dyDescent="0.2">
      <c r="A155" t="s">
        <v>302</v>
      </c>
      <c r="B155" t="s">
        <v>303</v>
      </c>
      <c r="C155" t="s">
        <v>569</v>
      </c>
      <c r="D155" t="s">
        <v>568</v>
      </c>
      <c r="O155">
        <v>72743.906056567794</v>
      </c>
      <c r="P155">
        <v>75489.464339068305</v>
      </c>
      <c r="Q155">
        <v>78112.893827084394</v>
      </c>
      <c r="R155">
        <v>82525.966453850895</v>
      </c>
      <c r="S155">
        <v>85672.6057846966</v>
      </c>
      <c r="T155">
        <v>83968.459089093696</v>
      </c>
      <c r="U155">
        <v>86406.7287422472</v>
      </c>
      <c r="V155">
        <v>88304.0320316914</v>
      </c>
      <c r="W155">
        <v>90720.033185021399</v>
      </c>
      <c r="X155">
        <v>92942.688991532399</v>
      </c>
      <c r="Y155">
        <v>93664.493694359102</v>
      </c>
      <c r="Z155">
        <v>93807.795722740702</v>
      </c>
      <c r="AA155">
        <v>95082.4261814614</v>
      </c>
      <c r="AB155">
        <v>94802.088470587099</v>
      </c>
      <c r="AC155">
        <v>94780.201590504395</v>
      </c>
      <c r="AD155">
        <v>95061.151070094696</v>
      </c>
      <c r="AE155">
        <v>96177.120605282602</v>
      </c>
      <c r="AF155">
        <v>97467.443063945597</v>
      </c>
      <c r="AG155">
        <v>100916.47134389701</v>
      </c>
      <c r="AH155">
        <v>104153.70904517701</v>
      </c>
      <c r="AI155">
        <v>106022.21245543</v>
      </c>
      <c r="AJ155">
        <v>106275.016823374</v>
      </c>
      <c r="AK155">
        <v>106922.798665797</v>
      </c>
      <c r="AL155">
        <v>105160.17110552599</v>
      </c>
      <c r="AM155">
        <v>106702.513788893</v>
      </c>
      <c r="AN155">
        <v>108168.98123274501</v>
      </c>
      <c r="AO155">
        <v>108553.248593931</v>
      </c>
      <c r="AP155">
        <v>110117.412793093</v>
      </c>
      <c r="AQ155">
        <v>113122.312669772</v>
      </c>
      <c r="AR155">
        <v>116188.604803201</v>
      </c>
      <c r="AS155">
        <v>120467.808533196</v>
      </c>
      <c r="AT155">
        <v>123183.004831338</v>
      </c>
      <c r="AU155">
        <v>124670.345647476</v>
      </c>
      <c r="AV155">
        <v>126299.16800132301</v>
      </c>
      <c r="AW155">
        <v>129740.548672864</v>
      </c>
      <c r="AX155">
        <v>132564.73608915601</v>
      </c>
      <c r="AY155">
        <v>140815.15240815599</v>
      </c>
      <c r="AZ155">
        <v>162098.94345397301</v>
      </c>
      <c r="BA155">
        <v>163097.96673368799</v>
      </c>
      <c r="BB155">
        <v>142205.99553968501</v>
      </c>
      <c r="BC155">
        <v>141743.742237028</v>
      </c>
      <c r="BD155">
        <v>148269.83344010299</v>
      </c>
      <c r="BE155">
        <v>146511.94880286901</v>
      </c>
      <c r="BF155">
        <v>157257.89401560501</v>
      </c>
      <c r="BG155">
        <v>165362.509615774</v>
      </c>
      <c r="BH155">
        <v>170338.68038149801</v>
      </c>
      <c r="BI155">
        <v>173916.31578304499</v>
      </c>
      <c r="BJ155">
        <v>168744.994245276</v>
      </c>
      <c r="BK155">
        <v>178571.34795746399</v>
      </c>
      <c r="BL155">
        <v>191194.562185505</v>
      </c>
      <c r="BM155">
        <v>166822.57175512699</v>
      </c>
      <c r="BN155">
        <v>204610.120440895</v>
      </c>
      <c r="BO155">
        <v>228667.93528255899</v>
      </c>
    </row>
    <row r="156" spans="1:68" x14ac:dyDescent="0.2">
      <c r="A156" t="s">
        <v>304</v>
      </c>
      <c r="B156" t="s">
        <v>305</v>
      </c>
      <c r="C156" t="s">
        <v>569</v>
      </c>
      <c r="D156" t="s">
        <v>568</v>
      </c>
      <c r="AI156">
        <v>3755.1502851783398</v>
      </c>
      <c r="AJ156">
        <v>3146.6536844374</v>
      </c>
      <c r="AK156">
        <v>2229.1698130539598</v>
      </c>
      <c r="AL156">
        <v>2203.0150219769498</v>
      </c>
      <c r="AM156">
        <v>1525.9931774066999</v>
      </c>
      <c r="AN156">
        <v>1511.95831765054</v>
      </c>
      <c r="AO156">
        <v>1425.9518091471</v>
      </c>
      <c r="AP156">
        <v>1454.80861555923</v>
      </c>
      <c r="AQ156">
        <v>1360.18161095544</v>
      </c>
      <c r="AR156">
        <v>1316.43254916007</v>
      </c>
      <c r="AS156">
        <v>1346.9156717656101</v>
      </c>
      <c r="AT156">
        <v>1432.2768928234</v>
      </c>
      <c r="AU156">
        <v>1547.5742123161201</v>
      </c>
      <c r="AV156">
        <v>1654.3662930319499</v>
      </c>
      <c r="AW156">
        <v>1781.19145323724</v>
      </c>
      <c r="AX156">
        <v>1919.44550763748</v>
      </c>
      <c r="AY156">
        <v>2017.17730062908</v>
      </c>
      <c r="AZ156">
        <v>2082.51260097669</v>
      </c>
      <c r="BA156">
        <v>2249.2258971937199</v>
      </c>
      <c r="BB156">
        <v>2116.9435754409701</v>
      </c>
      <c r="BC156">
        <v>2269.51116145996</v>
      </c>
      <c r="BD156">
        <v>2402.9444630605099</v>
      </c>
      <c r="BE156">
        <v>2389.0866614752899</v>
      </c>
      <c r="BF156">
        <v>2605.8502998614199</v>
      </c>
      <c r="BG156">
        <v>2737.80185056647</v>
      </c>
      <c r="BH156">
        <v>2749.55137054338</v>
      </c>
      <c r="BI156">
        <v>2910.9548687237598</v>
      </c>
      <c r="BJ156">
        <v>3085.3330584426299</v>
      </c>
      <c r="BK156">
        <v>3267.9961042872001</v>
      </c>
      <c r="BL156">
        <v>3438.6773267071198</v>
      </c>
      <c r="BM156">
        <v>3188.9169160269898</v>
      </c>
      <c r="BN156">
        <v>3688.1672944214401</v>
      </c>
      <c r="BO156">
        <v>3581.7197254770899</v>
      </c>
      <c r="BP156">
        <v>3685.25670501181</v>
      </c>
    </row>
    <row r="157" spans="1:68" x14ac:dyDescent="0.2">
      <c r="A157" t="s">
        <v>306</v>
      </c>
      <c r="B157" t="s">
        <v>307</v>
      </c>
      <c r="C157" t="s">
        <v>569</v>
      </c>
      <c r="D157" t="s">
        <v>568</v>
      </c>
      <c r="E157">
        <v>818.28411230360803</v>
      </c>
      <c r="F157">
        <v>813.73191186305098</v>
      </c>
      <c r="G157">
        <v>810.89302231117597</v>
      </c>
      <c r="H157">
        <v>782.68251404883699</v>
      </c>
      <c r="I157">
        <v>792.62831156284903</v>
      </c>
      <c r="J157">
        <v>768.50975421422504</v>
      </c>
      <c r="K157">
        <v>763.76292852901395</v>
      </c>
      <c r="L157">
        <v>784.44035650412502</v>
      </c>
      <c r="M157">
        <v>815.15540196062602</v>
      </c>
      <c r="N157">
        <v>821.922024451168</v>
      </c>
      <c r="O157">
        <v>840.60430465220395</v>
      </c>
      <c r="P157">
        <v>848.00138073117296</v>
      </c>
      <c r="Q157">
        <v>812.20007227018402</v>
      </c>
      <c r="R157">
        <v>767.268658702636</v>
      </c>
      <c r="S157">
        <v>759.33129509168202</v>
      </c>
      <c r="T157">
        <v>746.09132482576899</v>
      </c>
      <c r="U157">
        <v>701.89152805844105</v>
      </c>
      <c r="V157">
        <v>697.44779537540603</v>
      </c>
      <c r="W157">
        <v>659.11582737886397</v>
      </c>
      <c r="X157">
        <v>703.13021664997905</v>
      </c>
      <c r="Y157">
        <v>689.53140714420795</v>
      </c>
      <c r="Z157">
        <v>604.45178223718904</v>
      </c>
      <c r="AA157">
        <v>576.458513340894</v>
      </c>
      <c r="AB157">
        <v>565.57697533850899</v>
      </c>
      <c r="AC157">
        <v>559.73283687633602</v>
      </c>
      <c r="AD157">
        <v>550.65986788697501</v>
      </c>
      <c r="AE157">
        <v>546.04055396972103</v>
      </c>
      <c r="AF157">
        <v>537.13178102619497</v>
      </c>
      <c r="AG157">
        <v>539.75624197186698</v>
      </c>
      <c r="AH157">
        <v>545.684867967537</v>
      </c>
      <c r="AI157">
        <v>546.37119892552801</v>
      </c>
      <c r="AJ157">
        <v>496.76082155716603</v>
      </c>
      <c r="AK157">
        <v>487.57280289221899</v>
      </c>
      <c r="AL157">
        <v>482.64178276789397</v>
      </c>
      <c r="AM157">
        <v>467.50089637617799</v>
      </c>
      <c r="AN157">
        <v>460.50718408545202</v>
      </c>
      <c r="AO157">
        <v>455.69716718554997</v>
      </c>
      <c r="AP157">
        <v>457.77432326154701</v>
      </c>
      <c r="AQ157">
        <v>460.982138901307</v>
      </c>
      <c r="AR157">
        <v>467.919193188843</v>
      </c>
      <c r="AS157">
        <v>474.13902191409397</v>
      </c>
      <c r="AT157">
        <v>487.661102523517</v>
      </c>
      <c r="AU157">
        <v>414.68733644266598</v>
      </c>
      <c r="AV157">
        <v>442.10322966432301</v>
      </c>
      <c r="AW157">
        <v>451.92122635955798</v>
      </c>
      <c r="AX157">
        <v>459.77498259123303</v>
      </c>
      <c r="AY157">
        <v>470.61858873030002</v>
      </c>
      <c r="AZ157">
        <v>483.14527139851202</v>
      </c>
      <c r="BA157">
        <v>500.78247263488998</v>
      </c>
      <c r="BB157">
        <v>467.115644011521</v>
      </c>
      <c r="BC157">
        <v>456.72920707884498</v>
      </c>
      <c r="BD157">
        <v>451.12750464152703</v>
      </c>
      <c r="BE157">
        <v>452.20500843305803</v>
      </c>
      <c r="BF157">
        <v>450.41208525845502</v>
      </c>
      <c r="BG157">
        <v>453.38341424163701</v>
      </c>
      <c r="BH157">
        <v>455.63803458407</v>
      </c>
      <c r="BI157">
        <v>461.736048112361</v>
      </c>
      <c r="BJ157">
        <v>467.65506762466299</v>
      </c>
      <c r="BK157">
        <v>470.42389826686502</v>
      </c>
      <c r="BL157">
        <v>478.92696135297399</v>
      </c>
      <c r="BM157">
        <v>433.83823999149399</v>
      </c>
      <c r="BN157">
        <v>447.78467591886999</v>
      </c>
      <c r="BO157">
        <v>453.85814701165202</v>
      </c>
      <c r="BP157">
        <v>460.83412879796202</v>
      </c>
    </row>
    <row r="158" spans="1:68" x14ac:dyDescent="0.2">
      <c r="A158" t="s">
        <v>308</v>
      </c>
      <c r="B158" t="s">
        <v>309</v>
      </c>
      <c r="C158" t="s">
        <v>569</v>
      </c>
      <c r="D158" t="s">
        <v>568</v>
      </c>
      <c r="O158">
        <v>1527.8192769345301</v>
      </c>
      <c r="P158">
        <v>1559.0155942511101</v>
      </c>
      <c r="Q158">
        <v>1548.9750991899</v>
      </c>
      <c r="R158">
        <v>1527.3590490000499</v>
      </c>
      <c r="S158">
        <v>1568.3128671023401</v>
      </c>
      <c r="T158">
        <v>1400.857020185</v>
      </c>
      <c r="U158">
        <v>1367.7520211635201</v>
      </c>
      <c r="V158">
        <v>1478.30988663584</v>
      </c>
      <c r="W158">
        <v>1649.3990600561599</v>
      </c>
      <c r="X158">
        <v>1776.3279584537599</v>
      </c>
      <c r="Y158">
        <v>2047.9812627405599</v>
      </c>
      <c r="Z158">
        <v>2224.48731171293</v>
      </c>
      <c r="AA158">
        <v>2097.4009536072499</v>
      </c>
      <c r="AB158">
        <v>2372.8804981530802</v>
      </c>
      <c r="AC158">
        <v>2930.0119591388202</v>
      </c>
      <c r="AD158">
        <v>3275.2168785794802</v>
      </c>
      <c r="AE158">
        <v>3457.5391449435201</v>
      </c>
      <c r="AF158">
        <v>3633.2853491730998</v>
      </c>
      <c r="AG158">
        <v>3821.3202015168799</v>
      </c>
      <c r="AH158">
        <v>4047.8162054599102</v>
      </c>
      <c r="AI158">
        <v>4586.2845780753296</v>
      </c>
      <c r="AJ158">
        <v>4508.2979011229199</v>
      </c>
      <c r="AK158">
        <v>4668.54972094199</v>
      </c>
      <c r="AL158">
        <v>4793.4881403231902</v>
      </c>
      <c r="AM158">
        <v>5034.7909290892503</v>
      </c>
      <c r="AN158">
        <v>5556.2574062896701</v>
      </c>
      <c r="AO158">
        <v>5864.9556918138196</v>
      </c>
      <c r="AP158">
        <v>6234.6373547479097</v>
      </c>
      <c r="AQ158">
        <v>6585.4876021263699</v>
      </c>
      <c r="AR158">
        <v>6883.6981949459096</v>
      </c>
      <c r="AS158">
        <v>7037.1977249877</v>
      </c>
      <c r="AT158">
        <v>6646.3500987989701</v>
      </c>
      <c r="AU158">
        <v>7008.44748735743</v>
      </c>
      <c r="AV158">
        <v>7839.5595577987397</v>
      </c>
      <c r="AW158">
        <v>8160.75367745926</v>
      </c>
      <c r="AX158">
        <v>7129.63211195842</v>
      </c>
      <c r="AY158">
        <v>8605.6936978922804</v>
      </c>
      <c r="AZ158">
        <v>8914.6143960916506</v>
      </c>
      <c r="BA158">
        <v>9376.0786404597202</v>
      </c>
      <c r="BB158">
        <v>8311.3452332781999</v>
      </c>
      <c r="BC158">
        <v>8571.5599113588305</v>
      </c>
      <c r="BD158">
        <v>8986.6257934760597</v>
      </c>
      <c r="BE158">
        <v>8888.1148331661607</v>
      </c>
      <c r="BF158">
        <v>9194.1155777216809</v>
      </c>
      <c r="BG158">
        <v>9530.5884472225007</v>
      </c>
      <c r="BH158">
        <v>9480.43151261807</v>
      </c>
      <c r="BI158">
        <v>9688.2482786421006</v>
      </c>
      <c r="BJ158">
        <v>9972.3771359905204</v>
      </c>
      <c r="BK158">
        <v>10453.635524360699</v>
      </c>
      <c r="BL158">
        <v>10888.6445610502</v>
      </c>
      <c r="BM158">
        <v>7164.3073840863799</v>
      </c>
      <c r="BN158">
        <v>9731.5561814682897</v>
      </c>
      <c r="BO158">
        <v>11035.5824700841</v>
      </c>
      <c r="BP158">
        <v>11534.9169043805</v>
      </c>
    </row>
    <row r="159" spans="1:68" x14ac:dyDescent="0.2">
      <c r="A159" t="s">
        <v>310</v>
      </c>
      <c r="B159" t="s">
        <v>311</v>
      </c>
      <c r="C159" t="s">
        <v>569</v>
      </c>
      <c r="D159" t="s">
        <v>568</v>
      </c>
      <c r="F159">
        <v>2189.4832191908499</v>
      </c>
      <c r="G159">
        <v>2246.8752902922301</v>
      </c>
      <c r="H159">
        <v>2424.8844683303</v>
      </c>
      <c r="I159">
        <v>2593.0625753147501</v>
      </c>
      <c r="J159">
        <v>2826.9626380488799</v>
      </c>
      <c r="K159">
        <v>2935.3294505610402</v>
      </c>
      <c r="L159">
        <v>3080.90189665253</v>
      </c>
      <c r="M159">
        <v>3380.0800132734998</v>
      </c>
      <c r="N159">
        <v>3644.8313520360198</v>
      </c>
      <c r="O159">
        <v>4164.4499327229396</v>
      </c>
      <c r="P159">
        <v>4481.2027304332396</v>
      </c>
      <c r="Q159">
        <v>5027.9684651931302</v>
      </c>
      <c r="R159">
        <v>5468.0963555524304</v>
      </c>
      <c r="S159">
        <v>5795.7820933797702</v>
      </c>
      <c r="T159">
        <v>5554.3413606658596</v>
      </c>
      <c r="U159">
        <v>6180.9524108966298</v>
      </c>
      <c r="V159">
        <v>6230.0795776076902</v>
      </c>
      <c r="W159">
        <v>5915.9994371613502</v>
      </c>
      <c r="X159">
        <v>6086.8529760041502</v>
      </c>
      <c r="Y159">
        <v>5951.2810112808402</v>
      </c>
      <c r="Z159">
        <v>5733.9011147890797</v>
      </c>
      <c r="AA159">
        <v>5363.4044233311897</v>
      </c>
      <c r="AB159">
        <v>5088.7366509146304</v>
      </c>
      <c r="AC159">
        <v>4914.9063772664704</v>
      </c>
      <c r="AD159">
        <v>4750.31382305023</v>
      </c>
      <c r="AE159">
        <v>4650.7770801188299</v>
      </c>
      <c r="AF159">
        <v>4498.6972363055802</v>
      </c>
      <c r="AG159">
        <v>4507.6843524690403</v>
      </c>
      <c r="AH159">
        <v>4536.94513955807</v>
      </c>
      <c r="AI159">
        <v>4831.1100817653896</v>
      </c>
      <c r="AJ159">
        <v>4866.4493859920303</v>
      </c>
      <c r="AK159">
        <v>5018.7213610045201</v>
      </c>
      <c r="AL159">
        <v>5005.3438113790498</v>
      </c>
      <c r="AM159">
        <v>5040.9419125171198</v>
      </c>
      <c r="AN159">
        <v>5078.6444976868897</v>
      </c>
      <c r="AO159">
        <v>5217.9374637744304</v>
      </c>
      <c r="AP159">
        <v>5317.0540964781303</v>
      </c>
      <c r="AQ159">
        <v>5435.7169764609298</v>
      </c>
      <c r="AR159">
        <v>5430.8398780587504</v>
      </c>
      <c r="AS159">
        <v>5679.6521318442101</v>
      </c>
      <c r="AT159">
        <v>5649.4317555668804</v>
      </c>
      <c r="AU159">
        <v>5627.9940720094801</v>
      </c>
      <c r="AV159">
        <v>5803.7733617302001</v>
      </c>
      <c r="AW159">
        <v>6135.6364942199398</v>
      </c>
      <c r="AX159">
        <v>6306.3846211544396</v>
      </c>
      <c r="AY159">
        <v>6527.7315470337699</v>
      </c>
      <c r="AZ159">
        <v>6703.9331595807998</v>
      </c>
      <c r="BA159">
        <v>6845.3583408278901</v>
      </c>
      <c r="BB159">
        <v>6726.20687717908</v>
      </c>
      <c r="BC159">
        <v>6912.7152639545202</v>
      </c>
      <c r="BD159">
        <v>7029.6320147548904</v>
      </c>
      <c r="BE159">
        <v>7164.1285263657401</v>
      </c>
      <c r="BF159">
        <v>7169.6843193040004</v>
      </c>
      <c r="BG159">
        <v>7221.2230022111298</v>
      </c>
      <c r="BH159">
        <v>7266.6592292899004</v>
      </c>
      <c r="BI159">
        <v>7441.3835008605902</v>
      </c>
      <c r="BJ159">
        <v>7454.7118059660897</v>
      </c>
      <c r="BK159">
        <v>7489.1412110749798</v>
      </c>
      <c r="BL159">
        <v>7461.9520867117299</v>
      </c>
      <c r="BM159">
        <v>7060.7945731914297</v>
      </c>
      <c r="BN159">
        <v>7359.0989076779097</v>
      </c>
      <c r="BO159">
        <v>7670.0406039016698</v>
      </c>
      <c r="BP159">
        <v>7689.5336397351402</v>
      </c>
    </row>
    <row r="160" spans="1:68" x14ac:dyDescent="0.2">
      <c r="A160" t="s">
        <v>312</v>
      </c>
      <c r="B160" t="s">
        <v>313</v>
      </c>
      <c r="C160" t="s">
        <v>569</v>
      </c>
      <c r="D160" t="s">
        <v>568</v>
      </c>
      <c r="E160">
        <v>4197.9822903909499</v>
      </c>
      <c r="F160">
        <v>4269.9840178138302</v>
      </c>
      <c r="G160">
        <v>4325.4360041852897</v>
      </c>
      <c r="H160">
        <v>4524.1894305531096</v>
      </c>
      <c r="I160">
        <v>4897.2444358132298</v>
      </c>
      <c r="J160">
        <v>5072.6313604264296</v>
      </c>
      <c r="K160">
        <v>5206.1536227925699</v>
      </c>
      <c r="L160">
        <v>5332.7476726976802</v>
      </c>
      <c r="M160">
        <v>5648.0534727336799</v>
      </c>
      <c r="N160">
        <v>5655.99755161549</v>
      </c>
      <c r="O160">
        <v>5835.1310211619202</v>
      </c>
      <c r="P160">
        <v>5867.03452684478</v>
      </c>
      <c r="Q160">
        <v>6154.64745580408</v>
      </c>
      <c r="R160">
        <v>6435.9614047782798</v>
      </c>
      <c r="S160">
        <v>6602.4112360142599</v>
      </c>
      <c r="T160">
        <v>6773.9903044605699</v>
      </c>
      <c r="U160">
        <v>6867.2220497259996</v>
      </c>
      <c r="V160">
        <v>6893.6669519649604</v>
      </c>
      <c r="W160">
        <v>7293.08389500256</v>
      </c>
      <c r="X160">
        <v>7776.1660141186103</v>
      </c>
      <c r="Y160">
        <v>8240.7161237971904</v>
      </c>
      <c r="Z160">
        <v>8831.2740146367596</v>
      </c>
      <c r="AA160">
        <v>8649.1229435904206</v>
      </c>
      <c r="AB160">
        <v>8086.2619629841902</v>
      </c>
      <c r="AC160">
        <v>8209.84351801706</v>
      </c>
      <c r="AD160">
        <v>8212.9217749504096</v>
      </c>
      <c r="AE160">
        <v>7750.17148859194</v>
      </c>
      <c r="AF160">
        <v>7774.5198699183902</v>
      </c>
      <c r="AG160">
        <v>7735.7215100908097</v>
      </c>
      <c r="AH160">
        <v>7882.1231114124303</v>
      </c>
      <c r="AI160">
        <v>8145.0161546248601</v>
      </c>
      <c r="AJ160">
        <v>8303.1211884822005</v>
      </c>
      <c r="AK160">
        <v>8433.3370371024794</v>
      </c>
      <c r="AL160">
        <v>8509.3961558388</v>
      </c>
      <c r="AM160">
        <v>8715.7337687212894</v>
      </c>
      <c r="AN160">
        <v>8049.7432320760199</v>
      </c>
      <c r="AO160">
        <v>8399.3425484140407</v>
      </c>
      <c r="AP160">
        <v>8849.7320765752902</v>
      </c>
      <c r="AQ160">
        <v>9240.0071932346309</v>
      </c>
      <c r="AR160">
        <v>9340.0798746555301</v>
      </c>
      <c r="AS160">
        <v>9655.6024985575805</v>
      </c>
      <c r="AT160">
        <v>9464.9950258314693</v>
      </c>
      <c r="AU160">
        <v>9300.1174002379103</v>
      </c>
      <c r="AV160">
        <v>9271.4403199714106</v>
      </c>
      <c r="AW160">
        <v>9461.9237561968603</v>
      </c>
      <c r="AX160">
        <v>9524.7424370496992</v>
      </c>
      <c r="AY160">
        <v>9847.5128221697105</v>
      </c>
      <c r="AZ160">
        <v>9920.6878412220794</v>
      </c>
      <c r="BA160">
        <v>9888.1394447645707</v>
      </c>
      <c r="BB160">
        <v>9151.7695665318297</v>
      </c>
      <c r="BC160">
        <v>9480.1353083098202</v>
      </c>
      <c r="BD160">
        <v>9667.6266461077994</v>
      </c>
      <c r="BE160">
        <v>9872.2925220870002</v>
      </c>
      <c r="BF160">
        <v>9826.1323885906495</v>
      </c>
      <c r="BG160">
        <v>9947.8860251339502</v>
      </c>
      <c r="BH160">
        <v>10098.173182095001</v>
      </c>
      <c r="BI160">
        <v>10161.355709478201</v>
      </c>
      <c r="BJ160">
        <v>10240.3104275695</v>
      </c>
      <c r="BK160">
        <v>10343.353430290799</v>
      </c>
      <c r="BL160">
        <v>10228.980944106999</v>
      </c>
      <c r="BM160">
        <v>9279.0494955259292</v>
      </c>
      <c r="BN160">
        <v>9756.8586217945503</v>
      </c>
      <c r="BO160">
        <v>10078.6025419466</v>
      </c>
      <c r="BP160">
        <v>10326.953853298801</v>
      </c>
    </row>
    <row r="161" spans="1:68" x14ac:dyDescent="0.2">
      <c r="A161" t="s">
        <v>314</v>
      </c>
      <c r="B161" t="s">
        <v>315</v>
      </c>
      <c r="C161" t="s">
        <v>569</v>
      </c>
      <c r="D161" t="s">
        <v>568</v>
      </c>
      <c r="O161">
        <v>1916.2785438123999</v>
      </c>
      <c r="P161">
        <v>1904.0620785411099</v>
      </c>
      <c r="Q161">
        <v>1893.6626723178499</v>
      </c>
      <c r="R161">
        <v>2492.5225456521998</v>
      </c>
      <c r="S161">
        <v>2802.8519836738901</v>
      </c>
      <c r="T161">
        <v>2714.01840533008</v>
      </c>
      <c r="U161">
        <v>2634.5049853803598</v>
      </c>
      <c r="V161">
        <v>2610.0473244545301</v>
      </c>
      <c r="W161">
        <v>2666.4519369439599</v>
      </c>
      <c r="X161">
        <v>2634.37826712178</v>
      </c>
      <c r="Y161">
        <v>2361.8263758920202</v>
      </c>
      <c r="Z161">
        <v>2420.6897964275199</v>
      </c>
      <c r="AA161">
        <v>2438.5381386109102</v>
      </c>
      <c r="AB161">
        <v>2706.6222281066298</v>
      </c>
      <c r="AC161">
        <v>2701.47480978364</v>
      </c>
      <c r="AD161">
        <v>2433.3143192562602</v>
      </c>
      <c r="AE161">
        <v>2913.4835767356099</v>
      </c>
      <c r="AF161">
        <v>3065.6421273722299</v>
      </c>
      <c r="AG161">
        <v>3186.0519132075701</v>
      </c>
      <c r="AH161">
        <v>3041.5781030376502</v>
      </c>
      <c r="AI161">
        <v>3051.1552237501501</v>
      </c>
      <c r="AJ161">
        <v>2988.5434727003999</v>
      </c>
      <c r="AK161">
        <v>3137.7987474461702</v>
      </c>
      <c r="AL161">
        <v>3263.1271156328198</v>
      </c>
      <c r="AM161">
        <v>3392.8138097959099</v>
      </c>
      <c r="AN161">
        <v>3609.0543786302101</v>
      </c>
      <c r="AO161">
        <v>3184.7044236011702</v>
      </c>
      <c r="AP161">
        <v>2932.7670604114601</v>
      </c>
      <c r="AQ161">
        <v>2868.8337363218102</v>
      </c>
      <c r="AR161">
        <v>2795.3152600398298</v>
      </c>
      <c r="AS161">
        <v>2843.3258043133301</v>
      </c>
      <c r="AT161">
        <v>3029.8089138926498</v>
      </c>
      <c r="AU161">
        <v>3135.1841553056902</v>
      </c>
      <c r="AV161">
        <v>3086.3918727054102</v>
      </c>
      <c r="AW161">
        <v>3068.2911806727602</v>
      </c>
      <c r="AX161">
        <v>3128.6833167244999</v>
      </c>
      <c r="AY161">
        <v>3143.0161125966802</v>
      </c>
      <c r="AZ161">
        <v>3260.6158409540899</v>
      </c>
      <c r="BA161">
        <v>3023.72231107065</v>
      </c>
      <c r="BB161">
        <v>3148.5931690880898</v>
      </c>
      <c r="BC161">
        <v>3331.0911193728798</v>
      </c>
      <c r="BD161">
        <v>3351.8810336670099</v>
      </c>
      <c r="BE161">
        <v>3356.6760799449598</v>
      </c>
      <c r="BF161">
        <v>3535.5020152536399</v>
      </c>
      <c r="BG161">
        <v>3559.2430621818798</v>
      </c>
      <c r="BH161">
        <v>3708.2155617932199</v>
      </c>
      <c r="BI161">
        <v>3872.4526457409802</v>
      </c>
      <c r="BJ161">
        <v>4114.2609866851299</v>
      </c>
      <c r="BK161">
        <v>4460.3362501596903</v>
      </c>
      <c r="BL161">
        <v>5061.1037129985698</v>
      </c>
      <c r="BM161">
        <v>5066.0058386798701</v>
      </c>
      <c r="BN161">
        <v>5288.3900246637104</v>
      </c>
      <c r="BO161">
        <v>5313.4448269791201</v>
      </c>
      <c r="BP161">
        <v>5429.0884846175804</v>
      </c>
    </row>
    <row r="162" spans="1:68" x14ac:dyDescent="0.2">
      <c r="A162" t="s">
        <v>316</v>
      </c>
      <c r="B162" t="s">
        <v>317</v>
      </c>
      <c r="C162" t="s">
        <v>569</v>
      </c>
      <c r="D162" t="s">
        <v>568</v>
      </c>
      <c r="E162">
        <v>812.65288567445998</v>
      </c>
      <c r="F162">
        <v>811.25653709121798</v>
      </c>
      <c r="G162">
        <v>821.89827268536305</v>
      </c>
      <c r="H162">
        <v>841.25880991076497</v>
      </c>
      <c r="I162">
        <v>887.71665118843805</v>
      </c>
      <c r="J162">
        <v>919.80503567032099</v>
      </c>
      <c r="K162">
        <v>941.73725528771001</v>
      </c>
      <c r="L162">
        <v>948.87632531266797</v>
      </c>
      <c r="M162">
        <v>983.20475119324897</v>
      </c>
      <c r="N162">
        <v>1037.8588269559</v>
      </c>
      <c r="O162">
        <v>1094.3778371862199</v>
      </c>
      <c r="P162">
        <v>1134.43199075537</v>
      </c>
      <c r="Q162">
        <v>1177.7682637969799</v>
      </c>
      <c r="R162">
        <v>1231.5035904809699</v>
      </c>
      <c r="S162">
        <v>1276.48998634022</v>
      </c>
      <c r="T162">
        <v>1303.2579577827601</v>
      </c>
      <c r="U162">
        <v>1357.3069942797599</v>
      </c>
      <c r="V162">
        <v>1391.5223941996501</v>
      </c>
      <c r="W162">
        <v>1415.40741780955</v>
      </c>
      <c r="X162">
        <v>1452.11327352179</v>
      </c>
      <c r="Y162">
        <v>1490.58494764329</v>
      </c>
      <c r="Z162">
        <v>1487.3846555253201</v>
      </c>
      <c r="AA162">
        <v>1497.9758850639701</v>
      </c>
      <c r="AB162">
        <v>1490.8730851200301</v>
      </c>
      <c r="AC162">
        <v>1530.88576218397</v>
      </c>
      <c r="AD162">
        <v>1568.07625974032</v>
      </c>
      <c r="AE162">
        <v>1593.21719084031</v>
      </c>
      <c r="AF162">
        <v>1633.1764631900301</v>
      </c>
      <c r="AG162">
        <v>1665.7603048180299</v>
      </c>
      <c r="AH162">
        <v>1684.2050378947999</v>
      </c>
      <c r="AI162">
        <v>1704.4045467661499</v>
      </c>
      <c r="AJ162">
        <v>1720.21059270502</v>
      </c>
      <c r="AK162">
        <v>1763.11521831388</v>
      </c>
      <c r="AL162">
        <v>1821.54827269109</v>
      </c>
      <c r="AM162">
        <v>1884.08243613944</v>
      </c>
      <c r="AN162">
        <v>1937.89538189871</v>
      </c>
      <c r="AO162">
        <v>2025.6426613163401</v>
      </c>
      <c r="AP162">
        <v>2105.9175513210798</v>
      </c>
      <c r="AQ162">
        <v>2141.6415253734899</v>
      </c>
      <c r="AR162">
        <v>2187.0504434687</v>
      </c>
      <c r="AS162">
        <v>2275.2955884880998</v>
      </c>
      <c r="AT162">
        <v>2323.72310254902</v>
      </c>
      <c r="AU162">
        <v>2400.0604847097302</v>
      </c>
      <c r="AV162">
        <v>2507.4045753776199</v>
      </c>
      <c r="AW162">
        <v>2664.6332536241498</v>
      </c>
      <c r="AX162">
        <v>2823.0074973993801</v>
      </c>
      <c r="AY162">
        <v>3017.91921819037</v>
      </c>
      <c r="AZ162">
        <v>3246.3182456376398</v>
      </c>
      <c r="BA162">
        <v>3396.8239188001899</v>
      </c>
      <c r="BB162">
        <v>3488.8530989252599</v>
      </c>
      <c r="BC162">
        <v>3728.2477362033901</v>
      </c>
      <c r="BD162">
        <v>3921.19679992905</v>
      </c>
      <c r="BE162">
        <v>4090.33878776136</v>
      </c>
      <c r="BF162">
        <v>4266.7712646530199</v>
      </c>
      <c r="BG162">
        <v>4431.8647645996098</v>
      </c>
      <c r="BH162">
        <v>4590.1001404706503</v>
      </c>
      <c r="BI162">
        <v>4754.81503933559</v>
      </c>
      <c r="BJ162">
        <v>4953.0068654861598</v>
      </c>
      <c r="BK162">
        <v>5144.0703422249098</v>
      </c>
      <c r="BL162">
        <v>5298.1782058913004</v>
      </c>
      <c r="BM162">
        <v>5182.83460438168</v>
      </c>
      <c r="BN162">
        <v>5522.94651191308</v>
      </c>
      <c r="BO162">
        <v>5695.15751125511</v>
      </c>
      <c r="BP162">
        <v>5906.5031791728998</v>
      </c>
    </row>
    <row r="163" spans="1:68" x14ac:dyDescent="0.2">
      <c r="A163" t="s">
        <v>318</v>
      </c>
      <c r="B163" t="s">
        <v>319</v>
      </c>
      <c r="C163" t="s">
        <v>569</v>
      </c>
      <c r="D163" t="s">
        <v>568</v>
      </c>
      <c r="AI163">
        <v>3568.0635685747002</v>
      </c>
      <c r="AJ163">
        <v>3360.1953652145398</v>
      </c>
      <c r="AK163">
        <v>3168.62731208797</v>
      </c>
      <c r="AL163">
        <v>2962.97823069468</v>
      </c>
      <c r="AM163">
        <v>2932.0793590159501</v>
      </c>
      <c r="AN163">
        <v>2897.1937674655401</v>
      </c>
      <c r="AO163">
        <v>2916.4432995725901</v>
      </c>
      <c r="AP163">
        <v>2954.5238308875</v>
      </c>
      <c r="AQ163">
        <v>3038.1398338256899</v>
      </c>
      <c r="AR163">
        <v>3154.8491824000598</v>
      </c>
      <c r="AS163">
        <v>3283.3793409535101</v>
      </c>
      <c r="AT163">
        <v>3169.3251436893102</v>
      </c>
      <c r="AU163">
        <v>3240.1106452608901</v>
      </c>
      <c r="AV163">
        <v>3307.92040834712</v>
      </c>
      <c r="AW163">
        <v>3473.76544811451</v>
      </c>
      <c r="AX163">
        <v>3657.5630769921599</v>
      </c>
      <c r="AY163">
        <v>3866.7465062297701</v>
      </c>
      <c r="AZ163">
        <v>4140.6335480936395</v>
      </c>
      <c r="BA163">
        <v>4392.5507164151004</v>
      </c>
      <c r="BB163">
        <v>4405.2004575086703</v>
      </c>
      <c r="BC163">
        <v>4582.3651751234702</v>
      </c>
      <c r="BD163">
        <v>4711.1302787008099</v>
      </c>
      <c r="BE163">
        <v>4708.0516853592299</v>
      </c>
      <c r="BF163">
        <v>4863.6808866696801</v>
      </c>
      <c r="BG163">
        <v>5053.7500123636701</v>
      </c>
      <c r="BH163">
        <v>5262.6867192867403</v>
      </c>
      <c r="BI163">
        <v>5429.9467835835903</v>
      </c>
      <c r="BJ163">
        <v>5510.8186292092196</v>
      </c>
      <c r="BK163">
        <v>5698.3933448448897</v>
      </c>
      <c r="BL163">
        <v>5961.5847539919096</v>
      </c>
      <c r="BM163">
        <v>5743.7264942458096</v>
      </c>
      <c r="BN163">
        <v>6064.9231512002198</v>
      </c>
      <c r="BO163">
        <v>6217.9516412042803</v>
      </c>
      <c r="BP163">
        <v>6350.2434071606804</v>
      </c>
    </row>
    <row r="164" spans="1:68" x14ac:dyDescent="0.2">
      <c r="A164" t="s">
        <v>320</v>
      </c>
      <c r="B164" t="s">
        <v>321</v>
      </c>
      <c r="C164" t="s">
        <v>569</v>
      </c>
      <c r="D164" t="s">
        <v>568</v>
      </c>
      <c r="L164">
        <v>340.269023952488</v>
      </c>
      <c r="M164">
        <v>347.850742174419</v>
      </c>
      <c r="N164">
        <v>343.592667306213</v>
      </c>
      <c r="O164">
        <v>359.23710614714997</v>
      </c>
      <c r="P164">
        <v>362.905122321818</v>
      </c>
      <c r="Q164">
        <v>378.10519205210898</v>
      </c>
      <c r="R164">
        <v>366.36375074782399</v>
      </c>
      <c r="S164">
        <v>354.501305511986</v>
      </c>
      <c r="T164">
        <v>388.72856957244198</v>
      </c>
      <c r="U164">
        <v>433.87801884455098</v>
      </c>
      <c r="V164">
        <v>452.92803550955301</v>
      </c>
      <c r="W164">
        <v>437.616910094373</v>
      </c>
      <c r="X164">
        <v>473.39578143111402</v>
      </c>
      <c r="Y164">
        <v>443.42596545441597</v>
      </c>
      <c r="Z164">
        <v>440.53889530783698</v>
      </c>
      <c r="AA164">
        <v>399.36661387885198</v>
      </c>
      <c r="AB164">
        <v>397.97236555456902</v>
      </c>
      <c r="AC164">
        <v>388.61911940854401</v>
      </c>
      <c r="AD164">
        <v>458.46175855023898</v>
      </c>
      <c r="AE164">
        <v>462.506179750716</v>
      </c>
      <c r="AF164">
        <v>454.24646043479402</v>
      </c>
      <c r="AG164">
        <v>479.71092035880702</v>
      </c>
      <c r="AH164">
        <v>490.82806002672203</v>
      </c>
      <c r="AI164">
        <v>469.40249257314002</v>
      </c>
      <c r="AJ164">
        <v>514.24738212951502</v>
      </c>
      <c r="AK164">
        <v>487.720653850649</v>
      </c>
      <c r="AL164">
        <v>492.82071933284902</v>
      </c>
      <c r="AM164">
        <v>500.638058999875</v>
      </c>
      <c r="AN164">
        <v>494.59023221281001</v>
      </c>
      <c r="AO164">
        <v>518.47054630623495</v>
      </c>
      <c r="AP164">
        <v>531.57718530285399</v>
      </c>
      <c r="AQ164">
        <v>557.76434133503096</v>
      </c>
      <c r="AR164">
        <v>573.54899012454098</v>
      </c>
      <c r="AS164">
        <v>556.77239407158004</v>
      </c>
      <c r="AT164">
        <v>623.26637443747904</v>
      </c>
      <c r="AU164">
        <v>622.79672289451401</v>
      </c>
      <c r="AV164">
        <v>658.14271882153503</v>
      </c>
      <c r="AW164">
        <v>646.92804965001199</v>
      </c>
      <c r="AX164">
        <v>666.79442186700601</v>
      </c>
      <c r="AY164">
        <v>675.188949468141</v>
      </c>
      <c r="AZ164">
        <v>676.08003177335604</v>
      </c>
      <c r="BA164">
        <v>685.46067056434299</v>
      </c>
      <c r="BB164">
        <v>695.39448652740998</v>
      </c>
      <c r="BC164">
        <v>708.93047394078496</v>
      </c>
      <c r="BD164">
        <v>708.41867247995799</v>
      </c>
      <c r="BE164">
        <v>682.28784418817099</v>
      </c>
      <c r="BF164">
        <v>677.86114101675105</v>
      </c>
      <c r="BG164">
        <v>703.23103447762605</v>
      </c>
      <c r="BH164">
        <v>723.50420494766297</v>
      </c>
      <c r="BI164">
        <v>741.79763468313104</v>
      </c>
      <c r="BJ164">
        <v>756.42807320506404</v>
      </c>
      <c r="BK164">
        <v>767.57159552185897</v>
      </c>
      <c r="BL164">
        <v>779.32662498143304</v>
      </c>
      <c r="BM164">
        <v>745.885984785402</v>
      </c>
      <c r="BN164">
        <v>744.76042731959399</v>
      </c>
      <c r="BO164">
        <v>747.15292647281899</v>
      </c>
      <c r="BP164">
        <v>762.646041430639</v>
      </c>
    </row>
    <row r="165" spans="1:68" x14ac:dyDescent="0.2">
      <c r="A165" t="s">
        <v>322</v>
      </c>
      <c r="B165" t="s">
        <v>323</v>
      </c>
      <c r="C165" t="s">
        <v>569</v>
      </c>
      <c r="D165" t="s">
        <v>568</v>
      </c>
      <c r="O165">
        <v>3135.2854716089901</v>
      </c>
      <c r="P165">
        <v>3211.69458130569</v>
      </c>
      <c r="Q165">
        <v>3402.0135378230002</v>
      </c>
      <c r="R165">
        <v>3545.9967869079101</v>
      </c>
      <c r="S165">
        <v>3904.5230957347599</v>
      </c>
      <c r="T165">
        <v>4634.0932612672204</v>
      </c>
      <c r="U165">
        <v>5395.1574628975604</v>
      </c>
      <c r="V165">
        <v>6028.9311352040104</v>
      </c>
      <c r="W165">
        <v>6632.4308172840701</v>
      </c>
      <c r="X165">
        <v>7254.3202144295401</v>
      </c>
      <c r="Y165">
        <v>7684.7226585956796</v>
      </c>
      <c r="Z165">
        <v>7881.0562144741998</v>
      </c>
      <c r="AA165">
        <v>7890.0277518102903</v>
      </c>
      <c r="AB165">
        <v>7731.9577583287901</v>
      </c>
      <c r="AC165">
        <v>7803.1924910137104</v>
      </c>
      <c r="AD165">
        <v>7865.5284520649302</v>
      </c>
      <c r="AE165">
        <v>8035.7224183880599</v>
      </c>
      <c r="AF165">
        <v>8308.6207430389695</v>
      </c>
      <c r="AG165">
        <v>8934.0735203092499</v>
      </c>
      <c r="AH165">
        <v>9571.1901362735607</v>
      </c>
      <c r="AI165">
        <v>10074.309100156001</v>
      </c>
      <c r="AJ165">
        <v>10419.961305061001</v>
      </c>
      <c r="AK165">
        <v>10796.794050700601</v>
      </c>
      <c r="AL165">
        <v>11168.466802556601</v>
      </c>
      <c r="AM165">
        <v>11689.765539404299</v>
      </c>
      <c r="AN165">
        <v>12344.826345576999</v>
      </c>
      <c r="AO165">
        <v>12727.2991543136</v>
      </c>
      <c r="AP165">
        <v>13295.3706525006</v>
      </c>
      <c r="AQ165">
        <v>13886.2923556034</v>
      </c>
      <c r="AR165">
        <v>14455.7647568425</v>
      </c>
      <c r="AS165">
        <v>17189.565494077699</v>
      </c>
      <c r="AT165">
        <v>16860.522964945001</v>
      </c>
      <c r="AU165">
        <v>17164.598393394699</v>
      </c>
      <c r="AV165">
        <v>17746.7846758302</v>
      </c>
      <c r="AW165">
        <v>17652.718116760701</v>
      </c>
      <c r="AX165">
        <v>18134.052035512301</v>
      </c>
      <c r="AY165">
        <v>18521.638379980999</v>
      </c>
      <c r="AZ165">
        <v>19338.430619114799</v>
      </c>
      <c r="BA165">
        <v>19948.171392485801</v>
      </c>
      <c r="BB165">
        <v>19573.8579946305</v>
      </c>
      <c r="BC165">
        <v>20557.737748897202</v>
      </c>
      <c r="BD165">
        <v>20566.427774748201</v>
      </c>
      <c r="BE165">
        <v>21221.6057063718</v>
      </c>
      <c r="BF165">
        <v>22071.065151099399</v>
      </c>
      <c r="BG165">
        <v>23286.226451432602</v>
      </c>
      <c r="BH165">
        <v>24921.714176998201</v>
      </c>
      <c r="BI165">
        <v>25181.477100564</v>
      </c>
      <c r="BJ165">
        <v>27164.3004165602</v>
      </c>
      <c r="BK165">
        <v>28177.5495393975</v>
      </c>
      <c r="BL165">
        <v>29021.335793920702</v>
      </c>
      <c r="BM165">
        <v>26071.219900612501</v>
      </c>
      <c r="BN165">
        <v>29152.507211636599</v>
      </c>
      <c r="BO165">
        <v>30760.6355007204</v>
      </c>
      <c r="BP165">
        <v>31189.633210939799</v>
      </c>
    </row>
    <row r="166" spans="1:68" x14ac:dyDescent="0.2">
      <c r="A166" t="s">
        <v>324</v>
      </c>
      <c r="B166" t="s">
        <v>325</v>
      </c>
      <c r="C166" t="s">
        <v>569</v>
      </c>
      <c r="D166" t="s">
        <v>568</v>
      </c>
      <c r="E166">
        <v>129.829115393194</v>
      </c>
      <c r="F166">
        <v>127.60721032777801</v>
      </c>
      <c r="G166">
        <v>129.916643021624</v>
      </c>
      <c r="H166">
        <v>144.01767418246899</v>
      </c>
      <c r="I166">
        <v>132.51963145001599</v>
      </c>
      <c r="J166">
        <v>143.37324229077601</v>
      </c>
      <c r="K166">
        <v>133.300530088578</v>
      </c>
      <c r="L166">
        <v>122.516872407932</v>
      </c>
      <c r="M166">
        <v>134.10717900076401</v>
      </c>
      <c r="N166">
        <v>135.324211405905</v>
      </c>
      <c r="O166">
        <v>138.81012276727699</v>
      </c>
      <c r="P166">
        <v>141.276449780989</v>
      </c>
      <c r="Q166">
        <v>141.48905743436501</v>
      </c>
      <c r="R166">
        <v>137.17227255242901</v>
      </c>
      <c r="S166">
        <v>141.651602768961</v>
      </c>
      <c r="T166">
        <v>144.654022626906</v>
      </c>
      <c r="U166">
        <v>150.48832871101001</v>
      </c>
      <c r="V166">
        <v>156.34720094930799</v>
      </c>
      <c r="W166">
        <v>163.27263307137699</v>
      </c>
      <c r="X166">
        <v>168.435611030724</v>
      </c>
      <c r="Y166">
        <v>178.30831675843001</v>
      </c>
      <c r="Z166">
        <v>186.05896084525401</v>
      </c>
      <c r="AA166">
        <v>192.90846141639301</v>
      </c>
      <c r="AB166">
        <v>197.50407044774801</v>
      </c>
      <c r="AC166">
        <v>203.03053055535401</v>
      </c>
      <c r="AD166">
        <v>204.73562643188501</v>
      </c>
      <c r="AE166">
        <v>198.843612673324</v>
      </c>
      <c r="AF166">
        <v>187.579478496555</v>
      </c>
      <c r="AG166">
        <v>163.56757734724201</v>
      </c>
      <c r="AH166">
        <v>166.94397486971599</v>
      </c>
      <c r="AI166">
        <v>169.03498846307599</v>
      </c>
      <c r="AJ166">
        <v>165.536847431377</v>
      </c>
      <c r="AK166">
        <v>179.07611484392501</v>
      </c>
      <c r="AL166">
        <v>187.389765365432</v>
      </c>
      <c r="AM166">
        <v>198.791953412624</v>
      </c>
      <c r="AN166">
        <v>209.91149215632299</v>
      </c>
      <c r="AO166">
        <v>220.64053710937301</v>
      </c>
      <c r="AP166">
        <v>230.20150360279399</v>
      </c>
      <c r="AQ166">
        <v>240.72670402115301</v>
      </c>
      <c r="AR166">
        <v>263.95889094241602</v>
      </c>
      <c r="AS166">
        <v>296.96768981480301</v>
      </c>
      <c r="AT166">
        <v>327.23168083112603</v>
      </c>
      <c r="AU166">
        <v>362.91239534176401</v>
      </c>
      <c r="AV166">
        <v>409.24413785073602</v>
      </c>
      <c r="AW166">
        <v>460.69067241273598</v>
      </c>
      <c r="AX166">
        <v>518.96958212126901</v>
      </c>
      <c r="AY166">
        <v>582.39101196239596</v>
      </c>
      <c r="AZ166">
        <v>647.416708532607</v>
      </c>
      <c r="BA166">
        <v>709.65346874870102</v>
      </c>
      <c r="BB166">
        <v>779.93880510496001</v>
      </c>
      <c r="BC166">
        <v>848.58671761060305</v>
      </c>
      <c r="BD166">
        <v>888.77383887299595</v>
      </c>
      <c r="BE166">
        <v>945.89679269994099</v>
      </c>
      <c r="BF166">
        <v>1016.88780960663</v>
      </c>
      <c r="BG166">
        <v>1090.83255547564</v>
      </c>
      <c r="BH166">
        <v>1157.78396112581</v>
      </c>
      <c r="BI166">
        <v>1216.01262766582</v>
      </c>
      <c r="BJ166">
        <v>1280.8542433753601</v>
      </c>
      <c r="BK166">
        <v>1351.38830035161</v>
      </c>
      <c r="BL166">
        <v>1430.1363432258299</v>
      </c>
      <c r="BM166">
        <v>1291.40780889804</v>
      </c>
      <c r="BN166">
        <v>1128.3097610480099</v>
      </c>
      <c r="BO166">
        <v>1165.60552269408</v>
      </c>
      <c r="BP166">
        <v>1168.6876091070101</v>
      </c>
    </row>
    <row r="167" spans="1:68" x14ac:dyDescent="0.2">
      <c r="A167" t="s">
        <v>326</v>
      </c>
      <c r="B167" t="s">
        <v>327</v>
      </c>
      <c r="C167" t="s">
        <v>569</v>
      </c>
      <c r="D167" t="s">
        <v>568</v>
      </c>
      <c r="E167">
        <v>1398.6858978211999</v>
      </c>
      <c r="F167">
        <v>1410.27881649387</v>
      </c>
      <c r="G167">
        <v>1406.9253232891799</v>
      </c>
      <c r="H167">
        <v>1531.0315753457601</v>
      </c>
      <c r="I167">
        <v>1649.93199787608</v>
      </c>
      <c r="J167">
        <v>1808.3280917126201</v>
      </c>
      <c r="K167">
        <v>1890.5209881215101</v>
      </c>
      <c r="L167">
        <v>1985.2339180598301</v>
      </c>
      <c r="M167">
        <v>2186.77510826956</v>
      </c>
      <c r="N167">
        <v>2379.4490818017298</v>
      </c>
      <c r="O167">
        <v>2510.4417179410302</v>
      </c>
      <c r="P167">
        <v>2596.6721496836399</v>
      </c>
      <c r="Q167">
        <v>2864.4258363717199</v>
      </c>
      <c r="R167">
        <v>2936.9292880409698</v>
      </c>
      <c r="S167">
        <v>3082.7483191732199</v>
      </c>
      <c r="T167">
        <v>3086.2556673838699</v>
      </c>
      <c r="U167">
        <v>3475.0192214079698</v>
      </c>
      <c r="V167">
        <v>3417.6039098101</v>
      </c>
      <c r="W167">
        <v>3233.60681245558</v>
      </c>
      <c r="X167">
        <v>3114.9436718276102</v>
      </c>
      <c r="Y167">
        <v>2874.6485625078399</v>
      </c>
      <c r="Z167">
        <v>2703.9522719607698</v>
      </c>
      <c r="AA167">
        <v>2917.4432302485402</v>
      </c>
      <c r="AB167">
        <v>2954.6260777313901</v>
      </c>
      <c r="AC167">
        <v>2847.8179629431702</v>
      </c>
      <c r="AD167">
        <v>2868.8320123404401</v>
      </c>
      <c r="AE167">
        <v>2701.7324242474701</v>
      </c>
      <c r="AF167">
        <v>2625.9333867590799</v>
      </c>
      <c r="AG167">
        <v>2573.1804730193699</v>
      </c>
      <c r="AH167">
        <v>2564.9207684909502</v>
      </c>
      <c r="AI167">
        <v>2742.2744961093599</v>
      </c>
      <c r="AJ167">
        <v>2681.60483001497</v>
      </c>
      <c r="AK167">
        <v>2732.7306779980499</v>
      </c>
      <c r="AL167">
        <v>2714.2993753997698</v>
      </c>
      <c r="AM167">
        <v>2712.9073217968298</v>
      </c>
      <c r="AN167">
        <v>2724.3357433620799</v>
      </c>
      <c r="AO167">
        <v>2834.4474478431798</v>
      </c>
      <c r="AP167">
        <v>2887.46121056725</v>
      </c>
      <c r="AQ167">
        <v>2999.2595471534901</v>
      </c>
      <c r="AR167">
        <v>3067.8295644751902</v>
      </c>
      <c r="AS167">
        <v>3189.41052564244</v>
      </c>
      <c r="AT167">
        <v>3213.96364879867</v>
      </c>
      <c r="AU167">
        <v>3255.7062963204698</v>
      </c>
      <c r="AV167">
        <v>3271.3359448685201</v>
      </c>
      <c r="AW167">
        <v>3456.8963670827402</v>
      </c>
      <c r="AX167">
        <v>3541.98373512341</v>
      </c>
      <c r="AY167">
        <v>3658.14066111067</v>
      </c>
      <c r="AZ167">
        <v>3805.2210431373001</v>
      </c>
      <c r="BA167">
        <v>3872.3950013157801</v>
      </c>
      <c r="BB167">
        <v>3895.9261884882098</v>
      </c>
      <c r="BC167">
        <v>4025.33852979829</v>
      </c>
      <c r="BD167">
        <v>3913.8505461356799</v>
      </c>
      <c r="BE167">
        <v>3979.4598564807702</v>
      </c>
      <c r="BF167">
        <v>3919.8183972720799</v>
      </c>
      <c r="BG167">
        <v>3911.2180245447198</v>
      </c>
      <c r="BH167">
        <v>3862.5722046145002</v>
      </c>
      <c r="BI167">
        <v>3998.0651464338398</v>
      </c>
      <c r="BJ167">
        <v>4053.8935629462599</v>
      </c>
      <c r="BK167">
        <v>4057.4622408658302</v>
      </c>
      <c r="BL167">
        <v>4032.9183847316499</v>
      </c>
      <c r="BM167">
        <v>3794.0278479256799</v>
      </c>
      <c r="BN167">
        <v>3969.9373457777201</v>
      </c>
      <c r="BO167">
        <v>4083.70498659547</v>
      </c>
      <c r="BP167">
        <v>4131.5040222079097</v>
      </c>
    </row>
    <row r="168" spans="1:68" x14ac:dyDescent="0.2">
      <c r="A168" t="s">
        <v>328</v>
      </c>
      <c r="B168" t="s">
        <v>329</v>
      </c>
      <c r="C168" t="s">
        <v>569</v>
      </c>
      <c r="D168" t="s">
        <v>568</v>
      </c>
      <c r="AP168">
        <v>4488.7946251219701</v>
      </c>
      <c r="AQ168">
        <v>4723.1433835847502</v>
      </c>
      <c r="AR168">
        <v>4290.8968494134297</v>
      </c>
      <c r="AS168">
        <v>4431.6004701441898</v>
      </c>
      <c r="AT168">
        <v>4462.3499011788399</v>
      </c>
      <c r="AU168">
        <v>4529.1233057299496</v>
      </c>
      <c r="AV168">
        <v>4623.0760644615002</v>
      </c>
      <c r="AW168">
        <v>4819.1478598860804</v>
      </c>
      <c r="AX168">
        <v>5013.1959009921002</v>
      </c>
      <c r="AY168">
        <v>5435.8862210362704</v>
      </c>
      <c r="AZ168">
        <v>5798.0649733344699</v>
      </c>
      <c r="BA168">
        <v>6205.8212472095001</v>
      </c>
      <c r="BB168">
        <v>5833.6595441890404</v>
      </c>
      <c r="BC168">
        <v>5982.1992846606599</v>
      </c>
      <c r="BD168">
        <v>6168.8483863741503</v>
      </c>
      <c r="BE168">
        <v>5995.7744512044601</v>
      </c>
      <c r="BF168">
        <v>6202.5067029478496</v>
      </c>
      <c r="BG168">
        <v>6307.0185612917403</v>
      </c>
      <c r="BH168">
        <v>6517.1926751476403</v>
      </c>
      <c r="BI168">
        <v>6707.8504102082397</v>
      </c>
      <c r="BJ168">
        <v>7023.4338118124597</v>
      </c>
      <c r="BK168">
        <v>7381.8076403293699</v>
      </c>
      <c r="BL168">
        <v>7684.18397197185</v>
      </c>
      <c r="BM168">
        <v>6515.5368056045099</v>
      </c>
      <c r="BN168">
        <v>7390.3081172783204</v>
      </c>
      <c r="BO168">
        <v>7889.2376331061396</v>
      </c>
      <c r="BP168">
        <v>8375.2221113864707</v>
      </c>
    </row>
    <row r="169" spans="1:68" x14ac:dyDescent="0.2">
      <c r="A169" t="s">
        <v>330</v>
      </c>
      <c r="B169" t="s">
        <v>331</v>
      </c>
      <c r="C169" t="s">
        <v>569</v>
      </c>
      <c r="D169" t="s">
        <v>568</v>
      </c>
      <c r="Z169">
        <v>1428.45635552918</v>
      </c>
      <c r="AA169">
        <v>1510.6397802158599</v>
      </c>
      <c r="AB169">
        <v>1560.2627002862</v>
      </c>
      <c r="AC169">
        <v>1612.32428429585</v>
      </c>
      <c r="AD169">
        <v>1661.7360894034</v>
      </c>
      <c r="AE169">
        <v>1771.2366474197099</v>
      </c>
      <c r="AF169">
        <v>1785.73101021921</v>
      </c>
      <c r="AG169">
        <v>1829.63760080266</v>
      </c>
      <c r="AH169">
        <v>1863.7938367632901</v>
      </c>
      <c r="AI169">
        <v>1770.5410442349601</v>
      </c>
      <c r="AJ169">
        <v>1588.2226257376401</v>
      </c>
      <c r="AK169">
        <v>1417.74202296458</v>
      </c>
      <c r="AL169">
        <v>1352.3681943368799</v>
      </c>
      <c r="AM169">
        <v>1362.5090755322401</v>
      </c>
      <c r="AN169">
        <v>1431.46092314111</v>
      </c>
      <c r="AO169">
        <v>1446.8783077257101</v>
      </c>
      <c r="AP169">
        <v>1487.6455784971899</v>
      </c>
      <c r="AQ169">
        <v>1522.3897944559501</v>
      </c>
      <c r="AR169">
        <v>1554.0519718345899</v>
      </c>
      <c r="AS169">
        <v>1557.4384401755201</v>
      </c>
      <c r="AT169">
        <v>1589.40371767026</v>
      </c>
      <c r="AU169">
        <v>1649.93882429938</v>
      </c>
      <c r="AV169">
        <v>1750.19045781054</v>
      </c>
      <c r="AW169">
        <v>1919.75715306035</v>
      </c>
      <c r="AX169">
        <v>2041.86849401263</v>
      </c>
      <c r="AY169">
        <v>2197.6947830343001</v>
      </c>
      <c r="AZ169">
        <v>2400.2250931635599</v>
      </c>
      <c r="BA169">
        <v>2585.8247784810101</v>
      </c>
      <c r="BB169">
        <v>2521.5945282286002</v>
      </c>
      <c r="BC169">
        <v>2646.5616765431701</v>
      </c>
      <c r="BD169">
        <v>3057.3172548601801</v>
      </c>
      <c r="BE169">
        <v>3374.4383831291798</v>
      </c>
      <c r="BF169">
        <v>3697.6013398628702</v>
      </c>
      <c r="BG169">
        <v>3909.9133195470199</v>
      </c>
      <c r="BH169">
        <v>3919.3512134396901</v>
      </c>
      <c r="BI169">
        <v>3892.65220400112</v>
      </c>
      <c r="BJ169">
        <v>4023.78562311837</v>
      </c>
      <c r="BK169">
        <v>4242.3002215750803</v>
      </c>
      <c r="BL169">
        <v>4385.1116768052198</v>
      </c>
      <c r="BM169">
        <v>4106.6026834030699</v>
      </c>
      <c r="BN169">
        <v>4107.1837209512296</v>
      </c>
      <c r="BO169">
        <v>4249.6750140620497</v>
      </c>
      <c r="BP169">
        <v>4483.7552016621303</v>
      </c>
    </row>
    <row r="170" spans="1:68" x14ac:dyDescent="0.2">
      <c r="A170" t="s">
        <v>332</v>
      </c>
      <c r="B170" t="s">
        <v>333</v>
      </c>
      <c r="C170" t="s">
        <v>569</v>
      </c>
      <c r="D170" t="s">
        <v>568</v>
      </c>
      <c r="AU170">
        <v>20827.805804867101</v>
      </c>
      <c r="AV170">
        <v>21610.365477537802</v>
      </c>
      <c r="AW170">
        <v>21739.0461402812</v>
      </c>
      <c r="AX170">
        <v>19767.453601571699</v>
      </c>
      <c r="AY170">
        <v>19235.405829411298</v>
      </c>
      <c r="AZ170">
        <v>18806.622930334299</v>
      </c>
      <c r="BA170">
        <v>17565.581184984199</v>
      </c>
      <c r="BB170">
        <v>15233.9434728666</v>
      </c>
      <c r="BC170">
        <v>16294.510919836801</v>
      </c>
      <c r="BD170">
        <v>15541.554155415501</v>
      </c>
      <c r="BE170">
        <v>15715.743349961</v>
      </c>
      <c r="BF170">
        <v>16204.545599839101</v>
      </c>
      <c r="BG170">
        <v>16974.278421362698</v>
      </c>
      <c r="BH170">
        <v>17665.100749310899</v>
      </c>
      <c r="BI170">
        <v>22995.527409506602</v>
      </c>
      <c r="BJ170">
        <v>28549.3265760963</v>
      </c>
      <c r="BK170">
        <v>23242.9254375819</v>
      </c>
      <c r="BL170">
        <v>20796.0304233721</v>
      </c>
      <c r="BM170">
        <v>14703.5116119755</v>
      </c>
    </row>
    <row r="171" spans="1:68" x14ac:dyDescent="0.2">
      <c r="A171" t="s">
        <v>334</v>
      </c>
      <c r="B171" t="s">
        <v>335</v>
      </c>
      <c r="C171" t="s">
        <v>569</v>
      </c>
      <c r="D171" t="s">
        <v>568</v>
      </c>
      <c r="Y171">
        <v>249.86232061930701</v>
      </c>
      <c r="Z171">
        <v>257.25196104868098</v>
      </c>
      <c r="AA171">
        <v>234.233109823935</v>
      </c>
      <c r="AB171">
        <v>193.21332021389901</v>
      </c>
      <c r="AC171">
        <v>176.83244428844901</v>
      </c>
      <c r="AD171">
        <v>175.02535737613999</v>
      </c>
      <c r="AE171">
        <v>167.95681136331501</v>
      </c>
      <c r="AF171">
        <v>191.82926673354299</v>
      </c>
      <c r="AG171">
        <v>207.68774868410401</v>
      </c>
      <c r="AH171">
        <v>218.97633148765999</v>
      </c>
      <c r="AI171">
        <v>217.577553450925</v>
      </c>
      <c r="AJ171">
        <v>223.95573583233099</v>
      </c>
      <c r="AK171">
        <v>203.15672911993499</v>
      </c>
      <c r="AL171">
        <v>219.205536167812</v>
      </c>
      <c r="AM171">
        <v>222.26720571214699</v>
      </c>
      <c r="AN171">
        <v>217.059689238316</v>
      </c>
      <c r="AO171">
        <v>233.03300146780401</v>
      </c>
      <c r="AP171">
        <v>253.59220255016101</v>
      </c>
      <c r="AQ171">
        <v>273.24795629476699</v>
      </c>
      <c r="AR171">
        <v>298.22960035485897</v>
      </c>
      <c r="AS171">
        <v>293.23189562637702</v>
      </c>
      <c r="AT171">
        <v>322.70425682830103</v>
      </c>
      <c r="AU171">
        <v>344.92751754591802</v>
      </c>
      <c r="AV171">
        <v>360.34378884153898</v>
      </c>
      <c r="AW171">
        <v>379.858366403334</v>
      </c>
      <c r="AX171">
        <v>393.51095476101801</v>
      </c>
      <c r="AY171">
        <v>421.562874007733</v>
      </c>
      <c r="AZ171">
        <v>442.19751584216402</v>
      </c>
      <c r="BA171">
        <v>460.38739937641901</v>
      </c>
      <c r="BB171">
        <v>474.83571783576201</v>
      </c>
      <c r="BC171">
        <v>492.56757239102097</v>
      </c>
      <c r="BD171">
        <v>512.45639534593295</v>
      </c>
      <c r="BE171">
        <v>536.99010362346905</v>
      </c>
      <c r="BF171">
        <v>554.96075589771897</v>
      </c>
      <c r="BG171">
        <v>579.64236919599898</v>
      </c>
      <c r="BH171">
        <v>603.83851377791495</v>
      </c>
      <c r="BI171">
        <v>612.72451532339301</v>
      </c>
      <c r="BJ171">
        <v>609.67354907808794</v>
      </c>
      <c r="BK171">
        <v>612.59902864578305</v>
      </c>
      <c r="BL171">
        <v>608.96363276244006</v>
      </c>
      <c r="BM171">
        <v>584.31496207634405</v>
      </c>
      <c r="BN171">
        <v>581.44430010441101</v>
      </c>
      <c r="BO171">
        <v>590.36890837998703</v>
      </c>
      <c r="BP171">
        <v>602.91997936269604</v>
      </c>
    </row>
    <row r="172" spans="1:68" x14ac:dyDescent="0.2">
      <c r="A172" t="s">
        <v>336</v>
      </c>
      <c r="B172" t="s">
        <v>337</v>
      </c>
      <c r="C172" t="s">
        <v>569</v>
      </c>
      <c r="D172" t="s">
        <v>568</v>
      </c>
      <c r="F172">
        <v>1235.6620051252401</v>
      </c>
      <c r="G172">
        <v>1210.53686125797</v>
      </c>
      <c r="H172">
        <v>1153.5136784500201</v>
      </c>
      <c r="I172">
        <v>1431.2487941941999</v>
      </c>
      <c r="J172">
        <v>1614.3887838667999</v>
      </c>
      <c r="K172">
        <v>1570.81819849104</v>
      </c>
      <c r="L172">
        <v>1578.7676180685</v>
      </c>
      <c r="M172">
        <v>1688.0322742257999</v>
      </c>
      <c r="N172">
        <v>1658.1893447145701</v>
      </c>
      <c r="O172">
        <v>1801.72693538352</v>
      </c>
      <c r="P172">
        <v>1780.72036366259</v>
      </c>
      <c r="Q172">
        <v>1715.7168410176801</v>
      </c>
      <c r="R172">
        <v>1589.06244739883</v>
      </c>
      <c r="S172">
        <v>1730.18416592477</v>
      </c>
      <c r="T172">
        <v>1593.35598519987</v>
      </c>
      <c r="U172">
        <v>1679.03251815216</v>
      </c>
      <c r="V172">
        <v>1600.1109094139599</v>
      </c>
      <c r="W172">
        <v>1546.73348555147</v>
      </c>
      <c r="X172">
        <v>1574.6094208257</v>
      </c>
      <c r="Y172">
        <v>1581.0451370779299</v>
      </c>
      <c r="Z172">
        <v>1588.16972076704</v>
      </c>
      <c r="AA172">
        <v>1505.74384380007</v>
      </c>
      <c r="AB172">
        <v>1516.43748927608</v>
      </c>
      <c r="AC172">
        <v>1424.8102460758901</v>
      </c>
      <c r="AD172">
        <v>1424.9664171418899</v>
      </c>
      <c r="AE172">
        <v>1463.03156256031</v>
      </c>
      <c r="AF172">
        <v>1448.08272979866</v>
      </c>
      <c r="AG172">
        <v>1430.67634248135</v>
      </c>
      <c r="AH172">
        <v>1461.30936371092</v>
      </c>
      <c r="AI172">
        <v>1398.94105902159</v>
      </c>
      <c r="AJ172">
        <v>1382.41789981651</v>
      </c>
      <c r="AK172">
        <v>1355.0596286453499</v>
      </c>
      <c r="AL172">
        <v>1377.22996859419</v>
      </c>
      <c r="AM172">
        <v>1290.02397839063</v>
      </c>
      <c r="AN172">
        <v>1377.92659152122</v>
      </c>
      <c r="AO172">
        <v>1429.0044620531201</v>
      </c>
      <c r="AP172">
        <v>1340.5931314581301</v>
      </c>
      <c r="AQ172">
        <v>1342.05718848474</v>
      </c>
      <c r="AR172">
        <v>1354.1300447410499</v>
      </c>
      <c r="AS172">
        <v>1265.1604247279799</v>
      </c>
      <c r="AT172">
        <v>1224.6807669845</v>
      </c>
      <c r="AU172">
        <v>1215.2512697343</v>
      </c>
      <c r="AV172">
        <v>1271.6751179570199</v>
      </c>
      <c r="AW172">
        <v>1303.2716919305201</v>
      </c>
      <c r="AX172">
        <v>1384.01429519465</v>
      </c>
      <c r="AY172">
        <v>1601.1428330869901</v>
      </c>
      <c r="AZ172">
        <v>1533.6338137206401</v>
      </c>
      <c r="BA172">
        <v>1490.8176662676501</v>
      </c>
      <c r="BB172">
        <v>1452.17875148954</v>
      </c>
      <c r="BC172">
        <v>1448.0233220058999</v>
      </c>
      <c r="BD172">
        <v>1463.5949223945399</v>
      </c>
      <c r="BE172">
        <v>1481.9780029115</v>
      </c>
      <c r="BF172">
        <v>1499.4318236219401</v>
      </c>
      <c r="BG172">
        <v>1522.75911860633</v>
      </c>
      <c r="BH172">
        <v>1562.72683648828</v>
      </c>
      <c r="BI172">
        <v>1541.1628775628601</v>
      </c>
      <c r="BJ172">
        <v>1595.2332756739099</v>
      </c>
      <c r="BK172">
        <v>1628.0388551636499</v>
      </c>
      <c r="BL172">
        <v>1635.8399967697401</v>
      </c>
      <c r="BM172">
        <v>1588.36203400464</v>
      </c>
      <c r="BN172">
        <v>1559.8098452060101</v>
      </c>
      <c r="BO172">
        <v>1616.9818032846799</v>
      </c>
      <c r="BP172">
        <v>1628.0875231038899</v>
      </c>
    </row>
    <row r="173" spans="1:68" x14ac:dyDescent="0.2">
      <c r="A173" t="s">
        <v>338</v>
      </c>
      <c r="B173" t="s">
        <v>339</v>
      </c>
      <c r="C173" t="s">
        <v>569</v>
      </c>
      <c r="D173" t="s">
        <v>568</v>
      </c>
      <c r="E173">
        <v>1413.72825236166</v>
      </c>
      <c r="F173">
        <v>1726.35874438978</v>
      </c>
      <c r="G173">
        <v>1691.59787796914</v>
      </c>
      <c r="H173">
        <v>1877.0229033703499</v>
      </c>
      <c r="I173">
        <v>1706.1240765293901</v>
      </c>
      <c r="J173">
        <v>1721.80988793695</v>
      </c>
      <c r="K173">
        <v>1626.2215369309599</v>
      </c>
      <c r="L173">
        <v>1664.81054192242</v>
      </c>
      <c r="M173">
        <v>1521.9669884130401</v>
      </c>
      <c r="N173">
        <v>1569.53936869312</v>
      </c>
      <c r="O173">
        <v>1537.49557918243</v>
      </c>
      <c r="P173">
        <v>1577.9278383181199</v>
      </c>
      <c r="Q173">
        <v>1683.8983153347299</v>
      </c>
      <c r="R173">
        <v>1857.82264889611</v>
      </c>
      <c r="S173">
        <v>1991.0872181903301</v>
      </c>
      <c r="T173">
        <v>1977.6894628747</v>
      </c>
      <c r="U173">
        <v>2408.2722234512198</v>
      </c>
      <c r="V173">
        <v>2524.5395470445101</v>
      </c>
      <c r="W173">
        <v>2587.21700199306</v>
      </c>
      <c r="X173">
        <v>2631.98857661803</v>
      </c>
      <c r="Y173">
        <v>2327.60106822027</v>
      </c>
      <c r="Z173">
        <v>2428.26469050182</v>
      </c>
      <c r="AA173">
        <v>2530.6233390193502</v>
      </c>
      <c r="AB173">
        <v>2517.0801990054601</v>
      </c>
      <c r="AC173">
        <v>2607.9272211355201</v>
      </c>
      <c r="AD173">
        <v>2766.5902870995301</v>
      </c>
      <c r="AE173">
        <v>3012.9893721938502</v>
      </c>
      <c r="AF173">
        <v>3256.4228364293499</v>
      </c>
      <c r="AG173">
        <v>3453.7203508672601</v>
      </c>
      <c r="AH173">
        <v>3580.4059504096499</v>
      </c>
      <c r="AI173">
        <v>3810.4808330880901</v>
      </c>
      <c r="AJ173">
        <v>3936.7665085182998</v>
      </c>
      <c r="AK173">
        <v>4138.3464493211404</v>
      </c>
      <c r="AL173">
        <v>4297.4090922188097</v>
      </c>
      <c r="AM173">
        <v>4412.9375663223</v>
      </c>
      <c r="AN173">
        <v>4562.7469277578402</v>
      </c>
      <c r="AO173">
        <v>4768.6834356832696</v>
      </c>
      <c r="AP173">
        <v>4977.1901675731497</v>
      </c>
      <c r="AQ173">
        <v>5224.1841965085096</v>
      </c>
      <c r="AR173">
        <v>5292.8690885976803</v>
      </c>
      <c r="AS173">
        <v>5671.0295504201003</v>
      </c>
      <c r="AT173">
        <v>5814.7483457001199</v>
      </c>
      <c r="AU173">
        <v>5867.7736299504904</v>
      </c>
      <c r="AV173">
        <v>6170.64876733851</v>
      </c>
      <c r="AW173">
        <v>6397.5934616903096</v>
      </c>
      <c r="AX173">
        <v>6472.8738855474103</v>
      </c>
      <c r="AY173">
        <v>6756.2295596951699</v>
      </c>
      <c r="AZ173">
        <v>7110.6949385162397</v>
      </c>
      <c r="BA173">
        <v>7466.6946577168901</v>
      </c>
      <c r="BB173">
        <v>7693.7643435387399</v>
      </c>
      <c r="BC173">
        <v>8011.4551721970201</v>
      </c>
      <c r="BD173">
        <v>8324.7832833796401</v>
      </c>
      <c r="BE173">
        <v>8591.9671594709598</v>
      </c>
      <c r="BF173">
        <v>8859.2121832293997</v>
      </c>
      <c r="BG173">
        <v>9181.6157536256396</v>
      </c>
      <c r="BH173">
        <v>9507.8713365642398</v>
      </c>
      <c r="BI173">
        <v>9868.3271664195199</v>
      </c>
      <c r="BJ173">
        <v>10247.6960577758</v>
      </c>
      <c r="BK173">
        <v>10652.483688685899</v>
      </c>
      <c r="BL173">
        <v>10956.945022616301</v>
      </c>
      <c r="BM173">
        <v>9362.8743589681708</v>
      </c>
      <c r="BN173">
        <v>9679.1212388235308</v>
      </c>
      <c r="BO173">
        <v>10570.4275252848</v>
      </c>
      <c r="BP173">
        <v>11318.6003139968</v>
      </c>
    </row>
    <row r="174" spans="1:68" x14ac:dyDescent="0.2">
      <c r="A174" t="s">
        <v>340</v>
      </c>
      <c r="B174" t="s">
        <v>341</v>
      </c>
      <c r="C174" t="s">
        <v>569</v>
      </c>
      <c r="D174" t="s">
        <v>568</v>
      </c>
      <c r="E174">
        <v>260.87994774267997</v>
      </c>
      <c r="F174">
        <v>274.21340102088499</v>
      </c>
      <c r="G174">
        <v>269.43685870359599</v>
      </c>
      <c r="H174">
        <v>259.24224365101901</v>
      </c>
      <c r="I174">
        <v>259.68924741667399</v>
      </c>
      <c r="J174">
        <v>287.92549593112102</v>
      </c>
      <c r="K174">
        <v>318.16239486210702</v>
      </c>
      <c r="L174">
        <v>332.98669343867402</v>
      </c>
      <c r="M174">
        <v>318.59783222965899</v>
      </c>
      <c r="N174">
        <v>329.15887440314498</v>
      </c>
      <c r="O174">
        <v>322.70756080803602</v>
      </c>
      <c r="P174">
        <v>365.76665723119999</v>
      </c>
      <c r="Q174">
        <v>378.69727214193102</v>
      </c>
      <c r="R174">
        <v>377.30933919776999</v>
      </c>
      <c r="S174">
        <v>393.51877651187903</v>
      </c>
      <c r="T174">
        <v>405.86940507690298</v>
      </c>
      <c r="U174">
        <v>413.83028229691803</v>
      </c>
      <c r="V174">
        <v>420.75983668265002</v>
      </c>
      <c r="W174">
        <v>446.09514112289901</v>
      </c>
      <c r="X174">
        <v>448.687317510485</v>
      </c>
      <c r="Y174">
        <v>433.38790997790198</v>
      </c>
      <c r="Z174">
        <v>394.56359453154499</v>
      </c>
      <c r="AA174">
        <v>388.67606090197597</v>
      </c>
      <c r="AB174">
        <v>387.482228800494</v>
      </c>
      <c r="AC174">
        <v>392.63856837141202</v>
      </c>
      <c r="AD174">
        <v>395.18173117759602</v>
      </c>
      <c r="AE174">
        <v>380.13751033400899</v>
      </c>
      <c r="AF174">
        <v>368.33286914749198</v>
      </c>
      <c r="AG174">
        <v>360.12037095336399</v>
      </c>
      <c r="AH174">
        <v>348.251398600176</v>
      </c>
      <c r="AI174">
        <v>354.00074395854801</v>
      </c>
      <c r="AJ174">
        <v>373.47722080674203</v>
      </c>
      <c r="AK174">
        <v>336.37901749936202</v>
      </c>
      <c r="AL174">
        <v>363.87893957128199</v>
      </c>
      <c r="AM174">
        <v>330.66066939519101</v>
      </c>
      <c r="AN174">
        <v>386.70081365771</v>
      </c>
      <c r="AO174">
        <v>407.03665552570698</v>
      </c>
      <c r="AP174">
        <v>414.34938545724901</v>
      </c>
      <c r="AQ174">
        <v>421.67383312055301</v>
      </c>
      <c r="AR174">
        <v>424.94038373368801</v>
      </c>
      <c r="AS174">
        <v>421.81945819697501</v>
      </c>
      <c r="AT174">
        <v>391.442073444242</v>
      </c>
      <c r="AU174">
        <v>388.445924563495</v>
      </c>
      <c r="AV174">
        <v>400.30094937211499</v>
      </c>
      <c r="AW174">
        <v>411.00407953462201</v>
      </c>
      <c r="AX174">
        <v>412.98204341983302</v>
      </c>
      <c r="AY174">
        <v>420.43860399822199</v>
      </c>
      <c r="AZ174">
        <v>447.92277023308498</v>
      </c>
      <c r="BA174">
        <v>468.46737414917197</v>
      </c>
      <c r="BB174">
        <v>492.94801198735797</v>
      </c>
      <c r="BC174">
        <v>511.81828989715501</v>
      </c>
      <c r="BD174">
        <v>521.89979685934304</v>
      </c>
      <c r="BE174">
        <v>516.96320828950104</v>
      </c>
      <c r="BF174">
        <v>529.85040982055295</v>
      </c>
      <c r="BG174">
        <v>544.26379390837997</v>
      </c>
      <c r="BH174">
        <v>544.27687274183597</v>
      </c>
      <c r="BI174">
        <v>542.92573703234905</v>
      </c>
      <c r="BJ174">
        <v>549.62630170012801</v>
      </c>
      <c r="BK174">
        <v>558.56045270260199</v>
      </c>
      <c r="BL174">
        <v>573.40011403859398</v>
      </c>
      <c r="BM174">
        <v>562.78303878653105</v>
      </c>
      <c r="BN174">
        <v>563.36195627670202</v>
      </c>
      <c r="BO174">
        <v>554.19857720170501</v>
      </c>
      <c r="BP174">
        <v>548.57854630643101</v>
      </c>
    </row>
    <row r="175" spans="1:68" x14ac:dyDescent="0.2">
      <c r="A175" t="s">
        <v>342</v>
      </c>
      <c r="B175" t="s">
        <v>343</v>
      </c>
      <c r="C175" t="s">
        <v>569</v>
      </c>
      <c r="D175" t="s">
        <v>568</v>
      </c>
      <c r="E175">
        <v>1286.1033980530999</v>
      </c>
      <c r="F175">
        <v>1342.5160882083001</v>
      </c>
      <c r="G175">
        <v>1385.91167457356</v>
      </c>
      <c r="H175">
        <v>1443.38225901037</v>
      </c>
      <c r="I175">
        <v>1476.5739920748099</v>
      </c>
      <c r="J175">
        <v>1545.4304862040001</v>
      </c>
      <c r="K175">
        <v>1621.7725340844599</v>
      </c>
      <c r="L175">
        <v>1641.8152995884</v>
      </c>
      <c r="M175">
        <v>1729.6183708123999</v>
      </c>
      <c r="N175">
        <v>1770.8303662665901</v>
      </c>
      <c r="O175">
        <v>1832.25872549921</v>
      </c>
      <c r="P175">
        <v>1969.11075706527</v>
      </c>
      <c r="Q175">
        <v>2104.3135199908302</v>
      </c>
      <c r="R175">
        <v>2295.0753922436502</v>
      </c>
      <c r="S175">
        <v>2426.2261315793398</v>
      </c>
      <c r="T175">
        <v>2386.1388302754499</v>
      </c>
      <c r="U175">
        <v>2596.7639587139902</v>
      </c>
      <c r="V175">
        <v>2727.36857403262</v>
      </c>
      <c r="W175">
        <v>2833.4868314198302</v>
      </c>
      <c r="X175">
        <v>3018.7080206815699</v>
      </c>
      <c r="Y175">
        <v>3159.7425585932901</v>
      </c>
      <c r="Z175">
        <v>3292.1834459168799</v>
      </c>
      <c r="AA175">
        <v>3398.5399530929199</v>
      </c>
      <c r="AB175">
        <v>3517.0826525351599</v>
      </c>
      <c r="AC175">
        <v>3688.49859944437</v>
      </c>
      <c r="AD175">
        <v>3548.7885866627998</v>
      </c>
      <c r="AE175">
        <v>3488.76124821439</v>
      </c>
      <c r="AF175">
        <v>3561.3160966108699</v>
      </c>
      <c r="AG175">
        <v>3798.7739722595102</v>
      </c>
      <c r="AH175">
        <v>4022.30991164431</v>
      </c>
      <c r="AI175">
        <v>4260.2799351711201</v>
      </c>
      <c r="AJ175">
        <v>4537.3257023393098</v>
      </c>
      <c r="AK175">
        <v>4804.6735773951004</v>
      </c>
      <c r="AL175">
        <v>5135.0315738429899</v>
      </c>
      <c r="AM175">
        <v>5453.8689572784997</v>
      </c>
      <c r="AN175">
        <v>5826.8708467063598</v>
      </c>
      <c r="AO175">
        <v>6238.6485994460099</v>
      </c>
      <c r="AP175">
        <v>6518.9960681069497</v>
      </c>
      <c r="AQ175">
        <v>5883.7970407482899</v>
      </c>
      <c r="AR175">
        <v>6089.1066749680103</v>
      </c>
      <c r="AS175">
        <v>6461.9912733169303</v>
      </c>
      <c r="AT175">
        <v>6330.6282542456702</v>
      </c>
      <c r="AU175">
        <v>6506.1179273239204</v>
      </c>
      <c r="AV175">
        <v>6716.6432581560603</v>
      </c>
      <c r="AW175">
        <v>7004.1377457999897</v>
      </c>
      <c r="AX175">
        <v>7209.6171104474697</v>
      </c>
      <c r="AY175">
        <v>7444.0267353970503</v>
      </c>
      <c r="AZ175">
        <v>7742.5780254999499</v>
      </c>
      <c r="BA175">
        <v>7948.9476189373599</v>
      </c>
      <c r="BB175">
        <v>7675.2381029346398</v>
      </c>
      <c r="BC175">
        <v>8101.4071201943998</v>
      </c>
      <c r="BD175">
        <v>8393.9629789130995</v>
      </c>
      <c r="BE175">
        <v>8711.2958540712098</v>
      </c>
      <c r="BF175">
        <v>8976.5456139839007</v>
      </c>
      <c r="BG175">
        <v>9369.1021584048704</v>
      </c>
      <c r="BH175">
        <v>9699.6004634273595</v>
      </c>
      <c r="BI175">
        <v>9984.1636806023398</v>
      </c>
      <c r="BJ175">
        <v>10416.041693437501</v>
      </c>
      <c r="BK175">
        <v>10777.766521351799</v>
      </c>
      <c r="BL175">
        <v>11114.560530573401</v>
      </c>
      <c r="BM175">
        <v>10382.727479528199</v>
      </c>
      <c r="BN175">
        <v>10605.676957988901</v>
      </c>
      <c r="BO175">
        <v>11399.397137350999</v>
      </c>
      <c r="BP175">
        <v>11691.361274299899</v>
      </c>
    </row>
    <row r="176" spans="1:68" x14ac:dyDescent="0.2">
      <c r="A176" t="s">
        <v>344</v>
      </c>
      <c r="B176" t="s">
        <v>345</v>
      </c>
      <c r="C176" t="s">
        <v>569</v>
      </c>
      <c r="D176" t="s">
        <v>568</v>
      </c>
      <c r="E176">
        <v>18674.869206108699</v>
      </c>
      <c r="F176">
        <v>18796.485981857601</v>
      </c>
      <c r="G176">
        <v>19651.2419846794</v>
      </c>
      <c r="H176">
        <v>20227.831985808702</v>
      </c>
      <c r="I176">
        <v>21109.749080260401</v>
      </c>
      <c r="J176">
        <v>22168.784293426001</v>
      </c>
      <c r="K176">
        <v>23328.558095150602</v>
      </c>
      <c r="L176">
        <v>23648.462285690799</v>
      </c>
      <c r="M176">
        <v>24526.666842003298</v>
      </c>
      <c r="N176">
        <v>25069.234461233798</v>
      </c>
      <c r="O176">
        <v>24880.847359937299</v>
      </c>
      <c r="P176">
        <v>25351.284390544301</v>
      </c>
      <c r="Q176">
        <v>26402.2471076523</v>
      </c>
      <c r="R176">
        <v>27643.458129516901</v>
      </c>
      <c r="S176">
        <v>27319.8015021145</v>
      </c>
      <c r="T176">
        <v>27024.969710358499</v>
      </c>
      <c r="U176">
        <v>28213.951143302598</v>
      </c>
      <c r="V176">
        <v>29192.227767494202</v>
      </c>
      <c r="W176">
        <v>30439.6996204231</v>
      </c>
      <c r="X176">
        <v>31076.409311515101</v>
      </c>
      <c r="Y176">
        <v>30756.141798444001</v>
      </c>
      <c r="Z176">
        <v>31244.3310340436</v>
      </c>
      <c r="AA176">
        <v>30345.0945987142</v>
      </c>
      <c r="AB176">
        <v>31391.584959836298</v>
      </c>
      <c r="AC176">
        <v>33333.714265886003</v>
      </c>
      <c r="AD176">
        <v>34431.125647449597</v>
      </c>
      <c r="AE176">
        <v>35254.924644525199</v>
      </c>
      <c r="AF176">
        <v>36151.392317284502</v>
      </c>
      <c r="AG176">
        <v>37313.767499677502</v>
      </c>
      <c r="AH176">
        <v>38245.866503235397</v>
      </c>
      <c r="AI176">
        <v>38461.466326384798</v>
      </c>
      <c r="AJ176">
        <v>37850.972333610203</v>
      </c>
      <c r="AK176">
        <v>38572.567236915696</v>
      </c>
      <c r="AL176">
        <v>39120.621864683999</v>
      </c>
      <c r="AM176">
        <v>40219.630112286199</v>
      </c>
      <c r="AN176">
        <v>40817.013973131499</v>
      </c>
      <c r="AO176">
        <v>41805.199271665399</v>
      </c>
      <c r="AP176">
        <v>43145.471107543002</v>
      </c>
      <c r="AQ176">
        <v>44552.453508865197</v>
      </c>
      <c r="AR176">
        <v>46179.774047280698</v>
      </c>
      <c r="AS176">
        <v>47577.963074822801</v>
      </c>
      <c r="AT176">
        <v>47590.206213978498</v>
      </c>
      <c r="AU176">
        <v>47992.633486052699</v>
      </c>
      <c r="AV176">
        <v>48872.842243412597</v>
      </c>
      <c r="AW176">
        <v>50256.260527430197</v>
      </c>
      <c r="AX176">
        <v>51517.464244954899</v>
      </c>
      <c r="AY176">
        <v>52436.130088162499</v>
      </c>
      <c r="AZ176">
        <v>52981.809767271698</v>
      </c>
      <c r="BA176">
        <v>52571.248800116497</v>
      </c>
      <c r="BB176">
        <v>50741.683843571504</v>
      </c>
      <c r="BC176">
        <v>51678.984591856097</v>
      </c>
      <c r="BD176">
        <v>52157.155541141001</v>
      </c>
      <c r="BE176">
        <v>52919.074831088998</v>
      </c>
      <c r="BF176">
        <v>53655.661662209197</v>
      </c>
      <c r="BG176">
        <v>54606.950204431101</v>
      </c>
      <c r="BH176">
        <v>55701.812443467898</v>
      </c>
      <c r="BI176">
        <v>56248.671396464997</v>
      </c>
      <c r="BJ176">
        <v>57260.568230258898</v>
      </c>
      <c r="BK176">
        <v>58585.170188833101</v>
      </c>
      <c r="BL176">
        <v>59670.482312908498</v>
      </c>
      <c r="BM176">
        <v>57649.744187862001</v>
      </c>
      <c r="BN176">
        <v>60850.413640756597</v>
      </c>
      <c r="BO176">
        <v>61794.6930115336</v>
      </c>
      <c r="BP176">
        <v>62823.200984492098</v>
      </c>
    </row>
    <row r="177" spans="1:68" x14ac:dyDescent="0.2">
      <c r="A177" t="s">
        <v>346</v>
      </c>
      <c r="B177" t="s">
        <v>347</v>
      </c>
      <c r="C177" t="s">
        <v>569</v>
      </c>
      <c r="D177" t="s">
        <v>568</v>
      </c>
      <c r="Y177">
        <v>3563.2792428124399</v>
      </c>
      <c r="Z177">
        <v>3556.3550528042301</v>
      </c>
      <c r="AA177">
        <v>3478.3441308143101</v>
      </c>
      <c r="AB177">
        <v>3323.8006557736899</v>
      </c>
      <c r="AC177">
        <v>3225.6595310390198</v>
      </c>
      <c r="AD177">
        <v>3147.8098213513499</v>
      </c>
      <c r="AE177">
        <v>3196.4871666665399</v>
      </c>
      <c r="AF177">
        <v>3203.74209241059</v>
      </c>
      <c r="AG177">
        <v>3116.1067155108799</v>
      </c>
      <c r="AH177">
        <v>2976.5931492916702</v>
      </c>
      <c r="AI177">
        <v>2857.9472241611802</v>
      </c>
      <c r="AJ177">
        <v>2989.5415022417301</v>
      </c>
      <c r="AK177">
        <v>3103.4701951278998</v>
      </c>
      <c r="AL177">
        <v>2957.04651770993</v>
      </c>
      <c r="AM177">
        <v>2914.36064044365</v>
      </c>
      <c r="AN177">
        <v>2939.4912496335201</v>
      </c>
      <c r="AO177">
        <v>2951.1357350926801</v>
      </c>
      <c r="AP177">
        <v>2997.24990459949</v>
      </c>
      <c r="AQ177">
        <v>3019.7359481092199</v>
      </c>
      <c r="AR177">
        <v>3047.18628517046</v>
      </c>
      <c r="AS177">
        <v>3082.7592074118002</v>
      </c>
      <c r="AT177">
        <v>3056.4676831540701</v>
      </c>
      <c r="AU177">
        <v>3148.3527749676</v>
      </c>
      <c r="AV177">
        <v>3235.7467369885499</v>
      </c>
      <c r="AW177">
        <v>3587.83872520559</v>
      </c>
      <c r="AX177">
        <v>3634.6203258863302</v>
      </c>
      <c r="AY177">
        <v>3845.2883740964298</v>
      </c>
      <c r="AZ177">
        <v>4001.7089882570399</v>
      </c>
      <c r="BA177">
        <v>4053.2199988996799</v>
      </c>
      <c r="BB177">
        <v>4007.48526568225</v>
      </c>
      <c r="BC177">
        <v>4186.0421468640197</v>
      </c>
      <c r="BD177">
        <v>4330.9440294859796</v>
      </c>
      <c r="BE177">
        <v>4476.4143533387296</v>
      </c>
      <c r="BF177">
        <v>4648.31715108154</v>
      </c>
      <c r="BG177">
        <v>4846.8895117152697</v>
      </c>
      <c r="BH177">
        <v>4965.6727650655102</v>
      </c>
      <c r="BI177">
        <v>4880.4450375467304</v>
      </c>
      <c r="BJ177">
        <v>4746.1833293415202</v>
      </c>
      <c r="BK177">
        <v>4714.45251824565</v>
      </c>
      <c r="BL177">
        <v>4596.6195761752397</v>
      </c>
      <c r="BM177">
        <v>4152.1806478347999</v>
      </c>
      <c r="BN177">
        <v>4232.0189363940699</v>
      </c>
      <c r="BO177">
        <v>4394.3970993933899</v>
      </c>
      <c r="BP177">
        <v>4511.8893965834504</v>
      </c>
    </row>
    <row r="178" spans="1:68" x14ac:dyDescent="0.2">
      <c r="A178" t="s">
        <v>348</v>
      </c>
      <c r="B178" t="s">
        <v>349</v>
      </c>
      <c r="C178" t="s">
        <v>569</v>
      </c>
      <c r="D178" t="s">
        <v>568</v>
      </c>
      <c r="BH178">
        <v>32428.5722348241</v>
      </c>
    </row>
    <row r="179" spans="1:68" x14ac:dyDescent="0.2">
      <c r="A179" t="s">
        <v>350</v>
      </c>
      <c r="B179" t="s">
        <v>351</v>
      </c>
      <c r="C179" t="s">
        <v>569</v>
      </c>
      <c r="D179" t="s">
        <v>568</v>
      </c>
      <c r="E179">
        <v>744.02621600333998</v>
      </c>
      <c r="F179">
        <v>755.15976244918397</v>
      </c>
      <c r="G179">
        <v>808.42405199701398</v>
      </c>
      <c r="H179">
        <v>858.81107122049502</v>
      </c>
      <c r="I179">
        <v>834.96820726240901</v>
      </c>
      <c r="J179">
        <v>867.08459519081896</v>
      </c>
      <c r="K179">
        <v>839.13806207547702</v>
      </c>
      <c r="L179">
        <v>816.34266054761304</v>
      </c>
      <c r="M179">
        <v>796.533921098468</v>
      </c>
      <c r="N179">
        <v>732.115817586243</v>
      </c>
      <c r="O179">
        <v>734.01423618144599</v>
      </c>
      <c r="P179">
        <v>755.10673833083399</v>
      </c>
      <c r="Q179">
        <v>697.30792319232603</v>
      </c>
      <c r="R179">
        <v>563.22070639394303</v>
      </c>
      <c r="S179">
        <v>596.46998266774199</v>
      </c>
      <c r="T179">
        <v>564.29013214921201</v>
      </c>
      <c r="U179">
        <v>552.67788755920697</v>
      </c>
      <c r="V179">
        <v>579.12619394334195</v>
      </c>
      <c r="W179">
        <v>638.41486286406803</v>
      </c>
      <c r="X179">
        <v>663.84264250030901</v>
      </c>
      <c r="Y179">
        <v>628.03157728830695</v>
      </c>
      <c r="Z179">
        <v>607.90178966634096</v>
      </c>
      <c r="AA179">
        <v>602.36852061826005</v>
      </c>
      <c r="AB179">
        <v>561.79403207164398</v>
      </c>
      <c r="AC179">
        <v>453.41433670352598</v>
      </c>
      <c r="AD179">
        <v>473.88350862972601</v>
      </c>
      <c r="AE179">
        <v>488.968061098026</v>
      </c>
      <c r="AF179">
        <v>474.77353862325401</v>
      </c>
      <c r="AG179">
        <v>492.20671271067698</v>
      </c>
      <c r="AH179">
        <v>481.98897364781902</v>
      </c>
      <c r="AI179">
        <v>461.21552814178301</v>
      </c>
      <c r="AJ179">
        <v>445.14949110567397</v>
      </c>
      <c r="AK179">
        <v>440.13979818644401</v>
      </c>
      <c r="AL179">
        <v>427.84576447345898</v>
      </c>
      <c r="AM179">
        <v>421.99887053066601</v>
      </c>
      <c r="AN179">
        <v>418.24411328061501</v>
      </c>
      <c r="AO179">
        <v>404.804465318393</v>
      </c>
      <c r="AP179">
        <v>397.50523389664198</v>
      </c>
      <c r="AQ179">
        <v>422.62010575162401</v>
      </c>
      <c r="AR179">
        <v>407.55443401786698</v>
      </c>
      <c r="AS179">
        <v>389.07752296939799</v>
      </c>
      <c r="AT179">
        <v>403.17662355932299</v>
      </c>
      <c r="AU179">
        <v>408.57135810607099</v>
      </c>
      <c r="AV179">
        <v>403.06419942966301</v>
      </c>
      <c r="AW179">
        <v>390.42482353652099</v>
      </c>
      <c r="AX179">
        <v>404.280568914713</v>
      </c>
      <c r="AY179">
        <v>413.05596019196003</v>
      </c>
      <c r="AZ179">
        <v>410.80330807690302</v>
      </c>
      <c r="BA179">
        <v>426.60568041806198</v>
      </c>
      <c r="BB179">
        <v>419.17324878655302</v>
      </c>
      <c r="BC179">
        <v>438.46388274388198</v>
      </c>
      <c r="BD179">
        <v>432.29756230174098</v>
      </c>
      <c r="BE179">
        <v>460.03223661756101</v>
      </c>
      <c r="BF179">
        <v>466.33367598760998</v>
      </c>
      <c r="BG179">
        <v>478.855153862414</v>
      </c>
      <c r="BH179">
        <v>481.11130110500198</v>
      </c>
      <c r="BI179">
        <v>489.43381232354</v>
      </c>
      <c r="BJ179">
        <v>494.63549427693903</v>
      </c>
      <c r="BK179">
        <v>510.59551426775801</v>
      </c>
      <c r="BL179">
        <v>520.93464331879397</v>
      </c>
      <c r="BM179">
        <v>519.69607779946602</v>
      </c>
      <c r="BN179">
        <v>507.71032451120101</v>
      </c>
      <c r="BO179">
        <v>547.42015133417704</v>
      </c>
      <c r="BP179">
        <v>540.58482431009804</v>
      </c>
    </row>
    <row r="180" spans="1:68" x14ac:dyDescent="0.2">
      <c r="A180" t="s">
        <v>352</v>
      </c>
      <c r="B180" t="s">
        <v>353</v>
      </c>
      <c r="C180" t="s">
        <v>569</v>
      </c>
      <c r="D180" t="s">
        <v>568</v>
      </c>
      <c r="E180">
        <v>1459.0432282433901</v>
      </c>
      <c r="F180">
        <v>1432.2842332693899</v>
      </c>
      <c r="G180">
        <v>1460.27752788726</v>
      </c>
      <c r="H180">
        <v>1552.3703374536999</v>
      </c>
      <c r="I180">
        <v>1594.74718781614</v>
      </c>
      <c r="J180">
        <v>1636.82016175842</v>
      </c>
      <c r="K180">
        <v>1533.62601315183</v>
      </c>
      <c r="L180">
        <v>1265.2367063961001</v>
      </c>
      <c r="M180">
        <v>1223.5318516573</v>
      </c>
      <c r="N180">
        <v>1487.42993643565</v>
      </c>
      <c r="O180">
        <v>1818.9572262762099</v>
      </c>
      <c r="P180">
        <v>2031.5621048630801</v>
      </c>
      <c r="Q180">
        <v>2051.67545368234</v>
      </c>
      <c r="R180">
        <v>2110.3825529163601</v>
      </c>
      <c r="S180">
        <v>2286.3647650524799</v>
      </c>
      <c r="T180">
        <v>2108.45898832892</v>
      </c>
      <c r="U180">
        <v>2234.8600517718201</v>
      </c>
      <c r="V180">
        <v>2300.7668858565498</v>
      </c>
      <c r="W180">
        <v>2103.5863161268098</v>
      </c>
      <c r="X180">
        <v>2178.5795263253499</v>
      </c>
      <c r="Y180">
        <v>2201.6878077323699</v>
      </c>
      <c r="Z180">
        <v>1856.0699755742801</v>
      </c>
      <c r="AA180">
        <v>1680.3360306177001</v>
      </c>
      <c r="AB180">
        <v>1459.7376829484899</v>
      </c>
      <c r="AC180">
        <v>1408.20865387617</v>
      </c>
      <c r="AD180">
        <v>1451.3690007175301</v>
      </c>
      <c r="AE180">
        <v>1414.6976255857701</v>
      </c>
      <c r="AF180">
        <v>1422.82547674125</v>
      </c>
      <c r="AG180">
        <v>1488.1767994587201</v>
      </c>
      <c r="AH180">
        <v>1477.6119478386699</v>
      </c>
      <c r="AI180">
        <v>1608.7795609780901</v>
      </c>
      <c r="AJ180">
        <v>1573.7022478413601</v>
      </c>
      <c r="AK180">
        <v>1605.54813640308</v>
      </c>
      <c r="AL180">
        <v>1533.1836855205599</v>
      </c>
      <c r="AM180">
        <v>1467.0919211928101</v>
      </c>
      <c r="AN180">
        <v>1429.0120719466299</v>
      </c>
      <c r="AO180">
        <v>1451.8195716453099</v>
      </c>
      <c r="AP180">
        <v>1457.22789628083</v>
      </c>
      <c r="AQ180">
        <v>1457.7011095427699</v>
      </c>
      <c r="AR180">
        <v>1429.40559246409</v>
      </c>
      <c r="AS180">
        <v>1462.5359965157199</v>
      </c>
      <c r="AT180">
        <v>1508.5535901026601</v>
      </c>
      <c r="AU180">
        <v>1693.7457267590501</v>
      </c>
      <c r="AV180">
        <v>1769.88223743289</v>
      </c>
      <c r="AW180">
        <v>1882.1819862633999</v>
      </c>
      <c r="AX180">
        <v>1950.1223681015299</v>
      </c>
      <c r="AY180">
        <v>2013.27401094831</v>
      </c>
      <c r="AZ180">
        <v>2088.6044300458302</v>
      </c>
      <c r="BA180">
        <v>2170.05881613981</v>
      </c>
      <c r="BB180">
        <v>2281.3863461828601</v>
      </c>
      <c r="BC180">
        <v>2397.32354525449</v>
      </c>
      <c r="BD180">
        <v>2455.7464935376001</v>
      </c>
      <c r="BE180">
        <v>2490.21311115351</v>
      </c>
      <c r="BF180">
        <v>2585.6471962512301</v>
      </c>
      <c r="BG180">
        <v>2677.4935811396699</v>
      </c>
      <c r="BH180">
        <v>2679.5542234874001</v>
      </c>
      <c r="BI180">
        <v>2570.9597590041899</v>
      </c>
      <c r="BJ180">
        <v>2526.99960987237</v>
      </c>
      <c r="BK180">
        <v>2512.08047529121</v>
      </c>
      <c r="BL180">
        <v>2505.4622390524601</v>
      </c>
      <c r="BM180">
        <v>2401.1834151547</v>
      </c>
      <c r="BN180">
        <v>2429.5852902650299</v>
      </c>
      <c r="BO180">
        <v>2449.58798087473</v>
      </c>
      <c r="BP180">
        <v>2460.3944955705701</v>
      </c>
    </row>
    <row r="181" spans="1:68" x14ac:dyDescent="0.2">
      <c r="A181" t="s">
        <v>354</v>
      </c>
      <c r="B181" t="s">
        <v>355</v>
      </c>
      <c r="C181" t="s">
        <v>569</v>
      </c>
      <c r="D181" t="s">
        <v>568</v>
      </c>
      <c r="E181">
        <v>1665.4393802811601</v>
      </c>
      <c r="F181">
        <v>1736.98178889725</v>
      </c>
      <c r="G181">
        <v>1868.59380427631</v>
      </c>
      <c r="H181">
        <v>2009.5830857636799</v>
      </c>
      <c r="I181">
        <v>2177.1582931192502</v>
      </c>
      <c r="J181">
        <v>2312.2755778146002</v>
      </c>
      <c r="K181">
        <v>2315.3868044143301</v>
      </c>
      <c r="L181">
        <v>2399.7452669649201</v>
      </c>
      <c r="M181">
        <v>2355.2351367414299</v>
      </c>
      <c r="N181">
        <v>2422.4990739377599</v>
      </c>
      <c r="O181">
        <v>2376.8270312065602</v>
      </c>
      <c r="P181">
        <v>2376.9019423819</v>
      </c>
      <c r="Q181">
        <v>2357.16392770937</v>
      </c>
      <c r="R181">
        <v>2434.02855950806</v>
      </c>
      <c r="S181">
        <v>2692.6917246093699</v>
      </c>
      <c r="T181">
        <v>2605.5314445706899</v>
      </c>
      <c r="U181">
        <v>2657.5678627080301</v>
      </c>
      <c r="V181">
        <v>2793.5047608926202</v>
      </c>
      <c r="W181">
        <v>2500.5770165610902</v>
      </c>
      <c r="X181">
        <v>1789.3992895798799</v>
      </c>
      <c r="Y181">
        <v>1821.48814157621</v>
      </c>
      <c r="Z181">
        <v>1865.8859014730799</v>
      </c>
      <c r="AA181">
        <v>1800.7041387998599</v>
      </c>
      <c r="AB181">
        <v>1835.05687926935</v>
      </c>
      <c r="AC181">
        <v>1762.12937704568</v>
      </c>
      <c r="AD181">
        <v>1650.43644889387</v>
      </c>
      <c r="AE181">
        <v>1595.90857884349</v>
      </c>
      <c r="AF181">
        <v>1548.6747338075199</v>
      </c>
      <c r="AG181">
        <v>1324.9977566914599</v>
      </c>
      <c r="AH181">
        <v>1271.6495650920001</v>
      </c>
      <c r="AI181">
        <v>1241.4087192168499</v>
      </c>
      <c r="AJ181">
        <v>1210.5773988676799</v>
      </c>
      <c r="AK181">
        <v>1187.83663653293</v>
      </c>
      <c r="AL181">
        <v>1157.15781348993</v>
      </c>
      <c r="AM181">
        <v>1170.29675340938</v>
      </c>
      <c r="AN181">
        <v>1214.1084731471699</v>
      </c>
      <c r="AO181">
        <v>1266.86437717338</v>
      </c>
      <c r="AP181">
        <v>1294.6341129437999</v>
      </c>
      <c r="AQ181">
        <v>1321.47449391193</v>
      </c>
      <c r="AR181">
        <v>1393.3545015821801</v>
      </c>
      <c r="AS181">
        <v>1429.73878900298</v>
      </c>
      <c r="AT181">
        <v>1452.3569974506299</v>
      </c>
      <c r="AU181">
        <v>1444.8751903058801</v>
      </c>
      <c r="AV181">
        <v>1463.4711917233999</v>
      </c>
      <c r="AW181">
        <v>1523.1403958256501</v>
      </c>
      <c r="AX181">
        <v>1568.4336767894099</v>
      </c>
      <c r="AY181">
        <v>1611.37864991485</v>
      </c>
      <c r="AZ181">
        <v>1669.7253033489301</v>
      </c>
      <c r="BA181">
        <v>1702.6962985544801</v>
      </c>
      <c r="BB181">
        <v>1623.00144718308</v>
      </c>
      <c r="BC181">
        <v>1669.9447177325601</v>
      </c>
      <c r="BD181">
        <v>1749.5043651820899</v>
      </c>
      <c r="BE181">
        <v>1835.9475837786499</v>
      </c>
      <c r="BF181">
        <v>1898.4429328072499</v>
      </c>
      <c r="BG181">
        <v>1960.6881780378301</v>
      </c>
      <c r="BH181">
        <v>2025.3247759757501</v>
      </c>
      <c r="BI181">
        <v>2087.69686355558</v>
      </c>
      <c r="BJ181">
        <v>2153.6127315008298</v>
      </c>
      <c r="BK181">
        <v>2052.1333833577701</v>
      </c>
      <c r="BL181">
        <v>1965.2754946487</v>
      </c>
      <c r="BM181">
        <v>1904.4929035938401</v>
      </c>
      <c r="BN181">
        <v>2071.9237947800202</v>
      </c>
      <c r="BO181">
        <v>2119.39517922306</v>
      </c>
      <c r="BP181">
        <v>2185.4481346040898</v>
      </c>
    </row>
    <row r="182" spans="1:68" x14ac:dyDescent="0.2">
      <c r="A182" t="s">
        <v>356</v>
      </c>
      <c r="B182" t="s">
        <v>357</v>
      </c>
      <c r="C182" t="s">
        <v>569</v>
      </c>
      <c r="D182" t="s">
        <v>568</v>
      </c>
      <c r="E182">
        <v>14276.8700623396</v>
      </c>
      <c r="F182">
        <v>14131.9601777754</v>
      </c>
      <c r="G182">
        <v>14885.523901373899</v>
      </c>
      <c r="H182">
        <v>15218.4581936088</v>
      </c>
      <c r="I182">
        <v>16258.8023709137</v>
      </c>
      <c r="J182">
        <v>17423.254872493399</v>
      </c>
      <c r="K182">
        <v>17668.725950989701</v>
      </c>
      <c r="L182">
        <v>18392.0436779347</v>
      </c>
      <c r="M182">
        <v>19369.888243145</v>
      </c>
      <c r="N182">
        <v>20377.923805964299</v>
      </c>
      <c r="O182">
        <v>21362.847659437601</v>
      </c>
      <c r="P182">
        <v>22021.6476367213</v>
      </c>
      <c r="Q182">
        <v>22570.480652863</v>
      </c>
      <c r="R182">
        <v>23603.181483526201</v>
      </c>
      <c r="S182">
        <v>24224.2438208069</v>
      </c>
      <c r="T182">
        <v>24009.758006651198</v>
      </c>
      <c r="U182">
        <v>24883.6038328871</v>
      </c>
      <c r="V182">
        <v>25359.5365872642</v>
      </c>
      <c r="W182">
        <v>25883.549095862702</v>
      </c>
      <c r="X182">
        <v>26223.246165216999</v>
      </c>
      <c r="Y182">
        <v>26365.671964746401</v>
      </c>
      <c r="Z182">
        <v>25980.218223968001</v>
      </c>
      <c r="AA182">
        <v>25540.479624977001</v>
      </c>
      <c r="AB182">
        <v>25970.483877727402</v>
      </c>
      <c r="AC182">
        <v>26659.585735102501</v>
      </c>
      <c r="AD182">
        <v>27220.219444484901</v>
      </c>
      <c r="AE182">
        <v>27823.999667383399</v>
      </c>
      <c r="AF182">
        <v>28181.959646949199</v>
      </c>
      <c r="AG182">
        <v>28964.021267438002</v>
      </c>
      <c r="AH182">
        <v>30063.370768457</v>
      </c>
      <c r="AI182">
        <v>31106.0519601296</v>
      </c>
      <c r="AJ182">
        <v>31614.6528926889</v>
      </c>
      <c r="AK182">
        <v>31911.835371911598</v>
      </c>
      <c r="AL182">
        <v>32088.7065995431</v>
      </c>
      <c r="AM182">
        <v>32840.2781037327</v>
      </c>
      <c r="AN182">
        <v>33696.743828198298</v>
      </c>
      <c r="AO182">
        <v>34715.1616306125</v>
      </c>
      <c r="AP182">
        <v>36032.040245847696</v>
      </c>
      <c r="AQ182">
        <v>37480.709447773203</v>
      </c>
      <c r="AR182">
        <v>39106.3881617199</v>
      </c>
      <c r="AS182">
        <v>40456.942237447402</v>
      </c>
      <c r="AT182">
        <v>41087.042173269001</v>
      </c>
      <c r="AU182">
        <v>40914.325502676802</v>
      </c>
      <c r="AV182">
        <v>40785.122221620601</v>
      </c>
      <c r="AW182">
        <v>41450.404269726598</v>
      </c>
      <c r="AX182">
        <v>42201.775413308198</v>
      </c>
      <c r="AY182">
        <v>43592.302744922097</v>
      </c>
      <c r="AZ182">
        <v>45138.678436798</v>
      </c>
      <c r="BA182">
        <v>45939.148198784598</v>
      </c>
      <c r="BB182">
        <v>44027.602557770602</v>
      </c>
      <c r="BC182">
        <v>44390.504409813402</v>
      </c>
      <c r="BD182">
        <v>44869.312941309399</v>
      </c>
      <c r="BE182">
        <v>44242.973526130401</v>
      </c>
      <c r="BF182">
        <v>44055.304259047298</v>
      </c>
      <c r="BG182">
        <v>44521.894539027599</v>
      </c>
      <c r="BH182">
        <v>45193.403218797102</v>
      </c>
      <c r="BI182">
        <v>45938.7850440865</v>
      </c>
      <c r="BJ182">
        <v>46997.345454196198</v>
      </c>
      <c r="BK182">
        <v>47826.8191172843</v>
      </c>
      <c r="BL182">
        <v>48443.732054028304</v>
      </c>
      <c r="BM182">
        <v>46303.218862469999</v>
      </c>
      <c r="BN182">
        <v>48913.518990252203</v>
      </c>
      <c r="BO182">
        <v>50546.7893728169</v>
      </c>
      <c r="BP182">
        <v>50100.191367887302</v>
      </c>
    </row>
    <row r="183" spans="1:68" x14ac:dyDescent="0.2">
      <c r="A183" t="s">
        <v>358</v>
      </c>
      <c r="B183" t="s">
        <v>359</v>
      </c>
      <c r="C183" t="s">
        <v>569</v>
      </c>
      <c r="D183" t="s">
        <v>568</v>
      </c>
      <c r="E183">
        <v>19209.414987544202</v>
      </c>
      <c r="F183">
        <v>20252.965141806799</v>
      </c>
      <c r="G183">
        <v>20656.251402615999</v>
      </c>
      <c r="H183">
        <v>21276.612197494302</v>
      </c>
      <c r="I183">
        <v>22174.356231972099</v>
      </c>
      <c r="J183">
        <v>23165.631536017299</v>
      </c>
      <c r="K183">
        <v>23851.612578020398</v>
      </c>
      <c r="L183">
        <v>25132.662560708799</v>
      </c>
      <c r="M183">
        <v>25485.494898646601</v>
      </c>
      <c r="N183">
        <v>26417.408178272501</v>
      </c>
      <c r="O183">
        <v>26735.830409521601</v>
      </c>
      <c r="P183">
        <v>28055.2761671794</v>
      </c>
      <c r="Q183">
        <v>29325.6487853574</v>
      </c>
      <c r="R183">
        <v>30441.2763811072</v>
      </c>
      <c r="S183">
        <v>31439.5969962052</v>
      </c>
      <c r="T183">
        <v>32814.915709768698</v>
      </c>
      <c r="U183">
        <v>34564.0686876912</v>
      </c>
      <c r="V183">
        <v>35850.3348649494</v>
      </c>
      <c r="W183">
        <v>37095.613864406099</v>
      </c>
      <c r="X183">
        <v>38585.987361266903</v>
      </c>
      <c r="Y183">
        <v>40217.748173407999</v>
      </c>
      <c r="Z183">
        <v>40720.214810490499</v>
      </c>
      <c r="AA183">
        <v>40666.4051195008</v>
      </c>
      <c r="AB183">
        <v>42142.336657134198</v>
      </c>
      <c r="AC183">
        <v>44567.0046807654</v>
      </c>
      <c r="AD183">
        <v>46901.3242898955</v>
      </c>
      <c r="AE183">
        <v>48623.384687371297</v>
      </c>
      <c r="AF183">
        <v>49244.963198173296</v>
      </c>
      <c r="AG183">
        <v>48855.811406180503</v>
      </c>
      <c r="AH183">
        <v>49159.703615489503</v>
      </c>
      <c r="AI183">
        <v>49937.455776027702</v>
      </c>
      <c r="AJ183">
        <v>51233.036113879702</v>
      </c>
      <c r="AK183">
        <v>52758.945245629599</v>
      </c>
      <c r="AL183">
        <v>53938.021317308099</v>
      </c>
      <c r="AM183">
        <v>56343.0105413415</v>
      </c>
      <c r="AN183">
        <v>58380.540019804597</v>
      </c>
      <c r="AO183">
        <v>61005.880043864701</v>
      </c>
      <c r="AP183">
        <v>63882.476500762597</v>
      </c>
      <c r="AQ183">
        <v>65197.946314939101</v>
      </c>
      <c r="AR183">
        <v>66094.735461726901</v>
      </c>
      <c r="AS183">
        <v>67846.596853014693</v>
      </c>
      <c r="AT183">
        <v>68899.526904201499</v>
      </c>
      <c r="AU183">
        <v>69472.983672306596</v>
      </c>
      <c r="AV183">
        <v>69719.312268163005</v>
      </c>
      <c r="AW183">
        <v>72090.986291957801</v>
      </c>
      <c r="AX183">
        <v>73524.254917358296</v>
      </c>
      <c r="AY183">
        <v>74729.736606319901</v>
      </c>
      <c r="AZ183">
        <v>76115.706672098298</v>
      </c>
      <c r="BA183">
        <v>75535.211789200795</v>
      </c>
      <c r="BB183">
        <v>73141.307342296699</v>
      </c>
      <c r="BC183">
        <v>72804.395619534102</v>
      </c>
      <c r="BD183">
        <v>72660.675408521405</v>
      </c>
      <c r="BE183">
        <v>73661.678591800897</v>
      </c>
      <c r="BF183">
        <v>73515.914488595794</v>
      </c>
      <c r="BG183">
        <v>74180.323865676997</v>
      </c>
      <c r="BH183">
        <v>74809.965804989799</v>
      </c>
      <c r="BI183">
        <v>75017.494473705505</v>
      </c>
      <c r="BJ183">
        <v>76247.411655688105</v>
      </c>
      <c r="BK183">
        <v>76373.624114529695</v>
      </c>
      <c r="BL183">
        <v>76712.287125837305</v>
      </c>
      <c r="BM183">
        <v>75287.205953089695</v>
      </c>
      <c r="BN183">
        <v>77812.711568210303</v>
      </c>
      <c r="BO183">
        <v>79434.625645157503</v>
      </c>
      <c r="BP183">
        <v>78939.404767237094</v>
      </c>
    </row>
    <row r="184" spans="1:68" x14ac:dyDescent="0.2">
      <c r="A184" t="s">
        <v>360</v>
      </c>
      <c r="B184" t="s">
        <v>361</v>
      </c>
      <c r="C184" t="s">
        <v>569</v>
      </c>
      <c r="D184" t="s">
        <v>568</v>
      </c>
      <c r="E184">
        <v>325.730426814216</v>
      </c>
      <c r="F184">
        <v>325.63075620117303</v>
      </c>
      <c r="G184">
        <v>325.39772948492498</v>
      </c>
      <c r="H184">
        <v>325.04543094622397</v>
      </c>
      <c r="I184">
        <v>342.53727536716599</v>
      </c>
      <c r="J184">
        <v>331.48270154320699</v>
      </c>
      <c r="K184">
        <v>347.48214299626301</v>
      </c>
      <c r="L184">
        <v>334.85791192785001</v>
      </c>
      <c r="M184">
        <v>329.94304908579602</v>
      </c>
      <c r="N184">
        <v>337.30229287374499</v>
      </c>
      <c r="O184">
        <v>338.53483365270301</v>
      </c>
      <c r="P184">
        <v>327.32469112168201</v>
      </c>
      <c r="Q184">
        <v>330.357758770722</v>
      </c>
      <c r="R184">
        <v>321.78811298599402</v>
      </c>
      <c r="S184">
        <v>334.87820177668402</v>
      </c>
      <c r="T184">
        <v>332.45474169012198</v>
      </c>
      <c r="U184">
        <v>339.63433946844702</v>
      </c>
      <c r="V184">
        <v>342.193673193179</v>
      </c>
      <c r="W184">
        <v>349.15105946509198</v>
      </c>
      <c r="X184">
        <v>349.21756861966497</v>
      </c>
      <c r="Y184">
        <v>333.20504535134802</v>
      </c>
      <c r="Z184">
        <v>352.651679973113</v>
      </c>
      <c r="AA184">
        <v>357.53199253205401</v>
      </c>
      <c r="AB184">
        <v>338.73218906647702</v>
      </c>
      <c r="AC184">
        <v>362.83523499365998</v>
      </c>
      <c r="AD184">
        <v>376.37129346351998</v>
      </c>
      <c r="AE184">
        <v>384.85864436656101</v>
      </c>
      <c r="AF184">
        <v>383.07074519255701</v>
      </c>
      <c r="AG184">
        <v>403.86034310506398</v>
      </c>
      <c r="AH184">
        <v>412.007348417245</v>
      </c>
      <c r="AI184">
        <v>420.74311905475901</v>
      </c>
      <c r="AJ184">
        <v>436.10416591464002</v>
      </c>
      <c r="AK184">
        <v>441.482180092053</v>
      </c>
      <c r="AL184">
        <v>446.29352335315701</v>
      </c>
      <c r="AM184">
        <v>471.27426274633598</v>
      </c>
      <c r="AN184">
        <v>476.45319141309602</v>
      </c>
      <c r="AO184">
        <v>491.302771391036</v>
      </c>
      <c r="AP184">
        <v>505.77440599472902</v>
      </c>
      <c r="AQ184">
        <v>511.05296720162897</v>
      </c>
      <c r="AR184">
        <v>523.88260821110202</v>
      </c>
      <c r="AS184">
        <v>546.93162405665601</v>
      </c>
      <c r="AT184">
        <v>564.07542516689296</v>
      </c>
      <c r="AU184">
        <v>556.36823026754905</v>
      </c>
      <c r="AV184">
        <v>570.41957304406503</v>
      </c>
      <c r="AW184">
        <v>589.75761415509601</v>
      </c>
      <c r="AX184">
        <v>603.74884592318699</v>
      </c>
      <c r="AY184">
        <v>618.55929089804397</v>
      </c>
      <c r="AZ184">
        <v>635.00008121564395</v>
      </c>
      <c r="BA184">
        <v>669.55654032808104</v>
      </c>
      <c r="BB184">
        <v>696.14276570175502</v>
      </c>
      <c r="BC184">
        <v>726.05527736349404</v>
      </c>
      <c r="BD184">
        <v>748.01249259382598</v>
      </c>
      <c r="BE184">
        <v>781.10387087291701</v>
      </c>
      <c r="BF184">
        <v>807.13693888590797</v>
      </c>
      <c r="BG184">
        <v>853.14804837653298</v>
      </c>
      <c r="BH184">
        <v>882.30766159992004</v>
      </c>
      <c r="BI184">
        <v>878.15038668088505</v>
      </c>
      <c r="BJ184">
        <v>946.04255597772897</v>
      </c>
      <c r="BK184">
        <v>1006.60690701003</v>
      </c>
      <c r="BL184">
        <v>1061.48627550472</v>
      </c>
      <c r="BM184">
        <v>1018.10791076278</v>
      </c>
      <c r="BN184">
        <v>1042.97397202867</v>
      </c>
      <c r="BO184">
        <v>1083.22037768939</v>
      </c>
      <c r="BP184">
        <v>1091.8956914109301</v>
      </c>
    </row>
    <row r="185" spans="1:68" x14ac:dyDescent="0.2">
      <c r="A185" t="s">
        <v>362</v>
      </c>
      <c r="B185" t="s">
        <v>363</v>
      </c>
      <c r="C185" t="s">
        <v>569</v>
      </c>
      <c r="D185" t="s">
        <v>568</v>
      </c>
      <c r="O185">
        <v>28582.640051277402</v>
      </c>
      <c r="P185">
        <v>28912.068046898799</v>
      </c>
      <c r="Q185">
        <v>29296.215448374402</v>
      </c>
      <c r="R185">
        <v>29683.881194561702</v>
      </c>
      <c r="S185">
        <v>30087.965455851801</v>
      </c>
      <c r="T185">
        <v>30517.0693022345</v>
      </c>
      <c r="U185">
        <v>29223.132066072299</v>
      </c>
      <c r="V185">
        <v>27884.737206018901</v>
      </c>
      <c r="W185">
        <v>26739.935145360199</v>
      </c>
      <c r="X185">
        <v>25832.585977047202</v>
      </c>
      <c r="Y185">
        <v>24943.828508403501</v>
      </c>
      <c r="Z185">
        <v>24064.717801195198</v>
      </c>
      <c r="AA185">
        <v>23444.794039842</v>
      </c>
      <c r="AB185">
        <v>22318.9504765333</v>
      </c>
      <c r="AC185">
        <v>20908.097129490801</v>
      </c>
      <c r="AD185">
        <v>19859.647209094099</v>
      </c>
      <c r="AE185">
        <v>18815.877599020601</v>
      </c>
      <c r="AF185">
        <v>17801.542918657498</v>
      </c>
      <c r="AG185">
        <v>16795.8033503187</v>
      </c>
      <c r="AH185">
        <v>15824.572482067601</v>
      </c>
      <c r="AI185">
        <v>14910.963964967499</v>
      </c>
      <c r="AJ185">
        <v>11707.981935178301</v>
      </c>
      <c r="AK185">
        <v>9584.5060288556106</v>
      </c>
      <c r="AL185">
        <v>7963.4721919847398</v>
      </c>
      <c r="AM185">
        <v>7619.8270512736299</v>
      </c>
      <c r="AN185">
        <v>6987.5093736885901</v>
      </c>
      <c r="AO185">
        <v>6141.5613880523197</v>
      </c>
      <c r="AP185">
        <v>5581.9547078580999</v>
      </c>
      <c r="AQ185">
        <v>4917.3088546113704</v>
      </c>
      <c r="AR185">
        <v>4591.6757355276104</v>
      </c>
      <c r="AS185">
        <v>4279.3344765417196</v>
      </c>
      <c r="AT185">
        <v>3995.39820307639</v>
      </c>
      <c r="AU185">
        <v>3601.1728588340602</v>
      </c>
      <c r="AV185">
        <v>3613.86839037645</v>
      </c>
      <c r="AW185">
        <v>3460.9470903175002</v>
      </c>
      <c r="AX185">
        <v>3194.7552998686301</v>
      </c>
      <c r="AY185">
        <v>2929.6757518610698</v>
      </c>
      <c r="AZ185">
        <v>2800.7578350505901</v>
      </c>
      <c r="BA185">
        <v>4929.9281361868498</v>
      </c>
      <c r="BB185">
        <v>4660.5932673287498</v>
      </c>
      <c r="BC185">
        <v>4656.9525343789801</v>
      </c>
      <c r="BD185">
        <v>5319.9803939066496</v>
      </c>
      <c r="BE185">
        <v>6513.8857347643898</v>
      </c>
      <c r="BF185">
        <v>6623.9410518296199</v>
      </c>
      <c r="BG185">
        <v>7500.7346970579001</v>
      </c>
      <c r="BH185">
        <v>7587.2544103888904</v>
      </c>
      <c r="BI185">
        <v>7726.6935667730604</v>
      </c>
      <c r="BJ185">
        <v>7084.3509959262301</v>
      </c>
      <c r="BK185">
        <v>6881.7542423526802</v>
      </c>
      <c r="BL185">
        <v>7341.8682057187798</v>
      </c>
      <c r="BM185">
        <v>7346.6704481504703</v>
      </c>
      <c r="BN185">
        <v>7792.16322076098</v>
      </c>
      <c r="BO185">
        <v>7861.6834781125799</v>
      </c>
      <c r="BP185">
        <v>7847.6648708393504</v>
      </c>
    </row>
    <row r="186" spans="1:68" x14ac:dyDescent="0.2">
      <c r="A186" t="s">
        <v>364</v>
      </c>
      <c r="B186" t="s">
        <v>365</v>
      </c>
      <c r="C186" t="s">
        <v>569</v>
      </c>
      <c r="D186" t="s">
        <v>568</v>
      </c>
      <c r="E186">
        <v>17776.551068471999</v>
      </c>
      <c r="F186">
        <v>18002.389587215799</v>
      </c>
      <c r="G186">
        <v>18091.225758171</v>
      </c>
      <c r="H186">
        <v>18817.6083574369</v>
      </c>
      <c r="I186">
        <v>19552.1673180578</v>
      </c>
      <c r="J186">
        <v>20407.725018270001</v>
      </c>
      <c r="K186">
        <v>21298.000159948799</v>
      </c>
      <c r="L186">
        <v>19960.9945854049</v>
      </c>
      <c r="M186">
        <v>19777.003601968801</v>
      </c>
      <c r="N186">
        <v>21599.0711721513</v>
      </c>
      <c r="O186">
        <v>21010.025505652498</v>
      </c>
      <c r="P186">
        <v>21482.054113016002</v>
      </c>
      <c r="Q186">
        <v>22185.927371613499</v>
      </c>
      <c r="R186">
        <v>23452.909132308101</v>
      </c>
      <c r="S186">
        <v>24345.540236651901</v>
      </c>
      <c r="T186">
        <v>23463.0260570469</v>
      </c>
      <c r="U186">
        <v>23472.351089921402</v>
      </c>
      <c r="V186">
        <v>22478.302051577801</v>
      </c>
      <c r="W186">
        <v>22542.680184813998</v>
      </c>
      <c r="X186">
        <v>23127.130249964601</v>
      </c>
      <c r="Y186">
        <v>23394.774612453599</v>
      </c>
      <c r="Z186">
        <v>24389.862851524402</v>
      </c>
      <c r="AA186">
        <v>24373.247341514099</v>
      </c>
      <c r="AB186">
        <v>24883.592530099701</v>
      </c>
      <c r="AC186">
        <v>25851.726241821401</v>
      </c>
      <c r="AD186">
        <v>26107.489313544302</v>
      </c>
      <c r="AE186">
        <v>26820.426670659101</v>
      </c>
      <c r="AF186">
        <v>26848.632106229001</v>
      </c>
      <c r="AG186">
        <v>26680.109894933401</v>
      </c>
      <c r="AH186">
        <v>26595.194323687901</v>
      </c>
      <c r="AI186">
        <v>26391.142588270101</v>
      </c>
      <c r="AJ186">
        <v>24868.7385228741</v>
      </c>
      <c r="AK186">
        <v>24880.2037081612</v>
      </c>
      <c r="AL186">
        <v>26170.440101481199</v>
      </c>
      <c r="AM186">
        <v>27146.825667823101</v>
      </c>
      <c r="AN186">
        <v>28015.586442549698</v>
      </c>
      <c r="AO186">
        <v>28571.407509615801</v>
      </c>
      <c r="AP186">
        <v>28785.195843652298</v>
      </c>
      <c r="AQ186">
        <v>28776.022218892798</v>
      </c>
      <c r="AR186">
        <v>30164.0852034973</v>
      </c>
      <c r="AS186">
        <v>30848.186088325601</v>
      </c>
      <c r="AT186">
        <v>31713.130177231898</v>
      </c>
      <c r="AU186">
        <v>32636.137550376701</v>
      </c>
      <c r="AV186">
        <v>33511.550491335198</v>
      </c>
      <c r="AW186">
        <v>34367.006236220397</v>
      </c>
      <c r="AX186">
        <v>35120.735512642699</v>
      </c>
      <c r="AY186">
        <v>35659.596165659997</v>
      </c>
      <c r="AZ186">
        <v>36406.140805878698</v>
      </c>
      <c r="BA186">
        <v>35651.015637370598</v>
      </c>
      <c r="BB186">
        <v>35278.040776365597</v>
      </c>
      <c r="BC186">
        <v>35392.017344656997</v>
      </c>
      <c r="BD186">
        <v>35910.417363657703</v>
      </c>
      <c r="BE186">
        <v>36531.748449832703</v>
      </c>
      <c r="BF186">
        <v>37252.757055047798</v>
      </c>
      <c r="BG186">
        <v>38014.643552972797</v>
      </c>
      <c r="BH186">
        <v>38639.350194142702</v>
      </c>
      <c r="BI186">
        <v>39197.327525870998</v>
      </c>
      <c r="BJ186">
        <v>39691.213319671901</v>
      </c>
      <c r="BK186">
        <v>40350.912200374398</v>
      </c>
      <c r="BL186">
        <v>40651.974467310101</v>
      </c>
      <c r="BM186">
        <v>39596.526617422103</v>
      </c>
      <c r="BN186">
        <v>41225.792783581201</v>
      </c>
      <c r="BO186">
        <v>42320.892439076</v>
      </c>
      <c r="BP186">
        <v>41724.968527083001</v>
      </c>
    </row>
    <row r="187" spans="1:68" x14ac:dyDescent="0.2">
      <c r="A187" t="s">
        <v>366</v>
      </c>
      <c r="B187" t="s">
        <v>367</v>
      </c>
      <c r="C187" t="s">
        <v>569</v>
      </c>
      <c r="D187" t="s">
        <v>568</v>
      </c>
      <c r="E187">
        <v>11079.746900088399</v>
      </c>
      <c r="F187">
        <v>11409.973758005901</v>
      </c>
      <c r="G187">
        <v>11877.187983309201</v>
      </c>
      <c r="H187">
        <v>12312.4375907385</v>
      </c>
      <c r="I187">
        <v>12930.841126392101</v>
      </c>
      <c r="J187">
        <v>13460.417982663501</v>
      </c>
      <c r="K187">
        <v>14033.1315876304</v>
      </c>
      <c r="L187">
        <v>14395.245205920801</v>
      </c>
      <c r="M187">
        <v>15074.2801843611</v>
      </c>
      <c r="N187">
        <v>15725.0118776529</v>
      </c>
      <c r="O187">
        <v>15979.472978567999</v>
      </c>
      <c r="P187">
        <v>16366.419129874301</v>
      </c>
      <c r="Q187">
        <v>17048.681009112701</v>
      </c>
      <c r="R187">
        <v>17878.208957065199</v>
      </c>
      <c r="S187">
        <v>17877.766389619399</v>
      </c>
      <c r="T187">
        <v>17713.578468914598</v>
      </c>
      <c r="U187">
        <v>18372.271392860301</v>
      </c>
      <c r="V187">
        <v>18878.167872075999</v>
      </c>
      <c r="W187">
        <v>19517.254185160498</v>
      </c>
      <c r="X187">
        <v>20084.634502094999</v>
      </c>
      <c r="Y187">
        <v>20145.482231873098</v>
      </c>
      <c r="Z187">
        <v>20392.8651677913</v>
      </c>
      <c r="AA187">
        <v>20252.539898020299</v>
      </c>
      <c r="AB187">
        <v>20664.5016558957</v>
      </c>
      <c r="AC187">
        <v>21473.149725097199</v>
      </c>
      <c r="AD187">
        <v>22097.703585578602</v>
      </c>
      <c r="AE187">
        <v>22588.825886578201</v>
      </c>
      <c r="AF187">
        <v>23206.927792972001</v>
      </c>
      <c r="AG187">
        <v>24067.695953485701</v>
      </c>
      <c r="AH187">
        <v>24771.9857622864</v>
      </c>
      <c r="AI187">
        <v>25276.570343407901</v>
      </c>
      <c r="AJ187">
        <v>25314.618263023302</v>
      </c>
      <c r="AK187">
        <v>25599.142713459401</v>
      </c>
      <c r="AL187">
        <v>25723.699886787999</v>
      </c>
      <c r="AM187">
        <v>26328.877180653501</v>
      </c>
      <c r="AN187">
        <v>26813.481966413001</v>
      </c>
      <c r="AO187">
        <v>27428.614023316299</v>
      </c>
      <c r="AP187">
        <v>28203.9105833213</v>
      </c>
      <c r="AQ187">
        <v>28843.100518960699</v>
      </c>
      <c r="AR187">
        <v>29609.9335358772</v>
      </c>
      <c r="AS187">
        <v>30599.592718560802</v>
      </c>
      <c r="AT187">
        <v>30800.359115934702</v>
      </c>
      <c r="AU187">
        <v>31039.748785280499</v>
      </c>
      <c r="AV187">
        <v>31437.841624390399</v>
      </c>
      <c r="AW187">
        <v>32226.281143098498</v>
      </c>
      <c r="AX187">
        <v>32896.893367381701</v>
      </c>
      <c r="AY187">
        <v>33643.8367588037</v>
      </c>
      <c r="AZ187">
        <v>34264.384746463198</v>
      </c>
      <c r="BA187">
        <v>34134.808587772503</v>
      </c>
      <c r="BB187">
        <v>32745.957840258499</v>
      </c>
      <c r="BC187">
        <v>33497.408552090099</v>
      </c>
      <c r="BD187">
        <v>33951.984738152401</v>
      </c>
      <c r="BE187">
        <v>34216.164067418198</v>
      </c>
      <c r="BF187">
        <v>34551.578942870699</v>
      </c>
      <c r="BG187">
        <v>35078.497246047002</v>
      </c>
      <c r="BH187">
        <v>35733.344031365901</v>
      </c>
      <c r="BI187">
        <v>36164.496288928203</v>
      </c>
      <c r="BJ187">
        <v>36877.321894562498</v>
      </c>
      <c r="BK187">
        <v>37519.4585593511</v>
      </c>
      <c r="BL187">
        <v>37993.020151068202</v>
      </c>
      <c r="BM187">
        <v>36291.979486730001</v>
      </c>
      <c r="BN187">
        <v>38296.861700266803</v>
      </c>
      <c r="BO187">
        <v>39203.9118458066</v>
      </c>
      <c r="BP187">
        <v>39640.280560952997</v>
      </c>
    </row>
    <row r="188" spans="1:68" x14ac:dyDescent="0.2">
      <c r="A188" t="s">
        <v>368</v>
      </c>
      <c r="B188" t="s">
        <v>369</v>
      </c>
      <c r="C188" t="s">
        <v>569</v>
      </c>
      <c r="D188" t="s">
        <v>568</v>
      </c>
      <c r="J188">
        <v>2687.1006468621399</v>
      </c>
      <c r="K188">
        <v>2763.0624254701802</v>
      </c>
      <c r="L188">
        <v>4485.6493300156899</v>
      </c>
      <c r="M188">
        <v>7962.5255688161496</v>
      </c>
      <c r="N188">
        <v>9757.9721247452107</v>
      </c>
      <c r="O188">
        <v>10830.4928108572</v>
      </c>
      <c r="P188">
        <v>10640.4620881216</v>
      </c>
      <c r="Q188">
        <v>11368.3322237998</v>
      </c>
      <c r="R188">
        <v>9473.1397588765194</v>
      </c>
      <c r="S188">
        <v>10197.4363432232</v>
      </c>
      <c r="T188">
        <v>12164.8593801276</v>
      </c>
      <c r="U188">
        <v>14007.176372006699</v>
      </c>
      <c r="V188">
        <v>13461.480811236701</v>
      </c>
      <c r="W188">
        <v>12302.0227960089</v>
      </c>
      <c r="X188">
        <v>12160.747563909599</v>
      </c>
      <c r="Y188">
        <v>12208.9323516678</v>
      </c>
      <c r="Z188">
        <v>13517.4875872824</v>
      </c>
      <c r="AA188">
        <v>14251.0264498171</v>
      </c>
      <c r="AB188">
        <v>15710.7832039243</v>
      </c>
      <c r="AC188">
        <v>17347.2757963642</v>
      </c>
      <c r="AD188">
        <v>18608.2608594833</v>
      </c>
      <c r="AE188">
        <v>17795.293837792</v>
      </c>
      <c r="AF188">
        <v>16175.5052242905</v>
      </c>
      <c r="AG188">
        <v>16189.130449852601</v>
      </c>
      <c r="AH188">
        <v>17138.086185099</v>
      </c>
      <c r="AI188">
        <v>16255.5858661614</v>
      </c>
      <c r="AJ188">
        <v>16418.084459614001</v>
      </c>
      <c r="AK188">
        <v>16992.1872646587</v>
      </c>
      <c r="AL188">
        <v>17265.502415185601</v>
      </c>
      <c r="AM188">
        <v>17415.153557810401</v>
      </c>
      <c r="AN188">
        <v>17957.155909569101</v>
      </c>
      <c r="AO188">
        <v>18191.9220184326</v>
      </c>
      <c r="AP188">
        <v>18983.473271942701</v>
      </c>
      <c r="AQ188">
        <v>19193.290967294699</v>
      </c>
      <c r="AR188">
        <v>18983.1838884442</v>
      </c>
      <c r="AS188">
        <v>19953.675180485199</v>
      </c>
      <c r="AT188">
        <v>20581.2636060941</v>
      </c>
      <c r="AU188">
        <v>20109.054556373099</v>
      </c>
      <c r="AV188">
        <v>19347.523516085301</v>
      </c>
      <c r="AW188">
        <v>19301.806710568799</v>
      </c>
      <c r="AX188">
        <v>19418.0150470802</v>
      </c>
      <c r="AY188">
        <v>20097.900402507599</v>
      </c>
      <c r="AZ188">
        <v>20629.843374233598</v>
      </c>
      <c r="BA188">
        <v>21939.847444152401</v>
      </c>
      <c r="BB188">
        <v>22879.505159521399</v>
      </c>
      <c r="BC188">
        <v>21782.7993849554</v>
      </c>
      <c r="BD188">
        <v>20142.157052378901</v>
      </c>
      <c r="BE188">
        <v>19888.753861743498</v>
      </c>
      <c r="BF188">
        <v>19387.082769156201</v>
      </c>
      <c r="BG188">
        <v>18694.310951892399</v>
      </c>
      <c r="BH188">
        <v>18777.433058916198</v>
      </c>
      <c r="BI188">
        <v>18799.808451387999</v>
      </c>
      <c r="BJ188">
        <v>18260.005074704</v>
      </c>
      <c r="BK188">
        <v>18256.6531453301</v>
      </c>
      <c r="BL188">
        <v>18044.270453500802</v>
      </c>
      <c r="BM188">
        <v>17662.242841682</v>
      </c>
      <c r="BN188">
        <v>18300.7619953758</v>
      </c>
      <c r="BO188">
        <v>18856.875237347798</v>
      </c>
      <c r="BP188">
        <v>18821.981834529201</v>
      </c>
    </row>
    <row r="189" spans="1:68" x14ac:dyDescent="0.2">
      <c r="A189" t="s">
        <v>370</v>
      </c>
      <c r="B189" t="s">
        <v>371</v>
      </c>
      <c r="C189" t="s">
        <v>569</v>
      </c>
      <c r="D189" t="s">
        <v>568</v>
      </c>
      <c r="T189">
        <v>4855.9347148782499</v>
      </c>
      <c r="U189">
        <v>5637.6299584850804</v>
      </c>
      <c r="V189">
        <v>6135.9592089719999</v>
      </c>
      <c r="W189">
        <v>6393.7361319174797</v>
      </c>
      <c r="X189">
        <v>6941.1805382210096</v>
      </c>
      <c r="Y189">
        <v>6821.4991389995803</v>
      </c>
      <c r="Z189">
        <v>6390.3224949891601</v>
      </c>
      <c r="AA189">
        <v>6365.1619297909101</v>
      </c>
      <c r="AB189">
        <v>6385.4416381822502</v>
      </c>
      <c r="AC189">
        <v>6545.1239309001603</v>
      </c>
      <c r="AD189">
        <v>6513.47415056518</v>
      </c>
      <c r="AE189">
        <v>6578.5619018262996</v>
      </c>
      <c r="AF189">
        <v>6904.3761575211402</v>
      </c>
      <c r="AG189">
        <v>7079.2698212538899</v>
      </c>
      <c r="AH189">
        <v>7146.6633391713904</v>
      </c>
      <c r="AI189">
        <v>7344.0894987341799</v>
      </c>
      <c r="AJ189">
        <v>7270.0213266184201</v>
      </c>
      <c r="AK189">
        <v>7174.8473692518701</v>
      </c>
      <c r="AL189">
        <v>7316.6152104174798</v>
      </c>
      <c r="AM189">
        <v>7438.5616597190501</v>
      </c>
      <c r="AN189">
        <v>7726.9334091311202</v>
      </c>
      <c r="AO189">
        <v>7925.7969934482499</v>
      </c>
      <c r="AP189">
        <v>8190.8136343585302</v>
      </c>
      <c r="AQ189">
        <v>8455.4208026069009</v>
      </c>
      <c r="AR189">
        <v>8554.5848580338206</v>
      </c>
      <c r="AS189">
        <v>9021.1544207697607</v>
      </c>
      <c r="AT189">
        <v>9187.2097199551408</v>
      </c>
      <c r="AU189">
        <v>9375.1803360281901</v>
      </c>
      <c r="AV189">
        <v>9669.1428932875806</v>
      </c>
      <c r="AW189">
        <v>9996.6595615376009</v>
      </c>
      <c r="AX189">
        <v>10321.982833759999</v>
      </c>
      <c r="AY189">
        <v>10802.9463941379</v>
      </c>
      <c r="AZ189">
        <v>11299.0200770763</v>
      </c>
      <c r="BA189">
        <v>11342.5867553397</v>
      </c>
      <c r="BB189">
        <v>10764.977933889801</v>
      </c>
      <c r="BC189">
        <v>10919.073301320401</v>
      </c>
      <c r="BD189">
        <v>11146.0593574427</v>
      </c>
      <c r="BE189">
        <v>11211.155775907901</v>
      </c>
      <c r="BF189">
        <v>11262.2795815148</v>
      </c>
      <c r="BG189">
        <v>11378.412944772899</v>
      </c>
      <c r="BH189">
        <v>11597.285610462401</v>
      </c>
      <c r="BI189">
        <v>11888.8290253048</v>
      </c>
      <c r="BJ189">
        <v>12287.065357805301</v>
      </c>
      <c r="BK189">
        <v>12616.2964741996</v>
      </c>
      <c r="BL189">
        <v>12993.1280622265</v>
      </c>
      <c r="BM189">
        <v>12160.0776827881</v>
      </c>
      <c r="BN189">
        <v>12876.6358042462</v>
      </c>
      <c r="BO189">
        <v>13316.494392304399</v>
      </c>
      <c r="BP189">
        <v>13507.3782897031</v>
      </c>
    </row>
    <row r="190" spans="1:68" x14ac:dyDescent="0.2">
      <c r="A190" t="s">
        <v>372</v>
      </c>
      <c r="B190" t="s">
        <v>373</v>
      </c>
      <c r="C190" t="s">
        <v>569</v>
      </c>
      <c r="D190" t="s">
        <v>568</v>
      </c>
      <c r="E190">
        <v>411.755626120008</v>
      </c>
      <c r="F190">
        <v>426.14622911958003</v>
      </c>
      <c r="G190">
        <v>435.07184886831902</v>
      </c>
      <c r="H190">
        <v>461.72293602886998</v>
      </c>
      <c r="I190">
        <v>484.613763004605</v>
      </c>
      <c r="J190">
        <v>521.80208009632997</v>
      </c>
      <c r="K190">
        <v>537.92532560036398</v>
      </c>
      <c r="L190">
        <v>552.13136648402303</v>
      </c>
      <c r="M190">
        <v>576.29779847897998</v>
      </c>
      <c r="N190">
        <v>591.67757392631995</v>
      </c>
      <c r="O190">
        <v>640.91758645106404</v>
      </c>
      <c r="P190">
        <v>627.12403496095897</v>
      </c>
      <c r="Q190">
        <v>615.73126495032295</v>
      </c>
      <c r="R190">
        <v>641.01523930099097</v>
      </c>
      <c r="S190">
        <v>645.01050862463399</v>
      </c>
      <c r="T190">
        <v>652.66033548389396</v>
      </c>
      <c r="U190">
        <v>665.75271031626301</v>
      </c>
      <c r="V190">
        <v>670.82800209097297</v>
      </c>
      <c r="W190">
        <v>702.15894217893504</v>
      </c>
      <c r="X190">
        <v>703.90871034736995</v>
      </c>
      <c r="Y190">
        <v>744.864574407546</v>
      </c>
      <c r="Z190">
        <v>769.082523014407</v>
      </c>
      <c r="AA190">
        <v>786.168163365895</v>
      </c>
      <c r="AB190">
        <v>809.48340547096598</v>
      </c>
      <c r="AC190">
        <v>824.035536790322</v>
      </c>
      <c r="AD190">
        <v>858.13672852332195</v>
      </c>
      <c r="AE190">
        <v>873.88328612745897</v>
      </c>
      <c r="AF190">
        <v>897.85453141879202</v>
      </c>
      <c r="AG190">
        <v>933.05335811244595</v>
      </c>
      <c r="AH190">
        <v>946.85992030164505</v>
      </c>
      <c r="AI190">
        <v>956.993844746646</v>
      </c>
      <c r="AJ190">
        <v>973.46987355993895</v>
      </c>
      <c r="AK190">
        <v>1021.3107883822</v>
      </c>
      <c r="AL190">
        <v>1013.0100117762501</v>
      </c>
      <c r="AM190">
        <v>1020.79833131198</v>
      </c>
      <c r="AN190">
        <v>1040.28829673921</v>
      </c>
      <c r="AO190">
        <v>1057.9832107576301</v>
      </c>
      <c r="AP190">
        <v>1037.7462036110201</v>
      </c>
      <c r="AQ190">
        <v>1033.8828277597599</v>
      </c>
      <c r="AR190">
        <v>1041.52336350877</v>
      </c>
      <c r="AS190">
        <v>1053.00430599792</v>
      </c>
      <c r="AT190">
        <v>1058.2210140899299</v>
      </c>
      <c r="AU190">
        <v>1058.7805674788699</v>
      </c>
      <c r="AV190">
        <v>1091.8012375019</v>
      </c>
      <c r="AW190">
        <v>1151.2804094805399</v>
      </c>
      <c r="AX190">
        <v>1208.68129012292</v>
      </c>
      <c r="AY190">
        <v>1255.2072876621601</v>
      </c>
      <c r="AZ190">
        <v>1283.2220507451</v>
      </c>
      <c r="BA190">
        <v>1282.18797644956</v>
      </c>
      <c r="BB190">
        <v>1297.4652193530901</v>
      </c>
      <c r="BC190">
        <v>1287.6157727539501</v>
      </c>
      <c r="BD190">
        <v>1294.5099834416001</v>
      </c>
      <c r="BE190">
        <v>1309.93700651874</v>
      </c>
      <c r="BF190">
        <v>1346.28928139308</v>
      </c>
      <c r="BG190">
        <v>1382.09420170009</v>
      </c>
      <c r="BH190">
        <v>1421.83527830089</v>
      </c>
      <c r="BI190">
        <v>1497.1687223404101</v>
      </c>
      <c r="BJ190">
        <v>1542.9040710768199</v>
      </c>
      <c r="BK190">
        <v>1612.8353526815499</v>
      </c>
      <c r="BL190">
        <v>1626.74886750576</v>
      </c>
      <c r="BM190">
        <v>1578.42963292881</v>
      </c>
      <c r="BN190">
        <v>1650.6926738068701</v>
      </c>
      <c r="BO190">
        <v>1696.9564903543201</v>
      </c>
      <c r="BP190">
        <v>1663.9873805729401</v>
      </c>
    </row>
    <row r="191" spans="1:68" x14ac:dyDescent="0.2">
      <c r="A191" t="s">
        <v>374</v>
      </c>
      <c r="B191" t="s">
        <v>375</v>
      </c>
      <c r="C191" t="s">
        <v>569</v>
      </c>
      <c r="D191" t="s">
        <v>568</v>
      </c>
      <c r="E191">
        <v>2723.0597686989299</v>
      </c>
      <c r="F191">
        <v>2932.5347077927599</v>
      </c>
      <c r="G191">
        <v>3080.2304648006998</v>
      </c>
      <c r="H191">
        <v>3243.0017383690501</v>
      </c>
      <c r="I191">
        <v>3285.0000934975201</v>
      </c>
      <c r="J191">
        <v>3478.9366291931601</v>
      </c>
      <c r="K191">
        <v>3632.0927639032202</v>
      </c>
      <c r="L191">
        <v>3827.6414241110601</v>
      </c>
      <c r="M191">
        <v>3976.97169816836</v>
      </c>
      <c r="N191">
        <v>4190.6438080542503</v>
      </c>
      <c r="O191">
        <v>4357.4570662745</v>
      </c>
      <c r="P191">
        <v>4645.0938729365898</v>
      </c>
      <c r="Q191">
        <v>4725.8875114653201</v>
      </c>
      <c r="R191">
        <v>4846.53860372483</v>
      </c>
      <c r="S191">
        <v>4835.6956999470303</v>
      </c>
      <c r="T191">
        <v>4794.5358515774597</v>
      </c>
      <c r="U191">
        <v>4753.3434271430597</v>
      </c>
      <c r="V191">
        <v>4689.0862002861204</v>
      </c>
      <c r="W191">
        <v>5026.5011725007198</v>
      </c>
      <c r="X191">
        <v>5131.15178677319</v>
      </c>
      <c r="Y191">
        <v>5668.5968451566796</v>
      </c>
      <c r="Z191">
        <v>6048.0076815560597</v>
      </c>
      <c r="AA191">
        <v>6224.9407511449999</v>
      </c>
      <c r="AB191">
        <v>5808.6509764045904</v>
      </c>
      <c r="AC191">
        <v>5829.69466015134</v>
      </c>
      <c r="AD191">
        <v>5980.01055662814</v>
      </c>
      <c r="AE191">
        <v>6055.8375525964302</v>
      </c>
      <c r="AF191">
        <v>5816.1597601753701</v>
      </c>
      <c r="AG191">
        <v>4929.4103816058696</v>
      </c>
      <c r="AH191">
        <v>4900.5655068550304</v>
      </c>
      <c r="AI191">
        <v>5186.2505685844499</v>
      </c>
      <c r="AJ191">
        <v>5556.6331930666402</v>
      </c>
      <c r="AK191">
        <v>5889.18003393462</v>
      </c>
      <c r="AL191">
        <v>6083.9658434036901</v>
      </c>
      <c r="AM191">
        <v>6130.6726880777396</v>
      </c>
      <c r="AN191">
        <v>6112.4727965178499</v>
      </c>
      <c r="AO191">
        <v>6234.3613303911698</v>
      </c>
      <c r="AP191">
        <v>6504.8275516759004</v>
      </c>
      <c r="AQ191">
        <v>6843.9868421794199</v>
      </c>
      <c r="AR191">
        <v>6972.0600943491499</v>
      </c>
      <c r="AS191">
        <v>7021.5464362515504</v>
      </c>
      <c r="AT191">
        <v>6925.07865747694</v>
      </c>
      <c r="AU191">
        <v>6943.4260604067604</v>
      </c>
      <c r="AV191">
        <v>7097.5775587852404</v>
      </c>
      <c r="AW191">
        <v>7486.27675100538</v>
      </c>
      <c r="AX191">
        <v>7872.7854957750396</v>
      </c>
      <c r="AY191">
        <v>8394.7458090763594</v>
      </c>
      <c r="AZ191">
        <v>9228.0725696133595</v>
      </c>
      <c r="BA191">
        <v>9952.9168409274807</v>
      </c>
      <c r="BB191">
        <v>9895.2547826418304</v>
      </c>
      <c r="BC191">
        <v>10286.203107224301</v>
      </c>
      <c r="BD191">
        <v>11248.003406662099</v>
      </c>
      <c r="BE191">
        <v>12130.2286354315</v>
      </c>
      <c r="BF191">
        <v>12741.3804474508</v>
      </c>
      <c r="BG191">
        <v>13155.453669082301</v>
      </c>
      <c r="BH191">
        <v>13669.5594424097</v>
      </c>
      <c r="BI191">
        <v>14099.936329887199</v>
      </c>
      <c r="BJ191">
        <v>14634.8425091306</v>
      </c>
      <c r="BK191">
        <v>14922.129988893999</v>
      </c>
      <c r="BL191">
        <v>15166.880902450401</v>
      </c>
      <c r="BM191">
        <v>12307.2592047015</v>
      </c>
      <c r="BN191">
        <v>14069.879414774599</v>
      </c>
      <c r="BO191">
        <v>15388.055864890401</v>
      </c>
      <c r="BP191">
        <v>16294.032602515899</v>
      </c>
    </row>
    <row r="192" spans="1:68" x14ac:dyDescent="0.2">
      <c r="A192" t="s">
        <v>376</v>
      </c>
      <c r="B192" t="s">
        <v>377</v>
      </c>
      <c r="C192" t="s">
        <v>569</v>
      </c>
      <c r="D192" t="s">
        <v>568</v>
      </c>
      <c r="E192">
        <v>2704.8799478064302</v>
      </c>
      <c r="F192">
        <v>2818.8444555023498</v>
      </c>
      <c r="G192">
        <v>3011.4785302782002</v>
      </c>
      <c r="H192">
        <v>3051.18956317013</v>
      </c>
      <c r="I192">
        <v>3157.3215005961401</v>
      </c>
      <c r="J192">
        <v>3238.7833091193202</v>
      </c>
      <c r="K192">
        <v>3405.49375159797</v>
      </c>
      <c r="L192">
        <v>3436.4891550361099</v>
      </c>
      <c r="M192">
        <v>3344.81342419882</v>
      </c>
      <c r="N192">
        <v>3365.2868785087398</v>
      </c>
      <c r="O192">
        <v>3389.1413306654499</v>
      </c>
      <c r="P192">
        <v>3455.64511302868</v>
      </c>
      <c r="Q192">
        <v>3480.6270707957901</v>
      </c>
      <c r="R192">
        <v>3602.7245007143201</v>
      </c>
      <c r="S192">
        <v>3840.8235734710702</v>
      </c>
      <c r="T192">
        <v>3906.3068717364999</v>
      </c>
      <c r="U192">
        <v>3866.3571743943298</v>
      </c>
      <c r="V192">
        <v>3784.7258014809399</v>
      </c>
      <c r="W192">
        <v>3593.0604049270601</v>
      </c>
      <c r="X192">
        <v>3647.8084801312302</v>
      </c>
      <c r="Y192">
        <v>3768.8981423554301</v>
      </c>
      <c r="Z192">
        <v>3880.5521711236402</v>
      </c>
      <c r="AA192">
        <v>3778.7636495255301</v>
      </c>
      <c r="AB192">
        <v>3304.0917236365699</v>
      </c>
      <c r="AC192">
        <v>3341.88383839068</v>
      </c>
      <c r="AD192">
        <v>3331.14374103923</v>
      </c>
      <c r="AE192">
        <v>3561.8331536280202</v>
      </c>
      <c r="AF192">
        <v>3820.73901747426</v>
      </c>
      <c r="AG192">
        <v>3382.70175770593</v>
      </c>
      <c r="AH192">
        <v>2900.3099425690498</v>
      </c>
      <c r="AI192">
        <v>2695.3735042399899</v>
      </c>
      <c r="AJ192">
        <v>2697.3728270652</v>
      </c>
      <c r="AK192">
        <v>2628.7536263429902</v>
      </c>
      <c r="AL192">
        <v>2711.6911632302799</v>
      </c>
      <c r="AM192">
        <v>2985.8534646848698</v>
      </c>
      <c r="AN192">
        <v>3146.0451374896202</v>
      </c>
      <c r="AO192">
        <v>3174.60050957258</v>
      </c>
      <c r="AP192">
        <v>3319.1693974848999</v>
      </c>
      <c r="AQ192">
        <v>3248.18481396883</v>
      </c>
      <c r="AR192">
        <v>3242.2391517067599</v>
      </c>
      <c r="AS192">
        <v>3279.3554298670801</v>
      </c>
      <c r="AT192">
        <v>3255.5902783556799</v>
      </c>
      <c r="AU192">
        <v>3392.9947505257101</v>
      </c>
      <c r="AV192">
        <v>3497.3579142568101</v>
      </c>
      <c r="AW192">
        <v>3635.1577387011398</v>
      </c>
      <c r="AX192">
        <v>3828.8527292397298</v>
      </c>
      <c r="AY192">
        <v>4083.2052109421602</v>
      </c>
      <c r="AZ192">
        <v>4397.0511470070296</v>
      </c>
      <c r="BA192">
        <v>4764.0705017012797</v>
      </c>
      <c r="BB192">
        <v>4782.54980811942</v>
      </c>
      <c r="BC192">
        <v>5142.0143664095203</v>
      </c>
      <c r="BD192">
        <v>5421.3342479617204</v>
      </c>
      <c r="BE192">
        <v>5701.60432063189</v>
      </c>
      <c r="BF192">
        <v>5977.1826876145897</v>
      </c>
      <c r="BG192">
        <v>6056.0337567342103</v>
      </c>
      <c r="BH192">
        <v>6180.1192681023304</v>
      </c>
      <c r="BI192">
        <v>6337.5804925457996</v>
      </c>
      <c r="BJ192">
        <v>6400.0382320192202</v>
      </c>
      <c r="BK192">
        <v>6530.4229976545703</v>
      </c>
      <c r="BL192">
        <v>6550.4480153111799</v>
      </c>
      <c r="BM192">
        <v>5750.2003107278897</v>
      </c>
      <c r="BN192">
        <v>6438.7499502792898</v>
      </c>
      <c r="BO192">
        <v>6549.3348303455796</v>
      </c>
      <c r="BP192">
        <v>6455.8276816672796</v>
      </c>
    </row>
    <row r="193" spans="1:68" x14ac:dyDescent="0.2">
      <c r="A193" t="s">
        <v>378</v>
      </c>
      <c r="B193" t="s">
        <v>379</v>
      </c>
      <c r="C193" t="s">
        <v>569</v>
      </c>
      <c r="D193" t="s">
        <v>568</v>
      </c>
      <c r="E193">
        <v>1100.3108968860399</v>
      </c>
      <c r="F193">
        <v>1129.0696802795901</v>
      </c>
      <c r="G193">
        <v>1150.70595442733</v>
      </c>
      <c r="H193">
        <v>1197.4180059124201</v>
      </c>
      <c r="I193">
        <v>1204.29674263681</v>
      </c>
      <c r="J193">
        <v>1234.2910023660299</v>
      </c>
      <c r="K193">
        <v>1254.71563840565</v>
      </c>
      <c r="L193">
        <v>1285.45880830171</v>
      </c>
      <c r="M193">
        <v>1314.9665723371199</v>
      </c>
      <c r="N193">
        <v>1341.4508954504299</v>
      </c>
      <c r="O193">
        <v>1355.37220144668</v>
      </c>
      <c r="P193">
        <v>1391.7506459413601</v>
      </c>
      <c r="Q193">
        <v>1430.4430715231599</v>
      </c>
      <c r="R193">
        <v>1517.7946998525299</v>
      </c>
      <c r="S193">
        <v>1532.0800255545901</v>
      </c>
      <c r="T193">
        <v>1577.2538120393499</v>
      </c>
      <c r="U193">
        <v>1673.0919112558299</v>
      </c>
      <c r="V193">
        <v>1719.7966736879</v>
      </c>
      <c r="W193">
        <v>1760.0457096763</v>
      </c>
      <c r="X193">
        <v>1808.73118158426</v>
      </c>
      <c r="Y193">
        <v>1853.07357868027</v>
      </c>
      <c r="Z193">
        <v>1867.8906808320601</v>
      </c>
      <c r="AA193">
        <v>1889.09120873345</v>
      </c>
      <c r="AB193">
        <v>1877.7000214918901</v>
      </c>
      <c r="AC193">
        <v>1703.2730777541601</v>
      </c>
      <c r="AD193">
        <v>1548.8965086835201</v>
      </c>
      <c r="AE193">
        <v>1566.2080181864601</v>
      </c>
      <c r="AF193">
        <v>1597.3620646070499</v>
      </c>
      <c r="AG193">
        <v>1665.4451503258799</v>
      </c>
      <c r="AH193">
        <v>1728.09940667002</v>
      </c>
      <c r="AI193">
        <v>1739.94518671625</v>
      </c>
      <c r="AJ193">
        <v>1691.6579310536599</v>
      </c>
      <c r="AK193">
        <v>1659.14491755225</v>
      </c>
      <c r="AL193">
        <v>1655.8426797987599</v>
      </c>
      <c r="AM193">
        <v>1688.2324838968</v>
      </c>
      <c r="AN193">
        <v>1725.5023808074</v>
      </c>
      <c r="AO193">
        <v>1782.99444097674</v>
      </c>
      <c r="AP193">
        <v>1829.71862018506</v>
      </c>
      <c r="AQ193">
        <v>1776.9845421079599</v>
      </c>
      <c r="AR193">
        <v>1794.1297909299401</v>
      </c>
      <c r="AS193">
        <v>1831.6992076481599</v>
      </c>
      <c r="AT193">
        <v>1848.0149381205399</v>
      </c>
      <c r="AU193">
        <v>1877.56165295031</v>
      </c>
      <c r="AV193">
        <v>1933.6479796640999</v>
      </c>
      <c r="AW193">
        <v>2020.12970025553</v>
      </c>
      <c r="AX193">
        <v>2079.3318290994098</v>
      </c>
      <c r="AY193">
        <v>2149.0062673338098</v>
      </c>
      <c r="AZ193">
        <v>2246.6898873401101</v>
      </c>
      <c r="BA193">
        <v>2300.8561051121101</v>
      </c>
      <c r="BB193">
        <v>2291.6227595892701</v>
      </c>
      <c r="BC193">
        <v>2415.7835752538399</v>
      </c>
      <c r="BD193">
        <v>2464.6843475502601</v>
      </c>
      <c r="BE193">
        <v>2589.1343973368398</v>
      </c>
      <c r="BF193">
        <v>2717.6797765578199</v>
      </c>
      <c r="BG193">
        <v>2843.84360391676</v>
      </c>
      <c r="BH193">
        <v>2974.2969167371298</v>
      </c>
      <c r="BI193">
        <v>3130.9106408602302</v>
      </c>
      <c r="BJ193">
        <v>3289.4722680988498</v>
      </c>
      <c r="BK193">
        <v>3439.1005233495098</v>
      </c>
      <c r="BL193">
        <v>3589.61363648629</v>
      </c>
      <c r="BM193">
        <v>3195.5388826226399</v>
      </c>
      <c r="BN193">
        <v>3328.04235516784</v>
      </c>
      <c r="BO193">
        <v>3528.3304283452298</v>
      </c>
      <c r="BP193">
        <v>3667.5655371490202</v>
      </c>
    </row>
    <row r="194" spans="1:68" x14ac:dyDescent="0.2">
      <c r="A194" t="s">
        <v>380</v>
      </c>
      <c r="B194" t="s">
        <v>381</v>
      </c>
      <c r="C194" t="s">
        <v>569</v>
      </c>
      <c r="D194" t="s">
        <v>568</v>
      </c>
      <c r="O194">
        <v>12922.7073178598</v>
      </c>
      <c r="P194">
        <v>12526.836355597399</v>
      </c>
      <c r="Q194">
        <v>12123.4795835697</v>
      </c>
      <c r="R194">
        <v>11790.536288108</v>
      </c>
      <c r="S194">
        <v>11690.1882693198</v>
      </c>
      <c r="T194">
        <v>11744.1551748128</v>
      </c>
      <c r="U194">
        <v>11802.9415791997</v>
      </c>
      <c r="V194">
        <v>12044.7402087215</v>
      </c>
      <c r="W194">
        <v>12059.429238958301</v>
      </c>
      <c r="X194">
        <v>12099.2884896582</v>
      </c>
      <c r="Y194">
        <v>12101.244012561199</v>
      </c>
      <c r="Z194">
        <v>11925.5380334448</v>
      </c>
      <c r="AA194">
        <v>11618.2740467477</v>
      </c>
      <c r="AB194">
        <v>11562.4872322927</v>
      </c>
      <c r="AC194">
        <v>11800.372088706399</v>
      </c>
      <c r="AD194">
        <v>12127.296161390301</v>
      </c>
      <c r="AE194">
        <v>12474.818420246</v>
      </c>
      <c r="AF194">
        <v>12855.187760861199</v>
      </c>
      <c r="AG194">
        <v>13254.856261679701</v>
      </c>
      <c r="AH194">
        <v>13671.785264870299</v>
      </c>
      <c r="AI194">
        <v>14098.342037156701</v>
      </c>
      <c r="AJ194">
        <v>14461.7566075826</v>
      </c>
      <c r="AK194">
        <v>13228.332709521001</v>
      </c>
      <c r="AL194">
        <v>11334.934237200199</v>
      </c>
      <c r="AM194">
        <v>11879.542252814599</v>
      </c>
      <c r="AN194">
        <v>12838.3342869718</v>
      </c>
      <c r="AO194">
        <v>13755.4835196932</v>
      </c>
      <c r="AP194">
        <v>13637.327694399301</v>
      </c>
      <c r="AQ194">
        <v>13500.558318532099</v>
      </c>
      <c r="AR194">
        <v>12423.575767517201</v>
      </c>
      <c r="AS194">
        <v>11887.838993393299</v>
      </c>
      <c r="AT194">
        <v>12595.4658276215</v>
      </c>
      <c r="AU194">
        <v>13211.953910919899</v>
      </c>
      <c r="AV194">
        <v>12767.436725064899</v>
      </c>
      <c r="AW194">
        <v>13252.3542460919</v>
      </c>
      <c r="AX194">
        <v>13757.310240383</v>
      </c>
      <c r="AY194">
        <v>13888.7648009355</v>
      </c>
      <c r="AZ194">
        <v>14317.0014094789</v>
      </c>
      <c r="BA194">
        <v>13717.4324577965</v>
      </c>
      <c r="BB194">
        <v>12907.966851773301</v>
      </c>
      <c r="BC194">
        <v>12989.661373732801</v>
      </c>
      <c r="BD194">
        <v>13879.0892575161</v>
      </c>
      <c r="BE194">
        <v>14283.281153190501</v>
      </c>
      <c r="BF194">
        <v>13959.2748499312</v>
      </c>
      <c r="BG194">
        <v>14705.775811301</v>
      </c>
      <c r="BH194">
        <v>16141.1696583338</v>
      </c>
      <c r="BI194">
        <v>16263.4998699848</v>
      </c>
      <c r="BJ194">
        <v>15669.365728843301</v>
      </c>
      <c r="BK194">
        <v>15744.7982137504</v>
      </c>
      <c r="BL194">
        <v>15841.8786324375</v>
      </c>
      <c r="BM194">
        <v>14597.3350379481</v>
      </c>
      <c r="BN194">
        <v>12493.612153170699</v>
      </c>
      <c r="BO194">
        <v>12426.9757092281</v>
      </c>
      <c r="BP194">
        <v>12480.628289499</v>
      </c>
    </row>
    <row r="195" spans="1:68" x14ac:dyDescent="0.2">
      <c r="A195" t="s">
        <v>382</v>
      </c>
      <c r="B195" t="s">
        <v>383</v>
      </c>
      <c r="C195" t="s">
        <v>569</v>
      </c>
      <c r="D195" t="s">
        <v>568</v>
      </c>
      <c r="E195">
        <v>1318.8027100915201</v>
      </c>
      <c r="F195">
        <v>1365.9207278839899</v>
      </c>
      <c r="G195">
        <v>1420.2711157384999</v>
      </c>
      <c r="H195">
        <v>1445.7204614662501</v>
      </c>
      <c r="I195">
        <v>1536.29747073628</v>
      </c>
      <c r="J195">
        <v>1658.3986581132699</v>
      </c>
      <c r="K195">
        <v>1716.71851385123</v>
      </c>
      <c r="L195">
        <v>1747.24654500166</v>
      </c>
      <c r="M195">
        <v>1782.9577748617701</v>
      </c>
      <c r="N195">
        <v>1886.34336446774</v>
      </c>
      <c r="O195">
        <v>2042.0392819974099</v>
      </c>
      <c r="P195">
        <v>2119.2851989961</v>
      </c>
      <c r="Q195">
        <v>2186.2455459550401</v>
      </c>
      <c r="R195">
        <v>2275.4378531207499</v>
      </c>
      <c r="S195">
        <v>2282.5873792668799</v>
      </c>
      <c r="T195">
        <v>2212.9946865336801</v>
      </c>
      <c r="U195">
        <v>2092.0604031018902</v>
      </c>
      <c r="V195">
        <v>2064.88829088597</v>
      </c>
      <c r="W195">
        <v>2194.76774396778</v>
      </c>
      <c r="X195">
        <v>2189.21366753454</v>
      </c>
      <c r="Y195">
        <v>2095.4661047230002</v>
      </c>
      <c r="Z195">
        <v>2047.3172012246901</v>
      </c>
      <c r="AA195">
        <v>2012.5087272595699</v>
      </c>
      <c r="AB195">
        <v>2034.3565931199801</v>
      </c>
      <c r="AC195">
        <v>1984.6157623771701</v>
      </c>
      <c r="AD195">
        <v>2020.23212031088</v>
      </c>
      <c r="AE195">
        <v>2069.81291247631</v>
      </c>
      <c r="AF195">
        <v>2081.41150218863</v>
      </c>
      <c r="AG195">
        <v>2095.79872103256</v>
      </c>
      <c r="AH195">
        <v>2019.68819913123</v>
      </c>
      <c r="AI195">
        <v>1907.7337337229401</v>
      </c>
      <c r="AJ195">
        <v>2023.8718539746001</v>
      </c>
      <c r="AK195">
        <v>2223.0313785595999</v>
      </c>
      <c r="AL195">
        <v>2532.80405783376</v>
      </c>
      <c r="AM195">
        <v>2586.8004381372798</v>
      </c>
      <c r="AN195">
        <v>2411.8577503146598</v>
      </c>
      <c r="AO195">
        <v>2506.38154170085</v>
      </c>
      <c r="AP195">
        <v>2323.7734523778099</v>
      </c>
      <c r="AQ195">
        <v>2158.5604764434602</v>
      </c>
      <c r="AR195">
        <v>2123.1866579989901</v>
      </c>
      <c r="AS195">
        <v>1999.9693681541301</v>
      </c>
      <c r="AT195">
        <v>1930.8738864111799</v>
      </c>
      <c r="AU195">
        <v>1864.30219811136</v>
      </c>
      <c r="AV195">
        <v>1842.6129916730299</v>
      </c>
      <c r="AW195">
        <v>1831.9435893979</v>
      </c>
      <c r="AX195">
        <v>1886.5275487829599</v>
      </c>
      <c r="AY195">
        <v>1926.5132766638801</v>
      </c>
      <c r="AZ195">
        <v>2013.19604224913</v>
      </c>
      <c r="BA195">
        <v>1946.2285221030399</v>
      </c>
      <c r="BB195">
        <v>2016.18464007277</v>
      </c>
      <c r="BC195">
        <v>2154.6944546436798</v>
      </c>
      <c r="BD195">
        <v>2116.2244596604301</v>
      </c>
      <c r="BE195">
        <v>2154.09993823073</v>
      </c>
      <c r="BF195">
        <v>2177.0706517796998</v>
      </c>
      <c r="BG195">
        <v>2408.1083059574098</v>
      </c>
      <c r="BH195">
        <v>2502.0734449802799</v>
      </c>
      <c r="BI195">
        <v>2575.0675120414098</v>
      </c>
      <c r="BJ195">
        <v>2603.0150331023501</v>
      </c>
      <c r="BK195">
        <v>2536.0831879568</v>
      </c>
      <c r="BL195">
        <v>2590.4939242018099</v>
      </c>
      <c r="BM195">
        <v>2455.1453420797402</v>
      </c>
      <c r="BN195">
        <v>2387.0695031801602</v>
      </c>
      <c r="BO195">
        <v>2462.5490915550499</v>
      </c>
      <c r="BP195">
        <v>2482.7198821556899</v>
      </c>
    </row>
    <row r="196" spans="1:68" x14ac:dyDescent="0.2">
      <c r="A196" t="s">
        <v>384</v>
      </c>
      <c r="B196" t="s">
        <v>385</v>
      </c>
      <c r="C196" t="s">
        <v>569</v>
      </c>
      <c r="D196" t="s">
        <v>568</v>
      </c>
      <c r="AI196">
        <v>5111.3453296443004</v>
      </c>
      <c r="AJ196">
        <v>4735.9276980893001</v>
      </c>
      <c r="AK196">
        <v>4840.1685854911702</v>
      </c>
      <c r="AL196">
        <v>5008.3490888639499</v>
      </c>
      <c r="AM196">
        <v>5262.3152352249599</v>
      </c>
      <c r="AN196">
        <v>5628.4462389587597</v>
      </c>
      <c r="AO196">
        <v>5968.1143567216404</v>
      </c>
      <c r="AP196">
        <v>6348.8412174956402</v>
      </c>
      <c r="AQ196">
        <v>6641.0853123273</v>
      </c>
      <c r="AR196">
        <v>6950.7977350013898</v>
      </c>
      <c r="AS196">
        <v>7344.1207605952204</v>
      </c>
      <c r="AT196">
        <v>7438.6034354190297</v>
      </c>
      <c r="AU196">
        <v>7593.5596552264897</v>
      </c>
      <c r="AV196">
        <v>7864.5182639920304</v>
      </c>
      <c r="AW196">
        <v>8261.2274414470994</v>
      </c>
      <c r="AX196">
        <v>8554.6938973103206</v>
      </c>
      <c r="AY196">
        <v>9084.94921446234</v>
      </c>
      <c r="AZ196">
        <v>9731.7694544035494</v>
      </c>
      <c r="BA196">
        <v>10139.119143726801</v>
      </c>
      <c r="BB196">
        <v>10419.214870306299</v>
      </c>
      <c r="BC196">
        <v>10755.6564372745</v>
      </c>
      <c r="BD196">
        <v>11291.9035865592</v>
      </c>
      <c r="BE196">
        <v>11466.415930000299</v>
      </c>
      <c r="BF196">
        <v>11571.6148487478</v>
      </c>
      <c r="BG196">
        <v>12024.6095070994</v>
      </c>
      <c r="BH196">
        <v>12560.051419682</v>
      </c>
      <c r="BI196">
        <v>12936.573256838699</v>
      </c>
      <c r="BJ196">
        <v>13599.8180191148</v>
      </c>
      <c r="BK196">
        <v>14408.384388723</v>
      </c>
      <c r="BL196">
        <v>15053.2323676784</v>
      </c>
      <c r="BM196">
        <v>14774.989199307</v>
      </c>
      <c r="BN196">
        <v>15863.2311070414</v>
      </c>
      <c r="BO196">
        <v>17178.6683428459</v>
      </c>
      <c r="BP196">
        <v>17269.994172993898</v>
      </c>
    </row>
    <row r="197" spans="1:68" x14ac:dyDescent="0.2">
      <c r="A197" t="s">
        <v>386</v>
      </c>
      <c r="B197" t="s">
        <v>387</v>
      </c>
      <c r="C197" t="s">
        <v>569</v>
      </c>
      <c r="D197" t="s">
        <v>568</v>
      </c>
      <c r="E197">
        <v>951.13999366371502</v>
      </c>
      <c r="F197">
        <v>926.58840325704705</v>
      </c>
      <c r="G197">
        <v>960.27831744760897</v>
      </c>
      <c r="H197">
        <v>991.73580601634296</v>
      </c>
      <c r="I197">
        <v>1012.60616794905</v>
      </c>
      <c r="J197">
        <v>1031.06960177258</v>
      </c>
      <c r="K197">
        <v>1017.32854761336</v>
      </c>
      <c r="L197">
        <v>934.48548412872901</v>
      </c>
      <c r="M197">
        <v>944.05729400995301</v>
      </c>
      <c r="N197">
        <v>1024.6331137503</v>
      </c>
      <c r="O197">
        <v>1084.54860857996</v>
      </c>
      <c r="P197">
        <v>1155.95324295207</v>
      </c>
      <c r="Q197">
        <v>1164.63758316029</v>
      </c>
      <c r="R197">
        <v>1180.0238422626901</v>
      </c>
      <c r="S197">
        <v>1243.9200729624299</v>
      </c>
      <c r="T197">
        <v>1204.2434148674499</v>
      </c>
      <c r="U197">
        <v>1251.9902815912401</v>
      </c>
      <c r="V197">
        <v>1273.90711334713</v>
      </c>
      <c r="W197">
        <v>1233.6496064995299</v>
      </c>
      <c r="X197">
        <v>1264.46901516139</v>
      </c>
      <c r="Y197">
        <v>1281.5169646791001</v>
      </c>
      <c r="Z197">
        <v>1200.83093402588</v>
      </c>
      <c r="AA197">
        <v>1156.94286735948</v>
      </c>
      <c r="AB197">
        <v>1071.7492219056001</v>
      </c>
      <c r="AC197">
        <v>1048.54069712975</v>
      </c>
      <c r="AD197">
        <v>1056.95555184817</v>
      </c>
      <c r="AE197">
        <v>1055.3100701613901</v>
      </c>
      <c r="AF197">
        <v>1067.7051953867999</v>
      </c>
      <c r="AG197">
        <v>1080.49652957794</v>
      </c>
      <c r="AH197">
        <v>1067.05199493945</v>
      </c>
      <c r="AI197">
        <v>1127.1562217680701</v>
      </c>
      <c r="AJ197">
        <v>1008.99772046779</v>
      </c>
      <c r="AK197">
        <v>1004.60686231471</v>
      </c>
      <c r="AL197">
        <v>969.64670326544899</v>
      </c>
      <c r="AM197">
        <v>938.30762576895995</v>
      </c>
      <c r="AN197">
        <v>938.04818955159305</v>
      </c>
      <c r="AO197">
        <v>965.03849777788696</v>
      </c>
      <c r="AP197">
        <v>999.73757535310699</v>
      </c>
      <c r="AQ197">
        <v>1040.65331648561</v>
      </c>
      <c r="AR197">
        <v>1055.0575772465399</v>
      </c>
      <c r="AS197">
        <v>1083.3272714679499</v>
      </c>
      <c r="AT197">
        <v>1099.1625185304499</v>
      </c>
      <c r="AU197">
        <v>1129.87317013034</v>
      </c>
      <c r="AV197">
        <v>1088.1327857325</v>
      </c>
      <c r="AW197">
        <v>1183.2988644207301</v>
      </c>
      <c r="AX197">
        <v>1217.7211204473599</v>
      </c>
      <c r="AY197">
        <v>1256.98056399963</v>
      </c>
      <c r="AZ197">
        <v>1297.32401965387</v>
      </c>
      <c r="BA197">
        <v>1341.2337615873</v>
      </c>
      <c r="BB197">
        <v>1365.8693260571999</v>
      </c>
      <c r="BC197">
        <v>1413.37050040432</v>
      </c>
      <c r="BD197">
        <v>1431.15399514248</v>
      </c>
      <c r="BE197">
        <v>1448.0602577990001</v>
      </c>
      <c r="BF197">
        <v>1487.9371585357801</v>
      </c>
      <c r="BG197">
        <v>1518.8570288809699</v>
      </c>
      <c r="BH197">
        <v>1524.75727930826</v>
      </c>
      <c r="BI197">
        <v>1517.95219065893</v>
      </c>
      <c r="BJ197">
        <v>1499.7439889662301</v>
      </c>
      <c r="BK197">
        <v>1496.4625401909</v>
      </c>
      <c r="BL197">
        <v>1503.92767148439</v>
      </c>
      <c r="BM197">
        <v>1425.63907860515</v>
      </c>
      <c r="BN197">
        <v>1431.5823800476601</v>
      </c>
      <c r="BO197">
        <v>1452.12334893087</v>
      </c>
      <c r="BP197">
        <v>1447.8573974256201</v>
      </c>
    </row>
    <row r="198" spans="1:68" x14ac:dyDescent="0.2">
      <c r="A198" t="s">
        <v>388</v>
      </c>
      <c r="B198" t="s">
        <v>389</v>
      </c>
      <c r="C198" t="s">
        <v>569</v>
      </c>
      <c r="D198" t="s">
        <v>568</v>
      </c>
      <c r="E198">
        <v>6307.40729272716</v>
      </c>
      <c r="F198">
        <v>6634.1746047450697</v>
      </c>
      <c r="G198">
        <v>7037.9569096360901</v>
      </c>
      <c r="H198">
        <v>7481.30637562009</v>
      </c>
      <c r="I198">
        <v>7854.2107241634003</v>
      </c>
      <c r="J198">
        <v>8445.1348693191503</v>
      </c>
      <c r="K198">
        <v>8971.2530048341705</v>
      </c>
      <c r="L198">
        <v>9455.0696380081499</v>
      </c>
      <c r="M198">
        <v>9883.6539156076306</v>
      </c>
      <c r="N198">
        <v>10721.319425694701</v>
      </c>
      <c r="O198">
        <v>11476.950423799901</v>
      </c>
      <c r="P198">
        <v>12012.211918385699</v>
      </c>
      <c r="Q198">
        <v>12622.283757973601</v>
      </c>
      <c r="R198">
        <v>13136.2534762091</v>
      </c>
      <c r="S198">
        <v>13241.154420056801</v>
      </c>
      <c r="T198">
        <v>12914.1470288862</v>
      </c>
      <c r="U198">
        <v>13495.6681146376</v>
      </c>
      <c r="V198">
        <v>14091.189082839001</v>
      </c>
      <c r="W198">
        <v>14871.8653023357</v>
      </c>
      <c r="X198">
        <v>15851.892276226499</v>
      </c>
      <c r="Y198">
        <v>16329.1534696706</v>
      </c>
      <c r="Z198">
        <v>16330.4184264336</v>
      </c>
      <c r="AA198">
        <v>15905.0194231036</v>
      </c>
      <c r="AB198">
        <v>15374.5117759682</v>
      </c>
      <c r="AC198">
        <v>16125.056991802099</v>
      </c>
      <c r="AD198">
        <v>16463.002121873698</v>
      </c>
      <c r="AE198">
        <v>17117.4157619537</v>
      </c>
      <c r="AF198">
        <v>17935.0349328099</v>
      </c>
      <c r="AG198">
        <v>18815.916531895899</v>
      </c>
      <c r="AH198">
        <v>19453.766922191298</v>
      </c>
      <c r="AI198">
        <v>18733.6452536863</v>
      </c>
      <c r="AJ198">
        <v>19030.241535988102</v>
      </c>
      <c r="AK198">
        <v>19770.768469374299</v>
      </c>
      <c r="AL198">
        <v>20515.520715128401</v>
      </c>
      <c r="AM198">
        <v>21176.670169470799</v>
      </c>
      <c r="AN198">
        <v>21936.417922434099</v>
      </c>
      <c r="AO198">
        <v>22193.579139275698</v>
      </c>
      <c r="AP198">
        <v>23061.334501250101</v>
      </c>
      <c r="AQ198">
        <v>24197.309750513701</v>
      </c>
      <c r="AR198">
        <v>25374.101709252202</v>
      </c>
      <c r="AS198">
        <v>26131.963075210999</v>
      </c>
      <c r="AT198">
        <v>27722.367192985599</v>
      </c>
      <c r="AU198">
        <v>27940.3826166867</v>
      </c>
      <c r="AV198">
        <v>27937.816587800298</v>
      </c>
      <c r="AW198">
        <v>30375.789578162301</v>
      </c>
      <c r="AX198">
        <v>29815.2164197823</v>
      </c>
      <c r="AY198">
        <v>29519.738683255498</v>
      </c>
      <c r="AZ198">
        <v>29347.846001141501</v>
      </c>
      <c r="BA198">
        <v>28976.131039746699</v>
      </c>
      <c r="BB198">
        <v>28565.767919716</v>
      </c>
      <c r="BC198">
        <v>28592.077583789702</v>
      </c>
      <c r="BD198">
        <v>28820.978054212199</v>
      </c>
      <c r="BE198">
        <v>29180.366828561</v>
      </c>
      <c r="BF198">
        <v>29426.111919193499</v>
      </c>
      <c r="BG198">
        <v>29554.578537407499</v>
      </c>
      <c r="BH198">
        <v>29763.4883013861</v>
      </c>
      <c r="BI198">
        <v>29961.543010151399</v>
      </c>
      <c r="BJ198">
        <v>29809.234988934699</v>
      </c>
      <c r="BK198">
        <v>29686.968854595001</v>
      </c>
      <c r="BL198">
        <v>30181.149848536101</v>
      </c>
      <c r="BM198">
        <v>28145.005347436199</v>
      </c>
      <c r="BN198">
        <v>28416.779898317101</v>
      </c>
      <c r="BO198">
        <v>29819.888444393</v>
      </c>
      <c r="BP198">
        <v>30122.841225319698</v>
      </c>
    </row>
    <row r="199" spans="1:68" x14ac:dyDescent="0.2">
      <c r="A199" t="s">
        <v>390</v>
      </c>
      <c r="B199" t="s">
        <v>391</v>
      </c>
      <c r="C199" t="s">
        <v>569</v>
      </c>
      <c r="D199" t="s">
        <v>568</v>
      </c>
    </row>
    <row r="200" spans="1:68" x14ac:dyDescent="0.2">
      <c r="A200" t="s">
        <v>392</v>
      </c>
      <c r="B200" t="s">
        <v>393</v>
      </c>
      <c r="C200" t="s">
        <v>569</v>
      </c>
      <c r="D200" t="s">
        <v>568</v>
      </c>
      <c r="E200">
        <v>4061.1197561596</v>
      </c>
      <c r="F200">
        <v>4251.5322008204803</v>
      </c>
      <c r="G200">
        <v>4500.1559896720701</v>
      </c>
      <c r="H200">
        <v>4745.2926676418501</v>
      </c>
      <c r="I200">
        <v>5041.9588445596501</v>
      </c>
      <c r="J200">
        <v>5440.6833839086603</v>
      </c>
      <c r="K200">
        <v>5705.4133799236797</v>
      </c>
      <c r="L200">
        <v>6174.9007437269902</v>
      </c>
      <c r="M200">
        <v>6751.7662595907896</v>
      </c>
      <c r="N200">
        <v>6957.1072578739304</v>
      </c>
      <c r="O200">
        <v>7658.7442895781296</v>
      </c>
      <c r="P200">
        <v>8201.2962809228193</v>
      </c>
      <c r="Q200">
        <v>8872.3656798487991</v>
      </c>
      <c r="R200">
        <v>9863.0789140991892</v>
      </c>
      <c r="S200">
        <v>9837.6157778356301</v>
      </c>
      <c r="T200">
        <v>9059.0071144984795</v>
      </c>
      <c r="U200">
        <v>9412.5541332876892</v>
      </c>
      <c r="V200">
        <v>9834.9225355214094</v>
      </c>
      <c r="W200">
        <v>10003.3544084642</v>
      </c>
      <c r="X200">
        <v>10454.7601158669</v>
      </c>
      <c r="Y200">
        <v>10816.951805302</v>
      </c>
      <c r="Z200">
        <v>10897.084021959799</v>
      </c>
      <c r="AA200">
        <v>11061.945286557</v>
      </c>
      <c r="AB200">
        <v>10991.6795212773</v>
      </c>
      <c r="AC200">
        <v>10743.643691007999</v>
      </c>
      <c r="AD200">
        <v>11015.093122822</v>
      </c>
      <c r="AE200">
        <v>11460.794481914299</v>
      </c>
      <c r="AF200">
        <v>12195.4386205377</v>
      </c>
      <c r="AG200">
        <v>13122.4021364501</v>
      </c>
      <c r="AH200">
        <v>13987.9651374039</v>
      </c>
      <c r="AI200">
        <v>14572.2883800743</v>
      </c>
      <c r="AJ200">
        <v>15243.930042050801</v>
      </c>
      <c r="AK200">
        <v>15421.994891448699</v>
      </c>
      <c r="AL200">
        <v>15088.4139631035</v>
      </c>
      <c r="AM200">
        <v>15193.0547380182</v>
      </c>
      <c r="AN200">
        <v>15788.983105781999</v>
      </c>
      <c r="AO200">
        <v>16280.9371518353</v>
      </c>
      <c r="AP200">
        <v>16921.721943680899</v>
      </c>
      <c r="AQ200">
        <v>17645.905826945102</v>
      </c>
      <c r="AR200">
        <v>18231.8397637454</v>
      </c>
      <c r="AS200">
        <v>18795.031147983402</v>
      </c>
      <c r="AT200">
        <v>19025.6956905388</v>
      </c>
      <c r="AU200">
        <v>19067.655433211799</v>
      </c>
      <c r="AV200">
        <v>18819.4437376393</v>
      </c>
      <c r="AW200">
        <v>19110.320843163201</v>
      </c>
      <c r="AX200">
        <v>19224.0346513314</v>
      </c>
      <c r="AY200">
        <v>19501.233007010302</v>
      </c>
      <c r="AZ200">
        <v>19950.844096619901</v>
      </c>
      <c r="BA200">
        <v>19985.6983319711</v>
      </c>
      <c r="BB200">
        <v>19343.280049908801</v>
      </c>
      <c r="BC200">
        <v>19670.361068633301</v>
      </c>
      <c r="BD200">
        <v>19365.1816488681</v>
      </c>
      <c r="BE200">
        <v>18654.957528194402</v>
      </c>
      <c r="BF200">
        <v>18584.554045170298</v>
      </c>
      <c r="BG200">
        <v>18833.051828169198</v>
      </c>
      <c r="BH200">
        <v>19250.106537685198</v>
      </c>
      <c r="BI200">
        <v>19700.910001677501</v>
      </c>
      <c r="BJ200">
        <v>20441.485804108401</v>
      </c>
      <c r="BK200">
        <v>21057.617478423199</v>
      </c>
      <c r="BL200">
        <v>21617.411624379001</v>
      </c>
      <c r="BM200">
        <v>19802.228913466301</v>
      </c>
      <c r="BN200">
        <v>20807.527681341599</v>
      </c>
      <c r="BO200">
        <v>22125.9391947109</v>
      </c>
      <c r="BP200">
        <v>22377.666123787199</v>
      </c>
    </row>
    <row r="201" spans="1:68" x14ac:dyDescent="0.2">
      <c r="A201" t="s">
        <v>394</v>
      </c>
      <c r="B201" t="s">
        <v>395</v>
      </c>
      <c r="C201" t="s">
        <v>569</v>
      </c>
      <c r="D201" t="s">
        <v>568</v>
      </c>
      <c r="E201">
        <v>1499.15540416568</v>
      </c>
      <c r="F201">
        <v>1564.3123364921601</v>
      </c>
      <c r="G201">
        <v>1576.8125823714399</v>
      </c>
      <c r="H201">
        <v>1610.5938394371699</v>
      </c>
      <c r="I201">
        <v>1637.13781155995</v>
      </c>
      <c r="J201">
        <v>1695.6897523249099</v>
      </c>
      <c r="K201">
        <v>1687.8744109730401</v>
      </c>
      <c r="L201">
        <v>1798.9624487312201</v>
      </c>
      <c r="M201">
        <v>1837.1032226172699</v>
      </c>
      <c r="N201">
        <v>1879.99029595449</v>
      </c>
      <c r="O201">
        <v>1940.1841444854499</v>
      </c>
      <c r="P201">
        <v>2001.9325373906599</v>
      </c>
      <c r="Q201">
        <v>2085.8120790770099</v>
      </c>
      <c r="R201">
        <v>2184.7177063426102</v>
      </c>
      <c r="S201">
        <v>2309.7791970407002</v>
      </c>
      <c r="T201">
        <v>2407.5220540172099</v>
      </c>
      <c r="U201">
        <v>2525.4868854024298</v>
      </c>
      <c r="V201">
        <v>2746.85960844994</v>
      </c>
      <c r="W201">
        <v>3001.5705191656998</v>
      </c>
      <c r="X201">
        <v>3273.61394921902</v>
      </c>
      <c r="Y201">
        <v>3562.6006259549499</v>
      </c>
      <c r="Z201">
        <v>3785.5527980450802</v>
      </c>
      <c r="AA201">
        <v>3631.1937896433001</v>
      </c>
      <c r="AB201">
        <v>3424.25114633674</v>
      </c>
      <c r="AC201">
        <v>3423.8036223887598</v>
      </c>
      <c r="AD201">
        <v>3479.8691232145102</v>
      </c>
      <c r="AE201">
        <v>3551.6506199979499</v>
      </c>
      <c r="AF201">
        <v>3715.6680354222399</v>
      </c>
      <c r="AG201">
        <v>3827.5813246405201</v>
      </c>
      <c r="AH201">
        <v>3982.3478462913999</v>
      </c>
      <c r="AI201">
        <v>4036.3220898171098</v>
      </c>
      <c r="AJ201">
        <v>4068.2922244823599</v>
      </c>
      <c r="AK201">
        <v>4031.8160028777002</v>
      </c>
      <c r="AL201">
        <v>4125.5561047711299</v>
      </c>
      <c r="AM201">
        <v>4239.4997401274904</v>
      </c>
      <c r="AN201">
        <v>4421.9100462138103</v>
      </c>
      <c r="AO201">
        <v>4388.7975016629098</v>
      </c>
      <c r="AP201">
        <v>4473.7433499644203</v>
      </c>
      <c r="AQ201">
        <v>4381.1674390476501</v>
      </c>
      <c r="AR201">
        <v>4233.1185073358902</v>
      </c>
      <c r="AS201">
        <v>4056.2387696082601</v>
      </c>
      <c r="AT201">
        <v>3954.7013197656902</v>
      </c>
      <c r="AU201">
        <v>3897.78300059714</v>
      </c>
      <c r="AV201">
        <v>4015.5007492207201</v>
      </c>
      <c r="AW201">
        <v>4129.7710245017397</v>
      </c>
      <c r="AX201">
        <v>4171.2451696312601</v>
      </c>
      <c r="AY201">
        <v>4326.1087772389401</v>
      </c>
      <c r="AZ201">
        <v>4515.3995327897601</v>
      </c>
      <c r="BA201">
        <v>4761.8796116016601</v>
      </c>
      <c r="BB201">
        <v>4701.61676029504</v>
      </c>
      <c r="BC201">
        <v>5163.4760691111496</v>
      </c>
      <c r="BD201">
        <v>5315.39391236744</v>
      </c>
      <c r="BE201">
        <v>5207.0273237586698</v>
      </c>
      <c r="BF201">
        <v>5561.5484794363601</v>
      </c>
      <c r="BG201">
        <v>5774.5834785617899</v>
      </c>
      <c r="BH201">
        <v>5861.4018954664798</v>
      </c>
      <c r="BI201">
        <v>6025.0967689045201</v>
      </c>
      <c r="BJ201">
        <v>6226.6854198333003</v>
      </c>
      <c r="BK201">
        <v>6338.5136782077498</v>
      </c>
      <c r="BL201">
        <v>6229.2248953664202</v>
      </c>
      <c r="BM201">
        <v>6095.3913753069901</v>
      </c>
      <c r="BN201">
        <v>6259.7387393987201</v>
      </c>
      <c r="BO201">
        <v>6199.6003823103501</v>
      </c>
      <c r="BP201">
        <v>6415.4292846656199</v>
      </c>
    </row>
    <row r="202" spans="1:68" x14ac:dyDescent="0.2">
      <c r="A202" t="s">
        <v>396</v>
      </c>
      <c r="B202" t="s">
        <v>397</v>
      </c>
      <c r="C202" t="s">
        <v>569</v>
      </c>
      <c r="D202" t="s">
        <v>568</v>
      </c>
      <c r="AM202">
        <v>2137.3787663261401</v>
      </c>
      <c r="AN202">
        <v>2189.2676829923698</v>
      </c>
      <c r="AO202">
        <v>2118.83537732076</v>
      </c>
      <c r="AP202">
        <v>2323.2148095819098</v>
      </c>
      <c r="AQ202">
        <v>2589.2151749930099</v>
      </c>
      <c r="AR202">
        <v>2732.88101414428</v>
      </c>
      <c r="AS202">
        <v>2436.0030087404698</v>
      </c>
      <c r="AT202">
        <v>2153.4598556800602</v>
      </c>
      <c r="AU202">
        <v>1836.9655648274199</v>
      </c>
      <c r="AV202">
        <v>2041.5922311756501</v>
      </c>
      <c r="AW202">
        <v>2426.41565630382</v>
      </c>
      <c r="AX202">
        <v>2632.2462742395801</v>
      </c>
      <c r="AY202">
        <v>2540.2676308312698</v>
      </c>
      <c r="AZ202">
        <v>2569.9843410895301</v>
      </c>
      <c r="BA202">
        <v>2685.9860182846401</v>
      </c>
      <c r="BB202">
        <v>2840.01594969395</v>
      </c>
      <c r="BC202">
        <v>2927.08101953403</v>
      </c>
      <c r="BD202">
        <v>3128.1081106138399</v>
      </c>
      <c r="BE202">
        <v>3237.9161999578901</v>
      </c>
      <c r="BF202">
        <v>3309.63120243098</v>
      </c>
      <c r="BG202">
        <v>3227.8493448264499</v>
      </c>
      <c r="BH202">
        <v>3272.1543236070802</v>
      </c>
      <c r="BI202">
        <v>3483.0990353297202</v>
      </c>
      <c r="BJ202">
        <v>3462.9798610713601</v>
      </c>
      <c r="BK202">
        <v>3417.7944083796201</v>
      </c>
      <c r="BL202">
        <v>3378.4346209190999</v>
      </c>
      <c r="BM202">
        <v>2922.4680108484399</v>
      </c>
      <c r="BN202">
        <v>3051.48607007995</v>
      </c>
      <c r="BO202">
        <v>3099.9609010367999</v>
      </c>
      <c r="BP202">
        <v>2859.9193731821501</v>
      </c>
    </row>
    <row r="203" spans="1:68" x14ac:dyDescent="0.2">
      <c r="A203" t="s">
        <v>398</v>
      </c>
      <c r="B203" t="s">
        <v>399</v>
      </c>
      <c r="C203" t="s">
        <v>569</v>
      </c>
      <c r="D203" t="s">
        <v>568</v>
      </c>
      <c r="O203">
        <v>2623.4045511787399</v>
      </c>
      <c r="P203">
        <v>2732.1419081047302</v>
      </c>
      <c r="Q203">
        <v>2825.8514956762101</v>
      </c>
      <c r="R203">
        <v>3083.1417987980299</v>
      </c>
      <c r="S203">
        <v>3126.2685564465801</v>
      </c>
      <c r="T203">
        <v>3077.62242475625</v>
      </c>
      <c r="U203">
        <v>3039.8768366527102</v>
      </c>
      <c r="V203">
        <v>3077.8232691215699</v>
      </c>
      <c r="W203">
        <v>3078.9854014461798</v>
      </c>
      <c r="X203">
        <v>3271.88419209637</v>
      </c>
      <c r="Y203">
        <v>3075.0600662409302</v>
      </c>
      <c r="Z203">
        <v>3099.09144283555</v>
      </c>
      <c r="AA203">
        <v>2931.2122846112402</v>
      </c>
      <c r="AB203">
        <v>2834.2905702302601</v>
      </c>
      <c r="AC203">
        <v>2923.3324950122401</v>
      </c>
      <c r="AD203">
        <v>2809.90399583724</v>
      </c>
      <c r="AE203">
        <v>2901.68597719027</v>
      </c>
      <c r="AF203">
        <v>2788.4499855086601</v>
      </c>
      <c r="AG203">
        <v>2773.2200693162799</v>
      </c>
      <c r="AH203">
        <v>2855.75435031501</v>
      </c>
      <c r="AI203">
        <v>2918.4892434174899</v>
      </c>
      <c r="AJ203">
        <v>2868.7216141446902</v>
      </c>
      <c r="AK203">
        <v>2974.93708071215</v>
      </c>
      <c r="AL203">
        <v>2994.4699706261699</v>
      </c>
      <c r="AM203">
        <v>3099.1644906554802</v>
      </c>
      <c r="AN203">
        <v>3200.91556117251</v>
      </c>
      <c r="AO203">
        <v>3259.7341776652802</v>
      </c>
      <c r="AP203">
        <v>3174.3354578539002</v>
      </c>
      <c r="AQ203">
        <v>3171.3730599358701</v>
      </c>
      <c r="AR203">
        <v>3260.36768884413</v>
      </c>
      <c r="AS203">
        <v>3159.1267669477002</v>
      </c>
      <c r="AT203">
        <v>3147.3853898812199</v>
      </c>
      <c r="AU203">
        <v>3169.8360021390299</v>
      </c>
      <c r="AV203">
        <v>3191.2816974928401</v>
      </c>
      <c r="AW203">
        <v>3276.8698537433502</v>
      </c>
      <c r="AX203">
        <v>3315.6286079687202</v>
      </c>
      <c r="AY203">
        <v>3353.1366691735002</v>
      </c>
      <c r="AZ203">
        <v>3327.1062648642501</v>
      </c>
      <c r="BA203">
        <v>3359.6377079163399</v>
      </c>
      <c r="BB203">
        <v>3303.5879758440401</v>
      </c>
      <c r="BC203">
        <v>3389.2219368685601</v>
      </c>
      <c r="BD203">
        <v>3480.96737224658</v>
      </c>
      <c r="BE203">
        <v>3477.47417623402</v>
      </c>
      <c r="BF203">
        <v>3550.02136041836</v>
      </c>
      <c r="BG203">
        <v>3638.5546897747099</v>
      </c>
      <c r="BH203">
        <v>3735.4995227542399</v>
      </c>
      <c r="BI203">
        <v>3835.1021482901001</v>
      </c>
      <c r="BJ203">
        <v>3946.2508835052699</v>
      </c>
      <c r="BK203">
        <v>4013.3494414203501</v>
      </c>
      <c r="BL203">
        <v>4020.6965491374199</v>
      </c>
      <c r="BM203">
        <v>3565.2246209598702</v>
      </c>
      <c r="BN203">
        <v>3415.9260581819999</v>
      </c>
      <c r="BO203">
        <v>3681.7613701716</v>
      </c>
      <c r="BP203">
        <v>3837.4857684212302</v>
      </c>
    </row>
    <row r="204" spans="1:68" x14ac:dyDescent="0.2">
      <c r="A204" t="s">
        <v>400</v>
      </c>
      <c r="B204" t="s">
        <v>401</v>
      </c>
      <c r="C204" t="s">
        <v>569</v>
      </c>
      <c r="D204" t="s">
        <v>568</v>
      </c>
      <c r="E204">
        <v>11470.7170771694</v>
      </c>
      <c r="F204">
        <v>11833.856417597701</v>
      </c>
      <c r="G204">
        <v>12344.418742739799</v>
      </c>
      <c r="H204">
        <v>12812.8897856492</v>
      </c>
      <c r="I204">
        <v>13475.017319932</v>
      </c>
      <c r="J204">
        <v>14058.9416672077</v>
      </c>
      <c r="K204">
        <v>14680.954279514601</v>
      </c>
      <c r="L204">
        <v>15086.7996831653</v>
      </c>
      <c r="M204">
        <v>15819.425732219601</v>
      </c>
      <c r="N204">
        <v>16547.921157703699</v>
      </c>
      <c r="O204">
        <v>16837.960163944099</v>
      </c>
      <c r="P204">
        <v>17272.3090905512</v>
      </c>
      <c r="Q204">
        <v>18019.5473837272</v>
      </c>
      <c r="R204">
        <v>18947.523394986601</v>
      </c>
      <c r="S204">
        <v>18958.5662040924</v>
      </c>
      <c r="T204">
        <v>18800.048014473799</v>
      </c>
      <c r="U204">
        <v>19554.352657368101</v>
      </c>
      <c r="V204">
        <v>20154.033126898601</v>
      </c>
      <c r="W204">
        <v>20876.410888276601</v>
      </c>
      <c r="X204">
        <v>21518.8885920393</v>
      </c>
      <c r="Y204">
        <v>21603.993773342499</v>
      </c>
      <c r="Z204">
        <v>21878.810520204701</v>
      </c>
      <c r="AA204">
        <v>21789.1427819329</v>
      </c>
      <c r="AB204">
        <v>22350.408766141201</v>
      </c>
      <c r="AC204">
        <v>23300.705842596501</v>
      </c>
      <c r="AD204">
        <v>24044.592817548601</v>
      </c>
      <c r="AE204">
        <v>24676.417729313998</v>
      </c>
      <c r="AF204">
        <v>25405.795712383398</v>
      </c>
      <c r="AG204">
        <v>26438.956037374999</v>
      </c>
      <c r="AH204">
        <v>27275.481844858499</v>
      </c>
      <c r="AI204">
        <v>27835.479066148298</v>
      </c>
      <c r="AJ204">
        <v>27915.1823651454</v>
      </c>
      <c r="AK204">
        <v>28249.164466655599</v>
      </c>
      <c r="AL204">
        <v>28392.3293091591</v>
      </c>
      <c r="AM204">
        <v>29116.222163903101</v>
      </c>
      <c r="AN204">
        <v>29742.678245535499</v>
      </c>
      <c r="AO204">
        <v>30444.157426306901</v>
      </c>
      <c r="AP204">
        <v>31323.257291277499</v>
      </c>
      <c r="AQ204">
        <v>32055.617308714001</v>
      </c>
      <c r="AR204">
        <v>33028.707585390497</v>
      </c>
      <c r="AS204">
        <v>34190.311200136501</v>
      </c>
      <c r="AT204">
        <v>34549.043424862502</v>
      </c>
      <c r="AU204">
        <v>34902.6510863925</v>
      </c>
      <c r="AV204">
        <v>35431.072882569701</v>
      </c>
      <c r="AW204">
        <v>36381.550565801197</v>
      </c>
      <c r="AX204">
        <v>37201.5034498487</v>
      </c>
      <c r="AY204">
        <v>38082.799716332003</v>
      </c>
      <c r="AZ204">
        <v>38823.971506919901</v>
      </c>
      <c r="BA204">
        <v>38728.617030615802</v>
      </c>
      <c r="BB204">
        <v>37224.444687198098</v>
      </c>
      <c r="BC204">
        <v>38130.896865258503</v>
      </c>
      <c r="BD204">
        <v>38660.660238459102</v>
      </c>
      <c r="BE204">
        <v>38983.602050419497</v>
      </c>
      <c r="BF204">
        <v>39399.371476623499</v>
      </c>
      <c r="BG204">
        <v>40009.804773478398</v>
      </c>
      <c r="BH204">
        <v>40717.098951066197</v>
      </c>
      <c r="BI204">
        <v>41261.912509104201</v>
      </c>
      <c r="BJ204">
        <v>42118.254712365197</v>
      </c>
      <c r="BK204">
        <v>42913.448499581798</v>
      </c>
      <c r="BL204">
        <v>43546.432111216804</v>
      </c>
      <c r="BM204">
        <v>41596.773766519203</v>
      </c>
      <c r="BN204">
        <v>43896.7745457048</v>
      </c>
      <c r="BO204">
        <v>45048.779838362003</v>
      </c>
      <c r="BP204">
        <v>45600.1057934204</v>
      </c>
    </row>
    <row r="205" spans="1:68" x14ac:dyDescent="0.2">
      <c r="A205" t="s">
        <v>402</v>
      </c>
      <c r="B205" t="s">
        <v>403</v>
      </c>
      <c r="C205" t="s">
        <v>569</v>
      </c>
      <c r="D205" t="s">
        <v>568</v>
      </c>
      <c r="J205">
        <v>21974.015210748199</v>
      </c>
      <c r="K205">
        <v>23229.235860062599</v>
      </c>
      <c r="L205">
        <v>21352.9993340197</v>
      </c>
      <c r="M205">
        <v>23683.823259437599</v>
      </c>
      <c r="N205">
        <v>22243.472133077499</v>
      </c>
      <c r="O205">
        <v>21821.445273615202</v>
      </c>
      <c r="P205">
        <v>23596.4900664532</v>
      </c>
      <c r="Q205">
        <v>21715.207198439399</v>
      </c>
      <c r="R205">
        <v>22617.921369989399</v>
      </c>
      <c r="S205">
        <v>25808.7367180525</v>
      </c>
      <c r="T205">
        <v>23756.381953503202</v>
      </c>
      <c r="U205">
        <v>24899.860305775899</v>
      </c>
      <c r="V205">
        <v>24624.161734979501</v>
      </c>
      <c r="W205">
        <v>26226.202672187599</v>
      </c>
      <c r="X205">
        <v>26427.6444352</v>
      </c>
      <c r="Y205">
        <v>25739.595166497202</v>
      </c>
      <c r="Z205">
        <v>25591.4072160961</v>
      </c>
      <c r="AA205">
        <v>25212.369367892501</v>
      </c>
      <c r="AB205">
        <v>25144.7061937771</v>
      </c>
      <c r="AC205">
        <v>25161.4442717651</v>
      </c>
      <c r="AD205">
        <v>24279.315275718898</v>
      </c>
      <c r="AE205">
        <v>26906.2203150227</v>
      </c>
      <c r="AF205">
        <v>26602.868329009099</v>
      </c>
      <c r="AG205">
        <v>25024.666643524899</v>
      </c>
      <c r="AH205">
        <v>24966.797636924199</v>
      </c>
      <c r="AI205">
        <v>24464.1595366568</v>
      </c>
      <c r="AJ205">
        <v>24845.855907901001</v>
      </c>
      <c r="AK205">
        <v>24018.095626986898</v>
      </c>
      <c r="AL205">
        <v>23272.691933725699</v>
      </c>
      <c r="AM205">
        <v>22486.0595038428</v>
      </c>
      <c r="AN205">
        <v>22034.3278584121</v>
      </c>
      <c r="AO205">
        <v>21538.691456921999</v>
      </c>
      <c r="AP205">
        <v>21166.024901385899</v>
      </c>
      <c r="AQ205">
        <v>21191.940940433</v>
      </c>
      <c r="AR205">
        <v>21247.9869529184</v>
      </c>
      <c r="AS205">
        <v>21578.5998545808</v>
      </c>
      <c r="AT205">
        <v>21157.334901845999</v>
      </c>
      <c r="AU205">
        <v>20999.7738324661</v>
      </c>
      <c r="AV205">
        <v>21117.523442338301</v>
      </c>
      <c r="AW205">
        <v>21006.6196681416</v>
      </c>
      <c r="AX205">
        <v>20766.3787050957</v>
      </c>
      <c r="AY205">
        <v>20658.3778163768</v>
      </c>
      <c r="AZ205">
        <v>20763.088509009001</v>
      </c>
      <c r="BA205">
        <v>20588.346501545901</v>
      </c>
      <c r="BB205">
        <v>19596.683440241301</v>
      </c>
      <c r="BC205">
        <v>19012.053333878201</v>
      </c>
      <c r="BD205">
        <v>18353.402480020301</v>
      </c>
      <c r="BE205">
        <v>18099.4799023749</v>
      </c>
      <c r="BF205">
        <v>18080.3079617607</v>
      </c>
      <c r="BG205">
        <v>18072.113791890501</v>
      </c>
      <c r="BH205">
        <v>18252.514203209401</v>
      </c>
      <c r="BI205">
        <v>18573.3849253968</v>
      </c>
      <c r="BJ205">
        <v>19260.619532475499</v>
      </c>
      <c r="BK205">
        <v>19471.390106180799</v>
      </c>
      <c r="BL205">
        <v>19856.259059083801</v>
      </c>
      <c r="BM205">
        <v>18321.527964577101</v>
      </c>
      <c r="BN205">
        <v>18575.386202645001</v>
      </c>
      <c r="BO205">
        <v>19262.613199834101</v>
      </c>
    </row>
    <row r="206" spans="1:68" x14ac:dyDescent="0.2">
      <c r="A206" t="s">
        <v>404</v>
      </c>
      <c r="B206" t="s">
        <v>405</v>
      </c>
      <c r="C206" t="s">
        <v>569</v>
      </c>
      <c r="D206" t="s">
        <v>568</v>
      </c>
      <c r="O206">
        <v>74708.799946423998</v>
      </c>
      <c r="P206">
        <v>72868.2282414816</v>
      </c>
      <c r="Q206">
        <v>72624.687798205501</v>
      </c>
      <c r="R206">
        <v>72891.7500421656</v>
      </c>
      <c r="S206">
        <v>70516.733713605703</v>
      </c>
      <c r="T206">
        <v>68635.699016315994</v>
      </c>
      <c r="U206">
        <v>68745.315974654804</v>
      </c>
      <c r="V206">
        <v>59182.717611827902</v>
      </c>
      <c r="W206">
        <v>60078.759111087304</v>
      </c>
      <c r="X206">
        <v>59153.935284807601</v>
      </c>
      <c r="Y206">
        <v>54947.719068965598</v>
      </c>
      <c r="Z206">
        <v>52164.388585259403</v>
      </c>
      <c r="AA206">
        <v>45824.560207886097</v>
      </c>
      <c r="AB206">
        <v>42558.622097009102</v>
      </c>
      <c r="AC206">
        <v>42265.889478074998</v>
      </c>
      <c r="AD206">
        <v>39376.643449207397</v>
      </c>
      <c r="AE206">
        <v>39691.997664587499</v>
      </c>
      <c r="AF206">
        <v>38204.664148357399</v>
      </c>
      <c r="AG206">
        <v>39012.3171481752</v>
      </c>
      <c r="AH206">
        <v>40007.542230464998</v>
      </c>
      <c r="AI206">
        <v>39989.172506861803</v>
      </c>
      <c r="AJ206">
        <v>38048.550530819397</v>
      </c>
      <c r="AK206">
        <v>41028.804033655797</v>
      </c>
      <c r="AL206">
        <v>39256.6718450154</v>
      </c>
      <c r="AM206">
        <v>38649.298264206402</v>
      </c>
      <c r="AN206">
        <v>38466.423086107003</v>
      </c>
      <c r="AO206">
        <v>39076.886762583301</v>
      </c>
      <c r="AP206">
        <v>48836.8445595581</v>
      </c>
      <c r="AQ206">
        <v>51473.1139683519</v>
      </c>
      <c r="AR206">
        <v>50850.812963798497</v>
      </c>
      <c r="AS206">
        <v>52157.763347549502</v>
      </c>
      <c r="AT206">
        <v>51565.047554859098</v>
      </c>
      <c r="AU206">
        <v>52606.178164803197</v>
      </c>
      <c r="AV206">
        <v>51987.0992909458</v>
      </c>
      <c r="AW206">
        <v>59634.733773585001</v>
      </c>
      <c r="AX206">
        <v>58757.992668732601</v>
      </c>
      <c r="AY206">
        <v>61985.699231712897</v>
      </c>
      <c r="AZ206">
        <v>60261.431747857503</v>
      </c>
      <c r="BA206">
        <v>60478.903517535298</v>
      </c>
      <c r="BB206">
        <v>60730.124776939701</v>
      </c>
      <c r="BC206">
        <v>68253.065888965197</v>
      </c>
      <c r="BD206">
        <v>73493.268954423605</v>
      </c>
      <c r="BE206">
        <v>72870.373795749605</v>
      </c>
      <c r="BF206">
        <v>72012.549551066695</v>
      </c>
      <c r="BG206">
        <v>69723.727374803595</v>
      </c>
      <c r="BH206">
        <v>66984.910200239596</v>
      </c>
      <c r="BI206">
        <v>64233.262214973598</v>
      </c>
      <c r="BJ206">
        <v>60551.020044882498</v>
      </c>
      <c r="BK206">
        <v>60080.696551116998</v>
      </c>
      <c r="BL206">
        <v>59621.381644261201</v>
      </c>
      <c r="BM206">
        <v>58476.199431953297</v>
      </c>
      <c r="BN206">
        <v>61022.502895273297</v>
      </c>
      <c r="BO206">
        <v>63428.3640948178</v>
      </c>
    </row>
    <row r="207" spans="1:68" x14ac:dyDescent="0.2">
      <c r="A207" t="s">
        <v>406</v>
      </c>
      <c r="B207" t="s">
        <v>407</v>
      </c>
      <c r="C207" t="s">
        <v>569</v>
      </c>
      <c r="D207" t="s">
        <v>568</v>
      </c>
      <c r="AI207">
        <v>5017.1613898563701</v>
      </c>
      <c r="AJ207">
        <v>4407.15276527475</v>
      </c>
      <c r="AK207">
        <v>4057.25835086292</v>
      </c>
      <c r="AL207">
        <v>4124.8976598730796</v>
      </c>
      <c r="AM207">
        <v>4293.3233320261297</v>
      </c>
      <c r="AN207">
        <v>4570.1851312701901</v>
      </c>
      <c r="AO207">
        <v>4762.47670096</v>
      </c>
      <c r="AP207">
        <v>4544.60623011588</v>
      </c>
      <c r="AQ207">
        <v>4461.5842739612499</v>
      </c>
      <c r="AR207">
        <v>4451.7620714246696</v>
      </c>
      <c r="AS207">
        <v>4567.2396769445804</v>
      </c>
      <c r="AT207">
        <v>4873.0928136707498</v>
      </c>
      <c r="AU207">
        <v>5246.1704368957598</v>
      </c>
      <c r="AV207">
        <v>5407.8555129112901</v>
      </c>
      <c r="AW207">
        <v>6005.9163766523798</v>
      </c>
      <c r="AX207">
        <v>6325.2212879130402</v>
      </c>
      <c r="AY207">
        <v>6873.6607227680797</v>
      </c>
      <c r="AZ207">
        <v>7480.5807856097599</v>
      </c>
      <c r="BA207">
        <v>8314.2323354034306</v>
      </c>
      <c r="BB207">
        <v>7921.2200194890202</v>
      </c>
      <c r="BC207">
        <v>7657.5423792198299</v>
      </c>
      <c r="BD207">
        <v>8042.9034196596504</v>
      </c>
      <c r="BE207">
        <v>8234.3046017006891</v>
      </c>
      <c r="BF207">
        <v>8287.2496570491403</v>
      </c>
      <c r="BG207">
        <v>8661.1220348552906</v>
      </c>
      <c r="BH207">
        <v>8976.9544892647991</v>
      </c>
      <c r="BI207">
        <v>9286.5961512704398</v>
      </c>
      <c r="BJ207">
        <v>10106.017607198801</v>
      </c>
      <c r="BK207">
        <v>10778.448351282599</v>
      </c>
      <c r="BL207">
        <v>11252.8856152959</v>
      </c>
      <c r="BM207">
        <v>10898.921421422199</v>
      </c>
      <c r="BN207">
        <v>11607.4025957948</v>
      </c>
      <c r="BO207">
        <v>12131.7362531908</v>
      </c>
      <c r="BP207">
        <v>12386.461442117699</v>
      </c>
    </row>
    <row r="208" spans="1:68" x14ac:dyDescent="0.2">
      <c r="A208" t="s">
        <v>408</v>
      </c>
      <c r="B208" t="s">
        <v>409</v>
      </c>
      <c r="C208" t="s">
        <v>569</v>
      </c>
      <c r="D208" t="s">
        <v>568</v>
      </c>
      <c r="AH208">
        <v>8105.89501953125</v>
      </c>
      <c r="AI208">
        <v>7849.51904296875</v>
      </c>
      <c r="AJ208">
        <v>7432.021484375</v>
      </c>
      <c r="AK208">
        <v>6345.912109375</v>
      </c>
      <c r="AL208">
        <v>5798.91455078125</v>
      </c>
      <c r="AM208">
        <v>5071.74267578125</v>
      </c>
      <c r="AN208">
        <v>4862.646484375</v>
      </c>
      <c r="AO208">
        <v>4686.86279296875</v>
      </c>
      <c r="AP208">
        <v>4760.33935546875</v>
      </c>
      <c r="AQ208">
        <v>4515.50927734375</v>
      </c>
      <c r="AR208">
        <v>4819.38037109375</v>
      </c>
      <c r="AS208">
        <v>5323.66650390625</v>
      </c>
      <c r="AT208">
        <v>5618.95556640625</v>
      </c>
      <c r="AU208">
        <v>5910.171875</v>
      </c>
      <c r="AV208">
        <v>6370.45361328125</v>
      </c>
      <c r="AW208">
        <v>6856.67822265625</v>
      </c>
      <c r="AX208">
        <v>7323.38525390625</v>
      </c>
      <c r="AY208">
        <v>7949.89697265625</v>
      </c>
      <c r="AZ208">
        <v>8640.40625</v>
      </c>
      <c r="BA208">
        <v>9093.7001953125</v>
      </c>
      <c r="BB208">
        <v>8381.8681640625</v>
      </c>
      <c r="BC208">
        <v>8755.1201171875</v>
      </c>
      <c r="BD208">
        <v>9120.8203125</v>
      </c>
      <c r="BE208">
        <v>9464.0107421875</v>
      </c>
      <c r="BF208">
        <v>9601.537109375</v>
      </c>
      <c r="BG208">
        <v>9493.8125</v>
      </c>
      <c r="BH208">
        <v>9277.7138671875</v>
      </c>
      <c r="BI208">
        <v>9269.3193359375</v>
      </c>
      <c r="BJ208">
        <v>9418.9140625</v>
      </c>
      <c r="BK208">
        <v>9674.787109375</v>
      </c>
      <c r="BL208">
        <v>9882.0244140625</v>
      </c>
      <c r="BM208">
        <v>9632.3251953125</v>
      </c>
      <c r="BN208">
        <v>10206.9453125</v>
      </c>
      <c r="BO208">
        <v>10030.0390625</v>
      </c>
      <c r="BP208">
        <v>10420.5712890625</v>
      </c>
    </row>
    <row r="209" spans="1:68" x14ac:dyDescent="0.2">
      <c r="A209" t="s">
        <v>410</v>
      </c>
      <c r="B209" t="s">
        <v>411</v>
      </c>
      <c r="C209" t="s">
        <v>569</v>
      </c>
      <c r="D209" t="s">
        <v>568</v>
      </c>
      <c r="E209">
        <v>341.78841365086498</v>
      </c>
      <c r="F209">
        <v>318.45805068188002</v>
      </c>
      <c r="G209">
        <v>345.980997286525</v>
      </c>
      <c r="H209">
        <v>305.23993717875697</v>
      </c>
      <c r="I209">
        <v>261.27027942469198</v>
      </c>
      <c r="J209">
        <v>272.48802253276602</v>
      </c>
      <c r="K209">
        <v>283.51031425065298</v>
      </c>
      <c r="L209">
        <v>294.11354041824598</v>
      </c>
      <c r="M209">
        <v>305.06867114447499</v>
      </c>
      <c r="N209">
        <v>328.262223007903</v>
      </c>
      <c r="O209">
        <v>337.38113768623799</v>
      </c>
      <c r="P209">
        <v>331.32982072552602</v>
      </c>
      <c r="Q209">
        <v>322.54798571510298</v>
      </c>
      <c r="R209">
        <v>323.93222126256899</v>
      </c>
      <c r="S209">
        <v>318.996563045926</v>
      </c>
      <c r="T209">
        <v>303.30673657024198</v>
      </c>
      <c r="U209">
        <v>352.13695392576699</v>
      </c>
      <c r="V209">
        <v>349.01885724349597</v>
      </c>
      <c r="W209">
        <v>370.22162033057401</v>
      </c>
      <c r="X209">
        <v>401.72609891386497</v>
      </c>
      <c r="Y209">
        <v>423.24426932884103</v>
      </c>
      <c r="Z209">
        <v>430.30867463848898</v>
      </c>
      <c r="AA209">
        <v>421.75347592521302</v>
      </c>
      <c r="AB209">
        <v>431.22355177044602</v>
      </c>
      <c r="AC209">
        <v>399.48254755435198</v>
      </c>
      <c r="AD209">
        <v>403.09311101027998</v>
      </c>
      <c r="AE209">
        <v>410.03320195056898</v>
      </c>
      <c r="AF209">
        <v>395.44872383523801</v>
      </c>
      <c r="AG209">
        <v>400.27596559560601</v>
      </c>
      <c r="AH209">
        <v>389.59706700825598</v>
      </c>
      <c r="AI209">
        <v>371.00357040788799</v>
      </c>
      <c r="AJ209">
        <v>353.668320021103</v>
      </c>
      <c r="AK209">
        <v>366.05060010957698</v>
      </c>
      <c r="AL209">
        <v>325.83550936792602</v>
      </c>
      <c r="AM209">
        <v>190.33074780473601</v>
      </c>
      <c r="AN209">
        <v>304.70152447776798</v>
      </c>
      <c r="AO209">
        <v>290.91824598023197</v>
      </c>
      <c r="AP209">
        <v>290.11605889523798</v>
      </c>
      <c r="AQ209">
        <v>305.924059304325</v>
      </c>
      <c r="AR209">
        <v>315.45343625732397</v>
      </c>
      <c r="AS209">
        <v>337.62744402869998</v>
      </c>
      <c r="AT209">
        <v>361.19850430140798</v>
      </c>
      <c r="AU209">
        <v>401.602905330255</v>
      </c>
      <c r="AV209">
        <v>401.07354406869098</v>
      </c>
      <c r="AW209">
        <v>419.97137567018802</v>
      </c>
      <c r="AX209">
        <v>447.42467632035698</v>
      </c>
      <c r="AY209">
        <v>475.857695752469</v>
      </c>
      <c r="AZ209">
        <v>498.56876898240398</v>
      </c>
      <c r="BA209">
        <v>539.55101160381003</v>
      </c>
      <c r="BB209">
        <v>558.32427151384297</v>
      </c>
      <c r="BC209">
        <v>583.85359435355997</v>
      </c>
      <c r="BD209">
        <v>614.35369168838201</v>
      </c>
      <c r="BE209">
        <v>651.22535507743999</v>
      </c>
      <c r="BF209">
        <v>665.92784692510202</v>
      </c>
      <c r="BG209">
        <v>690.385844477624</v>
      </c>
      <c r="BH209">
        <v>733.81337927736695</v>
      </c>
      <c r="BI209">
        <v>758.86023605742105</v>
      </c>
      <c r="BJ209">
        <v>769.28620187904698</v>
      </c>
      <c r="BK209">
        <v>814.71996038390205</v>
      </c>
      <c r="BL209">
        <v>870.62409875054095</v>
      </c>
      <c r="BM209">
        <v>821.32926137956395</v>
      </c>
      <c r="BN209">
        <v>889.16799092915403</v>
      </c>
      <c r="BO209">
        <v>939.72814953527097</v>
      </c>
      <c r="BP209">
        <v>994.22575512507206</v>
      </c>
    </row>
    <row r="210" spans="1:68" x14ac:dyDescent="0.2">
      <c r="A210" t="s">
        <v>412</v>
      </c>
      <c r="B210" t="s">
        <v>413</v>
      </c>
      <c r="C210" t="s">
        <v>569</v>
      </c>
      <c r="D210" t="s">
        <v>568</v>
      </c>
      <c r="E210">
        <v>329.809808991907</v>
      </c>
      <c r="F210">
        <v>335.71278883346201</v>
      </c>
      <c r="G210">
        <v>339.04321023607201</v>
      </c>
      <c r="H210">
        <v>348.61946926323299</v>
      </c>
      <c r="I210">
        <v>366.86310598539598</v>
      </c>
      <c r="J210">
        <v>356.48460330668701</v>
      </c>
      <c r="K210">
        <v>352.82621333331099</v>
      </c>
      <c r="L210">
        <v>366.01716400071399</v>
      </c>
      <c r="M210">
        <v>374.174565221455</v>
      </c>
      <c r="N210">
        <v>386.74179524084002</v>
      </c>
      <c r="O210">
        <v>400.32761671950902</v>
      </c>
      <c r="P210">
        <v>394.19673010447701</v>
      </c>
      <c r="Q210">
        <v>378.89583992588598</v>
      </c>
      <c r="R210">
        <v>384.56419052183901</v>
      </c>
      <c r="S210">
        <v>385.03548807426199</v>
      </c>
      <c r="T210">
        <v>402.14150447703298</v>
      </c>
      <c r="U210">
        <v>403.35015419108601</v>
      </c>
      <c r="V210">
        <v>418.78496036665399</v>
      </c>
      <c r="W210">
        <v>434.39947572522698</v>
      </c>
      <c r="X210">
        <v>413.765866683328</v>
      </c>
      <c r="Y210">
        <v>430.54606798096</v>
      </c>
      <c r="Z210">
        <v>447.79234401352102</v>
      </c>
      <c r="AA210">
        <v>454.35356722735099</v>
      </c>
      <c r="AB210">
        <v>473.22708358514001</v>
      </c>
      <c r="AC210">
        <v>481.73572383723098</v>
      </c>
      <c r="AD210">
        <v>496.24157230051202</v>
      </c>
      <c r="AE210">
        <v>508.23851418503602</v>
      </c>
      <c r="AF210">
        <v>517.90888522588602</v>
      </c>
      <c r="AG210">
        <v>548.57533128486796</v>
      </c>
      <c r="AH210">
        <v>565.08159843693102</v>
      </c>
      <c r="AI210">
        <v>582.44655650646803</v>
      </c>
      <c r="AJ210">
        <v>581.89165260298205</v>
      </c>
      <c r="AK210">
        <v>602.30182871854004</v>
      </c>
      <c r="AL210">
        <v>614.31627919248297</v>
      </c>
      <c r="AM210">
        <v>636.58681234332096</v>
      </c>
      <c r="AN210">
        <v>665.75113923049696</v>
      </c>
      <c r="AO210">
        <v>695.906539234344</v>
      </c>
      <c r="AP210">
        <v>707.14116969353495</v>
      </c>
      <c r="AQ210">
        <v>730.85208693749803</v>
      </c>
      <c r="AR210">
        <v>770.369099986783</v>
      </c>
      <c r="AS210">
        <v>786.61812452423396</v>
      </c>
      <c r="AT210">
        <v>805.24349676609199</v>
      </c>
      <c r="AU210">
        <v>819.35189656650505</v>
      </c>
      <c r="AV210">
        <v>862.05977149260195</v>
      </c>
      <c r="AW210">
        <v>911.019456798286</v>
      </c>
      <c r="AX210">
        <v>964.11406122199196</v>
      </c>
      <c r="AY210">
        <v>1021.24613455648</v>
      </c>
      <c r="AZ210">
        <v>1077.9350826188099</v>
      </c>
      <c r="BA210">
        <v>1097.4305867975399</v>
      </c>
      <c r="BB210">
        <v>1156.70048704808</v>
      </c>
      <c r="BC210">
        <v>1223.8530345025499</v>
      </c>
      <c r="BD210">
        <v>1267.33195267052</v>
      </c>
      <c r="BE210">
        <v>1316.9217797844101</v>
      </c>
      <c r="BF210">
        <v>1377.5266075433599</v>
      </c>
      <c r="BG210">
        <v>1453.1058855389799</v>
      </c>
      <c r="BH210">
        <v>1539.5941449214999</v>
      </c>
      <c r="BI210">
        <v>1639.4393487116299</v>
      </c>
      <c r="BJ210">
        <v>1725.0632265812101</v>
      </c>
      <c r="BK210">
        <v>1812.81081426728</v>
      </c>
      <c r="BL210">
        <v>1862.6340144096901</v>
      </c>
      <c r="BM210">
        <v>1757.51252254822</v>
      </c>
      <c r="BN210">
        <v>1892.0596940887899</v>
      </c>
      <c r="BO210">
        <v>1993.2170389083699</v>
      </c>
      <c r="BP210">
        <v>2098.8459646421202</v>
      </c>
    </row>
    <row r="211" spans="1:68" x14ac:dyDescent="0.2">
      <c r="A211" t="s">
        <v>414</v>
      </c>
      <c r="B211" t="s">
        <v>415</v>
      </c>
      <c r="C211" t="s">
        <v>569</v>
      </c>
      <c r="D211" t="s">
        <v>568</v>
      </c>
      <c r="E211">
        <v>8863.3374042398409</v>
      </c>
      <c r="F211">
        <v>9592.5121211244295</v>
      </c>
      <c r="G211">
        <v>10369.048726479001</v>
      </c>
      <c r="H211">
        <v>10872.9081874577</v>
      </c>
      <c r="I211">
        <v>11399.323380592799</v>
      </c>
      <c r="J211">
        <v>12310.966692383699</v>
      </c>
      <c r="K211">
        <v>12817.894106367399</v>
      </c>
      <c r="L211">
        <v>13420.826530312999</v>
      </c>
      <c r="M211">
        <v>13872.5408280337</v>
      </c>
      <c r="N211">
        <v>14105.4664571294</v>
      </c>
      <c r="O211">
        <v>20602.596218893399</v>
      </c>
      <c r="P211">
        <v>23701.198299473399</v>
      </c>
      <c r="Q211">
        <v>27716.5345630474</v>
      </c>
      <c r="R211">
        <v>32646.156952139601</v>
      </c>
      <c r="S211">
        <v>35942.447636684301</v>
      </c>
      <c r="T211">
        <v>31017.212306285001</v>
      </c>
      <c r="U211">
        <v>34691.0377547116</v>
      </c>
      <c r="V211">
        <v>35303.1095033077</v>
      </c>
      <c r="W211">
        <v>31806.218239955298</v>
      </c>
      <c r="X211">
        <v>33864.004452437301</v>
      </c>
      <c r="Y211">
        <v>34055.662269111897</v>
      </c>
      <c r="Z211">
        <v>33070.587442775599</v>
      </c>
      <c r="AA211">
        <v>24991.2023804889</v>
      </c>
      <c r="AB211">
        <v>20006.569759645601</v>
      </c>
      <c r="AC211">
        <v>18199.566370338602</v>
      </c>
      <c r="AD211">
        <v>15678.4716607132</v>
      </c>
      <c r="AE211">
        <v>17538.828640063901</v>
      </c>
      <c r="AF211">
        <v>15670.730681397299</v>
      </c>
      <c r="AG211">
        <v>16973.446080459202</v>
      </c>
      <c r="AH211">
        <v>16184.616679262401</v>
      </c>
      <c r="AI211">
        <v>17884.664929035502</v>
      </c>
      <c r="AJ211">
        <v>19766.600370022501</v>
      </c>
      <c r="AK211">
        <v>19808.935076261201</v>
      </c>
      <c r="AL211">
        <v>18920.100013849999</v>
      </c>
      <c r="AM211">
        <v>18486.074133205399</v>
      </c>
      <c r="AN211">
        <v>18013.9809781929</v>
      </c>
      <c r="AO211">
        <v>17992.407248226998</v>
      </c>
      <c r="AP211">
        <v>17709.185753675301</v>
      </c>
      <c r="AQ211">
        <v>17746.107633533298</v>
      </c>
      <c r="AR211">
        <v>16641.696461460899</v>
      </c>
      <c r="AS211">
        <v>17139.192992248001</v>
      </c>
      <c r="AT211">
        <v>16518.818938254899</v>
      </c>
      <c r="AU211">
        <v>15671.733789485001</v>
      </c>
      <c r="AV211">
        <v>17036.382305887</v>
      </c>
      <c r="AW211">
        <v>17995.049364048598</v>
      </c>
      <c r="AX211">
        <v>18425.079518492399</v>
      </c>
      <c r="AY211">
        <v>18203.7417820185</v>
      </c>
      <c r="AZ211">
        <v>17825.6412984903</v>
      </c>
      <c r="BA211">
        <v>18223.673603784198</v>
      </c>
      <c r="BB211">
        <v>17192.681621592499</v>
      </c>
      <c r="BC211">
        <v>17489.229268560801</v>
      </c>
      <c r="BD211">
        <v>18936.1559554015</v>
      </c>
      <c r="BE211">
        <v>19526.109522371498</v>
      </c>
      <c r="BF211">
        <v>19600.723841663301</v>
      </c>
      <c r="BG211">
        <v>19940.483141209901</v>
      </c>
      <c r="BH211">
        <v>20442.362562008399</v>
      </c>
      <c r="BI211">
        <v>20412.2317972204</v>
      </c>
      <c r="BJ211">
        <v>20130.215598074701</v>
      </c>
      <c r="BK211">
        <v>20284.795680431998</v>
      </c>
      <c r="BL211">
        <v>20044.268607688999</v>
      </c>
      <c r="BM211">
        <v>19235.242268120299</v>
      </c>
      <c r="BN211">
        <v>20237.713144629601</v>
      </c>
      <c r="BO211">
        <v>21478.816533712099</v>
      </c>
      <c r="BP211">
        <v>21006.1511726629</v>
      </c>
    </row>
    <row r="212" spans="1:68" x14ac:dyDescent="0.2">
      <c r="A212" t="s">
        <v>416</v>
      </c>
      <c r="B212" t="s">
        <v>417</v>
      </c>
      <c r="C212" t="s">
        <v>569</v>
      </c>
      <c r="D212" t="s">
        <v>568</v>
      </c>
      <c r="E212">
        <v>856.42254638671898</v>
      </c>
      <c r="F212">
        <v>834.89453125</v>
      </c>
      <c r="G212">
        <v>869.46441650390602</v>
      </c>
      <c r="H212">
        <v>822.62432861328102</v>
      </c>
      <c r="I212">
        <v>791.00921630859398</v>
      </c>
      <c r="J212">
        <v>820.89996337890602</v>
      </c>
      <c r="K212">
        <v>770.958740234375</v>
      </c>
      <c r="L212">
        <v>762.15350341796898</v>
      </c>
      <c r="M212">
        <v>757.09283447265602</v>
      </c>
      <c r="N212">
        <v>747.844970703125</v>
      </c>
      <c r="O212">
        <v>771.62738037109398</v>
      </c>
      <c r="P212">
        <v>767.07232666015602</v>
      </c>
      <c r="Q212">
        <v>706.77056884765602</v>
      </c>
      <c r="R212">
        <v>689.46984863281295</v>
      </c>
      <c r="S212">
        <v>742.03546142578102</v>
      </c>
      <c r="T212">
        <v>826.951904296875</v>
      </c>
      <c r="U212">
        <v>929.20715332031295</v>
      </c>
      <c r="V212">
        <v>950.16760253906295</v>
      </c>
      <c r="W212">
        <v>859.84881591796898</v>
      </c>
      <c r="X212">
        <v>785.59655761718795</v>
      </c>
      <c r="Y212">
        <v>767.00085449218795</v>
      </c>
      <c r="Z212">
        <v>792.42663574218795</v>
      </c>
      <c r="AA212">
        <v>808.75567626953102</v>
      </c>
      <c r="AB212">
        <v>800.22869873046898</v>
      </c>
      <c r="AC212">
        <v>743.12139892578102</v>
      </c>
      <c r="AD212">
        <v>683.35583496093795</v>
      </c>
      <c r="AE212">
        <v>706.27081298828102</v>
      </c>
      <c r="AF212">
        <v>793.31231689453102</v>
      </c>
      <c r="AG212">
        <v>786.16864013671898</v>
      </c>
      <c r="AH212">
        <v>851.10858154296898</v>
      </c>
      <c r="AI212">
        <v>791.58929443359398</v>
      </c>
      <c r="AJ212">
        <v>835.55090332031295</v>
      </c>
      <c r="AK212">
        <v>876.65246582031295</v>
      </c>
      <c r="AL212">
        <v>901.71710205078102</v>
      </c>
      <c r="AM212">
        <v>889.03759765625</v>
      </c>
      <c r="AN212">
        <v>917.762451171875</v>
      </c>
      <c r="AO212">
        <v>948.71026611328102</v>
      </c>
      <c r="AP212">
        <v>1094.54992675781</v>
      </c>
      <c r="AQ212">
        <v>1116.26525878906</v>
      </c>
      <c r="AR212">
        <v>1123.28955078125</v>
      </c>
      <c r="AS212">
        <v>1160.33764648438</v>
      </c>
      <c r="AT212">
        <v>1201.35119628906</v>
      </c>
      <c r="AU212">
        <v>1239.50402832031</v>
      </c>
      <c r="AV212">
        <v>1282.81799316406</v>
      </c>
      <c r="AW212">
        <v>1312.67370605469</v>
      </c>
      <c r="AX212">
        <v>1347.44567871094</v>
      </c>
      <c r="AY212">
        <v>1392.07580566406</v>
      </c>
      <c r="AZ212">
        <v>1425.59375</v>
      </c>
      <c r="BA212">
        <v>1434.08386230469</v>
      </c>
      <c r="BB212">
        <v>1351.802734375</v>
      </c>
      <c r="BC212">
        <v>1362.701171875</v>
      </c>
      <c r="BD212">
        <v>1449.43676757813</v>
      </c>
      <c r="BE212">
        <v>1352.86926269531</v>
      </c>
      <c r="BF212">
        <v>1347.4755859375</v>
      </c>
      <c r="BG212">
        <v>1371.69604492188</v>
      </c>
      <c r="BH212">
        <v>1355.12609863281</v>
      </c>
      <c r="BI212">
        <v>1359.1748046875</v>
      </c>
      <c r="BJ212">
        <v>1324.982421875</v>
      </c>
      <c r="BK212">
        <v>1248.95727539063</v>
      </c>
      <c r="BL212">
        <v>1186.90600585938</v>
      </c>
      <c r="BM212">
        <v>1112.7216796875</v>
      </c>
      <c r="BN212">
        <v>1062.83142089844</v>
      </c>
      <c r="BO212">
        <v>1025.3212890625</v>
      </c>
      <c r="BP212">
        <v>878.65673828125</v>
      </c>
    </row>
    <row r="213" spans="1:68" x14ac:dyDescent="0.2">
      <c r="A213" t="s">
        <v>418</v>
      </c>
      <c r="B213" t="s">
        <v>419</v>
      </c>
      <c r="C213" t="s">
        <v>569</v>
      </c>
      <c r="D213" t="s">
        <v>568</v>
      </c>
      <c r="E213">
        <v>1174.8191746950899</v>
      </c>
      <c r="F213">
        <v>1176.24129577291</v>
      </c>
      <c r="G213">
        <v>1141.9309616389901</v>
      </c>
      <c r="H213">
        <v>1130.9143693718099</v>
      </c>
      <c r="I213">
        <v>1142.0962779054701</v>
      </c>
      <c r="J213">
        <v>1124.69452337132</v>
      </c>
      <c r="K213">
        <v>1123.9293798316801</v>
      </c>
      <c r="L213">
        <v>1078.04094723199</v>
      </c>
      <c r="M213">
        <v>1112.5230194288499</v>
      </c>
      <c r="N213">
        <v>1009.40535019574</v>
      </c>
      <c r="O213">
        <v>1063.99669135923</v>
      </c>
      <c r="P213">
        <v>1031.5924068228401</v>
      </c>
      <c r="Q213">
        <v>1065.5049659291201</v>
      </c>
      <c r="R213">
        <v>976.79910896020203</v>
      </c>
      <c r="S213">
        <v>988.94702317371105</v>
      </c>
      <c r="T213">
        <v>1034.71339225065</v>
      </c>
      <c r="U213">
        <v>1098.02545712752</v>
      </c>
      <c r="V213">
        <v>1042.98069073439</v>
      </c>
      <c r="W213">
        <v>978.70855599572701</v>
      </c>
      <c r="X213">
        <v>1022.5335751343</v>
      </c>
      <c r="Y213">
        <v>1037.32389818556</v>
      </c>
      <c r="Z213">
        <v>1063.4365214971399</v>
      </c>
      <c r="AA213">
        <v>1118.7300227926</v>
      </c>
      <c r="AB213">
        <v>1027.5905360025099</v>
      </c>
      <c r="AC213">
        <v>1039.4171481887299</v>
      </c>
      <c r="AD213">
        <v>1045.9076901983899</v>
      </c>
      <c r="AE213">
        <v>1048.0462196996</v>
      </c>
      <c r="AF213">
        <v>1081.54684409275</v>
      </c>
      <c r="AG213">
        <v>1041.98291328409</v>
      </c>
      <c r="AH213">
        <v>1052.5829319583099</v>
      </c>
      <c r="AI213">
        <v>1015.03710671872</v>
      </c>
      <c r="AJ213">
        <v>1012.70274091376</v>
      </c>
      <c r="AK213">
        <v>997.73664556502001</v>
      </c>
      <c r="AL213">
        <v>983.91258934367704</v>
      </c>
      <c r="AM213">
        <v>957.68803304038704</v>
      </c>
      <c r="AN213">
        <v>984.82407989385399</v>
      </c>
      <c r="AO213">
        <v>980.77452159287998</v>
      </c>
      <c r="AP213">
        <v>987.40791404581296</v>
      </c>
      <c r="AQ213">
        <v>1021.94189643397</v>
      </c>
      <c r="AR213">
        <v>1061.2831568530301</v>
      </c>
      <c r="AS213">
        <v>1076.89230450131</v>
      </c>
      <c r="AT213">
        <v>1096.89542159808</v>
      </c>
      <c r="AU213">
        <v>1071.4584506711601</v>
      </c>
      <c r="AV213">
        <v>1103.9028869430399</v>
      </c>
      <c r="AW213">
        <v>1126.6355124361401</v>
      </c>
      <c r="AX213">
        <v>1145.70763618967</v>
      </c>
      <c r="AY213">
        <v>1142.2949562298299</v>
      </c>
      <c r="AZ213">
        <v>1144.0678228858701</v>
      </c>
      <c r="BA213">
        <v>1155.5509309732299</v>
      </c>
      <c r="BB213">
        <v>1155.992058669</v>
      </c>
      <c r="BC213">
        <v>1163.2275882956401</v>
      </c>
      <c r="BD213">
        <v>1147.09296053751</v>
      </c>
      <c r="BE213">
        <v>1160.91753870308</v>
      </c>
      <c r="BF213">
        <v>1157.1151298457501</v>
      </c>
      <c r="BG213">
        <v>1196.1643077178301</v>
      </c>
      <c r="BH213">
        <v>1238.1263997838901</v>
      </c>
      <c r="BI213">
        <v>1281.54612063228</v>
      </c>
      <c r="BJ213">
        <v>1339.5680011801401</v>
      </c>
      <c r="BK213">
        <v>1384.64207468007</v>
      </c>
      <c r="BL213">
        <v>1409.97082080725</v>
      </c>
      <c r="BM213">
        <v>1391.0469548947699</v>
      </c>
      <c r="BN213">
        <v>1443.3845429714099</v>
      </c>
      <c r="BO213">
        <v>1460.49490330396</v>
      </c>
      <c r="BP213">
        <v>1476.4451720207001</v>
      </c>
    </row>
    <row r="214" spans="1:68" x14ac:dyDescent="0.2">
      <c r="A214" t="s">
        <v>420</v>
      </c>
      <c r="B214" t="s">
        <v>421</v>
      </c>
      <c r="C214" t="s">
        <v>569</v>
      </c>
      <c r="D214" t="s">
        <v>568</v>
      </c>
      <c r="E214">
        <v>3611.9536514206402</v>
      </c>
      <c r="F214">
        <v>3777.3946349152602</v>
      </c>
      <c r="G214">
        <v>3951.7604699537901</v>
      </c>
      <c r="H214">
        <v>4239.9926615122004</v>
      </c>
      <c r="I214">
        <v>4004.4587935313102</v>
      </c>
      <c r="J214">
        <v>4214.5092865451197</v>
      </c>
      <c r="K214">
        <v>4529.5260302096904</v>
      </c>
      <c r="L214">
        <v>4984.7841770035202</v>
      </c>
      <c r="M214">
        <v>5562.3200769561099</v>
      </c>
      <c r="N214">
        <v>6237.25093664419</v>
      </c>
      <c r="O214">
        <v>6997.1990293121198</v>
      </c>
      <c r="P214">
        <v>7722.8645117911001</v>
      </c>
      <c r="Q214">
        <v>8590.6086481253806</v>
      </c>
      <c r="R214">
        <v>9325.5661133806407</v>
      </c>
      <c r="S214">
        <v>9732.7270627095004</v>
      </c>
      <c r="T214">
        <v>9974.2209180568098</v>
      </c>
      <c r="U214">
        <v>10572.5669041736</v>
      </c>
      <c r="V214">
        <v>11141.5797970038</v>
      </c>
      <c r="W214">
        <v>11863.693967700199</v>
      </c>
      <c r="X214">
        <v>12834.160089585699</v>
      </c>
      <c r="Y214">
        <v>13953.890170834</v>
      </c>
      <c r="Z214">
        <v>14737.3005854209</v>
      </c>
      <c r="AA214">
        <v>15106.250766482101</v>
      </c>
      <c r="AB214">
        <v>16186.9145138401</v>
      </c>
      <c r="AC214">
        <v>17280.3703822303</v>
      </c>
      <c r="AD214">
        <v>17149.315501460002</v>
      </c>
      <c r="AE214">
        <v>17396.028136367499</v>
      </c>
      <c r="AF214">
        <v>18986.7527003627</v>
      </c>
      <c r="AG214">
        <v>20595.9751389187</v>
      </c>
      <c r="AH214">
        <v>22031.897130021898</v>
      </c>
      <c r="AI214">
        <v>23272.700093215899</v>
      </c>
      <c r="AJ214">
        <v>24132.715329062099</v>
      </c>
      <c r="AK214">
        <v>24973.431135811199</v>
      </c>
      <c r="AL214">
        <v>27139.952427898501</v>
      </c>
      <c r="AM214">
        <v>29220.272791547599</v>
      </c>
      <c r="AN214">
        <v>30379.8991144598</v>
      </c>
      <c r="AO214">
        <v>31349.317180513099</v>
      </c>
      <c r="AP214">
        <v>32835.251850608198</v>
      </c>
      <c r="AQ214">
        <v>31043.108180076</v>
      </c>
      <c r="AR214">
        <v>32557.046990406299</v>
      </c>
      <c r="AS214">
        <v>34890.081136516797</v>
      </c>
      <c r="AT214">
        <v>33597.869080822602</v>
      </c>
      <c r="AU214">
        <v>34598.826748378102</v>
      </c>
      <c r="AV214">
        <v>36709.796503825499</v>
      </c>
      <c r="AW214">
        <v>39856.635622261303</v>
      </c>
      <c r="AX214">
        <v>41798.488083467098</v>
      </c>
      <c r="AY214">
        <v>44159.410182055202</v>
      </c>
      <c r="AZ214">
        <v>46178.813947019902</v>
      </c>
      <c r="BA214">
        <v>44601.579930269902</v>
      </c>
      <c r="BB214">
        <v>43331.874663896197</v>
      </c>
      <c r="BC214">
        <v>48752.051544185902</v>
      </c>
      <c r="BD214">
        <v>50713.5326393594</v>
      </c>
      <c r="BE214">
        <v>51679.352717333</v>
      </c>
      <c r="BF214">
        <v>53298.972855828601</v>
      </c>
      <c r="BG214">
        <v>54681.933645825302</v>
      </c>
      <c r="BH214">
        <v>55645.606861460597</v>
      </c>
      <c r="BI214">
        <v>56899.485124514998</v>
      </c>
      <c r="BJ214">
        <v>59414.654945910297</v>
      </c>
      <c r="BK214">
        <v>61216.125091865797</v>
      </c>
      <c r="BL214">
        <v>61333.656316169603</v>
      </c>
      <c r="BM214">
        <v>59144.353918675799</v>
      </c>
      <c r="BN214">
        <v>67638.645988665899</v>
      </c>
      <c r="BO214">
        <v>67948.892827151401</v>
      </c>
      <c r="BP214">
        <v>65422.460316666802</v>
      </c>
    </row>
    <row r="215" spans="1:68" x14ac:dyDescent="0.2">
      <c r="A215" t="s">
        <v>422</v>
      </c>
      <c r="B215" t="s">
        <v>423</v>
      </c>
      <c r="C215" t="s">
        <v>569</v>
      </c>
      <c r="D215" t="s">
        <v>568</v>
      </c>
      <c r="Y215">
        <v>2253.86662217495</v>
      </c>
      <c r="Z215">
        <v>2138.6875181575501</v>
      </c>
      <c r="AA215">
        <v>2032.19788406098</v>
      </c>
      <c r="AB215">
        <v>2040.3692553375799</v>
      </c>
      <c r="AC215">
        <v>1975.4273175257899</v>
      </c>
      <c r="AD215">
        <v>1849.72134992672</v>
      </c>
      <c r="AE215">
        <v>1785.6341909355299</v>
      </c>
      <c r="AF215">
        <v>1875.0880889293501</v>
      </c>
      <c r="AG215">
        <v>1840.69068769143</v>
      </c>
      <c r="AH215">
        <v>1861.66068043207</v>
      </c>
      <c r="AI215">
        <v>1846.20854819701</v>
      </c>
      <c r="AJ215">
        <v>1899.6637745867299</v>
      </c>
      <c r="AK215">
        <v>2078.8938676238699</v>
      </c>
      <c r="AL215">
        <v>2099.9515783940201</v>
      </c>
      <c r="AM215">
        <v>2205.1607070589498</v>
      </c>
      <c r="AN215">
        <v>2358.5009085564898</v>
      </c>
      <c r="AO215">
        <v>2328.9344805522601</v>
      </c>
      <c r="AP215">
        <v>2243.82488145149</v>
      </c>
      <c r="AQ215">
        <v>2211.0203226886101</v>
      </c>
      <c r="AR215">
        <v>2142.1074722318299</v>
      </c>
      <c r="AS215">
        <v>1790.37374903463</v>
      </c>
      <c r="AT215">
        <v>1608.94123104855</v>
      </c>
      <c r="AU215">
        <v>1527.93025970643</v>
      </c>
      <c r="AV215">
        <v>1590.7056713550201</v>
      </c>
      <c r="AW215">
        <v>1674.55116518248</v>
      </c>
      <c r="AX215">
        <v>1757.8896421320601</v>
      </c>
      <c r="AY215">
        <v>1790.0335649307001</v>
      </c>
      <c r="AZ215">
        <v>1814.0496029507201</v>
      </c>
      <c r="BA215">
        <v>1884.4860075766901</v>
      </c>
      <c r="BB215">
        <v>1895.0098041062499</v>
      </c>
      <c r="BC215">
        <v>2030.66047615108</v>
      </c>
      <c r="BD215">
        <v>2129.03211193063</v>
      </c>
      <c r="BE215">
        <v>2127.5800441802899</v>
      </c>
      <c r="BF215">
        <v>2182.8768885971099</v>
      </c>
      <c r="BG215">
        <v>2153.3355121250302</v>
      </c>
      <c r="BH215">
        <v>2134.8054182615501</v>
      </c>
      <c r="BI215">
        <v>2197.98817788824</v>
      </c>
      <c r="BJ215">
        <v>2210.9115103076501</v>
      </c>
      <c r="BK215">
        <v>2217.81727876586</v>
      </c>
      <c r="BL215">
        <v>2203.9628659814598</v>
      </c>
      <c r="BM215">
        <v>2079.54030646397</v>
      </c>
      <c r="BN215">
        <v>2082.6677788084498</v>
      </c>
      <c r="BO215">
        <v>2084.3470555522899</v>
      </c>
      <c r="BP215">
        <v>2099.0295483996401</v>
      </c>
    </row>
    <row r="216" spans="1:68" x14ac:dyDescent="0.2">
      <c r="A216" t="s">
        <v>424</v>
      </c>
      <c r="B216" t="s">
        <v>425</v>
      </c>
      <c r="C216" t="s">
        <v>569</v>
      </c>
      <c r="D216" t="s">
        <v>568</v>
      </c>
      <c r="E216">
        <v>497.41849067223802</v>
      </c>
      <c r="F216">
        <v>497.81724309561997</v>
      </c>
      <c r="G216">
        <v>511.28323438931199</v>
      </c>
      <c r="H216">
        <v>510.58096410025303</v>
      </c>
      <c r="I216">
        <v>534.59515817089505</v>
      </c>
      <c r="J216">
        <v>562.09351942831495</v>
      </c>
      <c r="K216">
        <v>560.71325038462101</v>
      </c>
      <c r="L216">
        <v>550.07250837624497</v>
      </c>
      <c r="M216">
        <v>550.26928919091995</v>
      </c>
      <c r="N216">
        <v>585.66964759188295</v>
      </c>
      <c r="O216">
        <v>623.87259064631996</v>
      </c>
      <c r="P216">
        <v>633.22662342191302</v>
      </c>
      <c r="Q216">
        <v>626.91949508430696</v>
      </c>
      <c r="R216">
        <v>628.93288704665702</v>
      </c>
      <c r="S216">
        <v>638.67810383716096</v>
      </c>
      <c r="T216">
        <v>637.21181720672098</v>
      </c>
      <c r="U216">
        <v>622.74476273658001</v>
      </c>
      <c r="V216">
        <v>611.38232355498201</v>
      </c>
      <c r="W216">
        <v>613.90682165517603</v>
      </c>
      <c r="X216">
        <v>628.99113087320404</v>
      </c>
      <c r="Y216">
        <v>646.24851909942697</v>
      </c>
      <c r="Z216">
        <v>651.40037830369704</v>
      </c>
      <c r="AA216">
        <v>668.52723734335802</v>
      </c>
      <c r="AB216">
        <v>640.49290923974797</v>
      </c>
      <c r="AC216">
        <v>652.07160609193795</v>
      </c>
      <c r="AD216">
        <v>603.74393305720002</v>
      </c>
      <c r="AE216">
        <v>596.33586449224799</v>
      </c>
      <c r="AF216">
        <v>622.45947921737798</v>
      </c>
      <c r="AG216">
        <v>562.93935693849699</v>
      </c>
      <c r="AH216">
        <v>553.01316780312504</v>
      </c>
      <c r="AI216">
        <v>549.57480543239103</v>
      </c>
      <c r="AJ216">
        <v>555.71936897828903</v>
      </c>
      <c r="AK216">
        <v>458.075705909774</v>
      </c>
      <c r="AL216">
        <v>465.00750086702902</v>
      </c>
      <c r="AM216">
        <v>453.91642755888199</v>
      </c>
      <c r="AN216">
        <v>416.71613484602801</v>
      </c>
      <c r="AO216">
        <v>421.75970538156099</v>
      </c>
      <c r="AP216">
        <v>391.77652006173599</v>
      </c>
      <c r="AQ216">
        <v>394.74200443365203</v>
      </c>
      <c r="AR216">
        <v>384.75268517139898</v>
      </c>
      <c r="AS216">
        <v>400.59893428469201</v>
      </c>
      <c r="AT216">
        <v>354.08939128899402</v>
      </c>
      <c r="AU216">
        <v>423.34098161518898</v>
      </c>
      <c r="AV216">
        <v>445.23035939445202</v>
      </c>
      <c r="AW216">
        <v>458.44687404951401</v>
      </c>
      <c r="AX216">
        <v>465.77840469011801</v>
      </c>
      <c r="AY216">
        <v>475.15714731229298</v>
      </c>
      <c r="AZ216">
        <v>501.88101667106599</v>
      </c>
      <c r="BA216">
        <v>515.98357515305497</v>
      </c>
      <c r="BB216">
        <v>518.16790442215301</v>
      </c>
      <c r="BC216">
        <v>537.37897644365205</v>
      </c>
      <c r="BD216">
        <v>554.53864293821402</v>
      </c>
      <c r="BE216">
        <v>622.25676819937303</v>
      </c>
      <c r="BF216">
        <v>734.354168837521</v>
      </c>
      <c r="BG216">
        <v>748.928417330152</v>
      </c>
      <c r="BH216">
        <v>581.29341181495397</v>
      </c>
      <c r="BI216">
        <v>603.40893803990105</v>
      </c>
      <c r="BJ216">
        <v>611.08399480740104</v>
      </c>
      <c r="BK216">
        <v>617.52951943066898</v>
      </c>
      <c r="BL216">
        <v>634.98561571620598</v>
      </c>
      <c r="BM216">
        <v>608.33812020450205</v>
      </c>
      <c r="BN216">
        <v>619.269223322176</v>
      </c>
      <c r="BO216">
        <v>626.90204351027205</v>
      </c>
      <c r="BP216">
        <v>634.73718955746403</v>
      </c>
    </row>
    <row r="217" spans="1:68" x14ac:dyDescent="0.2">
      <c r="A217" t="s">
        <v>426</v>
      </c>
      <c r="B217" t="s">
        <v>427</v>
      </c>
      <c r="C217" t="s">
        <v>569</v>
      </c>
      <c r="D217" t="s">
        <v>568</v>
      </c>
      <c r="J217">
        <v>2653.55090502645</v>
      </c>
      <c r="K217">
        <v>2767.8989749157599</v>
      </c>
      <c r="L217">
        <v>2841.6765233422998</v>
      </c>
      <c r="M217">
        <v>2858.13149375073</v>
      </c>
      <c r="N217">
        <v>2884.2805254237701</v>
      </c>
      <c r="O217">
        <v>2897.8249414996199</v>
      </c>
      <c r="P217">
        <v>2937.4579923390702</v>
      </c>
      <c r="Q217">
        <v>3043.2125411022598</v>
      </c>
      <c r="R217">
        <v>3115.2690304604398</v>
      </c>
      <c r="S217">
        <v>3204.5617862026502</v>
      </c>
      <c r="T217">
        <v>3223.2486926595002</v>
      </c>
      <c r="U217">
        <v>3312.7522979415498</v>
      </c>
      <c r="V217">
        <v>3462.7267818380801</v>
      </c>
      <c r="W217">
        <v>3571.67176494765</v>
      </c>
      <c r="X217">
        <v>3355.57259009871</v>
      </c>
      <c r="Y217">
        <v>2776.58408019136</v>
      </c>
      <c r="Z217">
        <v>2594.61456999441</v>
      </c>
      <c r="AA217">
        <v>2404.1239896664201</v>
      </c>
      <c r="AB217">
        <v>2394.3928699673102</v>
      </c>
      <c r="AC217">
        <v>2379.4124921377702</v>
      </c>
      <c r="AD217">
        <v>2347.6203315040898</v>
      </c>
      <c r="AE217">
        <v>2307.6947882138402</v>
      </c>
      <c r="AF217">
        <v>2320.5666236586699</v>
      </c>
      <c r="AG217">
        <v>2316.9451346805199</v>
      </c>
      <c r="AH217">
        <v>2294.7292855337901</v>
      </c>
      <c r="AI217">
        <v>2362.4443010002501</v>
      </c>
      <c r="AJ217">
        <v>2356.51743820198</v>
      </c>
      <c r="AK217">
        <v>2480.5943145507499</v>
      </c>
      <c r="AL217">
        <v>2588.1988172646202</v>
      </c>
      <c r="AM217">
        <v>2680.1051237368802</v>
      </c>
      <c r="AN217">
        <v>2780.0489767971399</v>
      </c>
      <c r="AO217">
        <v>2778.94571787731</v>
      </c>
      <c r="AP217">
        <v>2843.8288306829299</v>
      </c>
      <c r="AQ217">
        <v>2898.2005060888</v>
      </c>
      <c r="AR217">
        <v>2941.4830515150802</v>
      </c>
      <c r="AS217">
        <v>2957.3718668901902</v>
      </c>
      <c r="AT217">
        <v>2968.63154164567</v>
      </c>
      <c r="AU217">
        <v>3003.6983362823798</v>
      </c>
      <c r="AV217">
        <v>3042.8346504175502</v>
      </c>
      <c r="AW217">
        <v>3065.4187879618198</v>
      </c>
      <c r="AX217">
        <v>3146.470376842</v>
      </c>
      <c r="AY217">
        <v>3284.7721289405099</v>
      </c>
      <c r="AZ217">
        <v>3340.09541238268</v>
      </c>
      <c r="BA217">
        <v>3398.5774694536999</v>
      </c>
      <c r="BB217">
        <v>3314.29850047727</v>
      </c>
      <c r="BC217">
        <v>3373.0438109788902</v>
      </c>
      <c r="BD217">
        <v>3487.0311882057399</v>
      </c>
      <c r="BE217">
        <v>3573.78589982424</v>
      </c>
      <c r="BF217">
        <v>3637.42273060241</v>
      </c>
      <c r="BG217">
        <v>3686.0955619178299</v>
      </c>
      <c r="BH217">
        <v>3761.5136800027499</v>
      </c>
      <c r="BI217">
        <v>3845.02249284043</v>
      </c>
      <c r="BJ217">
        <v>3921.3158627972198</v>
      </c>
      <c r="BK217">
        <v>4009.7165571247201</v>
      </c>
      <c r="BL217">
        <v>4104.9178916268802</v>
      </c>
      <c r="BM217">
        <v>3773.39367367062</v>
      </c>
      <c r="BN217">
        <v>4208.2718463661004</v>
      </c>
      <c r="BO217">
        <v>4310.9107986315803</v>
      </c>
      <c r="BP217">
        <v>4442.2496596277797</v>
      </c>
    </row>
    <row r="218" spans="1:68" x14ac:dyDescent="0.2">
      <c r="A218" t="s">
        <v>428</v>
      </c>
      <c r="B218" t="s">
        <v>429</v>
      </c>
      <c r="C218" t="s">
        <v>569</v>
      </c>
      <c r="D218" t="s">
        <v>568</v>
      </c>
      <c r="AP218">
        <v>48795.348631205103</v>
      </c>
      <c r="AQ218">
        <v>51629.371299657003</v>
      </c>
      <c r="AR218">
        <v>55433.6490985411</v>
      </c>
      <c r="AS218">
        <v>55756.962286673202</v>
      </c>
      <c r="AT218">
        <v>57764.659468412101</v>
      </c>
      <c r="AU218">
        <v>56630.7159372401</v>
      </c>
      <c r="AV218">
        <v>57524.163055276702</v>
      </c>
      <c r="AW218">
        <v>59123.788595477898</v>
      </c>
      <c r="AX218">
        <v>59705.922637421798</v>
      </c>
      <c r="AY218">
        <v>61059.476886073397</v>
      </c>
      <c r="AZ218">
        <v>64511.0742209901</v>
      </c>
      <c r="BA218">
        <v>63502.126751813099</v>
      </c>
      <c r="BB218">
        <v>56289.8568729217</v>
      </c>
      <c r="BC218">
        <v>52284.544380011597</v>
      </c>
      <c r="BD218">
        <v>46628.684700228703</v>
      </c>
      <c r="BE218">
        <v>42510.575475434904</v>
      </c>
      <c r="BF218">
        <v>41983.429467416398</v>
      </c>
      <c r="BG218">
        <v>41558.698818883597</v>
      </c>
      <c r="BH218">
        <v>42281.811254926397</v>
      </c>
      <c r="BI218">
        <v>42935.417335512197</v>
      </c>
      <c r="BJ218">
        <v>42765.699815848398</v>
      </c>
      <c r="BK218">
        <v>43277.501414912302</v>
      </c>
      <c r="BL218">
        <v>44143.0456414726</v>
      </c>
      <c r="BM218">
        <v>41415.666963322103</v>
      </c>
      <c r="BN218">
        <v>45269.474048948097</v>
      </c>
    </row>
    <row r="219" spans="1:68" x14ac:dyDescent="0.2">
      <c r="A219" t="s">
        <v>430</v>
      </c>
      <c r="B219" t="s">
        <v>431</v>
      </c>
      <c r="C219" t="s">
        <v>569</v>
      </c>
      <c r="D219" t="s">
        <v>568</v>
      </c>
      <c r="E219">
        <v>421.19056933685903</v>
      </c>
      <c r="F219">
        <v>397.086905175401</v>
      </c>
      <c r="G219">
        <v>414.33343687308002</v>
      </c>
      <c r="H219">
        <v>415.07634362462801</v>
      </c>
      <c r="I219">
        <v>379.74573066707802</v>
      </c>
      <c r="J219">
        <v>347.99263350780899</v>
      </c>
      <c r="K219">
        <v>369.91140757845398</v>
      </c>
      <c r="L219">
        <v>381.85258578268002</v>
      </c>
      <c r="M219">
        <v>379.60917014282597</v>
      </c>
      <c r="N219">
        <v>363.59978065178097</v>
      </c>
      <c r="O219">
        <v>370.47759396842099</v>
      </c>
      <c r="P219">
        <v>368.746293319796</v>
      </c>
      <c r="Q219">
        <v>412.82600218187503</v>
      </c>
      <c r="R219">
        <v>353.28273704470098</v>
      </c>
      <c r="S219">
        <v>347.013174862315</v>
      </c>
      <c r="T219">
        <v>388.36234978937699</v>
      </c>
      <c r="U219">
        <v>371.907072830549</v>
      </c>
      <c r="V219">
        <v>411.66229394114998</v>
      </c>
      <c r="W219">
        <v>405.61772154193</v>
      </c>
      <c r="X219">
        <v>340.42180374810698</v>
      </c>
      <c r="Y219">
        <v>318.09567269533602</v>
      </c>
      <c r="Z219">
        <v>335.58907881968901</v>
      </c>
      <c r="AA219">
        <v>343.89751008888902</v>
      </c>
      <c r="AB219">
        <v>294.64523808193599</v>
      </c>
      <c r="AC219">
        <v>293.446443366945</v>
      </c>
      <c r="AD219">
        <v>308.730089514101</v>
      </c>
      <c r="AE219">
        <v>289.95086547349302</v>
      </c>
      <c r="AF219">
        <v>308.07756660073602</v>
      </c>
      <c r="AG219">
        <v>318.48985635548001</v>
      </c>
      <c r="AH219">
        <v>336.49496731793801</v>
      </c>
      <c r="AI219">
        <v>346.10988732017199</v>
      </c>
      <c r="AJ219">
        <v>370.42076391198998</v>
      </c>
      <c r="AK219">
        <v>355.03881293347303</v>
      </c>
      <c r="AL219">
        <v>358.46725032216801</v>
      </c>
      <c r="AM219">
        <v>280.14332062407698</v>
      </c>
      <c r="AN219">
        <v>281.17814951821902</v>
      </c>
      <c r="AO219">
        <v>293.16936358073599</v>
      </c>
      <c r="AP219">
        <v>286.58710450242302</v>
      </c>
      <c r="AQ219">
        <v>293.234211023032</v>
      </c>
      <c r="AR219">
        <v>302.39753533019598</v>
      </c>
      <c r="AS219">
        <v>311.383918769025</v>
      </c>
      <c r="AT219">
        <v>320.68146732733499</v>
      </c>
      <c r="AU219">
        <v>332.66783221084597</v>
      </c>
      <c r="AV219">
        <v>345.312606513395</v>
      </c>
      <c r="AW219">
        <v>356.73859814624598</v>
      </c>
      <c r="AX219">
        <v>369.32950286913803</v>
      </c>
      <c r="AY219">
        <v>381.70100597029301</v>
      </c>
      <c r="AZ219">
        <v>395.05133441643301</v>
      </c>
      <c r="BA219">
        <v>409.46271556491803</v>
      </c>
      <c r="BB219">
        <v>426.25282874684802</v>
      </c>
      <c r="BC219">
        <v>443.57131137142102</v>
      </c>
      <c r="BD219">
        <v>465.89788217820598</v>
      </c>
      <c r="BE219">
        <v>488.15662119407602</v>
      </c>
      <c r="BF219">
        <v>459.70407434048099</v>
      </c>
      <c r="BG219">
        <v>477.33956947540401</v>
      </c>
      <c r="BH219">
        <v>507.482915467098</v>
      </c>
      <c r="BI219">
        <v>520.06999790486896</v>
      </c>
      <c r="BJ219">
        <v>547.62265911300801</v>
      </c>
      <c r="BK219">
        <v>543.97758074132605</v>
      </c>
      <c r="BL219">
        <v>543.61261700180205</v>
      </c>
      <c r="BM219">
        <v>511.87980882648299</v>
      </c>
      <c r="BN219">
        <v>512.44892599039201</v>
      </c>
      <c r="BO219">
        <v>509.07502100187202</v>
      </c>
      <c r="BP219">
        <v>509.07998955244801</v>
      </c>
    </row>
    <row r="220" spans="1:68" x14ac:dyDescent="0.2">
      <c r="A220" t="s">
        <v>432</v>
      </c>
      <c r="B220" t="s">
        <v>433</v>
      </c>
      <c r="C220" t="s">
        <v>569</v>
      </c>
      <c r="D220" t="s">
        <v>568</v>
      </c>
      <c r="AN220">
        <v>2781.2463483413499</v>
      </c>
      <c r="AO220">
        <v>2958.4001256640399</v>
      </c>
      <c r="AP220">
        <v>3180.5133231015202</v>
      </c>
      <c r="AQ220">
        <v>3299.25947849267</v>
      </c>
      <c r="AR220">
        <v>2999.1686181671998</v>
      </c>
      <c r="AS220">
        <v>3193.2590029405601</v>
      </c>
      <c r="AT220">
        <v>3418.7895403562202</v>
      </c>
      <c r="AU220">
        <v>3640.2750269020698</v>
      </c>
      <c r="AV220">
        <v>3808.09410250362</v>
      </c>
      <c r="AW220">
        <v>4161.5952034349302</v>
      </c>
      <c r="AX220">
        <v>4404.9598753762702</v>
      </c>
      <c r="AY220">
        <v>4648.1970200064197</v>
      </c>
      <c r="AZ220">
        <v>4967.6197155137497</v>
      </c>
      <c r="BA220">
        <v>5270.9583231737197</v>
      </c>
      <c r="BB220">
        <v>5147.5689732586698</v>
      </c>
      <c r="BC220">
        <v>5206.0867606659604</v>
      </c>
      <c r="BD220">
        <v>5354.2004291594303</v>
      </c>
      <c r="BE220">
        <v>5343.5788252726297</v>
      </c>
      <c r="BF220">
        <v>5524.96786533256</v>
      </c>
      <c r="BG220">
        <v>5462.7347749738501</v>
      </c>
      <c r="BH220">
        <v>5588.9794435877002</v>
      </c>
      <c r="BI220">
        <v>5805.8980620066704</v>
      </c>
      <c r="BJ220">
        <v>5959.5213039117098</v>
      </c>
      <c r="BK220">
        <v>6261.5257004648602</v>
      </c>
      <c r="BL220">
        <v>6567.9080548259699</v>
      </c>
      <c r="BM220">
        <v>6552.0843907182398</v>
      </c>
      <c r="BN220">
        <v>7125.2185822699103</v>
      </c>
      <c r="BO220">
        <v>7493.1618016002803</v>
      </c>
      <c r="BP220">
        <v>7736.4638521117404</v>
      </c>
    </row>
    <row r="221" spans="1:68" x14ac:dyDescent="0.2">
      <c r="A221" t="s">
        <v>434</v>
      </c>
      <c r="B221" t="s">
        <v>435</v>
      </c>
      <c r="C221" t="s">
        <v>569</v>
      </c>
      <c r="D221" t="s">
        <v>568</v>
      </c>
      <c r="E221">
        <v>1138.8944467348001</v>
      </c>
      <c r="F221">
        <v>1124.1181484495601</v>
      </c>
      <c r="G221">
        <v>1162.8449802785101</v>
      </c>
      <c r="H221">
        <v>1205.56277587762</v>
      </c>
      <c r="I221">
        <v>1234.20676597698</v>
      </c>
      <c r="J221">
        <v>1259.4265428614499</v>
      </c>
      <c r="K221">
        <v>1252.6048966729199</v>
      </c>
      <c r="L221">
        <v>1211.6084117574101</v>
      </c>
      <c r="M221">
        <v>1217.4631471791299</v>
      </c>
      <c r="N221">
        <v>1292.8777706982901</v>
      </c>
      <c r="O221">
        <v>1357.8279539161299</v>
      </c>
      <c r="P221">
        <v>1424.6783358281</v>
      </c>
      <c r="Q221">
        <v>1428.4706557863301</v>
      </c>
      <c r="R221">
        <v>1450.3945862200201</v>
      </c>
      <c r="S221">
        <v>1517.4257373636201</v>
      </c>
      <c r="T221">
        <v>1471.3888265015601</v>
      </c>
      <c r="U221">
        <v>1504.5684740591601</v>
      </c>
      <c r="V221">
        <v>1504.0089079999</v>
      </c>
      <c r="W221">
        <v>1458.6190264675599</v>
      </c>
      <c r="X221">
        <v>1471.63103305408</v>
      </c>
      <c r="Y221">
        <v>1483.7704318835099</v>
      </c>
      <c r="Z221">
        <v>1429.53079605982</v>
      </c>
      <c r="AA221">
        <v>1370.7689892906601</v>
      </c>
      <c r="AB221">
        <v>1297.82304815869</v>
      </c>
      <c r="AC221">
        <v>1290.71538310799</v>
      </c>
      <c r="AD221">
        <v>1279.8927567559299</v>
      </c>
      <c r="AE221">
        <v>1267.52945126695</v>
      </c>
      <c r="AF221">
        <v>1267.8741235161201</v>
      </c>
      <c r="AG221">
        <v>1287.64939974096</v>
      </c>
      <c r="AH221">
        <v>1281.3035293431101</v>
      </c>
      <c r="AI221">
        <v>1275.58075306156</v>
      </c>
      <c r="AJ221">
        <v>1246.0334885428199</v>
      </c>
      <c r="AK221">
        <v>1208.6553999918201</v>
      </c>
      <c r="AL221">
        <v>1166.6832983331899</v>
      </c>
      <c r="AM221">
        <v>1148.0416214900199</v>
      </c>
      <c r="AN221">
        <v>1155.5150754249</v>
      </c>
      <c r="AO221">
        <v>1182.9114805798999</v>
      </c>
      <c r="AP221">
        <v>1199.6181573823001</v>
      </c>
      <c r="AQ221">
        <v>1198.5030416254499</v>
      </c>
      <c r="AR221">
        <v>1193.6734365406301</v>
      </c>
      <c r="AS221">
        <v>1203.2877534168699</v>
      </c>
      <c r="AT221">
        <v>1221.2383161248699</v>
      </c>
      <c r="AU221">
        <v>1264.6221163130599</v>
      </c>
      <c r="AV221">
        <v>1281.3994188240799</v>
      </c>
      <c r="AW221">
        <v>1329.9476851003101</v>
      </c>
      <c r="AX221">
        <v>1372.39681819667</v>
      </c>
      <c r="AY221">
        <v>1416.4398427190599</v>
      </c>
      <c r="AZ221">
        <v>1463.0134697429201</v>
      </c>
      <c r="BA221">
        <v>1497.2286949494601</v>
      </c>
      <c r="BB221">
        <v>1502.96299280178</v>
      </c>
      <c r="BC221">
        <v>1549.7945764838701</v>
      </c>
      <c r="BD221">
        <v>1574.32276637219</v>
      </c>
      <c r="BE221">
        <v>1581.8050623773699</v>
      </c>
      <c r="BF221">
        <v>1617.52594175074</v>
      </c>
      <c r="BG221">
        <v>1650.67679527017</v>
      </c>
      <c r="BH221">
        <v>1653.00584689775</v>
      </c>
      <c r="BI221">
        <v>1629.0372139828401</v>
      </c>
      <c r="BJ221">
        <v>1625.9232274692599</v>
      </c>
      <c r="BK221">
        <v>1627.06371933063</v>
      </c>
      <c r="BL221">
        <v>1626.8849023109401</v>
      </c>
      <c r="BM221">
        <v>1553.8283405412401</v>
      </c>
      <c r="BN221">
        <v>1579.1909231898801</v>
      </c>
      <c r="BO221">
        <v>1596.28099809112</v>
      </c>
      <c r="BP221">
        <v>1602.80846970069</v>
      </c>
    </row>
    <row r="222" spans="1:68" x14ac:dyDescent="0.2">
      <c r="A222" t="s">
        <v>436</v>
      </c>
      <c r="B222" t="s">
        <v>437</v>
      </c>
      <c r="C222" t="s">
        <v>569</v>
      </c>
      <c r="D222" t="s">
        <v>568</v>
      </c>
      <c r="BA222">
        <v>2287.5650490816402</v>
      </c>
      <c r="BB222">
        <v>2297.3629513323199</v>
      </c>
      <c r="BC222">
        <v>2302.52029431863</v>
      </c>
      <c r="BD222">
        <v>2082.3599643361899</v>
      </c>
      <c r="BE222">
        <v>1074.654868133</v>
      </c>
      <c r="BF222">
        <v>1171.4823787072401</v>
      </c>
      <c r="BG222">
        <v>1199.4210447804701</v>
      </c>
      <c r="BH222">
        <v>1071.7777647554501</v>
      </c>
    </row>
    <row r="223" spans="1:68" x14ac:dyDescent="0.2">
      <c r="A223" t="s">
        <v>438</v>
      </c>
      <c r="B223" t="s">
        <v>439</v>
      </c>
      <c r="C223" t="s">
        <v>569</v>
      </c>
      <c r="D223" t="s">
        <v>568</v>
      </c>
      <c r="E223">
        <v>1139.24086434537</v>
      </c>
      <c r="F223">
        <v>1124.42088378618</v>
      </c>
      <c r="G223">
        <v>1163.1715863070499</v>
      </c>
      <c r="H223">
        <v>1205.9248568333701</v>
      </c>
      <c r="I223">
        <v>1234.58358948305</v>
      </c>
      <c r="J223">
        <v>1259.7721563043699</v>
      </c>
      <c r="K223">
        <v>1253.0264817172799</v>
      </c>
      <c r="L223">
        <v>1212.0256205560299</v>
      </c>
      <c r="M223">
        <v>1217.91400841924</v>
      </c>
      <c r="N223">
        <v>1293.2903838126499</v>
      </c>
      <c r="O223">
        <v>1358.2694909340601</v>
      </c>
      <c r="P223">
        <v>1425.2046682549401</v>
      </c>
      <c r="Q223">
        <v>1429.02763438128</v>
      </c>
      <c r="R223">
        <v>1451.0050986246899</v>
      </c>
      <c r="S223">
        <v>1518.0081440650099</v>
      </c>
      <c r="T223">
        <v>1471.9866753332101</v>
      </c>
      <c r="U223">
        <v>1505.2848647098699</v>
      </c>
      <c r="V223">
        <v>1504.6326786268301</v>
      </c>
      <c r="W223">
        <v>1459.4336158429801</v>
      </c>
      <c r="X223">
        <v>1472.59136352674</v>
      </c>
      <c r="Y223">
        <v>1484.63131600613</v>
      </c>
      <c r="Z223">
        <v>1430.3303099391801</v>
      </c>
      <c r="AA223">
        <v>1371.53187469214</v>
      </c>
      <c r="AB223">
        <v>1298.5703576655501</v>
      </c>
      <c r="AC223">
        <v>1291.4821545534101</v>
      </c>
      <c r="AD223">
        <v>1280.73581604277</v>
      </c>
      <c r="AE223">
        <v>1268.35679247233</v>
      </c>
      <c r="AF223">
        <v>1268.7184327868499</v>
      </c>
      <c r="AG223">
        <v>1288.5202849078901</v>
      </c>
      <c r="AH223">
        <v>1282.2572595081999</v>
      </c>
      <c r="AI223">
        <v>1276.5913295253799</v>
      </c>
      <c r="AJ223">
        <v>1247.0511734279</v>
      </c>
      <c r="AK223">
        <v>1209.73484909371</v>
      </c>
      <c r="AL223">
        <v>1167.8262811427701</v>
      </c>
      <c r="AM223">
        <v>1149.1225480358601</v>
      </c>
      <c r="AN223">
        <v>1156.5703190674701</v>
      </c>
      <c r="AO223">
        <v>1184.05138650512</v>
      </c>
      <c r="AP223">
        <v>1200.8796494989499</v>
      </c>
      <c r="AQ223">
        <v>1199.76378162744</v>
      </c>
      <c r="AR223">
        <v>1194.9253828784699</v>
      </c>
      <c r="AS223">
        <v>1204.56301713878</v>
      </c>
      <c r="AT223">
        <v>1222.44561377175</v>
      </c>
      <c r="AU223">
        <v>1265.80340384445</v>
      </c>
      <c r="AV223">
        <v>1282.4713571073501</v>
      </c>
      <c r="AW223">
        <v>1330.9509254218499</v>
      </c>
      <c r="AX223">
        <v>1373.46945843857</v>
      </c>
      <c r="AY223">
        <v>1417.5883626172699</v>
      </c>
      <c r="AZ223">
        <v>1464.23813089245</v>
      </c>
      <c r="BA223">
        <v>1498.37496637659</v>
      </c>
      <c r="BB223">
        <v>1504.04553213811</v>
      </c>
      <c r="BC223">
        <v>1550.8928553651699</v>
      </c>
      <c r="BD223">
        <v>1575.50917442522</v>
      </c>
      <c r="BE223">
        <v>1582.9978426304499</v>
      </c>
      <c r="BF223">
        <v>1618.69683555758</v>
      </c>
      <c r="BG223">
        <v>1651.8630989324399</v>
      </c>
      <c r="BH223">
        <v>1654.27280706483</v>
      </c>
      <c r="BI223">
        <v>1630.4382992226001</v>
      </c>
      <c r="BJ223">
        <v>1627.39126544127</v>
      </c>
      <c r="BK223">
        <v>1628.5696298333401</v>
      </c>
      <c r="BL223">
        <v>1628.4390662273599</v>
      </c>
      <c r="BM223">
        <v>1555.15346864771</v>
      </c>
      <c r="BN223">
        <v>1580.48722110119</v>
      </c>
      <c r="BO223">
        <v>1597.7252964684201</v>
      </c>
      <c r="BP223">
        <v>1604.2659682503199</v>
      </c>
    </row>
    <row r="224" spans="1:68" x14ac:dyDescent="0.2">
      <c r="A224" t="s">
        <v>440</v>
      </c>
      <c r="B224" t="s">
        <v>441</v>
      </c>
      <c r="C224" t="s">
        <v>569</v>
      </c>
      <c r="D224" t="s">
        <v>568</v>
      </c>
      <c r="S224">
        <v>5085.6883863190997</v>
      </c>
      <c r="T224">
        <v>4939.2069561911603</v>
      </c>
      <c r="U224">
        <v>5482.6678517420296</v>
      </c>
      <c r="V224">
        <v>5870.7650071796497</v>
      </c>
      <c r="W224">
        <v>6130.6363541545697</v>
      </c>
      <c r="X224">
        <v>6644.0025462829299</v>
      </c>
      <c r="Y224">
        <v>6573.2505386653002</v>
      </c>
      <c r="Z224">
        <v>6256.5758518615403</v>
      </c>
      <c r="AA224">
        <v>6173.4811987227504</v>
      </c>
      <c r="AB224">
        <v>6156.5949229902999</v>
      </c>
      <c r="AC224">
        <v>6356.6550507059501</v>
      </c>
      <c r="AD224">
        <v>6365.0129143471404</v>
      </c>
      <c r="AE224">
        <v>6460.7659063438396</v>
      </c>
      <c r="AF224">
        <v>6662.78909306674</v>
      </c>
      <c r="AG224">
        <v>6824.3871103445499</v>
      </c>
      <c r="AH224">
        <v>6951.9743331073096</v>
      </c>
      <c r="AI224">
        <v>7050.1020337933896</v>
      </c>
      <c r="AJ224">
        <v>6965.59013610068</v>
      </c>
      <c r="AK224">
        <v>6891.10444711524</v>
      </c>
      <c r="AL224">
        <v>6988.4070935815898</v>
      </c>
      <c r="AM224">
        <v>7121.9797513123103</v>
      </c>
      <c r="AN224">
        <v>7360.2458568800002</v>
      </c>
      <c r="AO224">
        <v>7551.2646402891196</v>
      </c>
      <c r="AP224">
        <v>7756.7494408741904</v>
      </c>
      <c r="AQ224">
        <v>7978.4165396190501</v>
      </c>
      <c r="AR224">
        <v>8106.4126612707496</v>
      </c>
      <c r="AS224">
        <v>8460.3693835754293</v>
      </c>
      <c r="AT224">
        <v>8578.2857173248995</v>
      </c>
      <c r="AU224">
        <v>8731.9680205142904</v>
      </c>
      <c r="AV224">
        <v>8954.4268936502904</v>
      </c>
      <c r="AW224">
        <v>9228.6925952106703</v>
      </c>
      <c r="AX224">
        <v>9506.4533519323195</v>
      </c>
      <c r="AY224">
        <v>9916.24533478378</v>
      </c>
      <c r="AZ224">
        <v>10309.456812938201</v>
      </c>
      <c r="BA224">
        <v>10342.663230038301</v>
      </c>
      <c r="BB224">
        <v>9867.9518611653202</v>
      </c>
      <c r="BC224">
        <v>9993.0711897502897</v>
      </c>
      <c r="BD224">
        <v>10182.4829235041</v>
      </c>
      <c r="BE224">
        <v>10256.570339824801</v>
      </c>
      <c r="BF224">
        <v>10288.605515163599</v>
      </c>
      <c r="BG224">
        <v>10401.117327804999</v>
      </c>
      <c r="BH224">
        <v>10568.2406997506</v>
      </c>
      <c r="BI224">
        <v>10783.5266918773</v>
      </c>
      <c r="BJ224">
        <v>11103.839515694801</v>
      </c>
      <c r="BK224">
        <v>11376.3249875656</v>
      </c>
      <c r="BL224">
        <v>11644.293571256199</v>
      </c>
      <c r="BM224">
        <v>10805.8798921572</v>
      </c>
      <c r="BN224">
        <v>11452.192813703001</v>
      </c>
      <c r="BO224">
        <v>12203.981009180199</v>
      </c>
      <c r="BP224">
        <v>12626.818669652501</v>
      </c>
    </row>
    <row r="225" spans="1:68" x14ac:dyDescent="0.2">
      <c r="A225" t="s">
        <v>442</v>
      </c>
      <c r="B225" t="s">
        <v>443</v>
      </c>
      <c r="C225" t="s">
        <v>569</v>
      </c>
      <c r="D225" t="s">
        <v>568</v>
      </c>
      <c r="O225">
        <v>985.63778446970196</v>
      </c>
      <c r="P225">
        <v>1017.08003888156</v>
      </c>
      <c r="Q225">
        <v>1019.67314446666</v>
      </c>
      <c r="R225">
        <v>1015.34747727801</v>
      </c>
      <c r="S225">
        <v>1051.1729808673001</v>
      </c>
      <c r="T225">
        <v>1083.91351337382</v>
      </c>
      <c r="U225">
        <v>1076.15369076555</v>
      </c>
      <c r="V225">
        <v>1295.49472717341</v>
      </c>
      <c r="W225">
        <v>1299.0772003561899</v>
      </c>
      <c r="X225">
        <v>1473.87992977106</v>
      </c>
      <c r="Y225">
        <v>1425.0516829861899</v>
      </c>
      <c r="Z225">
        <v>1252.8133527126699</v>
      </c>
      <c r="AA225">
        <v>1269.0255814048601</v>
      </c>
      <c r="AB225">
        <v>1199.4357768484699</v>
      </c>
      <c r="AC225">
        <v>1107.1825462695299</v>
      </c>
      <c r="AD225">
        <v>1186.1975984953301</v>
      </c>
      <c r="AE225">
        <v>1092.83489059354</v>
      </c>
      <c r="AF225">
        <v>1035.6833029541499</v>
      </c>
      <c r="AG225">
        <v>1029.60360514888</v>
      </c>
      <c r="AH225">
        <v>1035.37510117534</v>
      </c>
      <c r="AI225">
        <v>988.69082141118599</v>
      </c>
      <c r="AJ225">
        <v>978.28309783159102</v>
      </c>
      <c r="AK225">
        <v>965.02828348774699</v>
      </c>
      <c r="AL225">
        <v>956.35632447011903</v>
      </c>
      <c r="AM225">
        <v>958.81556821584502</v>
      </c>
      <c r="AN225">
        <v>960.27327757688602</v>
      </c>
      <c r="AO225">
        <v>957.87036050345398</v>
      </c>
      <c r="AP225">
        <v>951.64356200694101</v>
      </c>
      <c r="AQ225">
        <v>960.54375372617096</v>
      </c>
      <c r="AR225">
        <v>970.54665079733797</v>
      </c>
      <c r="AS225">
        <v>961.96873339997705</v>
      </c>
      <c r="AT225">
        <v>974.20294890673495</v>
      </c>
      <c r="AU225">
        <v>982.86008615349294</v>
      </c>
      <c r="AV225">
        <v>1037.21261375161</v>
      </c>
      <c r="AW225">
        <v>1047.1110788063099</v>
      </c>
      <c r="AX225">
        <v>1088.87159390482</v>
      </c>
      <c r="AY225">
        <v>1156.4787137018</v>
      </c>
      <c r="AZ225">
        <v>1169.51683222418</v>
      </c>
      <c r="BA225">
        <v>1212.6688605069901</v>
      </c>
      <c r="BB225">
        <v>1223.7134596384701</v>
      </c>
      <c r="BC225">
        <v>1214.10630000585</v>
      </c>
      <c r="BD225">
        <v>1212.3818763747099</v>
      </c>
      <c r="BE225">
        <v>1222.5644063785301</v>
      </c>
      <c r="BF225">
        <v>1259.7324333373799</v>
      </c>
      <c r="BG225">
        <v>1296.5115983697599</v>
      </c>
      <c r="BH225">
        <v>1292.7330554652301</v>
      </c>
      <c r="BI225">
        <v>1336.3470088618999</v>
      </c>
      <c r="BJ225">
        <v>1368.54514984246</v>
      </c>
      <c r="BK225">
        <v>1406.1033821348999</v>
      </c>
      <c r="BL225">
        <v>1412.66966046381</v>
      </c>
      <c r="BM225">
        <v>1422.94882843561</v>
      </c>
      <c r="BN225">
        <v>1420.9502962875499</v>
      </c>
      <c r="BO225">
        <v>1395.1575280269201</v>
      </c>
      <c r="BP225">
        <v>1361.73245026469</v>
      </c>
    </row>
    <row r="226" spans="1:68" x14ac:dyDescent="0.2">
      <c r="A226" t="s">
        <v>444</v>
      </c>
      <c r="B226" t="s">
        <v>445</v>
      </c>
      <c r="C226" t="s">
        <v>569</v>
      </c>
      <c r="D226" t="s">
        <v>568</v>
      </c>
      <c r="E226">
        <v>3874.3438394238801</v>
      </c>
      <c r="F226">
        <v>3920.4788727812702</v>
      </c>
      <c r="G226">
        <v>3927.5339288282898</v>
      </c>
      <c r="H226">
        <v>3994.4942544651599</v>
      </c>
      <c r="I226">
        <v>4103.9265172688802</v>
      </c>
      <c r="J226">
        <v>4442.0577798733102</v>
      </c>
      <c r="K226">
        <v>5118.4096043732097</v>
      </c>
      <c r="L226">
        <v>5546.0785109917297</v>
      </c>
      <c r="M226">
        <v>5768.67679731317</v>
      </c>
      <c r="N226">
        <v>5829.0293292106098</v>
      </c>
      <c r="O226">
        <v>5792.6005579090397</v>
      </c>
      <c r="P226">
        <v>5832.6259847272404</v>
      </c>
      <c r="Q226">
        <v>5717.3735452656902</v>
      </c>
      <c r="R226">
        <v>5631.4317978952204</v>
      </c>
      <c r="S226">
        <v>5679.9257827358297</v>
      </c>
      <c r="T226">
        <v>5874.4319506100701</v>
      </c>
      <c r="U226">
        <v>6439.1000422039597</v>
      </c>
      <c r="V226">
        <v>7158.8079056632396</v>
      </c>
      <c r="W226">
        <v>7709.7233375447404</v>
      </c>
      <c r="X226">
        <v>7755.3180517840601</v>
      </c>
      <c r="Y226">
        <v>7115.2744928409502</v>
      </c>
      <c r="Z226">
        <v>7605.3137202461303</v>
      </c>
      <c r="AA226">
        <v>7258.2948145021801</v>
      </c>
      <c r="AB226">
        <v>6936.2279232952696</v>
      </c>
      <c r="AC226">
        <v>6747.3886979342296</v>
      </c>
      <c r="AD226">
        <v>6801.3847469807297</v>
      </c>
      <c r="AE226">
        <v>6764.9203443657598</v>
      </c>
      <c r="AF226">
        <v>6273.6248546509596</v>
      </c>
      <c r="AG226">
        <v>6674.3057993238099</v>
      </c>
      <c r="AH226">
        <v>6848.6791153844197</v>
      </c>
      <c r="AI226">
        <v>6470.82999734234</v>
      </c>
      <c r="AJ226">
        <v>6594.0210700318803</v>
      </c>
      <c r="AK226">
        <v>6564.53295277711</v>
      </c>
      <c r="AL226">
        <v>6083.3245293945101</v>
      </c>
      <c r="AM226">
        <v>6228.6196922897398</v>
      </c>
      <c r="AN226">
        <v>6114.7673652024296</v>
      </c>
      <c r="AO226">
        <v>6045.8940904024303</v>
      </c>
      <c r="AP226">
        <v>6262.7665994913696</v>
      </c>
      <c r="AQ226">
        <v>6283.8492601885901</v>
      </c>
      <c r="AR226">
        <v>6081.1788572735404</v>
      </c>
      <c r="AS226">
        <v>6098.1860770498797</v>
      </c>
      <c r="AT226">
        <v>6244.8486072415299</v>
      </c>
      <c r="AU226">
        <v>6312.5681644739698</v>
      </c>
      <c r="AV226">
        <v>6602.1828874106504</v>
      </c>
      <c r="AW226">
        <v>7068.0761092319099</v>
      </c>
      <c r="AX226">
        <v>7305.3272671311397</v>
      </c>
      <c r="AY226">
        <v>7642.6510149301203</v>
      </c>
      <c r="AZ226">
        <v>7943.1789460415903</v>
      </c>
      <c r="BA226">
        <v>8179.4631554780499</v>
      </c>
      <c r="BB226">
        <v>8331.5788408195604</v>
      </c>
      <c r="BC226">
        <v>8664.4572703567392</v>
      </c>
      <c r="BD226">
        <v>9070.5155647240208</v>
      </c>
      <c r="BE226">
        <v>9214.99181747904</v>
      </c>
      <c r="BF226">
        <v>9387.1496064986804</v>
      </c>
      <c r="BG226">
        <v>9316.3919849883205</v>
      </c>
      <c r="BH226">
        <v>8907.8372583009095</v>
      </c>
      <c r="BI226">
        <v>8383.2300394886697</v>
      </c>
      <c r="BJ226">
        <v>8426.0304983524293</v>
      </c>
      <c r="BK226">
        <v>8751.2839767674395</v>
      </c>
      <c r="BL226">
        <v>8756.3302887061709</v>
      </c>
      <c r="BM226">
        <v>7275.5115962053396</v>
      </c>
      <c r="BN226">
        <v>7029.7716179113804</v>
      </c>
      <c r="BO226">
        <v>7141.9604360571402</v>
      </c>
      <c r="BP226">
        <v>7229.40964685994</v>
      </c>
    </row>
    <row r="227" spans="1:68" x14ac:dyDescent="0.2">
      <c r="A227" t="s">
        <v>446</v>
      </c>
      <c r="B227" t="s">
        <v>447</v>
      </c>
      <c r="C227" t="s">
        <v>569</v>
      </c>
      <c r="D227" t="s">
        <v>568</v>
      </c>
      <c r="AI227">
        <v>8360.77570970534</v>
      </c>
      <c r="AJ227">
        <v>7136.7616095677104</v>
      </c>
      <c r="AK227">
        <v>6654.9041272231298</v>
      </c>
      <c r="AL227">
        <v>6755.5989457268997</v>
      </c>
      <c r="AM227">
        <v>7146.6026829844704</v>
      </c>
      <c r="AN227">
        <v>7542.1110283139196</v>
      </c>
      <c r="AO227">
        <v>8024.3875309039704</v>
      </c>
      <c r="AP227">
        <v>8484.2207773607006</v>
      </c>
      <c r="AQ227">
        <v>8818.2108263392693</v>
      </c>
      <c r="AR227">
        <v>8799.8858759450795</v>
      </c>
      <c r="AS227">
        <v>8914.5989841528899</v>
      </c>
      <c r="AT227">
        <v>9221.5218608239993</v>
      </c>
      <c r="AU227">
        <v>9640.8653013250205</v>
      </c>
      <c r="AV227">
        <v>10177.721418954799</v>
      </c>
      <c r="AW227">
        <v>10717.173171120699</v>
      </c>
      <c r="AX227">
        <v>11425.9001472696</v>
      </c>
      <c r="AY227">
        <v>12395.752180966299</v>
      </c>
      <c r="AZ227">
        <v>13734.4555495321</v>
      </c>
      <c r="BA227">
        <v>14487.706531776599</v>
      </c>
      <c r="BB227">
        <v>13679.084408091499</v>
      </c>
      <c r="BC227">
        <v>14584.260678210099</v>
      </c>
      <c r="BD227">
        <v>14954.577975505001</v>
      </c>
      <c r="BE227">
        <v>15126.0352987762</v>
      </c>
      <c r="BF227">
        <v>15205.3955780546</v>
      </c>
      <c r="BG227">
        <v>15600.3671671802</v>
      </c>
      <c r="BH227">
        <v>16390.8821748507</v>
      </c>
      <c r="BI227">
        <v>16687.984457149199</v>
      </c>
      <c r="BJ227">
        <v>17151.652477668002</v>
      </c>
      <c r="BK227">
        <v>17818.2341072167</v>
      </c>
      <c r="BL227">
        <v>18240.993719768299</v>
      </c>
      <c r="BM227">
        <v>17618.501339704701</v>
      </c>
      <c r="BN227">
        <v>18498.360266754498</v>
      </c>
      <c r="BO227">
        <v>18898.042844063799</v>
      </c>
      <c r="BP227">
        <v>19217.473984898501</v>
      </c>
    </row>
    <row r="228" spans="1:68" x14ac:dyDescent="0.2">
      <c r="A228" t="s">
        <v>448</v>
      </c>
      <c r="B228" t="s">
        <v>449</v>
      </c>
      <c r="C228" t="s">
        <v>569</v>
      </c>
      <c r="D228" t="s">
        <v>568</v>
      </c>
      <c r="AI228">
        <v>13612.848361447201</v>
      </c>
      <c r="AJ228">
        <v>12393.4255015873</v>
      </c>
      <c r="AK228">
        <v>11733.486523064401</v>
      </c>
      <c r="AL228">
        <v>12095.909036700299</v>
      </c>
      <c r="AM228">
        <v>12755.0651899695</v>
      </c>
      <c r="AN228">
        <v>13276.073086570899</v>
      </c>
      <c r="AO228">
        <v>13709.877425712701</v>
      </c>
      <c r="AP228">
        <v>14421.5753234248</v>
      </c>
      <c r="AQ228">
        <v>14927.0344967417</v>
      </c>
      <c r="AR228">
        <v>15711.816383060001</v>
      </c>
      <c r="AS228">
        <v>16240.656886049501</v>
      </c>
      <c r="AT228">
        <v>16736.666604882099</v>
      </c>
      <c r="AU228">
        <v>17301.9338072883</v>
      </c>
      <c r="AV228">
        <v>17803.3779818988</v>
      </c>
      <c r="AW228">
        <v>18567.5622059245</v>
      </c>
      <c r="AX228">
        <v>19239.3999078218</v>
      </c>
      <c r="AY228">
        <v>20280.151904595699</v>
      </c>
      <c r="AZ228">
        <v>21574.7534360106</v>
      </c>
      <c r="BA228">
        <v>22296.7049968231</v>
      </c>
      <c r="BB228">
        <v>20428.169859522099</v>
      </c>
      <c r="BC228">
        <v>20612.5895305308</v>
      </c>
      <c r="BD228">
        <v>20746.988405298998</v>
      </c>
      <c r="BE228">
        <v>20157.005254466301</v>
      </c>
      <c r="BF228">
        <v>19922.474290455</v>
      </c>
      <c r="BG228">
        <v>20453.8333877187</v>
      </c>
      <c r="BH228">
        <v>20890.166430417299</v>
      </c>
      <c r="BI228">
        <v>21541.176421949</v>
      </c>
      <c r="BJ228">
        <v>22563.7589398118</v>
      </c>
      <c r="BK228">
        <v>23483.529124564</v>
      </c>
      <c r="BL228">
        <v>24142.089570835898</v>
      </c>
      <c r="BM228">
        <v>22963.933411023299</v>
      </c>
      <c r="BN228">
        <v>24786.791207557199</v>
      </c>
      <c r="BO228">
        <v>25349.758553351501</v>
      </c>
      <c r="BP228">
        <v>25643.352291199</v>
      </c>
    </row>
    <row r="229" spans="1:68" x14ac:dyDescent="0.2">
      <c r="A229" t="s">
        <v>450</v>
      </c>
      <c r="B229" t="s">
        <v>451</v>
      </c>
      <c r="C229" t="s">
        <v>569</v>
      </c>
      <c r="D229" t="s">
        <v>568</v>
      </c>
      <c r="E229">
        <v>16651.936625774601</v>
      </c>
      <c r="F229">
        <v>17515.276048614502</v>
      </c>
      <c r="G229">
        <v>18160.819938295801</v>
      </c>
      <c r="H229">
        <v>19020.9054526818</v>
      </c>
      <c r="I229">
        <v>20167.1164688231</v>
      </c>
      <c r="J229">
        <v>20741.528336248601</v>
      </c>
      <c r="K229">
        <v>20974.6609512779</v>
      </c>
      <c r="L229">
        <v>21514.837064891399</v>
      </c>
      <c r="M229">
        <v>22172.6949968515</v>
      </c>
      <c r="N229">
        <v>23120.2928329932</v>
      </c>
      <c r="O229">
        <v>24388.298210130899</v>
      </c>
      <c r="P229">
        <v>24449.8627753744</v>
      </c>
      <c r="Q229">
        <v>24935.662316189799</v>
      </c>
      <c r="R229">
        <v>25880.457618271099</v>
      </c>
      <c r="S229">
        <v>26630.779915101899</v>
      </c>
      <c r="T229">
        <v>27202.343886370501</v>
      </c>
      <c r="U229">
        <v>27390.376857651401</v>
      </c>
      <c r="V229">
        <v>26857.599201599802</v>
      </c>
      <c r="W229">
        <v>27248.574338554099</v>
      </c>
      <c r="X229">
        <v>28233.2417691962</v>
      </c>
      <c r="Y229">
        <v>28654.971063496501</v>
      </c>
      <c r="Z229">
        <v>28750.8038276117</v>
      </c>
      <c r="AA229">
        <v>29093.1613210422</v>
      </c>
      <c r="AB229">
        <v>29632.698384871201</v>
      </c>
      <c r="AC229">
        <v>30857.9705441183</v>
      </c>
      <c r="AD229">
        <v>31472.591609574902</v>
      </c>
      <c r="AE229">
        <v>32244.5427172446</v>
      </c>
      <c r="AF229">
        <v>33214.957632382699</v>
      </c>
      <c r="AG229">
        <v>33908.738553757597</v>
      </c>
      <c r="AH229">
        <v>34577.4837345325</v>
      </c>
      <c r="AI229">
        <v>34570.305733993897</v>
      </c>
      <c r="AJ229">
        <v>33941.985181910197</v>
      </c>
      <c r="AK229">
        <v>33352.5383635834</v>
      </c>
      <c r="AL229">
        <v>32474.4299146671</v>
      </c>
      <c r="AM229">
        <v>33511.648722448102</v>
      </c>
      <c r="AN229">
        <v>34648.118915457497</v>
      </c>
      <c r="AO229">
        <v>35139.402991610797</v>
      </c>
      <c r="AP229">
        <v>36197.634206480703</v>
      </c>
      <c r="AQ229">
        <v>37737.462275382502</v>
      </c>
      <c r="AR229">
        <v>39309.597001651899</v>
      </c>
      <c r="AS229">
        <v>41117.152430350397</v>
      </c>
      <c r="AT229">
        <v>41601.307678284698</v>
      </c>
      <c r="AU229">
        <v>42377.119637975004</v>
      </c>
      <c r="AV229">
        <v>43194.926168404701</v>
      </c>
      <c r="AW229">
        <v>44891.323206396999</v>
      </c>
      <c r="AX229">
        <v>45990.3743263984</v>
      </c>
      <c r="AY229">
        <v>47864.810864230902</v>
      </c>
      <c r="AZ229">
        <v>49145.195833241203</v>
      </c>
      <c r="BA229">
        <v>48544.115894103597</v>
      </c>
      <c r="BB229">
        <v>46043.480944999399</v>
      </c>
      <c r="BC229">
        <v>48369.910040787603</v>
      </c>
      <c r="BD229">
        <v>49539.972607649201</v>
      </c>
      <c r="BE229">
        <v>48885.548417972503</v>
      </c>
      <c r="BF229">
        <v>49048.818750023798</v>
      </c>
      <c r="BG229">
        <v>49855.301012313001</v>
      </c>
      <c r="BH229">
        <v>51545.483609532203</v>
      </c>
      <c r="BI229">
        <v>51955.861070363397</v>
      </c>
      <c r="BJ229">
        <v>52576.8102821051</v>
      </c>
      <c r="BK229">
        <v>52983.006861748203</v>
      </c>
      <c r="BL229">
        <v>53490.351819874602</v>
      </c>
      <c r="BM229">
        <v>51952.673132834199</v>
      </c>
      <c r="BN229">
        <v>54816.005848572997</v>
      </c>
      <c r="BO229">
        <v>55894.161942414699</v>
      </c>
      <c r="BP229">
        <v>55521.432752774897</v>
      </c>
    </row>
    <row r="230" spans="1:68" x14ac:dyDescent="0.2">
      <c r="A230" t="s">
        <v>452</v>
      </c>
      <c r="B230" t="s">
        <v>453</v>
      </c>
      <c r="C230" t="s">
        <v>569</v>
      </c>
      <c r="D230" t="s">
        <v>568</v>
      </c>
      <c r="O230">
        <v>946.24658523692801</v>
      </c>
      <c r="P230">
        <v>1047.7904477028801</v>
      </c>
      <c r="Q230">
        <v>1074.8570823079001</v>
      </c>
      <c r="R230">
        <v>1139.7226234887501</v>
      </c>
      <c r="S230">
        <v>1171.1777725491299</v>
      </c>
      <c r="T230">
        <v>1295.03022728979</v>
      </c>
      <c r="U230">
        <v>1229.17353166934</v>
      </c>
      <c r="V230">
        <v>1202.95941434057</v>
      </c>
      <c r="W230">
        <v>1179.96119876274</v>
      </c>
      <c r="X230">
        <v>1177.00916071252</v>
      </c>
      <c r="Y230">
        <v>1280.4772427202399</v>
      </c>
      <c r="Z230">
        <v>1425.92062956676</v>
      </c>
      <c r="AA230">
        <v>1401.1898904295099</v>
      </c>
      <c r="AB230">
        <v>1372.4656278411501</v>
      </c>
      <c r="AC230">
        <v>1410.14111700687</v>
      </c>
      <c r="AD230">
        <v>1411.32388742795</v>
      </c>
      <c r="AE230">
        <v>1524.1982796971099</v>
      </c>
      <c r="AF230">
        <v>1681.16681823267</v>
      </c>
      <c r="AG230">
        <v>1710.9588488520001</v>
      </c>
      <c r="AH230">
        <v>1858.1434203850999</v>
      </c>
      <c r="AI230">
        <v>2174.8061358764198</v>
      </c>
      <c r="AJ230">
        <v>2124.2873874471102</v>
      </c>
      <c r="AK230">
        <v>2108.7907762591599</v>
      </c>
      <c r="AL230">
        <v>2109.7875679316999</v>
      </c>
      <c r="AM230">
        <v>2159.7891922226599</v>
      </c>
      <c r="AN230">
        <v>2264.4024685456202</v>
      </c>
      <c r="AO230">
        <v>2303.0643220397201</v>
      </c>
      <c r="AP230">
        <v>2333.4271606856801</v>
      </c>
      <c r="AQ230">
        <v>2359.83393054812</v>
      </c>
      <c r="AR230">
        <v>2397.9505382840298</v>
      </c>
      <c r="AS230">
        <v>2411.4449241498401</v>
      </c>
      <c r="AT230">
        <v>2411.3738591146798</v>
      </c>
      <c r="AU230">
        <v>2494.44753963835</v>
      </c>
      <c r="AV230">
        <v>2571.68807112893</v>
      </c>
      <c r="AW230">
        <v>2647.4632434427299</v>
      </c>
      <c r="AX230">
        <v>2790.25078846218</v>
      </c>
      <c r="AY230">
        <v>2941.3968419108801</v>
      </c>
      <c r="AZ230">
        <v>3054.0824291977701</v>
      </c>
      <c r="BA230">
        <v>3062.6149912493502</v>
      </c>
      <c r="BB230">
        <v>3096.2960692465199</v>
      </c>
      <c r="BC230">
        <v>3199.0535421557602</v>
      </c>
      <c r="BD230">
        <v>3254.8133725964499</v>
      </c>
      <c r="BE230">
        <v>3411.71936090081</v>
      </c>
      <c r="BF230">
        <v>3521.6693370060998</v>
      </c>
      <c r="BG230">
        <v>3530.36090389521</v>
      </c>
      <c r="BH230">
        <v>3583.3112903134302</v>
      </c>
      <c r="BI230">
        <v>3594.1670669325499</v>
      </c>
      <c r="BJ230">
        <v>3638.7687820201299</v>
      </c>
      <c r="BK230">
        <v>3696.3598501209199</v>
      </c>
      <c r="BL230">
        <v>3766.0629993515799</v>
      </c>
      <c r="BM230">
        <v>3672.6533498756298</v>
      </c>
      <c r="BN230">
        <v>4025.4238297995998</v>
      </c>
      <c r="BO230">
        <v>4012.9404496174302</v>
      </c>
      <c r="BP230">
        <v>4175.4593211935899</v>
      </c>
    </row>
    <row r="231" spans="1:68" x14ac:dyDescent="0.2">
      <c r="A231" t="s">
        <v>454</v>
      </c>
      <c r="B231" t="s">
        <v>455</v>
      </c>
      <c r="C231" t="s">
        <v>569</v>
      </c>
      <c r="D231" t="s">
        <v>568</v>
      </c>
      <c r="BB231">
        <v>36729.709663962902</v>
      </c>
      <c r="BC231">
        <v>38107.627588633499</v>
      </c>
      <c r="BD231">
        <v>40600.924308791902</v>
      </c>
      <c r="BE231">
        <v>39733.499832465299</v>
      </c>
      <c r="BF231">
        <v>38089.8152723971</v>
      </c>
      <c r="BG231">
        <v>37584.980449012102</v>
      </c>
      <c r="BH231">
        <v>36519.9926615273</v>
      </c>
      <c r="BI231">
        <v>36715.4916829871</v>
      </c>
      <c r="BJ231">
        <v>34280.3454755321</v>
      </c>
      <c r="BK231">
        <v>31668.136324555599</v>
      </c>
      <c r="BL231">
        <v>34507.720107626701</v>
      </c>
      <c r="BM231">
        <v>29391.9908884203</v>
      </c>
      <c r="BN231">
        <v>30467.1222332041</v>
      </c>
      <c r="BO231">
        <v>33305.631863074203</v>
      </c>
      <c r="BP231">
        <v>34207.951281208101</v>
      </c>
    </row>
    <row r="232" spans="1:68" x14ac:dyDescent="0.2">
      <c r="A232" t="s">
        <v>456</v>
      </c>
      <c r="B232" t="s">
        <v>457</v>
      </c>
      <c r="C232" t="s">
        <v>569</v>
      </c>
      <c r="D232" t="s">
        <v>568</v>
      </c>
      <c r="E232">
        <v>3169.8719360007899</v>
      </c>
      <c r="F232">
        <v>2931.5229583027199</v>
      </c>
      <c r="G232">
        <v>3094.82323247057</v>
      </c>
      <c r="H232">
        <v>3322.9426046294702</v>
      </c>
      <c r="I232">
        <v>3432.5604552847799</v>
      </c>
      <c r="J232">
        <v>3311.9310495842001</v>
      </c>
      <c r="K232">
        <v>3679.3005078986198</v>
      </c>
      <c r="L232">
        <v>3608.0751497175702</v>
      </c>
      <c r="M232">
        <v>3787.7870859032701</v>
      </c>
      <c r="N232">
        <v>3698.7435281309599</v>
      </c>
      <c r="O232">
        <v>3934.1074591994402</v>
      </c>
      <c r="P232">
        <v>4466.4870210991903</v>
      </c>
      <c r="Q232">
        <v>4635.1953007306302</v>
      </c>
      <c r="R232">
        <v>4978.1966609385099</v>
      </c>
      <c r="S232">
        <v>4952.0943371366302</v>
      </c>
      <c r="T232">
        <v>4992.6763523751997</v>
      </c>
      <c r="U232">
        <v>5689.0750643172796</v>
      </c>
      <c r="V232">
        <v>5226.1727041015802</v>
      </c>
      <c r="W232">
        <v>6294.5138020066497</v>
      </c>
      <c r="X232">
        <v>7226.3684116734203</v>
      </c>
      <c r="Y232">
        <v>6795.4421341611896</v>
      </c>
      <c r="Z232">
        <v>6453.0444129918496</v>
      </c>
      <c r="AA232">
        <v>6282.31243379634</v>
      </c>
      <c r="AB232">
        <v>6251.1683731456296</v>
      </c>
      <c r="AC232">
        <v>6481.8331226482296</v>
      </c>
      <c r="AD232">
        <v>7091.3106973312097</v>
      </c>
      <c r="AE232">
        <v>7100.93735361785</v>
      </c>
      <c r="AF232">
        <v>7137.5560362136803</v>
      </c>
      <c r="AG232">
        <v>7489.7402993445903</v>
      </c>
      <c r="AH232">
        <v>8210.9069699418797</v>
      </c>
      <c r="AI232">
        <v>8779.8523131491293</v>
      </c>
      <c r="AJ232">
        <v>8902.8379877626594</v>
      </c>
      <c r="AK232">
        <v>9497.7554107083997</v>
      </c>
      <c r="AL232">
        <v>9981.2446035157991</v>
      </c>
      <c r="AM232">
        <v>9481.8805265776991</v>
      </c>
      <c r="AN232">
        <v>9388.8196772074298</v>
      </c>
      <c r="AO232">
        <v>10177.090467169601</v>
      </c>
      <c r="AP232">
        <v>11284.845976659801</v>
      </c>
      <c r="AQ232">
        <v>11339.3481297046</v>
      </c>
      <c r="AR232">
        <v>11326.9386083063</v>
      </c>
      <c r="AS232">
        <v>11703.7535246117</v>
      </c>
      <c r="AT232">
        <v>11427.941308301501</v>
      </c>
      <c r="AU232">
        <v>11218.260646431499</v>
      </c>
      <c r="AV232">
        <v>10677.969208127201</v>
      </c>
      <c r="AW232">
        <v>10412.0868936027</v>
      </c>
      <c r="AX232">
        <v>11297.311819049301</v>
      </c>
      <c r="AY232">
        <v>12105.447526555799</v>
      </c>
      <c r="AZ232">
        <v>13112.8210098816</v>
      </c>
      <c r="BA232">
        <v>12473.2921769121</v>
      </c>
      <c r="BB232">
        <v>12116.378368797699</v>
      </c>
      <c r="BC232">
        <v>12313.556691924899</v>
      </c>
      <c r="BD232">
        <v>13843.711608187799</v>
      </c>
      <c r="BE232">
        <v>14135.001057065299</v>
      </c>
      <c r="BF232">
        <v>14050.3135581314</v>
      </c>
      <c r="BG232">
        <v>14395.6158118771</v>
      </c>
      <c r="BH232">
        <v>15333.1051727105</v>
      </c>
      <c r="BI232">
        <v>16962.675397273098</v>
      </c>
      <c r="BJ232">
        <v>17921.5731976918</v>
      </c>
      <c r="BK232">
        <v>18628.186227669601</v>
      </c>
      <c r="BL232">
        <v>19481.646105374199</v>
      </c>
      <c r="BM232">
        <v>17048.361729788001</v>
      </c>
      <c r="BN232">
        <v>17005.0422063679</v>
      </c>
      <c r="BO232">
        <v>16188.7813275605</v>
      </c>
      <c r="BP232">
        <v>16715.265092388901</v>
      </c>
    </row>
    <row r="233" spans="1:68" x14ac:dyDescent="0.2">
      <c r="A233" t="s">
        <v>458</v>
      </c>
      <c r="B233" t="s">
        <v>459</v>
      </c>
      <c r="C233" t="s">
        <v>569</v>
      </c>
      <c r="D233" t="s">
        <v>568</v>
      </c>
      <c r="E233">
        <v>524.17331964044695</v>
      </c>
      <c r="F233">
        <v>563.73942110782696</v>
      </c>
      <c r="G233">
        <v>681.40235482045296</v>
      </c>
      <c r="H233">
        <v>603.90568124741196</v>
      </c>
      <c r="I233">
        <v>639.90686313489698</v>
      </c>
      <c r="J233">
        <v>634.42709364217603</v>
      </c>
      <c r="K233">
        <v>567.49001405645504</v>
      </c>
      <c r="L233">
        <v>594.89009835584</v>
      </c>
      <c r="M233">
        <v>597.30656444292003</v>
      </c>
      <c r="N233">
        <v>686.34933190637798</v>
      </c>
      <c r="O233">
        <v>651.84860530173103</v>
      </c>
      <c r="P233">
        <v>686.40324751793298</v>
      </c>
      <c r="Q233">
        <v>833.22723192126898</v>
      </c>
      <c r="R233">
        <v>721.00255522944099</v>
      </c>
      <c r="S233">
        <v>876.721369376859</v>
      </c>
      <c r="T233">
        <v>985.76071889838897</v>
      </c>
      <c r="U233">
        <v>1069.2577898966799</v>
      </c>
      <c r="V233">
        <v>1014.62393528461</v>
      </c>
      <c r="W233">
        <v>1077.7972993548999</v>
      </c>
      <c r="X233">
        <v>1050.6371360539699</v>
      </c>
      <c r="Y233">
        <v>1162.7496865097601</v>
      </c>
      <c r="Z233">
        <v>1211.44756990941</v>
      </c>
      <c r="AA233">
        <v>1205.0250318667199</v>
      </c>
      <c r="AB233">
        <v>1192.2800327500699</v>
      </c>
      <c r="AC233">
        <v>1063.93076399809</v>
      </c>
      <c r="AD233">
        <v>1123.9273133479801</v>
      </c>
      <c r="AE233">
        <v>999.76287082690396</v>
      </c>
      <c r="AF233">
        <v>982.92533894048404</v>
      </c>
      <c r="AG233">
        <v>1122.4828085444799</v>
      </c>
      <c r="AH233">
        <v>938.98306280917404</v>
      </c>
      <c r="AI233">
        <v>944.66756963176795</v>
      </c>
      <c r="AJ233">
        <v>987.38780088051897</v>
      </c>
      <c r="AK233">
        <v>1083.7589707459899</v>
      </c>
      <c r="AL233">
        <v>1118.0707376996399</v>
      </c>
      <c r="AM233">
        <v>1165.52084421124</v>
      </c>
      <c r="AN233">
        <v>1213.35689721274</v>
      </c>
      <c r="AO233">
        <v>1296.75155279112</v>
      </c>
      <c r="AP233">
        <v>1326.27088767547</v>
      </c>
      <c r="AQ233">
        <v>1380.0305639974399</v>
      </c>
      <c r="AR233">
        <v>1297.45516567865</v>
      </c>
      <c r="AS233">
        <v>1273.6649824051799</v>
      </c>
      <c r="AT233">
        <v>1254.6676068807801</v>
      </c>
      <c r="AU233">
        <v>1271.1505761322101</v>
      </c>
      <c r="AV233">
        <v>1328.1159496360699</v>
      </c>
      <c r="AW233">
        <v>1382.6869056697101</v>
      </c>
      <c r="AX233">
        <v>1429.14351872873</v>
      </c>
      <c r="AY233">
        <v>1435.7119442774899</v>
      </c>
      <c r="AZ233">
        <v>1424.04006493819</v>
      </c>
      <c r="BA233">
        <v>1434.3686560747201</v>
      </c>
      <c r="BB233">
        <v>1494.5892260764999</v>
      </c>
      <c r="BC233">
        <v>1536.26736988782</v>
      </c>
      <c r="BD233">
        <v>1552.72113339159</v>
      </c>
      <c r="BE233">
        <v>1150.0820301164499</v>
      </c>
      <c r="BF233">
        <v>891.368635934704</v>
      </c>
      <c r="BG233">
        <v>856.16623392008898</v>
      </c>
      <c r="BH233">
        <v>857.41788476068803</v>
      </c>
      <c r="BI233">
        <v>812.69027850895702</v>
      </c>
      <c r="BJ233">
        <v>805.99957629499397</v>
      </c>
      <c r="BK233">
        <v>802.43020935537402</v>
      </c>
      <c r="BL233">
        <v>781.31833346939095</v>
      </c>
      <c r="BM233">
        <v>754.57593926508298</v>
      </c>
      <c r="BN233">
        <v>744.60488486804695</v>
      </c>
    </row>
    <row r="234" spans="1:68" x14ac:dyDescent="0.2">
      <c r="A234" t="s">
        <v>460</v>
      </c>
      <c r="B234" t="s">
        <v>461</v>
      </c>
      <c r="C234" t="s">
        <v>569</v>
      </c>
      <c r="D234" t="s">
        <v>568</v>
      </c>
      <c r="BD234">
        <v>25240.413194459499</v>
      </c>
      <c r="BE234">
        <v>24009.411965321</v>
      </c>
      <c r="BF234">
        <v>23173.612312749799</v>
      </c>
      <c r="BG234">
        <v>24190.689786148901</v>
      </c>
      <c r="BH234">
        <v>25783.294104767599</v>
      </c>
      <c r="BI234">
        <v>26417.957344685601</v>
      </c>
      <c r="BJ234">
        <v>24724.4670888898</v>
      </c>
      <c r="BK234">
        <v>25077.562603013299</v>
      </c>
      <c r="BL234">
        <v>25432.8534289157</v>
      </c>
      <c r="BM234">
        <v>18118.186781908302</v>
      </c>
      <c r="BN234">
        <v>19386.5198009827</v>
      </c>
      <c r="BO234">
        <v>20323.1486766411</v>
      </c>
      <c r="BP234">
        <v>20406.729627606801</v>
      </c>
    </row>
    <row r="235" spans="1:68" x14ac:dyDescent="0.2">
      <c r="A235" t="s">
        <v>462</v>
      </c>
      <c r="B235" t="s">
        <v>463</v>
      </c>
      <c r="C235" t="s">
        <v>569</v>
      </c>
      <c r="D235" t="s">
        <v>568</v>
      </c>
      <c r="E235">
        <v>560.296516121747</v>
      </c>
      <c r="F235">
        <v>557.27774569117105</v>
      </c>
      <c r="G235">
        <v>575.849351489475</v>
      </c>
      <c r="H235">
        <v>555.68595619759401</v>
      </c>
      <c r="I235">
        <v>531.286504720523</v>
      </c>
      <c r="J235">
        <v>524.42719769856001</v>
      </c>
      <c r="K235">
        <v>505.50695794990298</v>
      </c>
      <c r="L235">
        <v>500.11473962747903</v>
      </c>
      <c r="M235">
        <v>488.63795585137399</v>
      </c>
      <c r="N235">
        <v>512.328892979388</v>
      </c>
      <c r="O235">
        <v>511.5766840087</v>
      </c>
      <c r="P235">
        <v>490.03812550024998</v>
      </c>
      <c r="Q235">
        <v>485.06134563863799</v>
      </c>
      <c r="R235">
        <v>434.356836137671</v>
      </c>
      <c r="S235">
        <v>445.91981653718602</v>
      </c>
      <c r="T235">
        <v>476.153988236911</v>
      </c>
      <c r="U235">
        <v>481.04891622103401</v>
      </c>
      <c r="V235">
        <v>483.03829906087901</v>
      </c>
      <c r="W235">
        <v>472.41849502569102</v>
      </c>
      <c r="X235">
        <v>363.58593706829402</v>
      </c>
      <c r="Y235">
        <v>341.187685135577</v>
      </c>
      <c r="Z235">
        <v>344.66819676982402</v>
      </c>
      <c r="AA235">
        <v>346.31898405045001</v>
      </c>
      <c r="AB235">
        <v>381.13175840785601</v>
      </c>
      <c r="AC235">
        <v>384.08880083118999</v>
      </c>
      <c r="AD235">
        <v>463.36326409139201</v>
      </c>
      <c r="AE235">
        <v>431.37513218035099</v>
      </c>
      <c r="AF235">
        <v>406.55836289219297</v>
      </c>
      <c r="AG235">
        <v>453.90291214058999</v>
      </c>
      <c r="AH235">
        <v>460.32656870835399</v>
      </c>
      <c r="AI235">
        <v>429.24914628773399</v>
      </c>
      <c r="AJ235">
        <v>449.28143794190402</v>
      </c>
      <c r="AK235">
        <v>465.176012378275</v>
      </c>
      <c r="AL235">
        <v>383.25914452417902</v>
      </c>
      <c r="AM235">
        <v>412.84427713059</v>
      </c>
      <c r="AN235">
        <v>399.99949199785101</v>
      </c>
      <c r="AO235">
        <v>391.17301875114401</v>
      </c>
      <c r="AP235">
        <v>399.388142759007</v>
      </c>
      <c r="AQ235">
        <v>412.84313431087998</v>
      </c>
      <c r="AR235">
        <v>396.01182519806201</v>
      </c>
      <c r="AS235">
        <v>379.35154684564702</v>
      </c>
      <c r="AT235">
        <v>409.703668680867</v>
      </c>
      <c r="AU235">
        <v>429.426973878544</v>
      </c>
      <c r="AV235">
        <v>473.46802168817902</v>
      </c>
      <c r="AW235">
        <v>605.23935493889906</v>
      </c>
      <c r="AX235">
        <v>682.35387338560099</v>
      </c>
      <c r="AY235">
        <v>662.88550503464</v>
      </c>
      <c r="AZ235">
        <v>661.77236471304298</v>
      </c>
      <c r="BA235">
        <v>658.874460599641</v>
      </c>
      <c r="BB235">
        <v>662.92325283074899</v>
      </c>
      <c r="BC235">
        <v>727.52494507332995</v>
      </c>
      <c r="BD235">
        <v>703.12321506275805</v>
      </c>
      <c r="BE235">
        <v>739.33836477417105</v>
      </c>
      <c r="BF235">
        <v>754.17181329131995</v>
      </c>
      <c r="BG235">
        <v>777.93568108027705</v>
      </c>
      <c r="BH235">
        <v>774.41160312411898</v>
      </c>
      <c r="BI235">
        <v>703.46600710958296</v>
      </c>
      <c r="BJ235">
        <v>660.12613375154604</v>
      </c>
      <c r="BK235">
        <v>653.34976149349598</v>
      </c>
      <c r="BL235">
        <v>652.70321597148802</v>
      </c>
      <c r="BM235">
        <v>622.27850628059298</v>
      </c>
      <c r="BN235">
        <v>595.849500560509</v>
      </c>
      <c r="BO235">
        <v>593.77192963892901</v>
      </c>
      <c r="BP235">
        <v>599.46838620314202</v>
      </c>
    </row>
    <row r="236" spans="1:68" x14ac:dyDescent="0.2">
      <c r="A236" t="s">
        <v>464</v>
      </c>
      <c r="B236" t="s">
        <v>465</v>
      </c>
      <c r="C236" t="s">
        <v>569</v>
      </c>
      <c r="D236" t="s">
        <v>568</v>
      </c>
      <c r="E236">
        <v>326.28339556983798</v>
      </c>
      <c r="F236">
        <v>283.02913714294903</v>
      </c>
      <c r="G236">
        <v>277.57397401289199</v>
      </c>
      <c r="H236">
        <v>288.06368515493</v>
      </c>
      <c r="I236">
        <v>311.48100792205798</v>
      </c>
      <c r="J236">
        <v>336.76757562666899</v>
      </c>
      <c r="K236">
        <v>353.98871827840401</v>
      </c>
      <c r="L236">
        <v>340.12390784654798</v>
      </c>
      <c r="M236">
        <v>337.28297515528902</v>
      </c>
      <c r="N236">
        <v>365.70072805279102</v>
      </c>
      <c r="O236">
        <v>403.80661751144402</v>
      </c>
      <c r="P236">
        <v>419.72367317049299</v>
      </c>
      <c r="Q236">
        <v>429.57029389101899</v>
      </c>
      <c r="R236">
        <v>454.36492943081498</v>
      </c>
      <c r="S236">
        <v>461.857708716714</v>
      </c>
      <c r="T236">
        <v>484.08793031547498</v>
      </c>
      <c r="U236">
        <v>489.24899316199799</v>
      </c>
      <c r="V236">
        <v>517.12256675623496</v>
      </c>
      <c r="W236">
        <v>555.71275188941297</v>
      </c>
      <c r="X236">
        <v>585.19130217690304</v>
      </c>
      <c r="Y236">
        <v>619.45244539726605</v>
      </c>
      <c r="Z236">
        <v>643.81233247937996</v>
      </c>
      <c r="AA236">
        <v>673.50713463159798</v>
      </c>
      <c r="AB236">
        <v>713.43286590697505</v>
      </c>
      <c r="AC236">
        <v>772.05567173586701</v>
      </c>
      <c r="AD236">
        <v>819.77542671659603</v>
      </c>
      <c r="AE236">
        <v>863.62715610099201</v>
      </c>
      <c r="AF236">
        <v>926.62094570089403</v>
      </c>
      <c r="AG236">
        <v>999.38947694332296</v>
      </c>
      <c r="AH236">
        <v>1039.3840093972001</v>
      </c>
      <c r="AI236">
        <v>1075.43991819298</v>
      </c>
      <c r="AJ236">
        <v>1143.86000868884</v>
      </c>
      <c r="AK236">
        <v>1253.7299052778999</v>
      </c>
      <c r="AL236">
        <v>1376.0322296344</v>
      </c>
      <c r="AM236">
        <v>1506.28292127022</v>
      </c>
      <c r="AN236">
        <v>1633.8773103041999</v>
      </c>
      <c r="AO236">
        <v>1759.8152239415299</v>
      </c>
      <c r="AP236">
        <v>1866.01232043246</v>
      </c>
      <c r="AQ236">
        <v>1897.7410572526101</v>
      </c>
      <c r="AR236">
        <v>1997.1244827431201</v>
      </c>
      <c r="AS236">
        <v>2128.4474583341598</v>
      </c>
      <c r="AT236">
        <v>2255.68129392227</v>
      </c>
      <c r="AU236">
        <v>2415.8086010240499</v>
      </c>
      <c r="AV236">
        <v>2609.5583478287299</v>
      </c>
      <c r="AW236">
        <v>2824.34478693859</v>
      </c>
      <c r="AX236">
        <v>3081.1124507483901</v>
      </c>
      <c r="AY236">
        <v>3395.6009588021898</v>
      </c>
      <c r="AZ236">
        <v>3790.5338260624499</v>
      </c>
      <c r="BA236">
        <v>4086.2755458646898</v>
      </c>
      <c r="BB236">
        <v>4380.16948654923</v>
      </c>
      <c r="BC236">
        <v>4779.9660512516402</v>
      </c>
      <c r="BD236">
        <v>5153.38388812225</v>
      </c>
      <c r="BE236">
        <v>5496.6368228093897</v>
      </c>
      <c r="BF236">
        <v>5848.4172432575897</v>
      </c>
      <c r="BG236">
        <v>6206.8386583296697</v>
      </c>
      <c r="BH236">
        <v>6572.8895526407696</v>
      </c>
      <c r="BI236">
        <v>6951.8892475738803</v>
      </c>
      <c r="BJ236">
        <v>7361.8071770125798</v>
      </c>
      <c r="BK236">
        <v>7791.0426436260304</v>
      </c>
      <c r="BL236">
        <v>8194.9647482706296</v>
      </c>
      <c r="BM236">
        <v>8257.9452331072298</v>
      </c>
      <c r="BN236">
        <v>8855.5628205041903</v>
      </c>
      <c r="BO236">
        <v>9134.3981231120997</v>
      </c>
      <c r="BP236">
        <v>9577.0285534193499</v>
      </c>
    </row>
    <row r="237" spans="1:68" x14ac:dyDescent="0.2">
      <c r="A237" t="s">
        <v>466</v>
      </c>
      <c r="B237" t="s">
        <v>467</v>
      </c>
      <c r="C237" t="s">
        <v>569</v>
      </c>
      <c r="D237" t="s">
        <v>568</v>
      </c>
      <c r="AH237">
        <v>5477.5576642231199</v>
      </c>
      <c r="AI237">
        <v>5364.7075572281901</v>
      </c>
      <c r="AJ237">
        <v>5020.3496095730097</v>
      </c>
      <c r="AK237">
        <v>4523.4571284244803</v>
      </c>
      <c r="AL237">
        <v>4299.6437190399402</v>
      </c>
      <c r="AM237">
        <v>3928.9074516762798</v>
      </c>
      <c r="AN237">
        <v>3918.5749307710098</v>
      </c>
      <c r="AO237">
        <v>3952.4612626235698</v>
      </c>
      <c r="AP237">
        <v>4063.3882353530098</v>
      </c>
      <c r="AQ237">
        <v>4034.7884535108801</v>
      </c>
      <c r="AR237">
        <v>4135.2711873387198</v>
      </c>
      <c r="AS237">
        <v>4443.4732047691496</v>
      </c>
      <c r="AT237">
        <v>4562.6883522139897</v>
      </c>
      <c r="AU237">
        <v>4795.1430391910199</v>
      </c>
      <c r="AV237">
        <v>5090.7117714508704</v>
      </c>
      <c r="AW237">
        <v>5487.51485552541</v>
      </c>
      <c r="AX237">
        <v>5847.0016004761901</v>
      </c>
      <c r="AY237">
        <v>6298.6872530775299</v>
      </c>
      <c r="AZ237">
        <v>6773.8985844051103</v>
      </c>
      <c r="BA237">
        <v>7057.1686835764203</v>
      </c>
      <c r="BB237">
        <v>6701.8678830465797</v>
      </c>
      <c r="BC237">
        <v>6981.5915597358198</v>
      </c>
      <c r="BD237">
        <v>7358.9593985500596</v>
      </c>
      <c r="BE237">
        <v>7578.3775108004702</v>
      </c>
      <c r="BF237">
        <v>7796.02802798839</v>
      </c>
      <c r="BG237">
        <v>7937.90933197699</v>
      </c>
      <c r="BH237">
        <v>8014.5041507948499</v>
      </c>
      <c r="BI237">
        <v>8121.81305722863</v>
      </c>
      <c r="BJ237">
        <v>8431.5838066684591</v>
      </c>
      <c r="BK237">
        <v>8705.9899825333505</v>
      </c>
      <c r="BL237">
        <v>8898.2588895187691</v>
      </c>
      <c r="BM237">
        <v>8743.8675774755502</v>
      </c>
      <c r="BN237">
        <v>9374.8978911472004</v>
      </c>
      <c r="BO237">
        <v>9659.4169421384504</v>
      </c>
      <c r="BP237">
        <v>9992.5350040229696</v>
      </c>
    </row>
    <row r="238" spans="1:68" x14ac:dyDescent="0.2">
      <c r="A238" t="s">
        <v>468</v>
      </c>
      <c r="B238" t="s">
        <v>469</v>
      </c>
      <c r="C238" t="s">
        <v>569</v>
      </c>
      <c r="D238" t="s">
        <v>568</v>
      </c>
      <c r="E238">
        <v>455.25891529896802</v>
      </c>
      <c r="F238">
        <v>502.31978208025902</v>
      </c>
      <c r="G238">
        <v>512.70809627211099</v>
      </c>
      <c r="H238">
        <v>529.08716043535003</v>
      </c>
      <c r="I238">
        <v>592.40793502450902</v>
      </c>
      <c r="J238">
        <v>666.05325039504498</v>
      </c>
      <c r="K238">
        <v>704.695442586431</v>
      </c>
      <c r="L238">
        <v>715.07818401242298</v>
      </c>
      <c r="M238">
        <v>720.94288274804501</v>
      </c>
      <c r="N238">
        <v>768.23370022496294</v>
      </c>
      <c r="O238">
        <v>760.06341329612303</v>
      </c>
      <c r="P238">
        <v>736.65416377164502</v>
      </c>
      <c r="Q238">
        <v>771.22707316961396</v>
      </c>
      <c r="R238">
        <v>780.65743069782604</v>
      </c>
      <c r="S238">
        <v>798.537784255004</v>
      </c>
      <c r="T238">
        <v>798.67251228754606</v>
      </c>
      <c r="U238">
        <v>764.03449016382001</v>
      </c>
      <c r="V238">
        <v>798.26862408429997</v>
      </c>
      <c r="W238">
        <v>865.78093838077598</v>
      </c>
      <c r="X238">
        <v>800.86775475520199</v>
      </c>
      <c r="Y238">
        <v>892.75649951924299</v>
      </c>
      <c r="Z238">
        <v>837.27134199364195</v>
      </c>
      <c r="AA238">
        <v>781.24885680398404</v>
      </c>
      <c r="AB238">
        <v>714.53985027778401</v>
      </c>
      <c r="AC238">
        <v>729.59289418051503</v>
      </c>
      <c r="AD238">
        <v>746.05980928179497</v>
      </c>
      <c r="AE238">
        <v>735.229514487041</v>
      </c>
      <c r="AF238">
        <v>716.97581943320904</v>
      </c>
      <c r="AG238">
        <v>741.89422520162202</v>
      </c>
      <c r="AH238">
        <v>749.40306905961302</v>
      </c>
      <c r="AI238">
        <v>725.919057949322</v>
      </c>
      <c r="AJ238">
        <v>700.195188214165</v>
      </c>
      <c r="AK238">
        <v>653.32895444695305</v>
      </c>
      <c r="AL238">
        <v>558.48830270891801</v>
      </c>
      <c r="AM238">
        <v>639.93210335537105</v>
      </c>
      <c r="AN238">
        <v>659.99114578325498</v>
      </c>
      <c r="AO238">
        <v>691.43796975360101</v>
      </c>
      <c r="AP238">
        <v>765.59219243501298</v>
      </c>
      <c r="AQ238">
        <v>726.51026226349802</v>
      </c>
      <c r="AR238">
        <v>723.18221074742803</v>
      </c>
      <c r="AS238">
        <v>697.44453719037097</v>
      </c>
      <c r="AT238">
        <v>684.41134726165603</v>
      </c>
      <c r="AU238">
        <v>692.28808354739294</v>
      </c>
      <c r="AV238">
        <v>719.80405964479201</v>
      </c>
      <c r="AW238">
        <v>694.28914248581896</v>
      </c>
      <c r="AX238">
        <v>644.928322291585</v>
      </c>
      <c r="AY238">
        <v>643.69010451936799</v>
      </c>
      <c r="AZ238">
        <v>617.897273383536</v>
      </c>
      <c r="BA238">
        <v>624.76016242339301</v>
      </c>
      <c r="BB238">
        <v>640.69704410965801</v>
      </c>
      <c r="BC238">
        <v>660.328525969819</v>
      </c>
      <c r="BD238">
        <v>680.47287054005903</v>
      </c>
      <c r="BE238">
        <v>704.77600548279304</v>
      </c>
      <c r="BF238">
        <v>726.97500387489902</v>
      </c>
      <c r="BG238">
        <v>748.73492641229905</v>
      </c>
      <c r="BH238">
        <v>770.14380737474096</v>
      </c>
      <c r="BI238">
        <v>782.89656239805402</v>
      </c>
      <c r="BJ238">
        <v>794.42510026349703</v>
      </c>
      <c r="BK238">
        <v>812.45881066464301</v>
      </c>
      <c r="BL238">
        <v>832.14339434303497</v>
      </c>
      <c r="BM238">
        <v>828.66692693241703</v>
      </c>
      <c r="BN238">
        <v>857.76291442302499</v>
      </c>
      <c r="BO238">
        <v>886.26543906573102</v>
      </c>
      <c r="BP238">
        <v>921.69312948482695</v>
      </c>
    </row>
    <row r="239" spans="1:68" x14ac:dyDescent="0.2">
      <c r="A239" t="s">
        <v>470</v>
      </c>
      <c r="B239" t="s">
        <v>471</v>
      </c>
      <c r="C239" t="s">
        <v>569</v>
      </c>
      <c r="D239" t="s">
        <v>568</v>
      </c>
      <c r="E239">
        <v>598.149647347018</v>
      </c>
      <c r="F239">
        <v>611.74488123104402</v>
      </c>
      <c r="G239">
        <v>638.33666485990705</v>
      </c>
      <c r="H239">
        <v>668.75533904334395</v>
      </c>
      <c r="I239">
        <v>693.02765934219406</v>
      </c>
      <c r="J239">
        <v>727.27358789252798</v>
      </c>
      <c r="K239">
        <v>784.25002477534599</v>
      </c>
      <c r="L239">
        <v>827.03386218428602</v>
      </c>
      <c r="M239">
        <v>868.603672894498</v>
      </c>
      <c r="N239">
        <v>899.42461581840303</v>
      </c>
      <c r="O239">
        <v>973.918325745007</v>
      </c>
      <c r="P239">
        <v>993.38901693324999</v>
      </c>
      <c r="Q239">
        <v>1007.78915471657</v>
      </c>
      <c r="R239">
        <v>1081.26655826562</v>
      </c>
      <c r="S239">
        <v>1100.4597523897301</v>
      </c>
      <c r="T239">
        <v>1126.70739656404</v>
      </c>
      <c r="U239">
        <v>1203.1570873477001</v>
      </c>
      <c r="V239">
        <v>1291.9249546219601</v>
      </c>
      <c r="W239">
        <v>1393.61678332987</v>
      </c>
      <c r="X239">
        <v>1437.20048562434</v>
      </c>
      <c r="Y239">
        <v>1479.2445822838199</v>
      </c>
      <c r="Z239">
        <v>1533.4454209814401</v>
      </c>
      <c r="AA239">
        <v>1582.5654628391801</v>
      </c>
      <c r="AB239">
        <v>1637.6297308681601</v>
      </c>
      <c r="AC239">
        <v>1698.1237968832299</v>
      </c>
      <c r="AD239">
        <v>1743.38439165966</v>
      </c>
      <c r="AE239">
        <v>1806.0504203896901</v>
      </c>
      <c r="AF239">
        <v>1942.64809293796</v>
      </c>
      <c r="AG239">
        <v>2162.3953922498399</v>
      </c>
      <c r="AH239">
        <v>2385.2278201763302</v>
      </c>
      <c r="AI239">
        <v>2608.1683631384399</v>
      </c>
      <c r="AJ239">
        <v>2787.3995254455399</v>
      </c>
      <c r="AK239">
        <v>2968.3150883087401</v>
      </c>
      <c r="AL239">
        <v>3166.7041541384201</v>
      </c>
      <c r="AM239">
        <v>3371.28582520072</v>
      </c>
      <c r="AN239">
        <v>3595.06458214649</v>
      </c>
      <c r="AO239">
        <v>3748.6564045866198</v>
      </c>
      <c r="AP239">
        <v>3598.9310845669402</v>
      </c>
      <c r="AQ239">
        <v>3283.4806509054101</v>
      </c>
      <c r="AR239">
        <v>3395.2608229066</v>
      </c>
      <c r="AS239">
        <v>3511.4403606286501</v>
      </c>
      <c r="AT239">
        <v>3599.0958723425201</v>
      </c>
      <c r="AU239">
        <v>3786.3381111471999</v>
      </c>
      <c r="AV239">
        <v>4023.8131956213101</v>
      </c>
      <c r="AW239">
        <v>4241.9019729542897</v>
      </c>
      <c r="AX239">
        <v>4385.2808063876801</v>
      </c>
      <c r="AY239">
        <v>4568.5564197660797</v>
      </c>
      <c r="AZ239">
        <v>4780.3033859298703</v>
      </c>
      <c r="BA239">
        <v>4826.5771608363802</v>
      </c>
      <c r="BB239">
        <v>4758.9335550051801</v>
      </c>
      <c r="BC239">
        <v>5082.2535933244199</v>
      </c>
      <c r="BD239">
        <v>5091.9580161711401</v>
      </c>
      <c r="BE239">
        <v>5425.6851737796096</v>
      </c>
      <c r="BF239">
        <v>5537.7423220456003</v>
      </c>
      <c r="BG239">
        <v>5561.6976164248199</v>
      </c>
      <c r="BH239">
        <v>5708.79409105798</v>
      </c>
      <c r="BI239">
        <v>5878.7539395442</v>
      </c>
      <c r="BJ239">
        <v>6099.1980263524001</v>
      </c>
      <c r="BK239">
        <v>6336.2396774237304</v>
      </c>
      <c r="BL239">
        <v>6453.8940803629803</v>
      </c>
      <c r="BM239">
        <v>6049.1876105869796</v>
      </c>
      <c r="BN239">
        <v>6133.2860184820302</v>
      </c>
      <c r="BO239">
        <v>6275.9265841095503</v>
      </c>
      <c r="BP239">
        <v>6384.80718079699</v>
      </c>
    </row>
    <row r="240" spans="1:68" x14ac:dyDescent="0.2">
      <c r="A240" t="s">
        <v>472</v>
      </c>
      <c r="B240" t="s">
        <v>473</v>
      </c>
      <c r="C240" t="s">
        <v>569</v>
      </c>
      <c r="D240" t="s">
        <v>568</v>
      </c>
      <c r="AD240">
        <v>1405.01578810295</v>
      </c>
      <c r="AE240">
        <v>1412.46443168108</v>
      </c>
      <c r="AF240">
        <v>1353.7557172089801</v>
      </c>
      <c r="AG240">
        <v>1495.4503253860701</v>
      </c>
      <c r="AH240">
        <v>1354.60354531389</v>
      </c>
      <c r="AI240">
        <v>1308.3203184382</v>
      </c>
      <c r="AJ240">
        <v>1185.14483287343</v>
      </c>
      <c r="AK240">
        <v>826.59077353426403</v>
      </c>
      <c r="AL240">
        <v>683.58541379342796</v>
      </c>
      <c r="AM240">
        <v>529.99291830887398</v>
      </c>
      <c r="AN240">
        <v>455.38556436523203</v>
      </c>
      <c r="AO240">
        <v>371.83022057461102</v>
      </c>
      <c r="AP240">
        <v>373.04409658193703</v>
      </c>
      <c r="AQ240">
        <v>390.32789637261902</v>
      </c>
      <c r="AR240">
        <v>402.62592581233002</v>
      </c>
      <c r="AS240">
        <v>430.34098038987401</v>
      </c>
      <c r="AT240">
        <v>461.577964559218</v>
      </c>
      <c r="AU240">
        <v>501.03488399583603</v>
      </c>
      <c r="AV240">
        <v>545.25185607822505</v>
      </c>
      <c r="AW240">
        <v>590.03112387877604</v>
      </c>
      <c r="AX240">
        <v>617.93883040247704</v>
      </c>
      <c r="AY240">
        <v>649.17703424219803</v>
      </c>
      <c r="AZ240">
        <v>687.06210608638503</v>
      </c>
      <c r="BA240">
        <v>727.551285300019</v>
      </c>
      <c r="BB240">
        <v>741.35412855699803</v>
      </c>
      <c r="BC240">
        <v>773.67387189423198</v>
      </c>
      <c r="BD240">
        <v>813.52339456595098</v>
      </c>
      <c r="BE240">
        <v>855.68004067531399</v>
      </c>
      <c r="BF240">
        <v>898.64426762432902</v>
      </c>
      <c r="BG240">
        <v>937.00341211577495</v>
      </c>
      <c r="BH240">
        <v>970.36254718845203</v>
      </c>
      <c r="BI240">
        <v>1013.39117468785</v>
      </c>
      <c r="BJ240">
        <v>1060.99682347512</v>
      </c>
      <c r="BK240">
        <v>1116.29302105025</v>
      </c>
      <c r="BL240">
        <v>1172.0790543722101</v>
      </c>
      <c r="BM240">
        <v>1197.2106250504</v>
      </c>
      <c r="BN240">
        <v>1281.9608440442601</v>
      </c>
      <c r="BO240">
        <v>1356.31721438677</v>
      </c>
      <c r="BP240">
        <v>1441.2680608360799</v>
      </c>
    </row>
    <row r="241" spans="1:68" x14ac:dyDescent="0.2">
      <c r="A241" t="s">
        <v>474</v>
      </c>
      <c r="B241" t="s">
        <v>475</v>
      </c>
      <c r="C241" t="s">
        <v>569</v>
      </c>
      <c r="D241" t="s">
        <v>568</v>
      </c>
      <c r="AF241">
        <v>2662.7855462827501</v>
      </c>
      <c r="AG241">
        <v>2876.9774628716</v>
      </c>
      <c r="AH241">
        <v>2681.3834417353</v>
      </c>
      <c r="AI241">
        <v>3533.60113182536</v>
      </c>
      <c r="AJ241">
        <v>3281.3414363265401</v>
      </c>
      <c r="AK241">
        <v>2715.9320397420202</v>
      </c>
      <c r="AL241">
        <v>2684.6523861659002</v>
      </c>
      <c r="AM241">
        <v>2165.7733365562799</v>
      </c>
      <c r="AN241">
        <v>1965.3349100328201</v>
      </c>
      <c r="AO241">
        <v>2060.70409879415</v>
      </c>
      <c r="AP241">
        <v>1799.6004367733301</v>
      </c>
      <c r="AQ241">
        <v>1897.86467089609</v>
      </c>
      <c r="AR241">
        <v>2176.8422053241202</v>
      </c>
      <c r="AS241">
        <v>2261.69986509521</v>
      </c>
      <c r="AT241">
        <v>2326.3602574655702</v>
      </c>
      <c r="AU241">
        <v>2300.6391874596502</v>
      </c>
      <c r="AV241">
        <v>2345.87918266612</v>
      </c>
      <c r="AW241">
        <v>2432.1084623841198</v>
      </c>
      <c r="AX241">
        <v>2711.98325001691</v>
      </c>
      <c r="AY241">
        <v>2968.1131610406801</v>
      </c>
      <c r="AZ241">
        <v>3249.8777474399099</v>
      </c>
      <c r="BA241">
        <v>3672.6547390188498</v>
      </c>
      <c r="BB241">
        <v>3835.8599588479001</v>
      </c>
      <c r="BC241">
        <v>4119.5717987918697</v>
      </c>
      <c r="BD241">
        <v>4643.3165408394798</v>
      </c>
      <c r="BE241">
        <v>5066.2317358257096</v>
      </c>
      <c r="BF241">
        <v>5481.1568339405803</v>
      </c>
      <c r="BG241">
        <v>5935.6971570625701</v>
      </c>
      <c r="BH241">
        <v>6208.2966545015997</v>
      </c>
      <c r="BI241">
        <v>6478.4700302869196</v>
      </c>
      <c r="BJ241">
        <v>6784.1743489948103</v>
      </c>
      <c r="BK241">
        <v>7089.9418048804901</v>
      </c>
      <c r="BL241">
        <v>7422.36252071934</v>
      </c>
      <c r="BM241">
        <v>7744.5640316317804</v>
      </c>
      <c r="BN241">
        <v>8106.16865103075</v>
      </c>
      <c r="BO241">
        <v>8489.7222656363592</v>
      </c>
      <c r="BP241">
        <v>8906.3956481944806</v>
      </c>
    </row>
    <row r="242" spans="1:68" x14ac:dyDescent="0.2">
      <c r="A242" t="s">
        <v>476</v>
      </c>
      <c r="B242" t="s">
        <v>477</v>
      </c>
      <c r="C242" t="s">
        <v>569</v>
      </c>
      <c r="D242" t="s">
        <v>568</v>
      </c>
      <c r="E242">
        <v>3340.4919928941499</v>
      </c>
      <c r="F242">
        <v>3445.98446020962</v>
      </c>
      <c r="G242">
        <v>3491.3760575481201</v>
      </c>
      <c r="H242">
        <v>3459.73184472598</v>
      </c>
      <c r="I242">
        <v>3609.58793534085</v>
      </c>
      <c r="J242">
        <v>3707.6925074529399</v>
      </c>
      <c r="K242">
        <v>3784.9272195858198</v>
      </c>
      <c r="L242">
        <v>3843.7738216817402</v>
      </c>
      <c r="M242">
        <v>4013.5078646601</v>
      </c>
      <c r="N242">
        <v>4176.8967662656596</v>
      </c>
      <c r="O242">
        <v>4339.4671942782497</v>
      </c>
      <c r="P242">
        <v>4524.56753418065</v>
      </c>
      <c r="Q242">
        <v>4735.20218022071</v>
      </c>
      <c r="R242">
        <v>4996.7408064717201</v>
      </c>
      <c r="S242">
        <v>5195.0247161070602</v>
      </c>
      <c r="T242">
        <v>5256.6548423641798</v>
      </c>
      <c r="U242">
        <v>5411.6524282807904</v>
      </c>
      <c r="V242">
        <v>5536.1670077252102</v>
      </c>
      <c r="W242">
        <v>5643.9305523449202</v>
      </c>
      <c r="X242">
        <v>5923.6810294634997</v>
      </c>
      <c r="Y242">
        <v>6189.6405335797099</v>
      </c>
      <c r="Z242">
        <v>6110.8216367382302</v>
      </c>
      <c r="AA242">
        <v>5959.9963182306701</v>
      </c>
      <c r="AB242">
        <v>5689.4342279951497</v>
      </c>
      <c r="AC242">
        <v>5777.4272553587298</v>
      </c>
      <c r="AD242">
        <v>5838.7140353245704</v>
      </c>
      <c r="AE242">
        <v>5924.2297780143699</v>
      </c>
      <c r="AF242">
        <v>6004.1254137373098</v>
      </c>
      <c r="AG242">
        <v>5910.9910890528299</v>
      </c>
      <c r="AH242">
        <v>5893.9526607565704</v>
      </c>
      <c r="AI242">
        <v>5768.4317199911502</v>
      </c>
      <c r="AJ242">
        <v>5847.2073287524199</v>
      </c>
      <c r="AK242">
        <v>5902.1797052568099</v>
      </c>
      <c r="AL242">
        <v>6070.79218601516</v>
      </c>
      <c r="AM242">
        <v>6281.9974013149204</v>
      </c>
      <c r="AN242">
        <v>6217.1795396753996</v>
      </c>
      <c r="AO242">
        <v>6356.4903979575602</v>
      </c>
      <c r="AP242">
        <v>6594.5441068180598</v>
      </c>
      <c r="AQ242">
        <v>6681.2131654170398</v>
      </c>
      <c r="AR242">
        <v>6608.2382114409402</v>
      </c>
      <c r="AS242">
        <v>6743.2848865686201</v>
      </c>
      <c r="AT242">
        <v>6661.5125290118103</v>
      </c>
      <c r="AU242">
        <v>6597.4867635582996</v>
      </c>
      <c r="AV242">
        <v>6674.8675023202804</v>
      </c>
      <c r="AW242">
        <v>6941.0780977774202</v>
      </c>
      <c r="AX242">
        <v>7129.6673371573697</v>
      </c>
      <c r="AY242">
        <v>7411.7297501831299</v>
      </c>
      <c r="AZ242">
        <v>7716.0030905976901</v>
      </c>
      <c r="BA242">
        <v>7918.2635574554197</v>
      </c>
      <c r="BB242">
        <v>7647.0858473583803</v>
      </c>
      <c r="BC242">
        <v>8070.4573808093101</v>
      </c>
      <c r="BD242">
        <v>8342.2055363420495</v>
      </c>
      <c r="BE242">
        <v>8465.3230664973598</v>
      </c>
      <c r="BF242">
        <v>8611.0590109431196</v>
      </c>
      <c r="BG242">
        <v>8637.5943732378091</v>
      </c>
      <c r="BH242">
        <v>8577.8042113419997</v>
      </c>
      <c r="BI242">
        <v>8460.4865188321892</v>
      </c>
      <c r="BJ242">
        <v>8542.2923366419</v>
      </c>
      <c r="BK242">
        <v>8602.3080322430396</v>
      </c>
      <c r="BL242">
        <v>8585.9680078824003</v>
      </c>
      <c r="BM242">
        <v>7956.8696777573696</v>
      </c>
      <c r="BN242">
        <v>8469.6878079054004</v>
      </c>
      <c r="BO242">
        <v>8748.7223226264305</v>
      </c>
      <c r="BP242">
        <v>8872.2451475553098</v>
      </c>
    </row>
    <row r="243" spans="1:68" x14ac:dyDescent="0.2">
      <c r="A243" t="s">
        <v>478</v>
      </c>
      <c r="B243" t="s">
        <v>479</v>
      </c>
      <c r="C243" t="s">
        <v>569</v>
      </c>
      <c r="D243" t="s">
        <v>568</v>
      </c>
      <c r="AI243">
        <v>635.0525393954</v>
      </c>
      <c r="AJ243">
        <v>689.85471098044798</v>
      </c>
      <c r="AK243">
        <v>751.26611791595201</v>
      </c>
      <c r="AL243">
        <v>815.98444273531697</v>
      </c>
      <c r="AM243">
        <v>861.17897785045204</v>
      </c>
      <c r="AN243">
        <v>905.13479333741202</v>
      </c>
      <c r="AO243">
        <v>963.22446369601403</v>
      </c>
      <c r="AP243">
        <v>987.41384823055603</v>
      </c>
      <c r="AQ243">
        <v>954.01387001655701</v>
      </c>
      <c r="AR243">
        <v>607.80619087541697</v>
      </c>
      <c r="AS243">
        <v>947.998255613683</v>
      </c>
      <c r="AT243">
        <v>1084.9249208741601</v>
      </c>
      <c r="AU243">
        <v>993.68149709607405</v>
      </c>
      <c r="AV243">
        <v>954.08018656479499</v>
      </c>
      <c r="AW243">
        <v>938.38601120288399</v>
      </c>
      <c r="AX243">
        <v>943.13915390688101</v>
      </c>
      <c r="AY243">
        <v>881.35891209598799</v>
      </c>
      <c r="AZ243">
        <v>948.19204503305605</v>
      </c>
      <c r="BA243">
        <v>1032.2234741330101</v>
      </c>
      <c r="BB243">
        <v>1112.99296662354</v>
      </c>
      <c r="BC243">
        <v>1191.1999958829399</v>
      </c>
      <c r="BD243">
        <v>1234.4050670234101</v>
      </c>
      <c r="BE243">
        <v>1266.30210155551</v>
      </c>
      <c r="BF243">
        <v>1278.77225519729</v>
      </c>
      <c r="BG243">
        <v>1309.7213969271099</v>
      </c>
      <c r="BH243">
        <v>1322.9290943123001</v>
      </c>
      <c r="BI243">
        <v>1346.55035566335</v>
      </c>
      <c r="BJ243">
        <v>1284.6183544400801</v>
      </c>
      <c r="BK243">
        <v>1256.90389911275</v>
      </c>
      <c r="BL243">
        <v>1528.6461955196201</v>
      </c>
      <c r="BM243">
        <v>1986.88382500015</v>
      </c>
      <c r="BN243">
        <v>2059.3153442575099</v>
      </c>
      <c r="BO243">
        <v>1611.4686575542701</v>
      </c>
      <c r="BP243">
        <v>1360.5117383685499</v>
      </c>
    </row>
    <row r="244" spans="1:68" x14ac:dyDescent="0.2">
      <c r="A244" t="s">
        <v>480</v>
      </c>
      <c r="B244" t="s">
        <v>481</v>
      </c>
      <c r="C244" t="s">
        <v>569</v>
      </c>
      <c r="D244" t="s">
        <v>568</v>
      </c>
      <c r="E244">
        <v>1388.3247971650401</v>
      </c>
      <c r="F244">
        <v>1399.8318385171101</v>
      </c>
      <c r="G244">
        <v>1396.50318711622</v>
      </c>
      <c r="H244">
        <v>1519.69009239764</v>
      </c>
      <c r="I244">
        <v>1637.7097315813801</v>
      </c>
      <c r="J244">
        <v>1794.9324684302301</v>
      </c>
      <c r="K244">
        <v>1876.5165012806599</v>
      </c>
      <c r="L244">
        <v>1970.5278225146601</v>
      </c>
      <c r="M244">
        <v>2170.57604810568</v>
      </c>
      <c r="N244">
        <v>2361.8227430496499</v>
      </c>
      <c r="O244">
        <v>2491.8450198749902</v>
      </c>
      <c r="P244">
        <v>2577.4366790495001</v>
      </c>
      <c r="Q244">
        <v>2843.2069161988802</v>
      </c>
      <c r="R244">
        <v>2915.1732811913898</v>
      </c>
      <c r="S244">
        <v>3059.9121229390898</v>
      </c>
      <c r="T244">
        <v>3063.3934896281498</v>
      </c>
      <c r="U244">
        <v>3449.2771845495299</v>
      </c>
      <c r="V244">
        <v>3392.2871906184801</v>
      </c>
      <c r="W244">
        <v>3209.6530958144899</v>
      </c>
      <c r="X244">
        <v>3091.8689808106001</v>
      </c>
      <c r="Y244">
        <v>2853.35391504366</v>
      </c>
      <c r="Z244">
        <v>2683.9220981362701</v>
      </c>
      <c r="AA244">
        <v>2895.8315710373399</v>
      </c>
      <c r="AB244">
        <v>2932.7389776752698</v>
      </c>
      <c r="AC244">
        <v>2826.7220695689398</v>
      </c>
      <c r="AD244">
        <v>2847.5804523642</v>
      </c>
      <c r="AE244">
        <v>2681.7186944763798</v>
      </c>
      <c r="AF244">
        <v>2606.4811565056998</v>
      </c>
      <c r="AG244">
        <v>2554.11902260441</v>
      </c>
      <c r="AH244">
        <v>2545.9205038148002</v>
      </c>
      <c r="AI244">
        <v>2745.6954332314799</v>
      </c>
      <c r="AJ244">
        <v>2685.3565010684101</v>
      </c>
      <c r="AK244">
        <v>2737.0458084685602</v>
      </c>
      <c r="AL244">
        <v>2719.1614042656001</v>
      </c>
      <c r="AM244">
        <v>2718.3807858605601</v>
      </c>
      <c r="AN244">
        <v>2729.5461160629402</v>
      </c>
      <c r="AO244">
        <v>2841.5891634721202</v>
      </c>
      <c r="AP244">
        <v>2893.2328824634901</v>
      </c>
      <c r="AQ244">
        <v>3003.4768761226801</v>
      </c>
      <c r="AR244">
        <v>3071.2941973781099</v>
      </c>
      <c r="AS244">
        <v>3197.2537149078298</v>
      </c>
      <c r="AT244">
        <v>3225.07072439903</v>
      </c>
      <c r="AU244">
        <v>3270.6796543939199</v>
      </c>
      <c r="AV244">
        <v>3284.41594747712</v>
      </c>
      <c r="AW244">
        <v>3467.9251727408</v>
      </c>
      <c r="AX244">
        <v>3551.7795761893799</v>
      </c>
      <c r="AY244">
        <v>3670.2565892920302</v>
      </c>
      <c r="AZ244">
        <v>3818.6981518269199</v>
      </c>
      <c r="BA244">
        <v>3885.4504935598402</v>
      </c>
      <c r="BB244">
        <v>3907.63320810711</v>
      </c>
      <c r="BC244">
        <v>4037.5943559345501</v>
      </c>
      <c r="BD244">
        <v>3922.6749784797498</v>
      </c>
      <c r="BE244">
        <v>3987.84047956321</v>
      </c>
      <c r="BF244">
        <v>3926.7430156637001</v>
      </c>
      <c r="BG244">
        <v>3918.99789924691</v>
      </c>
      <c r="BH244">
        <v>3869.3156107046998</v>
      </c>
      <c r="BI244">
        <v>4003.9726233527999</v>
      </c>
      <c r="BJ244">
        <v>4060.6929624545901</v>
      </c>
      <c r="BK244">
        <v>4064.8839055188901</v>
      </c>
      <c r="BL244">
        <v>4040.5735394919302</v>
      </c>
      <c r="BM244">
        <v>3804.3135133773799</v>
      </c>
      <c r="BN244">
        <v>3980.8815178718701</v>
      </c>
      <c r="BO244">
        <v>4095.5396749962001</v>
      </c>
      <c r="BP244">
        <v>4146.9653843187298</v>
      </c>
    </row>
    <row r="245" spans="1:68" x14ac:dyDescent="0.2">
      <c r="A245" t="s">
        <v>482</v>
      </c>
      <c r="B245" t="s">
        <v>483</v>
      </c>
      <c r="C245" t="s">
        <v>569</v>
      </c>
      <c r="D245" t="s">
        <v>568</v>
      </c>
      <c r="Z245">
        <v>2294.5519457007299</v>
      </c>
      <c r="AA245">
        <v>2401.2352222588102</v>
      </c>
      <c r="AB245">
        <v>2447.57483985622</v>
      </c>
      <c r="AC245">
        <v>2489.0709964149501</v>
      </c>
      <c r="AD245">
        <v>2651.4139853103702</v>
      </c>
      <c r="AE245">
        <v>2706.9469660988002</v>
      </c>
      <c r="AF245">
        <v>2778.7786035988402</v>
      </c>
      <c r="AG245">
        <v>2711.2578265258799</v>
      </c>
      <c r="AH245">
        <v>2709.6558264607602</v>
      </c>
      <c r="AI245">
        <v>2644.9120299119199</v>
      </c>
      <c r="AJ245">
        <v>2806.53683905051</v>
      </c>
      <c r="AK245">
        <v>2806.5221675033699</v>
      </c>
      <c r="AL245">
        <v>2904.6425111632798</v>
      </c>
      <c r="AM245">
        <v>3041.18999451639</v>
      </c>
      <c r="AN245">
        <v>3257.5500999005999</v>
      </c>
      <c r="AO245">
        <v>3309.1505760168002</v>
      </c>
      <c r="AP245">
        <v>3334.2289306278499</v>
      </c>
      <c r="AQ245">
        <v>3393.1186634139499</v>
      </c>
      <c r="AR245">
        <v>3496.98365862747</v>
      </c>
      <c r="AS245">
        <v>3506.26614689813</v>
      </c>
      <c r="AT245">
        <v>3616.3192914351398</v>
      </c>
      <c r="AU245">
        <v>3769.9419321370601</v>
      </c>
      <c r="AV245">
        <v>3834.5679854802702</v>
      </c>
      <c r="AW245">
        <v>3719.8254673557699</v>
      </c>
      <c r="AX245">
        <v>3701.7996255278999</v>
      </c>
      <c r="AY245">
        <v>3676.9091992703802</v>
      </c>
      <c r="AZ245">
        <v>3671.3880803529701</v>
      </c>
      <c r="BA245">
        <v>3835.2115992560198</v>
      </c>
      <c r="BB245">
        <v>3628.62077765815</v>
      </c>
      <c r="BC245">
        <v>3649.6353562706199</v>
      </c>
      <c r="BD245">
        <v>3890.21770297783</v>
      </c>
      <c r="BE245">
        <v>3926.2150837326899</v>
      </c>
      <c r="BF245">
        <v>3953.6661149254601</v>
      </c>
      <c r="BG245">
        <v>4050.99328726867</v>
      </c>
      <c r="BH245">
        <v>4117.9310469420498</v>
      </c>
      <c r="BI245">
        <v>4405.7494115404697</v>
      </c>
      <c r="BJ245">
        <v>4564.7368763207596</v>
      </c>
      <c r="BK245">
        <v>4587.2801410509001</v>
      </c>
      <c r="BL245">
        <v>4628.4480127400102</v>
      </c>
      <c r="BM245">
        <v>4637.6754528705997</v>
      </c>
      <c r="BN245">
        <v>4481.4783515930403</v>
      </c>
      <c r="BO245">
        <v>4356.7715745449304</v>
      </c>
    </row>
    <row r="246" spans="1:68" x14ac:dyDescent="0.2">
      <c r="A246" t="s">
        <v>484</v>
      </c>
      <c r="B246" t="s">
        <v>485</v>
      </c>
      <c r="C246" t="s">
        <v>569</v>
      </c>
      <c r="D246" t="s">
        <v>568</v>
      </c>
      <c r="E246">
        <v>329.809808991907</v>
      </c>
      <c r="F246">
        <v>335.71278883346201</v>
      </c>
      <c r="G246">
        <v>339.04321023607201</v>
      </c>
      <c r="H246">
        <v>348.61946926323299</v>
      </c>
      <c r="I246">
        <v>366.86310598539598</v>
      </c>
      <c r="J246">
        <v>356.48460330668701</v>
      </c>
      <c r="K246">
        <v>352.82621333331099</v>
      </c>
      <c r="L246">
        <v>366.01716400071399</v>
      </c>
      <c r="M246">
        <v>374.174565221455</v>
      </c>
      <c r="N246">
        <v>386.74179524084002</v>
      </c>
      <c r="O246">
        <v>400.32761671950902</v>
      </c>
      <c r="P246">
        <v>394.19673010447701</v>
      </c>
      <c r="Q246">
        <v>378.89583992588598</v>
      </c>
      <c r="R246">
        <v>384.56419052183901</v>
      </c>
      <c r="S246">
        <v>385.03548807426199</v>
      </c>
      <c r="T246">
        <v>402.14150447703298</v>
      </c>
      <c r="U246">
        <v>403.35015419108601</v>
      </c>
      <c r="V246">
        <v>418.78496036665399</v>
      </c>
      <c r="W246">
        <v>434.399475725228</v>
      </c>
      <c r="X246">
        <v>413.76586668332902</v>
      </c>
      <c r="Y246">
        <v>430.54606798096</v>
      </c>
      <c r="Z246">
        <v>447.79234401352102</v>
      </c>
      <c r="AA246">
        <v>454.35356722735099</v>
      </c>
      <c r="AB246">
        <v>473.22708358514001</v>
      </c>
      <c r="AC246">
        <v>481.73572383723098</v>
      </c>
      <c r="AD246">
        <v>496.24157230051202</v>
      </c>
      <c r="AE246">
        <v>508.23851418503602</v>
      </c>
      <c r="AF246">
        <v>517.90888522588602</v>
      </c>
      <c r="AG246">
        <v>548.57533128486796</v>
      </c>
      <c r="AH246">
        <v>565.08159843692999</v>
      </c>
      <c r="AI246">
        <v>582.44655650646803</v>
      </c>
      <c r="AJ246">
        <v>581.89165260298205</v>
      </c>
      <c r="AK246">
        <v>602.30182871854004</v>
      </c>
      <c r="AL246">
        <v>614.31627919248297</v>
      </c>
      <c r="AM246">
        <v>636.58681234332096</v>
      </c>
      <c r="AN246">
        <v>665.75113923049696</v>
      </c>
      <c r="AO246">
        <v>695.906539234344</v>
      </c>
      <c r="AP246">
        <v>707.14116969353495</v>
      </c>
      <c r="AQ246">
        <v>730.85208693749803</v>
      </c>
      <c r="AR246">
        <v>770.36909998678198</v>
      </c>
      <c r="AS246">
        <v>786.61812452423396</v>
      </c>
      <c r="AT246">
        <v>805.24349676609199</v>
      </c>
      <c r="AU246">
        <v>819.35189656650402</v>
      </c>
      <c r="AV246">
        <v>862.05977149260104</v>
      </c>
      <c r="AW246">
        <v>911.019456798286</v>
      </c>
      <c r="AX246">
        <v>964.11406122199105</v>
      </c>
      <c r="AY246">
        <v>1021.24613455648</v>
      </c>
      <c r="AZ246">
        <v>1077.9350826188099</v>
      </c>
      <c r="BA246">
        <v>1097.4305867975399</v>
      </c>
      <c r="BB246">
        <v>1156.70048704807</v>
      </c>
      <c r="BC246">
        <v>1223.8530345025499</v>
      </c>
      <c r="BD246">
        <v>1267.33195267052</v>
      </c>
      <c r="BE246">
        <v>1316.9217797844101</v>
      </c>
      <c r="BF246">
        <v>1377.5266075433599</v>
      </c>
      <c r="BG246">
        <v>1453.1058855389799</v>
      </c>
      <c r="BH246">
        <v>1539.5941449214999</v>
      </c>
      <c r="BI246">
        <v>1639.4393487116299</v>
      </c>
      <c r="BJ246">
        <v>1725.0632265812101</v>
      </c>
      <c r="BK246">
        <v>1812.81081426728</v>
      </c>
      <c r="BL246">
        <v>1862.63401440968</v>
      </c>
      <c r="BM246">
        <v>1757.51252254822</v>
      </c>
      <c r="BN246">
        <v>1892.0596940887899</v>
      </c>
      <c r="BO246">
        <v>1993.2170389083699</v>
      </c>
      <c r="BP246">
        <v>2098.8459646421202</v>
      </c>
    </row>
    <row r="247" spans="1:68" x14ac:dyDescent="0.2">
      <c r="A247" t="s">
        <v>486</v>
      </c>
      <c r="B247" t="s">
        <v>487</v>
      </c>
      <c r="C247" t="s">
        <v>569</v>
      </c>
      <c r="D247" t="s">
        <v>568</v>
      </c>
      <c r="E247">
        <v>1139.24086434537</v>
      </c>
      <c r="F247">
        <v>1124.42088378618</v>
      </c>
      <c r="G247">
        <v>1163.1715863070499</v>
      </c>
      <c r="H247">
        <v>1205.9248568333701</v>
      </c>
      <c r="I247">
        <v>1234.58358948305</v>
      </c>
      <c r="J247">
        <v>1259.7721563043699</v>
      </c>
      <c r="K247">
        <v>1253.0264817172799</v>
      </c>
      <c r="L247">
        <v>1212.0256205560299</v>
      </c>
      <c r="M247">
        <v>1217.91400841924</v>
      </c>
      <c r="N247">
        <v>1293.2903838126499</v>
      </c>
      <c r="O247">
        <v>1358.2694909340601</v>
      </c>
      <c r="P247">
        <v>1425.2046682549401</v>
      </c>
      <c r="Q247">
        <v>1429.02763438128</v>
      </c>
      <c r="R247">
        <v>1451.0050986246899</v>
      </c>
      <c r="S247">
        <v>1518.0081440650099</v>
      </c>
      <c r="T247">
        <v>1471.9866753332101</v>
      </c>
      <c r="U247">
        <v>1505.2848647098699</v>
      </c>
      <c r="V247">
        <v>1504.6326786268301</v>
      </c>
      <c r="W247">
        <v>1459.4336158429801</v>
      </c>
      <c r="X247">
        <v>1472.59136352674</v>
      </c>
      <c r="Y247">
        <v>1484.63131600613</v>
      </c>
      <c r="Z247">
        <v>1430.3303099391801</v>
      </c>
      <c r="AA247">
        <v>1371.53187469214</v>
      </c>
      <c r="AB247">
        <v>1298.5703576655501</v>
      </c>
      <c r="AC247">
        <v>1291.4821545534101</v>
      </c>
      <c r="AD247">
        <v>1280.73581604277</v>
      </c>
      <c r="AE247">
        <v>1268.35679247234</v>
      </c>
      <c r="AF247">
        <v>1268.7184327868499</v>
      </c>
      <c r="AG247">
        <v>1288.5202849078901</v>
      </c>
      <c r="AH247">
        <v>1282.2572595081999</v>
      </c>
      <c r="AI247">
        <v>1276.5913295253799</v>
      </c>
      <c r="AJ247">
        <v>1247.05117342791</v>
      </c>
      <c r="AK247">
        <v>1209.73484909371</v>
      </c>
      <c r="AL247">
        <v>1167.8262811427701</v>
      </c>
      <c r="AM247">
        <v>1149.1225480358601</v>
      </c>
      <c r="AN247">
        <v>1156.5703190674701</v>
      </c>
      <c r="AO247">
        <v>1184.05138650512</v>
      </c>
      <c r="AP247">
        <v>1200.8796494989499</v>
      </c>
      <c r="AQ247">
        <v>1199.76378162744</v>
      </c>
      <c r="AR247">
        <v>1194.9253828784699</v>
      </c>
      <c r="AS247">
        <v>1204.56301713878</v>
      </c>
      <c r="AT247">
        <v>1222.44561377175</v>
      </c>
      <c r="AU247">
        <v>1265.80340384445</v>
      </c>
      <c r="AV247">
        <v>1282.4713571073501</v>
      </c>
      <c r="AW247">
        <v>1330.9509254218499</v>
      </c>
      <c r="AX247">
        <v>1373.46945843857</v>
      </c>
      <c r="AY247">
        <v>1417.5883626172699</v>
      </c>
      <c r="AZ247">
        <v>1464.23813089245</v>
      </c>
      <c r="BA247">
        <v>1498.37496637659</v>
      </c>
      <c r="BB247">
        <v>1504.04553213811</v>
      </c>
      <c r="BC247">
        <v>1550.8928553651699</v>
      </c>
      <c r="BD247">
        <v>1575.50917442522</v>
      </c>
      <c r="BE247">
        <v>1582.9978426304499</v>
      </c>
      <c r="BF247">
        <v>1618.69683555758</v>
      </c>
      <c r="BG247">
        <v>1651.8630989324399</v>
      </c>
      <c r="BH247">
        <v>1654.27280706483</v>
      </c>
      <c r="BI247">
        <v>1630.4382992226001</v>
      </c>
      <c r="BJ247">
        <v>1627.39126544127</v>
      </c>
      <c r="BK247">
        <v>1628.5696298333401</v>
      </c>
      <c r="BL247">
        <v>1628.4390662273599</v>
      </c>
      <c r="BM247">
        <v>1555.15346864771</v>
      </c>
      <c r="BN247">
        <v>1580.48722110119</v>
      </c>
      <c r="BO247">
        <v>1597.7252964684201</v>
      </c>
      <c r="BP247">
        <v>1604.2659682503199</v>
      </c>
    </row>
    <row r="248" spans="1:68" x14ac:dyDescent="0.2">
      <c r="A248" t="s">
        <v>488</v>
      </c>
      <c r="B248" t="s">
        <v>489</v>
      </c>
      <c r="C248" t="s">
        <v>569</v>
      </c>
      <c r="D248" t="s">
        <v>568</v>
      </c>
      <c r="E248">
        <v>4280.4852747719997</v>
      </c>
      <c r="F248">
        <v>4779.9638006621099</v>
      </c>
      <c r="G248">
        <v>4819.1791237940797</v>
      </c>
      <c r="H248">
        <v>4997.7745957043098</v>
      </c>
      <c r="I248">
        <v>5286.4289050273501</v>
      </c>
      <c r="J248">
        <v>5236.7487964698803</v>
      </c>
      <c r="K248">
        <v>5367.4679108098799</v>
      </c>
      <c r="L248">
        <v>5402.1251980791403</v>
      </c>
      <c r="M248">
        <v>5613.26504031283</v>
      </c>
      <c r="N248">
        <v>5702.0651221852304</v>
      </c>
      <c r="O248">
        <v>5842.3759922658101</v>
      </c>
      <c r="P248">
        <v>5836.8134704106096</v>
      </c>
      <c r="Q248">
        <v>6095.5727696247905</v>
      </c>
      <c r="R248">
        <v>6114.8592243475396</v>
      </c>
      <c r="S248">
        <v>6263.9227948678899</v>
      </c>
      <c r="T248">
        <v>6273.7234814542899</v>
      </c>
      <c r="U248">
        <v>6590.0392654970701</v>
      </c>
      <c r="V248">
        <v>7098.1158231867003</v>
      </c>
      <c r="W248">
        <v>7703.1593896403301</v>
      </c>
      <c r="X248">
        <v>7867.4883893811802</v>
      </c>
      <c r="Y248">
        <v>8565.3035528445307</v>
      </c>
      <c r="Z248">
        <v>8841.0040803740303</v>
      </c>
      <c r="AA248">
        <v>9062.3433372756499</v>
      </c>
      <c r="AB248">
        <v>8030.8060770467901</v>
      </c>
      <c r="AC248">
        <v>7482.8809659366898</v>
      </c>
      <c r="AD248">
        <v>7084.7035245118796</v>
      </c>
      <c r="AE248">
        <v>6758.9534357921102</v>
      </c>
      <c r="AF248">
        <v>6371.6737521347404</v>
      </c>
      <c r="AG248">
        <v>6057.0397307626299</v>
      </c>
      <c r="AH248">
        <v>5951.4141973636497</v>
      </c>
      <c r="AI248">
        <v>5992.0623536059402</v>
      </c>
      <c r="AJ248">
        <v>6131.5702943733804</v>
      </c>
      <c r="AK248">
        <v>6701.7077920577303</v>
      </c>
      <c r="AL248">
        <v>6613.2813640273098</v>
      </c>
      <c r="AM248">
        <v>6810.1430984246799</v>
      </c>
      <c r="AN248">
        <v>7034.85083132625</v>
      </c>
      <c r="AO248">
        <v>7504.5478843618703</v>
      </c>
      <c r="AP248">
        <v>8040.1068528449996</v>
      </c>
      <c r="AQ248">
        <v>8664.4024911206998</v>
      </c>
      <c r="AR248">
        <v>9328.0302060015201</v>
      </c>
      <c r="AS248">
        <v>9933.3172422837306</v>
      </c>
      <c r="AT248">
        <v>10298.1949641059</v>
      </c>
      <c r="AU248">
        <v>11054.4452863551</v>
      </c>
      <c r="AV248">
        <v>12579.9333890411</v>
      </c>
      <c r="AW248">
        <v>13503.981989305399</v>
      </c>
      <c r="AX248">
        <v>14259.643978829499</v>
      </c>
      <c r="AY248">
        <v>16051.1026704491</v>
      </c>
      <c r="AZ248">
        <v>16717.778439905898</v>
      </c>
      <c r="BA248">
        <v>17186.240646720598</v>
      </c>
      <c r="BB248">
        <v>16333.1032058127</v>
      </c>
      <c r="BC248">
        <v>16766.936644659399</v>
      </c>
      <c r="BD248">
        <v>16603.103918966201</v>
      </c>
      <c r="BE248">
        <v>17710.335946051699</v>
      </c>
      <c r="BF248">
        <v>18204.079826409699</v>
      </c>
      <c r="BG248">
        <v>18776.160879765601</v>
      </c>
      <c r="BH248">
        <v>18508.770502875999</v>
      </c>
      <c r="BI248">
        <v>17008.970572169201</v>
      </c>
      <c r="BJ248">
        <v>16090.8055599209</v>
      </c>
      <c r="BK248">
        <v>15716.4205407057</v>
      </c>
      <c r="BL248">
        <v>15614.9856041812</v>
      </c>
      <c r="BM248">
        <v>14214.3845710527</v>
      </c>
      <c r="BN248">
        <v>13997.6217827622</v>
      </c>
      <c r="BO248">
        <v>14155.1742344705</v>
      </c>
      <c r="BP248">
        <v>14416.2359934203</v>
      </c>
    </row>
    <row r="249" spans="1:68" x14ac:dyDescent="0.2">
      <c r="A249" t="s">
        <v>490</v>
      </c>
      <c r="B249" t="s">
        <v>491</v>
      </c>
      <c r="C249" t="s">
        <v>569</v>
      </c>
      <c r="D249" t="s">
        <v>568</v>
      </c>
      <c r="F249">
        <v>1448.8363039543799</v>
      </c>
      <c r="G249">
        <v>1367.68995485445</v>
      </c>
      <c r="H249">
        <v>1206.46071052551</v>
      </c>
      <c r="I249">
        <v>1135.2463138313501</v>
      </c>
      <c r="J249">
        <v>1089.6022133937199</v>
      </c>
      <c r="K249">
        <v>1104.5255212969</v>
      </c>
      <c r="L249">
        <v>1079.6610838102799</v>
      </c>
      <c r="M249">
        <v>1161.22647394556</v>
      </c>
      <c r="N249">
        <v>1184.1488037813599</v>
      </c>
      <c r="O249">
        <v>1206.97075098088</v>
      </c>
      <c r="P249">
        <v>1299.7590742375</v>
      </c>
      <c r="Q249">
        <v>1490.6440915042101</v>
      </c>
      <c r="R249">
        <v>1441.9904322109701</v>
      </c>
      <c r="S249">
        <v>1516.9302142260101</v>
      </c>
      <c r="T249">
        <v>1581.5408281238299</v>
      </c>
      <c r="U249">
        <v>1659.81711311088</v>
      </c>
      <c r="V249">
        <v>1670.5797490638699</v>
      </c>
      <c r="W249">
        <v>1732.0882627451599</v>
      </c>
      <c r="X249">
        <v>1799.4355797319799</v>
      </c>
      <c r="Y249">
        <v>1885.33908460013</v>
      </c>
      <c r="Z249">
        <v>1940.3641632203901</v>
      </c>
      <c r="AA249">
        <v>1883.0618272255299</v>
      </c>
      <c r="AB249">
        <v>1922.2155558117099</v>
      </c>
      <c r="AC249">
        <v>1980.2528543713099</v>
      </c>
      <c r="AD249">
        <v>2036.99861511121</v>
      </c>
      <c r="AE249">
        <v>1955.36866557655</v>
      </c>
      <c r="AF249">
        <v>2033.7295728705899</v>
      </c>
      <c r="AG249">
        <v>1986.1417281870399</v>
      </c>
      <c r="AH249">
        <v>1974.91475608977</v>
      </c>
      <c r="AI249">
        <v>2085.5334487474402</v>
      </c>
      <c r="AJ249">
        <v>2121.0179968750499</v>
      </c>
      <c r="AK249">
        <v>2239.90278075775</v>
      </c>
      <c r="AL249">
        <v>2244.4258054700699</v>
      </c>
      <c r="AM249">
        <v>2273.7267296882201</v>
      </c>
      <c r="AN249">
        <v>2289.3973862531898</v>
      </c>
      <c r="AO249">
        <v>2417.5078098296599</v>
      </c>
      <c r="AP249">
        <v>2515.0668195326798</v>
      </c>
      <c r="AQ249">
        <v>2602.91985797077</v>
      </c>
      <c r="AR249">
        <v>2729.23478470899</v>
      </c>
      <c r="AS249">
        <v>2827.3788016824801</v>
      </c>
      <c r="AT249">
        <v>2904.8217629717401</v>
      </c>
      <c r="AU249">
        <v>2914.2468630837602</v>
      </c>
      <c r="AV249">
        <v>3021.58200822647</v>
      </c>
      <c r="AW249">
        <v>3179.3035291987699</v>
      </c>
      <c r="AX249">
        <v>3259.7090006139401</v>
      </c>
      <c r="AY249">
        <v>3399.4934576433302</v>
      </c>
      <c r="AZ249">
        <v>3594.3817514856401</v>
      </c>
      <c r="BA249">
        <v>3711.6288094902502</v>
      </c>
      <c r="BB249">
        <v>3787.6640978878299</v>
      </c>
      <c r="BC249">
        <v>3860.6228578995301</v>
      </c>
      <c r="BD249">
        <v>3734.4912832424202</v>
      </c>
      <c r="BE249">
        <v>3842.5555765876302</v>
      </c>
      <c r="BF249">
        <v>3892.0752815026099</v>
      </c>
      <c r="BG249">
        <v>3967.1831899757499</v>
      </c>
      <c r="BH249">
        <v>3960.9248491366302</v>
      </c>
      <c r="BI249">
        <v>3961.35248314316</v>
      </c>
      <c r="BJ249">
        <v>4006.8740898097099</v>
      </c>
      <c r="BK249">
        <v>4070.1498194537498</v>
      </c>
      <c r="BL249">
        <v>4094.8779420943802</v>
      </c>
      <c r="BM249">
        <v>3708.4566625419902</v>
      </c>
      <c r="BN249">
        <v>3847.2173175684002</v>
      </c>
      <c r="BO249">
        <v>3917.6320865584999</v>
      </c>
      <c r="BP249">
        <v>3901.9846349506702</v>
      </c>
    </row>
    <row r="250" spans="1:68" x14ac:dyDescent="0.2">
      <c r="A250" t="s">
        <v>492</v>
      </c>
      <c r="B250" t="s">
        <v>493</v>
      </c>
      <c r="C250" t="s">
        <v>569</v>
      </c>
      <c r="D250" t="s">
        <v>568</v>
      </c>
      <c r="E250">
        <v>2506.0902377360599</v>
      </c>
      <c r="F250">
        <v>2468.3081044522901</v>
      </c>
      <c r="G250">
        <v>2535.9431751372199</v>
      </c>
      <c r="H250">
        <v>2692.2127010434601</v>
      </c>
      <c r="I250">
        <v>2766.38259183941</v>
      </c>
      <c r="J250">
        <v>2775.43327543942</v>
      </c>
      <c r="K250">
        <v>3010.0539502476399</v>
      </c>
      <c r="L250">
        <v>3071.0156472703702</v>
      </c>
      <c r="M250">
        <v>3196.1752251306598</v>
      </c>
      <c r="N250">
        <v>3246.33752089055</v>
      </c>
      <c r="O250">
        <v>3274.0812110844599</v>
      </c>
      <c r="P250">
        <v>3378.4891672574399</v>
      </c>
      <c r="Q250">
        <v>3548.55229678255</v>
      </c>
      <c r="R250">
        <v>3583.3580060151899</v>
      </c>
      <c r="S250">
        <v>3702.5127011671598</v>
      </c>
      <c r="T250">
        <v>3887.1022853409399</v>
      </c>
      <c r="U250">
        <v>4206.0209539913203</v>
      </c>
      <c r="V250">
        <v>4256.33551272555</v>
      </c>
      <c r="W250">
        <v>4227.6979461903302</v>
      </c>
      <c r="X250">
        <v>4114.2197258284796</v>
      </c>
      <c r="Y250">
        <v>3931.4562470301598</v>
      </c>
      <c r="Z250">
        <v>4040.5713006098899</v>
      </c>
      <c r="AA250">
        <v>4096.3824392290298</v>
      </c>
      <c r="AB250">
        <v>4201.5896113392</v>
      </c>
      <c r="AC250">
        <v>4382.9122359453504</v>
      </c>
      <c r="AD250">
        <v>4469.4962164854396</v>
      </c>
      <c r="AE250">
        <v>4683.0758226277003</v>
      </c>
      <c r="AF250">
        <v>5024.61853070705</v>
      </c>
      <c r="AG250">
        <v>5040.3474704844903</v>
      </c>
      <c r="AH250">
        <v>4957.36328832458</v>
      </c>
      <c r="AI250">
        <v>5315.1234063135798</v>
      </c>
      <c r="AJ250">
        <v>5256.9249417315104</v>
      </c>
      <c r="AK250">
        <v>5425.4492532676904</v>
      </c>
      <c r="AL250">
        <v>5739.2426615254399</v>
      </c>
      <c r="AM250">
        <v>5376.1591756861299</v>
      </c>
      <c r="AN250">
        <v>5702.3785843833102</v>
      </c>
      <c r="AO250">
        <v>6022.8276144890997</v>
      </c>
      <c r="AP250">
        <v>6375.2112775210899</v>
      </c>
      <c r="AQ250">
        <v>6427.2869809922304</v>
      </c>
      <c r="AR250">
        <v>6124.7208076427596</v>
      </c>
      <c r="AS250">
        <v>6454.5717614771202</v>
      </c>
      <c r="AT250">
        <v>5993.8282103819201</v>
      </c>
      <c r="AU250">
        <v>6291.66527516734</v>
      </c>
      <c r="AV250">
        <v>6566.8271237394401</v>
      </c>
      <c r="AW250">
        <v>7112.4910369994304</v>
      </c>
      <c r="AX250">
        <v>7648.3034000784701</v>
      </c>
      <c r="AY250">
        <v>8074.3340269094797</v>
      </c>
      <c r="AZ250">
        <v>8414.2535038756505</v>
      </c>
      <c r="BA250">
        <v>8376.1492462065198</v>
      </c>
      <c r="BB250">
        <v>7862.87076474477</v>
      </c>
      <c r="BC250">
        <v>8396.9234202627795</v>
      </c>
      <c r="BD250">
        <v>9201.3372605982895</v>
      </c>
      <c r="BE250">
        <v>9519.8150891091409</v>
      </c>
      <c r="BF250">
        <v>10195.8475785153</v>
      </c>
      <c r="BG250">
        <v>10556.117041150401</v>
      </c>
      <c r="BH250">
        <v>11049.9951100942</v>
      </c>
      <c r="BI250">
        <v>11264.614574933499</v>
      </c>
      <c r="BJ250">
        <v>11953.666417402599</v>
      </c>
      <c r="BK250">
        <v>12148.2942496874</v>
      </c>
      <c r="BL250">
        <v>12073.8715524618</v>
      </c>
      <c r="BM250">
        <v>12179.661169348001</v>
      </c>
      <c r="BN250">
        <v>13449.926169451201</v>
      </c>
      <c r="BO250">
        <v>14055.1055648777</v>
      </c>
      <c r="BP250">
        <v>14630.372642844901</v>
      </c>
    </row>
    <row r="251" spans="1:68" x14ac:dyDescent="0.2">
      <c r="A251" t="s">
        <v>494</v>
      </c>
      <c r="B251" t="s">
        <v>495</v>
      </c>
      <c r="C251" t="s">
        <v>569</v>
      </c>
      <c r="D251" t="s">
        <v>568</v>
      </c>
      <c r="O251">
        <v>2371.92889445224</v>
      </c>
      <c r="P251">
        <v>2318.4140951804502</v>
      </c>
      <c r="Q251">
        <v>2258.9275486299798</v>
      </c>
      <c r="R251">
        <v>2199.2659164174202</v>
      </c>
      <c r="S251">
        <v>2103.5154832998701</v>
      </c>
      <c r="T251">
        <v>1980.5890514837999</v>
      </c>
      <c r="U251">
        <v>1876.79104793281</v>
      </c>
      <c r="V251">
        <v>1727.15835794794</v>
      </c>
      <c r="W251">
        <v>1622.78047641129</v>
      </c>
      <c r="X251">
        <v>1561.76408177437</v>
      </c>
      <c r="Y251">
        <v>1515.8474824421401</v>
      </c>
      <c r="Z251">
        <v>1527.01885736178</v>
      </c>
      <c r="AA251">
        <v>1263.46213995722</v>
      </c>
      <c r="AB251">
        <v>1358.8200453312099</v>
      </c>
      <c r="AC251">
        <v>1442.7440320348201</v>
      </c>
      <c r="AD251">
        <v>1393.8228758524699</v>
      </c>
      <c r="AE251">
        <v>1675.0394858488</v>
      </c>
      <c r="AF251">
        <v>1843.67357361927</v>
      </c>
      <c r="AG251">
        <v>2155.1117229863598</v>
      </c>
      <c r="AH251">
        <v>2072.5918971216902</v>
      </c>
      <c r="AI251">
        <v>2348.3025807744398</v>
      </c>
      <c r="AJ251">
        <v>2388.3184232035601</v>
      </c>
      <c r="AK251">
        <v>2425.8773700317902</v>
      </c>
      <c r="AL251">
        <v>2512.0666436424199</v>
      </c>
      <c r="AM251">
        <v>2758.2194712823198</v>
      </c>
      <c r="AN251">
        <v>2613.0782592720602</v>
      </c>
      <c r="AO251">
        <v>2450.6554048820699</v>
      </c>
      <c r="AP251">
        <v>2690.48306527157</v>
      </c>
      <c r="AQ251">
        <v>3106.24907635921</v>
      </c>
      <c r="AR251">
        <v>3055.7682383833198</v>
      </c>
      <c r="AS251">
        <v>3026.7402918934599</v>
      </c>
      <c r="AT251">
        <v>3032.08844540788</v>
      </c>
      <c r="AU251">
        <v>3325.0059590225001</v>
      </c>
      <c r="AV251">
        <v>3161.0315056638601</v>
      </c>
      <c r="AW251">
        <v>3050.3817551847301</v>
      </c>
      <c r="AX251">
        <v>2872.9981942619702</v>
      </c>
      <c r="AY251">
        <v>2908.4469524695101</v>
      </c>
      <c r="AZ251">
        <v>3079.6548850628301</v>
      </c>
      <c r="BA251">
        <v>3245.6300548808599</v>
      </c>
      <c r="BB251">
        <v>3003.0185845986498</v>
      </c>
      <c r="BC251">
        <v>2896.7632793135699</v>
      </c>
      <c r="BD251">
        <v>3050.8922515880099</v>
      </c>
      <c r="BE251">
        <v>2943.61362265038</v>
      </c>
      <c r="BF251">
        <v>3053.5914932896299</v>
      </c>
      <c r="BG251">
        <v>3058.9147558249601</v>
      </c>
      <c r="BH251">
        <v>3384.3832014763898</v>
      </c>
      <c r="BI251">
        <v>3584.1900642915798</v>
      </c>
      <c r="BJ251">
        <v>3680.0838953174298</v>
      </c>
      <c r="BK251">
        <v>3718.4309772740498</v>
      </c>
      <c r="BL251">
        <v>4197.2420918971602</v>
      </c>
      <c r="BM251">
        <v>3976.7962341258299</v>
      </c>
      <c r="BN251">
        <v>3999.7610624915601</v>
      </c>
      <c r="BO251">
        <v>3988.4059207591699</v>
      </c>
      <c r="BP251">
        <v>4111.5403505877603</v>
      </c>
    </row>
    <row r="252" spans="1:68" x14ac:dyDescent="0.2">
      <c r="A252" t="s">
        <v>496</v>
      </c>
      <c r="B252" t="s">
        <v>497</v>
      </c>
      <c r="C252" t="s">
        <v>569</v>
      </c>
      <c r="D252" t="s">
        <v>568</v>
      </c>
      <c r="E252">
        <v>822.77264404296898</v>
      </c>
      <c r="F252">
        <v>808.35760498046898</v>
      </c>
      <c r="G252">
        <v>856.47961425781295</v>
      </c>
      <c r="H252">
        <v>883.89392089843795</v>
      </c>
      <c r="I252">
        <v>905.39617919921898</v>
      </c>
      <c r="J252">
        <v>917.20623779296898</v>
      </c>
      <c r="K252">
        <v>993.977294921875</v>
      </c>
      <c r="L252">
        <v>1017.92364501953</v>
      </c>
      <c r="M252">
        <v>1048.47375488281</v>
      </c>
      <c r="N252">
        <v>1047.49548339844</v>
      </c>
      <c r="O252">
        <v>542.55328369140602</v>
      </c>
      <c r="P252">
        <v>544.75866699218795</v>
      </c>
      <c r="Q252">
        <v>563.391357421875</v>
      </c>
      <c r="R252">
        <v>577.39666748046898</v>
      </c>
      <c r="S252">
        <v>568.98913574218795</v>
      </c>
      <c r="T252">
        <v>570.83459472656295</v>
      </c>
      <c r="U252">
        <v>568.86602783203102</v>
      </c>
      <c r="V252">
        <v>549.07159423828102</v>
      </c>
      <c r="W252">
        <v>541.12634277343795</v>
      </c>
      <c r="X252">
        <v>536.32800292968795</v>
      </c>
      <c r="Y252">
        <v>533.93127441406295</v>
      </c>
      <c r="Z252">
        <v>512.957763671875</v>
      </c>
      <c r="AA252">
        <v>495.91061401367199</v>
      </c>
      <c r="AB252">
        <v>478.337646484375</v>
      </c>
      <c r="AC252">
        <v>484.98614501953102</v>
      </c>
      <c r="AD252">
        <v>475.54421997070301</v>
      </c>
      <c r="AE252">
        <v>485.46817016601602</v>
      </c>
      <c r="AF252">
        <v>492.41125488281301</v>
      </c>
      <c r="AG252">
        <v>512.32849121093795</v>
      </c>
      <c r="AH252">
        <v>517.510986328125</v>
      </c>
      <c r="AI252">
        <v>539.56494140625</v>
      </c>
      <c r="AJ252">
        <v>536.75286865234398</v>
      </c>
      <c r="AK252">
        <v>526.42077636718795</v>
      </c>
      <c r="AL252">
        <v>516.178955078125</v>
      </c>
      <c r="AM252">
        <v>504.301025390625</v>
      </c>
      <c r="AN252">
        <v>505.900390625</v>
      </c>
      <c r="AO252">
        <v>519.06298828125</v>
      </c>
      <c r="AP252">
        <v>526.49041748046898</v>
      </c>
      <c r="AQ252">
        <v>531.98229980468795</v>
      </c>
      <c r="AR252">
        <v>543.351318359375</v>
      </c>
      <c r="AS252">
        <v>552.06781005859398</v>
      </c>
      <c r="AT252">
        <v>569.900146484375</v>
      </c>
      <c r="AU252">
        <v>594.59881591796898</v>
      </c>
      <c r="AV252">
        <v>617.65130615234398</v>
      </c>
      <c r="AW252">
        <v>646.256591796875</v>
      </c>
      <c r="AX252">
        <v>675.61236572265602</v>
      </c>
      <c r="AY252">
        <v>699.86273193359398</v>
      </c>
      <c r="AZ252">
        <v>726.5927734375</v>
      </c>
      <c r="BA252">
        <v>747.27166748046898</v>
      </c>
      <c r="BB252">
        <v>767.23345947265602</v>
      </c>
      <c r="BC252">
        <v>795.04602050781295</v>
      </c>
      <c r="BD252">
        <v>832.01007080078102</v>
      </c>
      <c r="BE252">
        <v>844.56799316406295</v>
      </c>
      <c r="BF252">
        <v>875.11297607421898</v>
      </c>
      <c r="BG252">
        <v>905.48425292968795</v>
      </c>
      <c r="BH252">
        <v>929.7998046875</v>
      </c>
      <c r="BI252">
        <v>959.852294921875</v>
      </c>
      <c r="BJ252">
        <v>990.95208740234398</v>
      </c>
      <c r="BK252">
        <v>1012.49896240234</v>
      </c>
      <c r="BL252">
        <v>1039.51049804688</v>
      </c>
      <c r="BM252">
        <v>1028.91186523438</v>
      </c>
      <c r="BN252">
        <v>1041.75061035156</v>
      </c>
      <c r="BO252">
        <v>1057.73901367188</v>
      </c>
      <c r="BP252">
        <v>1080.78552246094</v>
      </c>
    </row>
    <row r="253" spans="1:68" x14ac:dyDescent="0.2">
      <c r="A253" t="s">
        <v>498</v>
      </c>
      <c r="B253" t="s">
        <v>499</v>
      </c>
      <c r="C253" t="s">
        <v>569</v>
      </c>
      <c r="D253" t="s">
        <v>568</v>
      </c>
      <c r="AA253">
        <v>359.04011444389897</v>
      </c>
      <c r="AB253">
        <v>370.35634377291001</v>
      </c>
      <c r="AC253">
        <v>359.25787819369498</v>
      </c>
      <c r="AD253">
        <v>337.65556297359802</v>
      </c>
      <c r="AE253">
        <v>329.16932597499698</v>
      </c>
      <c r="AF253">
        <v>331.76908224411397</v>
      </c>
      <c r="AG253">
        <v>347.97579581072699</v>
      </c>
      <c r="AH253">
        <v>358.393914518153</v>
      </c>
      <c r="AI253">
        <v>369.48739917141597</v>
      </c>
      <c r="AJ253">
        <v>377.44716920087302</v>
      </c>
      <c r="AK253">
        <v>377.269518436449</v>
      </c>
      <c r="AL253">
        <v>394.80260980777899</v>
      </c>
      <c r="AM253">
        <v>406.26460401928301</v>
      </c>
      <c r="AN253">
        <v>440.90267673568502</v>
      </c>
      <c r="AO253">
        <v>468.030620002886</v>
      </c>
      <c r="AP253">
        <v>477.79401052618999</v>
      </c>
      <c r="AQ253">
        <v>486.53678445136597</v>
      </c>
      <c r="AR253">
        <v>508.97467945358898</v>
      </c>
      <c r="AS253">
        <v>508.76199205197099</v>
      </c>
      <c r="AT253">
        <v>519.08632746960598</v>
      </c>
      <c r="AU253">
        <v>547.14347672868303</v>
      </c>
      <c r="AV253">
        <v>564.66457012716205</v>
      </c>
      <c r="AW253">
        <v>585.521283155682</v>
      </c>
      <c r="AX253">
        <v>604.76600794777403</v>
      </c>
      <c r="AY253">
        <v>650.74007529808205</v>
      </c>
      <c r="AZ253">
        <v>685.08807715640705</v>
      </c>
      <c r="BA253">
        <v>723.26833905888395</v>
      </c>
      <c r="BB253">
        <v>750.26440459814398</v>
      </c>
      <c r="BC253">
        <v>769.79037005670102</v>
      </c>
      <c r="BD253">
        <v>817.95845040399604</v>
      </c>
      <c r="BE253">
        <v>825.12181182941697</v>
      </c>
      <c r="BF253">
        <v>830.48036928988597</v>
      </c>
      <c r="BG253">
        <v>847.35228876840404</v>
      </c>
      <c r="BH253">
        <v>864.18005928967204</v>
      </c>
      <c r="BI253">
        <v>875.79625312025405</v>
      </c>
      <c r="BJ253">
        <v>872.18587649400695</v>
      </c>
      <c r="BK253">
        <v>896.16253191613703</v>
      </c>
      <c r="BL253">
        <v>922.02317405355302</v>
      </c>
      <c r="BM253">
        <v>918.120097853684</v>
      </c>
      <c r="BN253">
        <v>920.54761447971805</v>
      </c>
      <c r="BO253">
        <v>934.34083896448999</v>
      </c>
      <c r="BP253">
        <v>956.25178688253902</v>
      </c>
    </row>
    <row r="254" spans="1:68" x14ac:dyDescent="0.2">
      <c r="A254" t="s">
        <v>500</v>
      </c>
      <c r="B254" t="s">
        <v>501</v>
      </c>
      <c r="C254" t="s">
        <v>569</v>
      </c>
      <c r="D254" t="s">
        <v>568</v>
      </c>
      <c r="AF254">
        <v>3155.32202148438</v>
      </c>
      <c r="AG254">
        <v>3221.98022460938</v>
      </c>
      <c r="AH254">
        <v>3330.48071289063</v>
      </c>
      <c r="AI254">
        <v>3112.037109375</v>
      </c>
      <c r="AJ254">
        <v>2835.32861328125</v>
      </c>
      <c r="AK254">
        <v>2547.2880859375</v>
      </c>
      <c r="AL254">
        <v>2184.36694335938</v>
      </c>
      <c r="AM254">
        <v>1692.50903320313</v>
      </c>
      <c r="AN254">
        <v>1497.81005859375</v>
      </c>
      <c r="AO254">
        <v>1360.0419921875</v>
      </c>
      <c r="AP254">
        <v>1331.31848144531</v>
      </c>
      <c r="AQ254">
        <v>1317.74645996094</v>
      </c>
      <c r="AR254">
        <v>1327.5673828125</v>
      </c>
      <c r="AS254">
        <v>1420.11669921875</v>
      </c>
      <c r="AT254">
        <v>1561.41027832031</v>
      </c>
      <c r="AU254">
        <v>1660.47790527344</v>
      </c>
      <c r="AV254">
        <v>1833.31408691406</v>
      </c>
      <c r="AW254">
        <v>2065.16650390625</v>
      </c>
      <c r="AX254">
        <v>2144.248046875</v>
      </c>
      <c r="AY254">
        <v>2322.24487304688</v>
      </c>
      <c r="AZ254">
        <v>2528.08129882813</v>
      </c>
      <c r="BA254">
        <v>2598.83325195313</v>
      </c>
      <c r="BB254">
        <v>2215.27221679688</v>
      </c>
      <c r="BC254">
        <v>2315.10009765625</v>
      </c>
      <c r="BD254">
        <v>2449.9580078125</v>
      </c>
      <c r="BE254">
        <v>2459.75708007813</v>
      </c>
      <c r="BF254">
        <v>2466.484375</v>
      </c>
      <c r="BG254">
        <v>2346.2373046875</v>
      </c>
      <c r="BH254">
        <v>2124.66259765625</v>
      </c>
      <c r="BI254">
        <v>2185.3173828125</v>
      </c>
      <c r="BJ254">
        <v>2246.73876953125</v>
      </c>
      <c r="BK254">
        <v>2336.9765625</v>
      </c>
      <c r="BL254">
        <v>2425.634765625</v>
      </c>
      <c r="BM254">
        <v>2350.40014648438</v>
      </c>
      <c r="BN254">
        <v>2452.98291015625</v>
      </c>
      <c r="BO254">
        <v>2042.63903808594</v>
      </c>
      <c r="BP254">
        <v>2207.00927734375</v>
      </c>
    </row>
    <row r="255" spans="1:68" x14ac:dyDescent="0.2">
      <c r="A255" t="s">
        <v>502</v>
      </c>
      <c r="B255" t="s">
        <v>503</v>
      </c>
      <c r="C255" t="s">
        <v>569</v>
      </c>
      <c r="D255" t="s">
        <v>568</v>
      </c>
      <c r="E255">
        <v>1016.63938979079</v>
      </c>
      <c r="F255">
        <v>1015.58596315471</v>
      </c>
      <c r="G255">
        <v>1030.7852567259299</v>
      </c>
      <c r="H255">
        <v>1050.2947948922599</v>
      </c>
      <c r="I255">
        <v>1114.59397935485</v>
      </c>
      <c r="J255">
        <v>1171.4298881361201</v>
      </c>
      <c r="K255">
        <v>1212.3723441105001</v>
      </c>
      <c r="L255">
        <v>1227.20939689857</v>
      </c>
      <c r="M255">
        <v>1279.9159091690401</v>
      </c>
      <c r="N255">
        <v>1351.26716245067</v>
      </c>
      <c r="O255">
        <v>1427.2842503229399</v>
      </c>
      <c r="P255">
        <v>1483.9158081446101</v>
      </c>
      <c r="Q255">
        <v>1560.63046513067</v>
      </c>
      <c r="R255">
        <v>1643.5447114312201</v>
      </c>
      <c r="S255">
        <v>1710.6725977588701</v>
      </c>
      <c r="T255">
        <v>1753.2319387343</v>
      </c>
      <c r="U255">
        <v>1833.9892176706801</v>
      </c>
      <c r="V255">
        <v>1879.9863904854401</v>
      </c>
      <c r="W255">
        <v>1917.7138952640701</v>
      </c>
      <c r="X255">
        <v>1989.96082153221</v>
      </c>
      <c r="Y255">
        <v>2047.7414831066901</v>
      </c>
      <c r="Z255">
        <v>2050.4357186532702</v>
      </c>
      <c r="AA255">
        <v>2075.44010526073</v>
      </c>
      <c r="AB255">
        <v>2068.6067526459001</v>
      </c>
      <c r="AC255">
        <v>2143.4390919427701</v>
      </c>
      <c r="AD255">
        <v>2206.37221423555</v>
      </c>
      <c r="AE255">
        <v>2248.0146654499699</v>
      </c>
      <c r="AF255">
        <v>2317.4561209283202</v>
      </c>
      <c r="AG255">
        <v>2353.8567805984899</v>
      </c>
      <c r="AH255">
        <v>2383.5288497459101</v>
      </c>
      <c r="AI255">
        <v>2408.1012397906702</v>
      </c>
      <c r="AJ255">
        <v>2443.57780519882</v>
      </c>
      <c r="AK255">
        <v>2517.9255242792101</v>
      </c>
      <c r="AL255">
        <v>2631.0726876870699</v>
      </c>
      <c r="AM255">
        <v>2741.1716580881198</v>
      </c>
      <c r="AN255">
        <v>2827.1640525186899</v>
      </c>
      <c r="AO255">
        <v>2966.2999948245101</v>
      </c>
      <c r="AP255">
        <v>3109.4789751826502</v>
      </c>
      <c r="AQ255">
        <v>3165.3947737448998</v>
      </c>
      <c r="AR255">
        <v>3232.3602981325998</v>
      </c>
      <c r="AS255">
        <v>3390.4815101367999</v>
      </c>
      <c r="AT255">
        <v>3472.6210058187098</v>
      </c>
      <c r="AU255">
        <v>3605.9869828086498</v>
      </c>
      <c r="AV255">
        <v>3784.6473815540198</v>
      </c>
      <c r="AW255">
        <v>4046.9487614231998</v>
      </c>
      <c r="AX255">
        <v>4313.4476939218903</v>
      </c>
      <c r="AY255">
        <v>4646.70225031071</v>
      </c>
      <c r="AZ255">
        <v>5045.6180943765703</v>
      </c>
      <c r="BA255">
        <v>5319.0818702789102</v>
      </c>
      <c r="BB255">
        <v>5459.1496311397404</v>
      </c>
      <c r="BC255">
        <v>5877.9999957993796</v>
      </c>
      <c r="BD255">
        <v>6234.3097994899899</v>
      </c>
      <c r="BE255">
        <v>6534.0473530607196</v>
      </c>
      <c r="BF255">
        <v>6839.2319674070604</v>
      </c>
      <c r="BG255">
        <v>7113.1637362768997</v>
      </c>
      <c r="BH255">
        <v>7372.1799624739797</v>
      </c>
      <c r="BI255">
        <v>7646.7748504204701</v>
      </c>
      <c r="BJ255">
        <v>7991.6286787769704</v>
      </c>
      <c r="BK255">
        <v>8321.0495743413394</v>
      </c>
      <c r="BL255">
        <v>8603.3653763433504</v>
      </c>
      <c r="BM255">
        <v>8505.6017368930698</v>
      </c>
      <c r="BN255">
        <v>9124.7240886739401</v>
      </c>
      <c r="BO255">
        <v>9418.2258156972603</v>
      </c>
      <c r="BP255">
        <v>9801.9059477985902</v>
      </c>
    </row>
    <row r="256" spans="1:68" x14ac:dyDescent="0.2">
      <c r="A256" t="s">
        <v>504</v>
      </c>
      <c r="B256" t="s">
        <v>505</v>
      </c>
      <c r="C256" t="s">
        <v>569</v>
      </c>
      <c r="D256" t="s">
        <v>568</v>
      </c>
      <c r="E256">
        <v>6636.6459793671802</v>
      </c>
      <c r="F256">
        <v>6716.7615315153598</v>
      </c>
      <c r="G256">
        <v>6531.2150813975504</v>
      </c>
      <c r="H256">
        <v>6466.2849157997998</v>
      </c>
      <c r="I256">
        <v>6550.5719082857004</v>
      </c>
      <c r="J256">
        <v>6549.7956205259397</v>
      </c>
      <c r="K256">
        <v>6684.0676464525905</v>
      </c>
      <c r="L256">
        <v>6381.14254335839</v>
      </c>
      <c r="M256">
        <v>6448.4012305741498</v>
      </c>
      <c r="N256">
        <v>6778.49617781299</v>
      </c>
      <c r="O256">
        <v>6896.1109530584699</v>
      </c>
      <c r="P256">
        <v>6841.4177454282299</v>
      </c>
      <c r="Q256">
        <v>6713.8224598262696</v>
      </c>
      <c r="R256">
        <v>6694.94737954826</v>
      </c>
      <c r="S256">
        <v>6848.3219570092297</v>
      </c>
      <c r="T256">
        <v>7219.4110801940096</v>
      </c>
      <c r="U256">
        <v>7453.8348356832403</v>
      </c>
      <c r="V256">
        <v>7514.9287890338101</v>
      </c>
      <c r="W256">
        <v>7874.0875604020102</v>
      </c>
      <c r="X256">
        <v>8319.8733100729405</v>
      </c>
      <c r="Y256">
        <v>8767.2172578216305</v>
      </c>
      <c r="Z256">
        <v>8866.9454890504203</v>
      </c>
      <c r="AA256">
        <v>7966.5192244576301</v>
      </c>
      <c r="AB256">
        <v>7114.3290724056396</v>
      </c>
      <c r="AC256">
        <v>6998.0409442301998</v>
      </c>
      <c r="AD256">
        <v>7063.1896366758101</v>
      </c>
      <c r="AE256">
        <v>7642.5151775513796</v>
      </c>
      <c r="AF256">
        <v>8205.9511558496797</v>
      </c>
      <c r="AG256">
        <v>8276.1410320778596</v>
      </c>
      <c r="AH256">
        <v>8313.1323377896406</v>
      </c>
      <c r="AI256">
        <v>8286.6982328409194</v>
      </c>
      <c r="AJ256">
        <v>8529.7010153306401</v>
      </c>
      <c r="AK256">
        <v>9152.6518914359895</v>
      </c>
      <c r="AL256">
        <v>9342.5207417583097</v>
      </c>
      <c r="AM256">
        <v>9965.6037180425792</v>
      </c>
      <c r="AN256">
        <v>9765.1528788386895</v>
      </c>
      <c r="AO256">
        <v>10251.270748467399</v>
      </c>
      <c r="AP256">
        <v>11064.2988562422</v>
      </c>
      <c r="AQ256">
        <v>11501.851144799501</v>
      </c>
      <c r="AR256">
        <v>11270.6762572437</v>
      </c>
      <c r="AS256">
        <v>11008.6381575408</v>
      </c>
      <c r="AT256">
        <v>10557.504536381201</v>
      </c>
      <c r="AU256">
        <v>9724.9879290813096</v>
      </c>
      <c r="AV256">
        <v>9792.1633338697102</v>
      </c>
      <c r="AW256">
        <v>10271.0117849545</v>
      </c>
      <c r="AX256">
        <v>11024.388039362801</v>
      </c>
      <c r="AY256">
        <v>11460.2825072987</v>
      </c>
      <c r="AZ256">
        <v>12186.595746245999</v>
      </c>
      <c r="BA256">
        <v>13031.858435521701</v>
      </c>
      <c r="BB256">
        <v>13552.244563590501</v>
      </c>
      <c r="BC256">
        <v>14572.763228318099</v>
      </c>
      <c r="BD256">
        <v>15284.063280353501</v>
      </c>
      <c r="BE256">
        <v>15780.2644395933</v>
      </c>
      <c r="BF256">
        <v>16463.015513441402</v>
      </c>
      <c r="BG256">
        <v>16943.691059897701</v>
      </c>
      <c r="BH256">
        <v>16950.753169481599</v>
      </c>
      <c r="BI256">
        <v>17181.906762059501</v>
      </c>
      <c r="BJ256">
        <v>17437.854920796901</v>
      </c>
      <c r="BK256">
        <v>17441.865243042601</v>
      </c>
      <c r="BL256">
        <v>17596.805269774701</v>
      </c>
      <c r="BM256">
        <v>16294.925926665601</v>
      </c>
      <c r="BN256">
        <v>17215.419918009</v>
      </c>
      <c r="BO256">
        <v>18044.047417051301</v>
      </c>
      <c r="BP256">
        <v>18108.693558116</v>
      </c>
    </row>
    <row r="257" spans="1:68" x14ac:dyDescent="0.2">
      <c r="A257" t="s">
        <v>506</v>
      </c>
      <c r="B257" t="s">
        <v>507</v>
      </c>
      <c r="C257" t="s">
        <v>569</v>
      </c>
      <c r="D257" t="s">
        <v>568</v>
      </c>
      <c r="E257">
        <v>18991.544602592799</v>
      </c>
      <c r="F257">
        <v>19108.935364593901</v>
      </c>
      <c r="G257">
        <v>19965.143575395501</v>
      </c>
      <c r="H257">
        <v>20545.784245394199</v>
      </c>
      <c r="I257">
        <v>21437.584070439501</v>
      </c>
      <c r="J257">
        <v>22526.205514855101</v>
      </c>
      <c r="K257">
        <v>23714.939027843098</v>
      </c>
      <c r="L257">
        <v>24044.565127901998</v>
      </c>
      <c r="M257">
        <v>24948.356898792401</v>
      </c>
      <c r="N257">
        <v>25471.616178651901</v>
      </c>
      <c r="O257">
        <v>25231.127157989202</v>
      </c>
      <c r="P257">
        <v>25734.482835005099</v>
      </c>
      <c r="Q257">
        <v>26798.533607119702</v>
      </c>
      <c r="R257">
        <v>28042.551916152701</v>
      </c>
      <c r="S257">
        <v>27637.299774612598</v>
      </c>
      <c r="T257">
        <v>27309.868816935399</v>
      </c>
      <c r="U257">
        <v>28509.143055014101</v>
      </c>
      <c r="V257">
        <v>29528.966368354399</v>
      </c>
      <c r="W257">
        <v>30834.999231754198</v>
      </c>
      <c r="X257">
        <v>31462.100388793799</v>
      </c>
      <c r="Y257">
        <v>31081.621634943302</v>
      </c>
      <c r="Z257">
        <v>31559.129339422801</v>
      </c>
      <c r="AA257">
        <v>30696.083435492801</v>
      </c>
      <c r="AB257">
        <v>31810.921609806999</v>
      </c>
      <c r="AC257">
        <v>33818.823551362198</v>
      </c>
      <c r="AD257">
        <v>34918.130201240703</v>
      </c>
      <c r="AE257">
        <v>35794.887774691502</v>
      </c>
      <c r="AF257">
        <v>36701.945387533102</v>
      </c>
      <c r="AG257">
        <v>37889.377347146597</v>
      </c>
      <c r="AH257">
        <v>38911.5418950729</v>
      </c>
      <c r="AI257">
        <v>39200.065811243403</v>
      </c>
      <c r="AJ257">
        <v>38637.839814057203</v>
      </c>
      <c r="AK257">
        <v>39447.947285528302</v>
      </c>
      <c r="AL257">
        <v>40002.476225285602</v>
      </c>
      <c r="AM257">
        <v>41106.988184367998</v>
      </c>
      <c r="AN257">
        <v>41710.820724956597</v>
      </c>
      <c r="AO257">
        <v>42783.816569782597</v>
      </c>
      <c r="AP257">
        <v>44151.686041436697</v>
      </c>
      <c r="AQ257">
        <v>45596.430684347499</v>
      </c>
      <c r="AR257">
        <v>47234.2455275229</v>
      </c>
      <c r="AS257">
        <v>48616.254625779999</v>
      </c>
      <c r="AT257">
        <v>48597.424614200499</v>
      </c>
      <c r="AU257">
        <v>48967.366120115898</v>
      </c>
      <c r="AV257">
        <v>49905.523307423697</v>
      </c>
      <c r="AW257">
        <v>51348.347337622297</v>
      </c>
      <c r="AX257">
        <v>52649.571305468402</v>
      </c>
      <c r="AY257">
        <v>53596.315237199997</v>
      </c>
      <c r="AZ257">
        <v>54152.829265129898</v>
      </c>
      <c r="BA257">
        <v>53703.962896126701</v>
      </c>
      <c r="BB257">
        <v>51863.618341192298</v>
      </c>
      <c r="BC257">
        <v>52821.404764340397</v>
      </c>
      <c r="BD257">
        <v>53259.255213853903</v>
      </c>
      <c r="BE257">
        <v>54080.228649721503</v>
      </c>
      <c r="BF257">
        <v>54844.242579715399</v>
      </c>
      <c r="BG257">
        <v>55817.563247195802</v>
      </c>
      <c r="BH257">
        <v>57040.208213660502</v>
      </c>
      <c r="BI257">
        <v>57658.670882572202</v>
      </c>
      <c r="BJ257">
        <v>58703.144078215402</v>
      </c>
      <c r="BK257">
        <v>60127.2102775233</v>
      </c>
      <c r="BL257">
        <v>61330.645976731801</v>
      </c>
      <c r="BM257">
        <v>59394.778327104999</v>
      </c>
      <c r="BN257">
        <v>62741.001813115101</v>
      </c>
      <c r="BO257">
        <v>63720.764161195897</v>
      </c>
      <c r="BP257">
        <v>65020.352928573702</v>
      </c>
    </row>
    <row r="258" spans="1:68" x14ac:dyDescent="0.2">
      <c r="A258" t="s">
        <v>508</v>
      </c>
      <c r="B258" t="s">
        <v>509</v>
      </c>
      <c r="C258" t="s">
        <v>569</v>
      </c>
      <c r="D258" t="s">
        <v>568</v>
      </c>
      <c r="AF258">
        <v>1472.4101129933199</v>
      </c>
      <c r="AG258">
        <v>1564.09942950393</v>
      </c>
      <c r="AH258">
        <v>1572.1149031258201</v>
      </c>
      <c r="AI258">
        <v>1565.56494302325</v>
      </c>
      <c r="AJ258">
        <v>1524.99795121232</v>
      </c>
      <c r="AK258">
        <v>1322.8197250404401</v>
      </c>
      <c r="AL258">
        <v>1263.3569225527301</v>
      </c>
      <c r="AM258">
        <v>1174.3802816129</v>
      </c>
      <c r="AN258">
        <v>1142.9710595638301</v>
      </c>
      <c r="AO258">
        <v>1140.37975104525</v>
      </c>
      <c r="AP258">
        <v>1177.27453172998</v>
      </c>
      <c r="AQ258">
        <v>1208.29263920315</v>
      </c>
      <c r="AR258">
        <v>1246.73784195691</v>
      </c>
      <c r="AS258">
        <v>1276.7603080874701</v>
      </c>
      <c r="AT258">
        <v>1313.1922647272199</v>
      </c>
      <c r="AU258">
        <v>1348.7637881708099</v>
      </c>
      <c r="AV258">
        <v>1389.5872005317599</v>
      </c>
      <c r="AW258">
        <v>1475.96965775382</v>
      </c>
      <c r="AX258">
        <v>1560.29200037443</v>
      </c>
      <c r="AY258">
        <v>1656.2225850781499</v>
      </c>
      <c r="AZ258">
        <v>1787.4902038842499</v>
      </c>
      <c r="BA258">
        <v>1917.8493621109701</v>
      </c>
      <c r="BB258">
        <v>2037.58148810229</v>
      </c>
      <c r="BC258">
        <v>2131.3577202279798</v>
      </c>
      <c r="BD258">
        <v>2231.0527129141601</v>
      </c>
      <c r="BE258">
        <v>2354.59364352478</v>
      </c>
      <c r="BF258">
        <v>2487.2444036166398</v>
      </c>
      <c r="BG258">
        <v>2613.74824872009</v>
      </c>
      <c r="BH258">
        <v>2753.9710582579801</v>
      </c>
      <c r="BI258">
        <v>2867.05111378318</v>
      </c>
      <c r="BJ258">
        <v>2943.0992068732098</v>
      </c>
      <c r="BK258">
        <v>3062.4862228174002</v>
      </c>
      <c r="BL258">
        <v>3185.3345557863499</v>
      </c>
      <c r="BM258">
        <v>3187.0489741008601</v>
      </c>
      <c r="BN258">
        <v>3356.03325528917</v>
      </c>
      <c r="BO258">
        <v>3473.3616434752898</v>
      </c>
      <c r="BP258">
        <v>3604.1128292057201</v>
      </c>
    </row>
    <row r="259" spans="1:68" x14ac:dyDescent="0.2">
      <c r="A259" t="s">
        <v>510</v>
      </c>
      <c r="B259" t="s">
        <v>511</v>
      </c>
      <c r="C259" t="s">
        <v>569</v>
      </c>
      <c r="D259" t="s">
        <v>568</v>
      </c>
      <c r="E259">
        <v>1891.8660866486</v>
      </c>
      <c r="F259">
        <v>1942.3130830564401</v>
      </c>
      <c r="G259">
        <v>1979.02207882121</v>
      </c>
      <c r="H259">
        <v>1824.5791831184099</v>
      </c>
      <c r="I259">
        <v>1861.8145816189699</v>
      </c>
      <c r="J259">
        <v>1848.68777801122</v>
      </c>
      <c r="K259">
        <v>1819.6121674444801</v>
      </c>
      <c r="L259">
        <v>1621.45926572496</v>
      </c>
      <c r="M259">
        <v>1702.19510562439</v>
      </c>
      <c r="N259">
        <v>1726.2313063880199</v>
      </c>
      <c r="O259">
        <v>1885.84800738953</v>
      </c>
      <c r="P259">
        <v>1917.6696553215399</v>
      </c>
      <c r="Q259">
        <v>2385.6579565463899</v>
      </c>
      <c r="R259">
        <v>2098.3248008426699</v>
      </c>
      <c r="S259">
        <v>1894.1543855608199</v>
      </c>
      <c r="T259">
        <v>1734.3998075406901</v>
      </c>
      <c r="U259">
        <v>1899.2006220184801</v>
      </c>
      <c r="V259">
        <v>2134.3506039034301</v>
      </c>
      <c r="W259">
        <v>2326.7816336936298</v>
      </c>
      <c r="X259">
        <v>2390.9396076880398</v>
      </c>
      <c r="Y259">
        <v>2435.7158518782298</v>
      </c>
      <c r="Z259">
        <v>2531.3520847340501</v>
      </c>
      <c r="AA259">
        <v>2625.6743667115602</v>
      </c>
      <c r="AB259">
        <v>2665.2496962646501</v>
      </c>
      <c r="AC259">
        <v>2824.1843761199998</v>
      </c>
      <c r="AD259">
        <v>2983.0994570248199</v>
      </c>
      <c r="AE259">
        <v>3136.5139254924302</v>
      </c>
      <c r="AF259">
        <v>3139.48529169122</v>
      </c>
      <c r="AG259">
        <v>3571.5801092346901</v>
      </c>
      <c r="AH259">
        <v>3613.9147919277402</v>
      </c>
      <c r="AI259">
        <v>3758.2749774253498</v>
      </c>
      <c r="AJ259">
        <v>3791.0782218774002</v>
      </c>
      <c r="AK259">
        <v>4017.1272774958702</v>
      </c>
      <c r="AL259">
        <v>4173.1780543856603</v>
      </c>
      <c r="AM259">
        <v>4109.4302858569299</v>
      </c>
      <c r="AN259">
        <v>4419.6740944945404</v>
      </c>
      <c r="AO259">
        <v>4472.0520334995099</v>
      </c>
      <c r="AP259">
        <v>4629.3712810961497</v>
      </c>
      <c r="AQ259">
        <v>4823.4067226929001</v>
      </c>
      <c r="AR259">
        <v>4961.5241025767</v>
      </c>
      <c r="AS259">
        <v>5050.9091513817702</v>
      </c>
      <c r="AT259">
        <v>5146.9891039480899</v>
      </c>
      <c r="AU259">
        <v>5431.0759824664101</v>
      </c>
      <c r="AV259">
        <v>5812.0081136885501</v>
      </c>
      <c r="AW259">
        <v>6078.0229696342203</v>
      </c>
      <c r="AX259">
        <v>6260.6904792597197</v>
      </c>
      <c r="AY259">
        <v>6735.7789422575697</v>
      </c>
      <c r="AZ259">
        <v>6997.4743972241804</v>
      </c>
      <c r="BA259">
        <v>7058.1424628088698</v>
      </c>
      <c r="BB259">
        <v>6991.0330442301401</v>
      </c>
      <c r="BC259">
        <v>6711.0052943764304</v>
      </c>
      <c r="BD259">
        <v>6707.4425167713998</v>
      </c>
      <c r="BE259">
        <v>6824.7859923603401</v>
      </c>
      <c r="BF259">
        <v>7034.0409028886497</v>
      </c>
      <c r="BG259">
        <v>7157.8233850793904</v>
      </c>
      <c r="BH259">
        <v>7386.7466384511499</v>
      </c>
      <c r="BI259">
        <v>7730.67591072922</v>
      </c>
      <c r="BJ259">
        <v>7873.4420397060203</v>
      </c>
      <c r="BK259">
        <v>8144.1508205892496</v>
      </c>
      <c r="BL259">
        <v>8225.9364370959102</v>
      </c>
      <c r="BM259">
        <v>7940.4546856364695</v>
      </c>
      <c r="BN259">
        <v>8023.3139802885498</v>
      </c>
      <c r="BO259">
        <v>8629.5313440762493</v>
      </c>
      <c r="BP259">
        <v>9170.7494673276105</v>
      </c>
    </row>
    <row r="260" spans="1:68" x14ac:dyDescent="0.2">
      <c r="A260" t="s">
        <v>512</v>
      </c>
      <c r="B260" t="s">
        <v>513</v>
      </c>
      <c r="C260" t="s">
        <v>569</v>
      </c>
      <c r="D260" t="s">
        <v>568</v>
      </c>
    </row>
    <row r="261" spans="1:68" x14ac:dyDescent="0.2">
      <c r="A261" t="s">
        <v>514</v>
      </c>
      <c r="B261" t="s">
        <v>515</v>
      </c>
      <c r="C261" t="s">
        <v>569</v>
      </c>
      <c r="D261" t="s">
        <v>568</v>
      </c>
    </row>
    <row r="262" spans="1:68" x14ac:dyDescent="0.2">
      <c r="A262" t="s">
        <v>516</v>
      </c>
      <c r="B262" t="s">
        <v>517</v>
      </c>
      <c r="C262" t="s">
        <v>569</v>
      </c>
      <c r="D262" t="s">
        <v>568</v>
      </c>
      <c r="AU262">
        <v>43205.7246740388</v>
      </c>
      <c r="AV262">
        <v>43036.181513602198</v>
      </c>
      <c r="AW262">
        <v>44466.2872190216</v>
      </c>
      <c r="AX262">
        <v>46021.5905731819</v>
      </c>
      <c r="AY262">
        <v>47671.567182812003</v>
      </c>
      <c r="AZ262">
        <v>49598.125907942704</v>
      </c>
      <c r="BA262">
        <v>50174.752893847297</v>
      </c>
      <c r="BB262">
        <v>46862.8076001874</v>
      </c>
      <c r="BC262">
        <v>47162.737557043103</v>
      </c>
      <c r="BD262">
        <v>43320.176769500998</v>
      </c>
      <c r="BE262">
        <v>36938.168208635099</v>
      </c>
      <c r="BF262">
        <v>34663.646060212901</v>
      </c>
      <c r="BG262">
        <v>34098.710997273804</v>
      </c>
      <c r="BH262">
        <v>34007.352941176498</v>
      </c>
      <c r="BI262">
        <v>34614.748263324698</v>
      </c>
      <c r="BJ262">
        <v>34435.494445575598</v>
      </c>
      <c r="BK262">
        <v>35183.235752482098</v>
      </c>
      <c r="BL262">
        <v>36328.068217050997</v>
      </c>
      <c r="BM262">
        <v>35758.794755452996</v>
      </c>
      <c r="BN262">
        <v>36925.332501883298</v>
      </c>
    </row>
    <row r="263" spans="1:68" x14ac:dyDescent="0.2">
      <c r="A263" t="s">
        <v>562</v>
      </c>
      <c r="B263" t="s">
        <v>519</v>
      </c>
      <c r="C263" t="s">
        <v>569</v>
      </c>
      <c r="D263" t="s">
        <v>568</v>
      </c>
      <c r="AC263">
        <v>588.34631779168797</v>
      </c>
      <c r="AD263">
        <v>596.39698221936396</v>
      </c>
      <c r="AE263">
        <v>598.91538333105802</v>
      </c>
      <c r="AF263">
        <v>606.41401740716401</v>
      </c>
      <c r="AG263">
        <v>623.54816274559096</v>
      </c>
      <c r="AH263">
        <v>654.85783030895504</v>
      </c>
      <c r="AI263">
        <v>673.38547748549502</v>
      </c>
      <c r="AJ263">
        <v>698.42951988004302</v>
      </c>
      <c r="AK263">
        <v>743.26840945917797</v>
      </c>
      <c r="AL263">
        <v>787.60987351557606</v>
      </c>
      <c r="AM263">
        <v>841.56400064234094</v>
      </c>
      <c r="AN263">
        <v>906.13027302640501</v>
      </c>
      <c r="AO263">
        <v>975.066850855035</v>
      </c>
      <c r="AP263">
        <v>1039.1350540380399</v>
      </c>
      <c r="AQ263">
        <v>1083.79119952259</v>
      </c>
      <c r="AR263">
        <v>1121.0604044327799</v>
      </c>
      <c r="AS263">
        <v>1183.8541284484099</v>
      </c>
      <c r="AT263">
        <v>1244.3065516983299</v>
      </c>
      <c r="AU263">
        <v>1309.4303071125701</v>
      </c>
      <c r="AV263">
        <v>1385.4487694485999</v>
      </c>
      <c r="AW263">
        <v>1474.74081032186</v>
      </c>
      <c r="AX263">
        <v>1570.1932693480101</v>
      </c>
      <c r="AY263">
        <v>1663.5595569971099</v>
      </c>
      <c r="AZ263">
        <v>1765.1226514283701</v>
      </c>
      <c r="BA263">
        <v>1846.8668323465599</v>
      </c>
      <c r="BB263">
        <v>1926.62386911103</v>
      </c>
      <c r="BC263">
        <v>2028.6057131841001</v>
      </c>
      <c r="BD263">
        <v>2135.7821648208201</v>
      </c>
      <c r="BE263">
        <v>2229.32008570274</v>
      </c>
      <c r="BF263">
        <v>2327.9328831022199</v>
      </c>
      <c r="BG263">
        <v>2451.1593886472101</v>
      </c>
      <c r="BH263">
        <v>2595.23484372958</v>
      </c>
      <c r="BI263">
        <v>2741.0527875265698</v>
      </c>
      <c r="BJ263">
        <v>2903.0282019486099</v>
      </c>
      <c r="BK263">
        <v>3090.7725950005802</v>
      </c>
      <c r="BL263">
        <v>3288.3528895018799</v>
      </c>
      <c r="BM263">
        <v>3352.0600110292798</v>
      </c>
      <c r="BN263">
        <v>3408.7645539110099</v>
      </c>
      <c r="BO263">
        <v>3658.6931628008601</v>
      </c>
      <c r="BP263">
        <v>3817.19766783045</v>
      </c>
    </row>
    <row r="264" spans="1:68" x14ac:dyDescent="0.2">
      <c r="A264" t="s">
        <v>520</v>
      </c>
      <c r="B264" t="s">
        <v>521</v>
      </c>
      <c r="C264" t="s">
        <v>569</v>
      </c>
      <c r="D264" t="s">
        <v>568</v>
      </c>
      <c r="X264">
        <v>2886.99946715531</v>
      </c>
      <c r="Y264">
        <v>2497.0118370073601</v>
      </c>
      <c r="Z264">
        <v>2547.4494330785001</v>
      </c>
      <c r="AA264">
        <v>2537.82395961572</v>
      </c>
      <c r="AB264">
        <v>2552.42813622532</v>
      </c>
      <c r="AC264">
        <v>2729.4181735421698</v>
      </c>
      <c r="AD264">
        <v>2689.5353632972001</v>
      </c>
      <c r="AE264">
        <v>2619.2013707025499</v>
      </c>
      <c r="AF264">
        <v>2480.3798498787401</v>
      </c>
      <c r="AG264">
        <v>2377.7053979259599</v>
      </c>
      <c r="AH264">
        <v>2354.2111550838199</v>
      </c>
      <c r="AI264">
        <v>2565.0520593106498</v>
      </c>
      <c r="AJ264">
        <v>2580.8594698439001</v>
      </c>
      <c r="AK264">
        <v>2582.4880598490699</v>
      </c>
      <c r="AL264">
        <v>2537.92750017652</v>
      </c>
      <c r="AM264">
        <v>2701.72471790288</v>
      </c>
      <c r="AN264">
        <v>2664.0389560049298</v>
      </c>
      <c r="AO264">
        <v>2662.0370995507701</v>
      </c>
      <c r="AP264">
        <v>2727.7563025037398</v>
      </c>
      <c r="AQ264">
        <v>2696.2912051345802</v>
      </c>
      <c r="AR264">
        <v>2642.68449913522</v>
      </c>
      <c r="AS264">
        <v>2731.6066775591298</v>
      </c>
      <c r="AT264">
        <v>2572.3707778350699</v>
      </c>
      <c r="AU264">
        <v>2377.2275122624901</v>
      </c>
      <c r="AV264">
        <v>2417.7712670170599</v>
      </c>
      <c r="AW264">
        <v>2453.0574035373002</v>
      </c>
      <c r="AX264">
        <v>2521.3596033881699</v>
      </c>
      <c r="AY264">
        <v>2669.7774314083999</v>
      </c>
      <c r="AZ264">
        <v>2681.3409760342001</v>
      </c>
      <c r="BA264">
        <v>2763.6611052502399</v>
      </c>
      <c r="BB264">
        <v>2779.44401063535</v>
      </c>
      <c r="BC264">
        <v>2748.3418654812099</v>
      </c>
      <c r="BD264">
        <v>2768.7470183554401</v>
      </c>
      <c r="BE264">
        <v>2731.2926945210502</v>
      </c>
      <c r="BF264">
        <v>2679.1754065274499</v>
      </c>
      <c r="BG264">
        <v>2697.7730374514199</v>
      </c>
      <c r="BH264">
        <v>2643.8868859095001</v>
      </c>
      <c r="BI264">
        <v>2701.5922514295498</v>
      </c>
      <c r="BJ264">
        <v>2802.7789391687202</v>
      </c>
      <c r="BK264">
        <v>2815.5871437955002</v>
      </c>
      <c r="BL264">
        <v>2838.98826949984</v>
      </c>
      <c r="BM264">
        <v>2634.2438839042902</v>
      </c>
      <c r="BN264">
        <v>2532.7966388232799</v>
      </c>
      <c r="BO264">
        <v>2521.26089403061</v>
      </c>
      <c r="BP264">
        <v>2517.2251848033602</v>
      </c>
    </row>
    <row r="265" spans="1:68" x14ac:dyDescent="0.2">
      <c r="A265" t="s">
        <v>522</v>
      </c>
      <c r="B265" t="s">
        <v>523</v>
      </c>
      <c r="C265" t="s">
        <v>569</v>
      </c>
      <c r="D265" t="s">
        <v>568</v>
      </c>
      <c r="E265">
        <v>3650.03690345939</v>
      </c>
      <c r="F265">
        <v>3744.3511660839299</v>
      </c>
      <c r="G265">
        <v>3874.8757226661901</v>
      </c>
      <c r="H265">
        <v>3984.51092610876</v>
      </c>
      <c r="I265">
        <v>4159.5385640164004</v>
      </c>
      <c r="J265">
        <v>4302.8692907825898</v>
      </c>
      <c r="K265">
        <v>4443.0716759945199</v>
      </c>
      <c r="L265">
        <v>4516.1756136614604</v>
      </c>
      <c r="M265">
        <v>4686.7804491268798</v>
      </c>
      <c r="N265">
        <v>4864.7530914952704</v>
      </c>
      <c r="O265">
        <v>4943.05113612896</v>
      </c>
      <c r="P265">
        <v>5049.60441178156</v>
      </c>
      <c r="Q265">
        <v>5229.2424123414203</v>
      </c>
      <c r="R265">
        <v>5455.8734441510096</v>
      </c>
      <c r="S265">
        <v>5454.7347214825604</v>
      </c>
      <c r="T265">
        <v>5383.57692842505</v>
      </c>
      <c r="U265">
        <v>5564.38578064994</v>
      </c>
      <c r="V265">
        <v>5688.1201494304596</v>
      </c>
      <c r="W265">
        <v>5818.6210474321197</v>
      </c>
      <c r="X265">
        <v>5956.5186434589796</v>
      </c>
      <c r="Y265">
        <v>5963.9352665159604</v>
      </c>
      <c r="Z265">
        <v>5973.1732882165697</v>
      </c>
      <c r="AA265">
        <v>5884.4270993378404</v>
      </c>
      <c r="AB265">
        <v>5930.7176560361504</v>
      </c>
      <c r="AC265">
        <v>6101.4416509063403</v>
      </c>
      <c r="AD265">
        <v>6218.51131279318</v>
      </c>
      <c r="AE265">
        <v>6315.0278035583397</v>
      </c>
      <c r="AF265">
        <v>6435.1433643507798</v>
      </c>
      <c r="AG265">
        <v>6613.3572385242696</v>
      </c>
      <c r="AH265">
        <v>6741.5994894168298</v>
      </c>
      <c r="AI265">
        <v>6809.1218568470404</v>
      </c>
      <c r="AJ265">
        <v>6780.4499002122702</v>
      </c>
      <c r="AK265">
        <v>6806.5522653213402</v>
      </c>
      <c r="AL265">
        <v>6822.1259071009199</v>
      </c>
      <c r="AM265">
        <v>6942.16624440132</v>
      </c>
      <c r="AN265">
        <v>7050.4737866082396</v>
      </c>
      <c r="AO265">
        <v>7195.8954585588699</v>
      </c>
      <c r="AP265">
        <v>7371.51973884578</v>
      </c>
      <c r="AQ265">
        <v>7475.8037076706996</v>
      </c>
      <c r="AR265">
        <v>7635.7461261667204</v>
      </c>
      <c r="AS265">
        <v>7875.17166345442</v>
      </c>
      <c r="AT265">
        <v>7928.8078934884697</v>
      </c>
      <c r="AU265">
        <v>8006.2176515884603</v>
      </c>
      <c r="AV265">
        <v>8149.7100792310503</v>
      </c>
      <c r="AW265">
        <v>8406.7898713090508</v>
      </c>
      <c r="AX265">
        <v>8634.4688898861205</v>
      </c>
      <c r="AY265">
        <v>8906.1211745447599</v>
      </c>
      <c r="AZ265">
        <v>9181.5584504350609</v>
      </c>
      <c r="BA265">
        <v>9255.4164683420404</v>
      </c>
      <c r="BB265">
        <v>9018.3060598407792</v>
      </c>
      <c r="BC265">
        <v>9312.7973037141892</v>
      </c>
      <c r="BD265">
        <v>9507.9301750770992</v>
      </c>
      <c r="BE265">
        <v>9645.9386129794293</v>
      </c>
      <c r="BF265">
        <v>9801.78567232563</v>
      </c>
      <c r="BG265">
        <v>9986.63180902358</v>
      </c>
      <c r="BH265">
        <v>10177.8905141454</v>
      </c>
      <c r="BI265">
        <v>10343.835562300301</v>
      </c>
      <c r="BJ265">
        <v>10580.0749778103</v>
      </c>
      <c r="BK265">
        <v>10807.8880462087</v>
      </c>
      <c r="BL265">
        <v>10976.6187490865</v>
      </c>
      <c r="BM265">
        <v>10547.7762790817</v>
      </c>
      <c r="BN265">
        <v>11111.8796787874</v>
      </c>
      <c r="BO265">
        <v>11364.9650598348</v>
      </c>
      <c r="BP265">
        <v>11567.238560214</v>
      </c>
    </row>
    <row r="266" spans="1:68" x14ac:dyDescent="0.2">
      <c r="A266" t="s">
        <v>524</v>
      </c>
      <c r="B266" t="s">
        <v>525</v>
      </c>
      <c r="C266" t="s">
        <v>569</v>
      </c>
      <c r="D266" t="s">
        <v>568</v>
      </c>
      <c r="O266">
        <v>2386.2044668765002</v>
      </c>
      <c r="P266">
        <v>2665.8491682645199</v>
      </c>
      <c r="Q266">
        <v>2666.4752844162399</v>
      </c>
      <c r="R266">
        <v>2817.77807723144</v>
      </c>
      <c r="S266">
        <v>2472.9906020936701</v>
      </c>
      <c r="T266">
        <v>2332.5916202431599</v>
      </c>
      <c r="U266">
        <v>2503.7077757217498</v>
      </c>
      <c r="V266">
        <v>2449.8143986955401</v>
      </c>
      <c r="W266">
        <v>2576.8001803523998</v>
      </c>
      <c r="X266">
        <v>2831.6671189875601</v>
      </c>
      <c r="Y266">
        <v>2633.4907271224001</v>
      </c>
      <c r="Z266">
        <v>2377.18572716581</v>
      </c>
      <c r="AA266">
        <v>2344.5477187442498</v>
      </c>
      <c r="AB266">
        <v>2353.8214002363302</v>
      </c>
      <c r="AC266">
        <v>2386.4869152369902</v>
      </c>
      <c r="AD266">
        <v>2483.9272866952901</v>
      </c>
      <c r="AE266">
        <v>2623.0513831411999</v>
      </c>
      <c r="AF266">
        <v>2629.2751037499002</v>
      </c>
      <c r="AG266">
        <v>2580.8454158917102</v>
      </c>
      <c r="AH266">
        <v>2669.6063990845901</v>
      </c>
      <c r="AI266">
        <v>2547.01972379482</v>
      </c>
      <c r="AJ266">
        <v>2480.8414056214701</v>
      </c>
      <c r="AK266">
        <v>2459.8698397417802</v>
      </c>
      <c r="AL266">
        <v>2537.3678082935799</v>
      </c>
      <c r="AM266">
        <v>2447.9377227312202</v>
      </c>
      <c r="AN266">
        <v>2584.50482128868</v>
      </c>
      <c r="AO266">
        <v>2741.6574808748901</v>
      </c>
      <c r="AP266">
        <v>2731.0162023709699</v>
      </c>
      <c r="AQ266">
        <v>2762.4591404870498</v>
      </c>
      <c r="AR266">
        <v>2794.54229912357</v>
      </c>
      <c r="AS266">
        <v>2908.1884721521001</v>
      </c>
      <c r="AT266">
        <v>3097.4868642359002</v>
      </c>
      <c r="AU266">
        <v>3253.2670667878101</v>
      </c>
      <c r="AV266">
        <v>3408.05637117681</v>
      </c>
      <c r="AW266">
        <v>3501.4472705319899</v>
      </c>
      <c r="AX266">
        <v>3722.96866213879</v>
      </c>
      <c r="AY266">
        <v>3787.22837144082</v>
      </c>
      <c r="AZ266">
        <v>3783.6762943530998</v>
      </c>
      <c r="BA266">
        <v>3891.48478167141</v>
      </c>
      <c r="BB266">
        <v>3842.5759713262901</v>
      </c>
      <c r="BC266">
        <v>4046.5852871025099</v>
      </c>
      <c r="BD266">
        <v>4166.4072311113296</v>
      </c>
      <c r="BE266">
        <v>3975.0180776792999</v>
      </c>
      <c r="BF266">
        <v>3943.1599940288702</v>
      </c>
      <c r="BG266">
        <v>3933.4161824453799</v>
      </c>
      <c r="BH266">
        <v>4048.4671129656799</v>
      </c>
      <c r="BI266">
        <v>4329.7276708552499</v>
      </c>
      <c r="BJ266">
        <v>4346.5045907970398</v>
      </c>
      <c r="BK266">
        <v>4277.3420154927298</v>
      </c>
      <c r="BL266">
        <v>4421.29454588713</v>
      </c>
      <c r="BM266">
        <v>4223.5881720918296</v>
      </c>
      <c r="BN266">
        <v>3855.8079326807101</v>
      </c>
      <c r="BO266">
        <v>3591.80494763263</v>
      </c>
      <c r="BP266">
        <v>3822.1602635562399</v>
      </c>
    </row>
    <row r="267" spans="1:68" x14ac:dyDescent="0.2">
      <c r="A267" t="s">
        <v>526</v>
      </c>
      <c r="B267" t="s">
        <v>527</v>
      </c>
      <c r="C267" t="s">
        <v>569</v>
      </c>
      <c r="D267" t="s">
        <v>568</v>
      </c>
      <c r="BA267">
        <v>2540.05616290535</v>
      </c>
      <c r="BB267">
        <v>2676.7074796278998</v>
      </c>
      <c r="BC267">
        <v>2816.61848817487</v>
      </c>
      <c r="BD267">
        <v>2983.3478547347299</v>
      </c>
      <c r="BE267">
        <v>3021.3848647033401</v>
      </c>
      <c r="BF267">
        <v>3163.47537480745</v>
      </c>
      <c r="BG267">
        <v>3279.05574083288</v>
      </c>
      <c r="BH267">
        <v>3520.7820746247799</v>
      </c>
      <c r="BI267">
        <v>3739.1987622053598</v>
      </c>
      <c r="BJ267">
        <v>3890.21282577888</v>
      </c>
      <c r="BK267">
        <v>4009.1236385058901</v>
      </c>
      <c r="BL267">
        <v>4219.0975990717698</v>
      </c>
      <c r="BM267">
        <v>3990.9862599761</v>
      </c>
      <c r="BN267">
        <v>4429.9776667775104</v>
      </c>
      <c r="BO267">
        <v>4666.4177500944697</v>
      </c>
      <c r="BP267">
        <v>4854.3335105347996</v>
      </c>
    </row>
    <row r="268" spans="1:68" x14ac:dyDescent="0.2">
      <c r="A268" t="s">
        <v>528</v>
      </c>
      <c r="B268" t="s">
        <v>529</v>
      </c>
      <c r="C268" t="s">
        <v>569</v>
      </c>
      <c r="D268" t="s">
        <v>568</v>
      </c>
      <c r="AI268">
        <v>1788.2296533619001</v>
      </c>
      <c r="AJ268">
        <v>1829.5426820605501</v>
      </c>
      <c r="AK268">
        <v>1905.9242724670501</v>
      </c>
      <c r="AL268">
        <v>1908.8946289601299</v>
      </c>
      <c r="AM268">
        <v>1963.1876068844399</v>
      </c>
      <c r="AN268">
        <v>2003.61345145071</v>
      </c>
      <c r="AO268">
        <v>2032.00133769585</v>
      </c>
      <c r="AP268">
        <v>2076.5115372372202</v>
      </c>
      <c r="AQ268">
        <v>2138.8033723143699</v>
      </c>
      <c r="AR268">
        <v>2157.5036271808099</v>
      </c>
      <c r="AS268">
        <v>2227.6509354098398</v>
      </c>
      <c r="AT268">
        <v>2250.20418780298</v>
      </c>
      <c r="AU268">
        <v>2277.2313042209598</v>
      </c>
      <c r="AV268">
        <v>2300.76262262505</v>
      </c>
      <c r="AW268">
        <v>2329.3296373267999</v>
      </c>
      <c r="AX268">
        <v>2391.8322407979599</v>
      </c>
      <c r="AY268">
        <v>2395.1342821988001</v>
      </c>
      <c r="AZ268">
        <v>2401.2792284995298</v>
      </c>
      <c r="BA268">
        <v>2415.5248701641299</v>
      </c>
      <c r="BB268">
        <v>2435.7669567735302</v>
      </c>
      <c r="BC268">
        <v>2547.6403830438398</v>
      </c>
      <c r="BD268">
        <v>2159.8451773873398</v>
      </c>
      <c r="BE268">
        <v>2148.4665098349301</v>
      </c>
      <c r="BF268">
        <v>2188.6172299527502</v>
      </c>
      <c r="BG268">
        <v>2123.9350705770898</v>
      </c>
      <c r="BH268">
        <v>1488.4162886442</v>
      </c>
      <c r="BI268">
        <v>1313.97362669017</v>
      </c>
      <c r="BJ268">
        <v>1215.7526115487999</v>
      </c>
      <c r="BK268">
        <v>1194.82057626298</v>
      </c>
      <c r="BL268">
        <v>1182.5071108759901</v>
      </c>
      <c r="BM268">
        <v>1057.2816858047499</v>
      </c>
      <c r="BN268">
        <v>1024.56991993009</v>
      </c>
      <c r="BO268">
        <v>1017.8731085890601</v>
      </c>
      <c r="BP268">
        <v>975.70596329321802</v>
      </c>
    </row>
    <row r="269" spans="1:68" x14ac:dyDescent="0.2">
      <c r="A269" t="s">
        <v>530</v>
      </c>
      <c r="B269" t="s">
        <v>531</v>
      </c>
      <c r="C269" t="s">
        <v>569</v>
      </c>
      <c r="D269" t="s">
        <v>568</v>
      </c>
      <c r="E269">
        <v>3974.0336112047398</v>
      </c>
      <c r="F269">
        <v>4012.8966372160899</v>
      </c>
      <c r="G269">
        <v>4135.7674983618799</v>
      </c>
      <c r="H269">
        <v>4308.0428180951703</v>
      </c>
      <c r="I269">
        <v>4509.8848522623703</v>
      </c>
      <c r="J269">
        <v>4640.3199873593803</v>
      </c>
      <c r="K269">
        <v>4698.7114928621504</v>
      </c>
      <c r="L269">
        <v>4883.6309506538701</v>
      </c>
      <c r="M269">
        <v>4931.8555214196103</v>
      </c>
      <c r="N269">
        <v>5008.8977390501204</v>
      </c>
      <c r="O269">
        <v>5115.2835673357604</v>
      </c>
      <c r="P269">
        <v>5180.5787842598902</v>
      </c>
      <c r="Q269">
        <v>5118.0723938219799</v>
      </c>
      <c r="R269">
        <v>5201.925538599</v>
      </c>
      <c r="S269">
        <v>5366.9511932585001</v>
      </c>
      <c r="T269">
        <v>5309.5332298415397</v>
      </c>
      <c r="U269">
        <v>5284.9974059937203</v>
      </c>
      <c r="V269">
        <v>5140.3539469156003</v>
      </c>
      <c r="W269">
        <v>5154.3946575082</v>
      </c>
      <c r="X269">
        <v>5209.2906609595202</v>
      </c>
      <c r="Y269">
        <v>5409.6765179435297</v>
      </c>
      <c r="Z269">
        <v>5554.6978386599303</v>
      </c>
      <c r="AA269">
        <v>5392.5151939227399</v>
      </c>
      <c r="AB269">
        <v>5152.9534848367402</v>
      </c>
      <c r="AC269">
        <v>5266.4634640520599</v>
      </c>
      <c r="AD269">
        <v>5050.8683554972304</v>
      </c>
      <c r="AE269">
        <v>4888.8416486468004</v>
      </c>
      <c r="AF269">
        <v>4819.9729186513296</v>
      </c>
      <c r="AG269">
        <v>4851.2346262103401</v>
      </c>
      <c r="AH269">
        <v>4803.6458907452698</v>
      </c>
      <c r="AI269">
        <v>4643.22231499389</v>
      </c>
      <c r="AJ269">
        <v>4479.8518705892902</v>
      </c>
      <c r="AK269">
        <v>4294.9029174252801</v>
      </c>
      <c r="AL269">
        <v>4269.7001635526603</v>
      </c>
      <c r="AM269">
        <v>4330.7114768718702</v>
      </c>
      <c r="AN269">
        <v>4392.0700411200096</v>
      </c>
      <c r="AO269">
        <v>4511.6412438913403</v>
      </c>
      <c r="AP269">
        <v>4565.2166582442596</v>
      </c>
      <c r="AQ269">
        <v>4531.2959866975898</v>
      </c>
      <c r="AR269">
        <v>4588.7560281192</v>
      </c>
      <c r="AS269">
        <v>4735.6655318195699</v>
      </c>
      <c r="AT269">
        <v>4820.6443389575297</v>
      </c>
      <c r="AU269">
        <v>4953.7364473102998</v>
      </c>
      <c r="AV269">
        <v>5052.9099395620196</v>
      </c>
      <c r="AW269">
        <v>5233.8662768553804</v>
      </c>
      <c r="AX269">
        <v>5458.23016635984</v>
      </c>
      <c r="AY269">
        <v>5708.8230862100299</v>
      </c>
      <c r="AZ269">
        <v>5954.1680481495396</v>
      </c>
      <c r="BA269">
        <v>6074.9426719527601</v>
      </c>
      <c r="BB269">
        <v>5910.7882457638098</v>
      </c>
      <c r="BC269">
        <v>6018.23075370279</v>
      </c>
      <c r="BD269">
        <v>6130.9713673132301</v>
      </c>
      <c r="BE269">
        <v>6194.9927587637903</v>
      </c>
      <c r="BF269">
        <v>6263.10433363432</v>
      </c>
      <c r="BG269">
        <v>6252.3179771880596</v>
      </c>
      <c r="BH269">
        <v>6204.9299014584603</v>
      </c>
      <c r="BI269">
        <v>6185.74604725477</v>
      </c>
      <c r="BJ269">
        <v>6233.1871077658598</v>
      </c>
      <c r="BK269">
        <v>6253.1189964591404</v>
      </c>
      <c r="BL269">
        <v>6188.7035577320303</v>
      </c>
      <c r="BM269">
        <v>5748.89784488027</v>
      </c>
      <c r="BN269">
        <v>5959.4436573796502</v>
      </c>
      <c r="BO269">
        <v>6022.4275083271896</v>
      </c>
      <c r="BP269">
        <v>6006.45285746237</v>
      </c>
    </row>
    <row r="270" spans="1:68" x14ac:dyDescent="0.2">
      <c r="A270" t="s">
        <v>532</v>
      </c>
      <c r="B270" t="s">
        <v>533</v>
      </c>
      <c r="C270" t="s">
        <v>569</v>
      </c>
      <c r="D270" t="s">
        <v>568</v>
      </c>
      <c r="E270">
        <v>1200.7637434133601</v>
      </c>
      <c r="F270">
        <v>1179.2978704099201</v>
      </c>
      <c r="G270">
        <v>1113.9472034122</v>
      </c>
      <c r="H270">
        <v>1114.2074274331501</v>
      </c>
      <c r="I270">
        <v>1210.9884412891399</v>
      </c>
      <c r="J270">
        <v>1368.0782603118901</v>
      </c>
      <c r="K270">
        <v>1250.9527039371401</v>
      </c>
      <c r="L270">
        <v>1307.2503312547201</v>
      </c>
      <c r="M270">
        <v>1281.5593573321801</v>
      </c>
      <c r="N270">
        <v>1236.12767869458</v>
      </c>
      <c r="O270">
        <v>1258.31393799087</v>
      </c>
      <c r="P270">
        <v>1223.4431488622999</v>
      </c>
      <c r="Q270">
        <v>1299.5829279437</v>
      </c>
      <c r="R270">
        <v>1251.2036153715701</v>
      </c>
      <c r="S270">
        <v>1293.8867972815301</v>
      </c>
      <c r="T270">
        <v>1228.05696587334</v>
      </c>
      <c r="U270">
        <v>1266.33922565547</v>
      </c>
      <c r="V270">
        <v>1173.06456487842</v>
      </c>
      <c r="W270">
        <v>1144.9783786408</v>
      </c>
      <c r="X270">
        <v>1077.94347029558</v>
      </c>
      <c r="Y270">
        <v>1078.24612567658</v>
      </c>
      <c r="Z270">
        <v>1110.3863153633899</v>
      </c>
      <c r="AA270">
        <v>1044.8986700671501</v>
      </c>
      <c r="AB270">
        <v>991.74255956059699</v>
      </c>
      <c r="AC270">
        <v>958.39046242539098</v>
      </c>
      <c r="AD270">
        <v>944.97812522821596</v>
      </c>
      <c r="AE270">
        <v>923.56959884165406</v>
      </c>
      <c r="AF270">
        <v>920.98718147730597</v>
      </c>
      <c r="AG270">
        <v>952.10929788436601</v>
      </c>
      <c r="AH270">
        <v>917.58912999171503</v>
      </c>
      <c r="AI270">
        <v>889.99312415263705</v>
      </c>
      <c r="AJ270">
        <v>867.76241545136804</v>
      </c>
      <c r="AK270">
        <v>832.26713352851505</v>
      </c>
      <c r="AL270">
        <v>867.71303437999904</v>
      </c>
      <c r="AM270">
        <v>773.84778482163802</v>
      </c>
      <c r="AN270">
        <v>777.023302446701</v>
      </c>
      <c r="AO270">
        <v>805.14193441887801</v>
      </c>
      <c r="AP270">
        <v>814.69686316510501</v>
      </c>
      <c r="AQ270">
        <v>790.83558095220098</v>
      </c>
      <c r="AR270">
        <v>806.20867765118498</v>
      </c>
      <c r="AS270">
        <v>814.77296545752301</v>
      </c>
      <c r="AT270">
        <v>832.76571924024904</v>
      </c>
      <c r="AU270">
        <v>844.09201098310905</v>
      </c>
      <c r="AV270">
        <v>875.25443326412699</v>
      </c>
      <c r="AW270">
        <v>907.49369732044704</v>
      </c>
      <c r="AX270">
        <v>941.446954097196</v>
      </c>
      <c r="AY270">
        <v>981.34547430364603</v>
      </c>
      <c r="AZ270">
        <v>1026.40160319917</v>
      </c>
      <c r="BA270">
        <v>1067.38680158541</v>
      </c>
      <c r="BB270">
        <v>1125.08904783298</v>
      </c>
      <c r="BC270">
        <v>1198.30481681425</v>
      </c>
      <c r="BD270">
        <v>1223.03292659306</v>
      </c>
      <c r="BE270">
        <v>1273.21487461326</v>
      </c>
      <c r="BF270">
        <v>1294.55899759417</v>
      </c>
      <c r="BG270">
        <v>1312.0144334762599</v>
      </c>
      <c r="BH270">
        <v>1307.90964916032</v>
      </c>
      <c r="BI270">
        <v>1314.9770746587801</v>
      </c>
      <c r="BJ270">
        <v>1319.6077774769899</v>
      </c>
      <c r="BK270">
        <v>1331.4492443552499</v>
      </c>
      <c r="BL270">
        <v>1310.6222242771801</v>
      </c>
      <c r="BM270">
        <v>1237.2833031826201</v>
      </c>
      <c r="BN270">
        <v>1277.61202929094</v>
      </c>
      <c r="BO270">
        <v>1308.1018384753299</v>
      </c>
      <c r="BP270">
        <v>1347.24133838697</v>
      </c>
    </row>
    <row r="271" spans="1:68" x14ac:dyDescent="0.2">
      <c r="A271" t="s">
        <v>534</v>
      </c>
      <c r="B271" t="s">
        <v>535</v>
      </c>
      <c r="C271" t="s">
        <v>569</v>
      </c>
      <c r="D271" t="s">
        <v>568</v>
      </c>
      <c r="E271">
        <v>1137.3905851089801</v>
      </c>
      <c r="F271">
        <v>1172.3791073555101</v>
      </c>
      <c r="G271">
        <v>1152.83567436667</v>
      </c>
      <c r="H271">
        <v>1187.2527446169499</v>
      </c>
      <c r="I271">
        <v>1138.0541094699499</v>
      </c>
      <c r="J271">
        <v>1157.2074008904899</v>
      </c>
      <c r="K271">
        <v>1138.6346640045099</v>
      </c>
      <c r="L271">
        <v>1195.8123993424599</v>
      </c>
      <c r="M271">
        <v>1181.5270196942499</v>
      </c>
      <c r="N271">
        <v>1286.8094641338801</v>
      </c>
      <c r="O271">
        <v>1529.0559647897201</v>
      </c>
      <c r="P271">
        <v>1615.57201739023</v>
      </c>
      <c r="Q271">
        <v>1696.5550024464301</v>
      </c>
      <c r="R271">
        <v>1685.9364467800599</v>
      </c>
      <c r="S271">
        <v>1739.52800475255</v>
      </c>
      <c r="T271">
        <v>1651.7786582472199</v>
      </c>
      <c r="U271">
        <v>1608.9731197976801</v>
      </c>
      <c r="V271">
        <v>1460.3480605874199</v>
      </c>
      <c r="W271">
        <v>1399.9251374359101</v>
      </c>
      <c r="X271">
        <v>1422.94589279007</v>
      </c>
      <c r="Y271">
        <v>1537.1306555439901</v>
      </c>
      <c r="Z271">
        <v>1624.4524763882</v>
      </c>
      <c r="AA271">
        <v>1603.7228786973701</v>
      </c>
      <c r="AB271">
        <v>1568.3526956542701</v>
      </c>
      <c r="AC271">
        <v>1484.9117316495399</v>
      </c>
      <c r="AD271">
        <v>1534.6817006691099</v>
      </c>
      <c r="AE271">
        <v>1515.8698447593399</v>
      </c>
      <c r="AF271">
        <v>1484.65003059383</v>
      </c>
      <c r="AG271">
        <v>1548.1740622776999</v>
      </c>
      <c r="AH271">
        <v>1582.75676610033</v>
      </c>
      <c r="AI271">
        <v>1648.57318068635</v>
      </c>
      <c r="AJ271">
        <v>1695.52396967151</v>
      </c>
      <c r="AK271">
        <v>1504.43714031281</v>
      </c>
      <c r="AL271">
        <v>1498.64985382503</v>
      </c>
      <c r="AM271">
        <v>1627.45328622788</v>
      </c>
      <c r="AN271">
        <v>1609.9431099636899</v>
      </c>
      <c r="AO271">
        <v>1747.47739595142</v>
      </c>
      <c r="AP271">
        <v>1765.2270612448699</v>
      </c>
      <c r="AQ271">
        <v>1786.9120628456701</v>
      </c>
      <c r="AR271">
        <v>1746.87205853609</v>
      </c>
      <c r="AS271">
        <v>1676.5154603082599</v>
      </c>
      <c r="AT271">
        <v>1689.75642648352</v>
      </c>
      <c r="AU271">
        <v>1530.0064373878599</v>
      </c>
      <c r="AV271">
        <v>1260.3911364553701</v>
      </c>
      <c r="AW271">
        <v>1178.89023072946</v>
      </c>
      <c r="AX271">
        <v>1105.7551193581301</v>
      </c>
      <c r="AY271">
        <v>1058.32555885649</v>
      </c>
      <c r="AZ271">
        <v>1009.82746528596</v>
      </c>
      <c r="BA271">
        <v>824.79170191131504</v>
      </c>
      <c r="BB271">
        <v>914.49457402465498</v>
      </c>
      <c r="BC271">
        <v>1096.83547804464</v>
      </c>
      <c r="BD271">
        <v>1239.24179333501</v>
      </c>
      <c r="BE271">
        <v>1408.4571669940699</v>
      </c>
      <c r="BF271">
        <v>1422.3767099577501</v>
      </c>
      <c r="BG271">
        <v>1412.2040116058799</v>
      </c>
      <c r="BH271">
        <v>1410.3291734890799</v>
      </c>
      <c r="BI271">
        <v>1393.7170104858801</v>
      </c>
      <c r="BJ271">
        <v>1421.24076910146</v>
      </c>
      <c r="BK271">
        <v>1462.5902789097399</v>
      </c>
      <c r="BL271">
        <v>1342.98958637234</v>
      </c>
      <c r="BM271">
        <v>1213.1170572599401</v>
      </c>
      <c r="BN271">
        <v>1289.1990669325701</v>
      </c>
      <c r="BO271">
        <v>1345.7690825147099</v>
      </c>
      <c r="BP271">
        <v>1383.2331296118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N267"/>
  <sheetViews>
    <sheetView topLeftCell="AQ1" workbookViewId="0">
      <selection activeCell="D2" sqref="D2"/>
    </sheetView>
  </sheetViews>
  <sheetFormatPr baseColWidth="10" defaultRowHeight="16" x14ac:dyDescent="0.2"/>
  <sheetData>
    <row r="1" spans="1:66" x14ac:dyDescent="0.2">
      <c r="A1" t="s">
        <v>0</v>
      </c>
      <c r="B1" t="s">
        <v>1</v>
      </c>
      <c r="C1" t="s">
        <v>2</v>
      </c>
      <c r="D1" t="s">
        <v>3</v>
      </c>
      <c r="E1">
        <v>1960</v>
      </c>
      <c r="F1">
        <v>1961</v>
      </c>
      <c r="G1">
        <v>1962</v>
      </c>
      <c r="H1">
        <v>1963</v>
      </c>
      <c r="I1">
        <v>1964</v>
      </c>
      <c r="J1">
        <v>1965</v>
      </c>
      <c r="K1">
        <v>1966</v>
      </c>
      <c r="L1">
        <v>1967</v>
      </c>
      <c r="M1">
        <v>1968</v>
      </c>
      <c r="N1">
        <v>1969</v>
      </c>
      <c r="O1">
        <v>1970</v>
      </c>
      <c r="P1">
        <v>1971</v>
      </c>
      <c r="Q1">
        <v>1972</v>
      </c>
      <c r="R1">
        <v>1973</v>
      </c>
      <c r="S1">
        <v>1974</v>
      </c>
      <c r="T1">
        <v>1975</v>
      </c>
      <c r="U1">
        <v>1976</v>
      </c>
      <c r="V1">
        <v>1977</v>
      </c>
      <c r="W1">
        <v>1978</v>
      </c>
      <c r="X1">
        <v>1979</v>
      </c>
      <c r="Y1">
        <v>1980</v>
      </c>
      <c r="Z1">
        <v>1981</v>
      </c>
      <c r="AA1">
        <v>1982</v>
      </c>
      <c r="AB1">
        <v>1983</v>
      </c>
      <c r="AC1">
        <v>1984</v>
      </c>
      <c r="AD1">
        <v>1985</v>
      </c>
      <c r="AE1">
        <v>1986</v>
      </c>
      <c r="AF1">
        <v>1987</v>
      </c>
      <c r="AG1">
        <v>1988</v>
      </c>
      <c r="AH1">
        <v>1989</v>
      </c>
      <c r="AI1">
        <v>1990</v>
      </c>
      <c r="AJ1">
        <v>1991</v>
      </c>
      <c r="AK1">
        <v>1992</v>
      </c>
      <c r="AL1">
        <v>1993</v>
      </c>
      <c r="AM1">
        <v>1994</v>
      </c>
      <c r="AN1">
        <v>1995</v>
      </c>
      <c r="AO1">
        <v>1996</v>
      </c>
      <c r="AP1">
        <v>1997</v>
      </c>
      <c r="AQ1">
        <v>1998</v>
      </c>
      <c r="AR1">
        <v>1999</v>
      </c>
      <c r="AS1">
        <v>2000</v>
      </c>
      <c r="AT1">
        <v>2001</v>
      </c>
      <c r="AU1">
        <v>2002</v>
      </c>
      <c r="AV1">
        <v>2003</v>
      </c>
      <c r="AW1">
        <v>2004</v>
      </c>
      <c r="AX1">
        <v>2005</v>
      </c>
      <c r="AY1">
        <v>2006</v>
      </c>
      <c r="AZ1">
        <v>2007</v>
      </c>
      <c r="BA1">
        <v>2008</v>
      </c>
      <c r="BB1">
        <v>2009</v>
      </c>
      <c r="BC1">
        <v>2010</v>
      </c>
      <c r="BD1">
        <v>2011</v>
      </c>
      <c r="BE1">
        <v>2012</v>
      </c>
      <c r="BF1">
        <v>2013</v>
      </c>
      <c r="BG1">
        <v>2014</v>
      </c>
      <c r="BH1">
        <v>2015</v>
      </c>
      <c r="BI1">
        <v>2016</v>
      </c>
      <c r="BJ1">
        <v>2017</v>
      </c>
      <c r="BK1">
        <v>2018</v>
      </c>
      <c r="BL1">
        <v>2019</v>
      </c>
      <c r="BM1">
        <v>2020</v>
      </c>
      <c r="BN1">
        <v>2021</v>
      </c>
    </row>
    <row r="2" spans="1:66" x14ac:dyDescent="0.2">
      <c r="A2" t="s">
        <v>4</v>
      </c>
      <c r="B2" t="s">
        <v>5</v>
      </c>
      <c r="C2" t="s">
        <v>537</v>
      </c>
      <c r="D2" t="s">
        <v>536</v>
      </c>
      <c r="E2">
        <v>54208</v>
      </c>
      <c r="F2">
        <v>55434</v>
      </c>
      <c r="G2">
        <v>56234</v>
      </c>
      <c r="H2">
        <v>56699</v>
      </c>
      <c r="I2">
        <v>57029</v>
      </c>
      <c r="J2">
        <v>57357</v>
      </c>
      <c r="K2">
        <v>57702</v>
      </c>
      <c r="L2">
        <v>58044</v>
      </c>
      <c r="M2">
        <v>58377</v>
      </c>
      <c r="N2">
        <v>58734</v>
      </c>
      <c r="O2">
        <v>59070</v>
      </c>
      <c r="P2">
        <v>59442</v>
      </c>
      <c r="Q2">
        <v>59849</v>
      </c>
      <c r="R2">
        <v>60236</v>
      </c>
      <c r="S2">
        <v>60527</v>
      </c>
      <c r="T2">
        <v>60653</v>
      </c>
      <c r="U2">
        <v>60586</v>
      </c>
      <c r="V2">
        <v>60366</v>
      </c>
      <c r="W2">
        <v>60102</v>
      </c>
      <c r="X2">
        <v>59972</v>
      </c>
      <c r="Y2">
        <v>60097</v>
      </c>
      <c r="Z2">
        <v>60561</v>
      </c>
      <c r="AA2">
        <v>61341</v>
      </c>
      <c r="AB2">
        <v>62213</v>
      </c>
      <c r="AC2">
        <v>62826</v>
      </c>
      <c r="AD2">
        <v>63024</v>
      </c>
      <c r="AE2">
        <v>62645</v>
      </c>
      <c r="AF2">
        <v>61838</v>
      </c>
      <c r="AG2">
        <v>61072</v>
      </c>
      <c r="AH2">
        <v>61033</v>
      </c>
      <c r="AI2">
        <v>62152</v>
      </c>
      <c r="AJ2">
        <v>64623</v>
      </c>
      <c r="AK2">
        <v>68240</v>
      </c>
      <c r="AL2">
        <v>72495</v>
      </c>
      <c r="AM2">
        <v>76705</v>
      </c>
      <c r="AN2">
        <v>80324</v>
      </c>
      <c r="AO2">
        <v>83211</v>
      </c>
      <c r="AP2">
        <v>85450</v>
      </c>
      <c r="AQ2">
        <v>87280</v>
      </c>
      <c r="AR2">
        <v>89009</v>
      </c>
      <c r="AS2">
        <v>90866</v>
      </c>
      <c r="AT2">
        <v>92892</v>
      </c>
      <c r="AU2">
        <v>94992</v>
      </c>
      <c r="AV2">
        <v>97016</v>
      </c>
      <c r="AW2">
        <v>98744</v>
      </c>
      <c r="AX2">
        <v>100028</v>
      </c>
      <c r="AY2">
        <v>100830</v>
      </c>
      <c r="AZ2">
        <v>101226</v>
      </c>
      <c r="BA2">
        <v>101362</v>
      </c>
      <c r="BB2">
        <v>101452</v>
      </c>
      <c r="BC2">
        <v>101665</v>
      </c>
      <c r="BD2">
        <v>102050</v>
      </c>
      <c r="BE2">
        <v>102565</v>
      </c>
      <c r="BF2">
        <v>103165</v>
      </c>
      <c r="BG2">
        <v>103776</v>
      </c>
      <c r="BH2">
        <v>104339</v>
      </c>
      <c r="BI2">
        <v>104865</v>
      </c>
      <c r="BJ2">
        <v>105361</v>
      </c>
      <c r="BK2">
        <v>105846</v>
      </c>
      <c r="BL2">
        <v>106310</v>
      </c>
      <c r="BM2">
        <v>106766</v>
      </c>
      <c r="BN2">
        <v>107195</v>
      </c>
    </row>
    <row r="3" spans="1:66" x14ac:dyDescent="0.2">
      <c r="A3" t="s">
        <v>6</v>
      </c>
      <c r="B3" t="s">
        <v>7</v>
      </c>
      <c r="C3" t="s">
        <v>537</v>
      </c>
      <c r="D3" t="s">
        <v>536</v>
      </c>
      <c r="E3">
        <v>130836765</v>
      </c>
      <c r="F3">
        <v>134159786</v>
      </c>
      <c r="G3">
        <v>137614644</v>
      </c>
      <c r="H3">
        <v>141202036</v>
      </c>
      <c r="I3">
        <v>144920186</v>
      </c>
      <c r="J3">
        <v>148769974</v>
      </c>
      <c r="K3">
        <v>152752671</v>
      </c>
      <c r="L3">
        <v>156876454</v>
      </c>
      <c r="M3">
        <v>161156430</v>
      </c>
      <c r="N3">
        <v>165611760</v>
      </c>
      <c r="O3">
        <v>170257189</v>
      </c>
      <c r="P3">
        <v>175100167</v>
      </c>
      <c r="Q3">
        <v>180141148</v>
      </c>
      <c r="R3">
        <v>185376550</v>
      </c>
      <c r="S3">
        <v>190800796</v>
      </c>
      <c r="T3">
        <v>196409937</v>
      </c>
      <c r="U3">
        <v>202205766</v>
      </c>
      <c r="V3">
        <v>208193045</v>
      </c>
      <c r="W3">
        <v>214368393</v>
      </c>
      <c r="X3">
        <v>220740384</v>
      </c>
      <c r="Y3">
        <v>227305945</v>
      </c>
      <c r="Z3">
        <v>234058404</v>
      </c>
      <c r="AA3">
        <v>240999134</v>
      </c>
      <c r="AB3">
        <v>248146290</v>
      </c>
      <c r="AC3">
        <v>255530063</v>
      </c>
      <c r="AD3">
        <v>263161451</v>
      </c>
      <c r="AE3">
        <v>271050065</v>
      </c>
      <c r="AF3">
        <v>279184536</v>
      </c>
      <c r="AG3">
        <v>287524258</v>
      </c>
      <c r="AH3">
        <v>296024639</v>
      </c>
      <c r="AI3">
        <v>304648010</v>
      </c>
      <c r="AJ3">
        <v>313394693</v>
      </c>
      <c r="AK3">
        <v>322270073</v>
      </c>
      <c r="AL3">
        <v>331265579</v>
      </c>
      <c r="AM3">
        <v>340379934</v>
      </c>
      <c r="AN3">
        <v>349605660</v>
      </c>
      <c r="AO3">
        <v>358953595</v>
      </c>
      <c r="AP3">
        <v>368440591</v>
      </c>
      <c r="AQ3">
        <v>378098393</v>
      </c>
      <c r="AR3">
        <v>387977990</v>
      </c>
      <c r="AS3">
        <v>398113044</v>
      </c>
      <c r="AT3">
        <v>408522129</v>
      </c>
      <c r="AU3">
        <v>419223717</v>
      </c>
      <c r="AV3">
        <v>430246635</v>
      </c>
      <c r="AW3">
        <v>441630149</v>
      </c>
      <c r="AX3">
        <v>453404076</v>
      </c>
      <c r="AY3">
        <v>465581372</v>
      </c>
      <c r="AZ3">
        <v>478166911</v>
      </c>
      <c r="BA3">
        <v>491173160</v>
      </c>
      <c r="BB3">
        <v>504604672</v>
      </c>
      <c r="BC3">
        <v>518468229</v>
      </c>
      <c r="BD3">
        <v>532760424</v>
      </c>
      <c r="BE3">
        <v>547482863</v>
      </c>
      <c r="BF3">
        <v>562601578</v>
      </c>
      <c r="BG3">
        <v>578075373</v>
      </c>
      <c r="BH3">
        <v>593871847</v>
      </c>
      <c r="BI3">
        <v>609978946</v>
      </c>
      <c r="BJ3">
        <v>626392880</v>
      </c>
      <c r="BK3">
        <v>643090131</v>
      </c>
      <c r="BL3">
        <v>660046272</v>
      </c>
      <c r="BM3">
        <v>677243299</v>
      </c>
      <c r="BN3">
        <v>694665117</v>
      </c>
    </row>
    <row r="4" spans="1:66" x14ac:dyDescent="0.2">
      <c r="A4" t="s">
        <v>8</v>
      </c>
      <c r="B4" t="s">
        <v>9</v>
      </c>
      <c r="C4" t="s">
        <v>537</v>
      </c>
      <c r="D4" t="s">
        <v>536</v>
      </c>
      <c r="E4">
        <v>8996967</v>
      </c>
      <c r="F4">
        <v>9169406</v>
      </c>
      <c r="G4">
        <v>9351442</v>
      </c>
      <c r="H4">
        <v>9543200</v>
      </c>
      <c r="I4">
        <v>9744772</v>
      </c>
      <c r="J4">
        <v>9956318</v>
      </c>
      <c r="K4">
        <v>10174840</v>
      </c>
      <c r="L4">
        <v>10399936</v>
      </c>
      <c r="M4">
        <v>10637064</v>
      </c>
      <c r="N4">
        <v>10893772</v>
      </c>
      <c r="O4">
        <v>11173654</v>
      </c>
      <c r="P4">
        <v>11475450</v>
      </c>
      <c r="Q4">
        <v>11791222</v>
      </c>
      <c r="R4">
        <v>12108963</v>
      </c>
      <c r="S4">
        <v>12412960</v>
      </c>
      <c r="T4">
        <v>12689164</v>
      </c>
      <c r="U4">
        <v>12943093</v>
      </c>
      <c r="V4">
        <v>13171294</v>
      </c>
      <c r="W4">
        <v>13341199</v>
      </c>
      <c r="X4">
        <v>13411060</v>
      </c>
      <c r="Y4">
        <v>13356500</v>
      </c>
      <c r="Z4">
        <v>13171679</v>
      </c>
      <c r="AA4">
        <v>12882518</v>
      </c>
      <c r="AB4">
        <v>12537732</v>
      </c>
      <c r="AC4">
        <v>12204306</v>
      </c>
      <c r="AD4">
        <v>11938204</v>
      </c>
      <c r="AE4">
        <v>11736177</v>
      </c>
      <c r="AF4">
        <v>11604538</v>
      </c>
      <c r="AG4">
        <v>11618008</v>
      </c>
      <c r="AH4">
        <v>11868873</v>
      </c>
      <c r="AI4">
        <v>12412311</v>
      </c>
      <c r="AJ4">
        <v>13299016</v>
      </c>
      <c r="AK4">
        <v>14485543</v>
      </c>
      <c r="AL4">
        <v>15816601</v>
      </c>
      <c r="AM4">
        <v>17075728</v>
      </c>
      <c r="AN4">
        <v>18110662</v>
      </c>
      <c r="AO4">
        <v>18853444</v>
      </c>
      <c r="AP4">
        <v>19357126</v>
      </c>
      <c r="AQ4">
        <v>19737770</v>
      </c>
      <c r="AR4">
        <v>20170847</v>
      </c>
      <c r="AS4">
        <v>20779957</v>
      </c>
      <c r="AT4">
        <v>21606992</v>
      </c>
      <c r="AU4">
        <v>22600774</v>
      </c>
      <c r="AV4">
        <v>23680871</v>
      </c>
      <c r="AW4">
        <v>24726689</v>
      </c>
      <c r="AX4">
        <v>25654274</v>
      </c>
      <c r="AY4">
        <v>26433058</v>
      </c>
      <c r="AZ4">
        <v>27100542</v>
      </c>
      <c r="BA4">
        <v>27722281</v>
      </c>
      <c r="BB4">
        <v>28394806</v>
      </c>
      <c r="BC4">
        <v>29185511</v>
      </c>
      <c r="BD4">
        <v>30117411</v>
      </c>
      <c r="BE4">
        <v>31161378</v>
      </c>
      <c r="BF4">
        <v>32269592</v>
      </c>
      <c r="BG4">
        <v>33370804</v>
      </c>
      <c r="BH4">
        <v>34413603</v>
      </c>
      <c r="BI4">
        <v>35383028</v>
      </c>
      <c r="BJ4">
        <v>36296111</v>
      </c>
      <c r="BK4">
        <v>37171922</v>
      </c>
      <c r="BL4">
        <v>38041757</v>
      </c>
      <c r="BM4">
        <v>38928341</v>
      </c>
      <c r="BN4">
        <v>39835428</v>
      </c>
    </row>
    <row r="5" spans="1:66" x14ac:dyDescent="0.2">
      <c r="A5" t="s">
        <v>10</v>
      </c>
      <c r="B5" t="s">
        <v>11</v>
      </c>
      <c r="C5" t="s">
        <v>537</v>
      </c>
      <c r="D5" t="s">
        <v>536</v>
      </c>
      <c r="E5">
        <v>96396419</v>
      </c>
      <c r="F5">
        <v>98407221</v>
      </c>
      <c r="G5">
        <v>100506960</v>
      </c>
      <c r="H5">
        <v>102691339</v>
      </c>
      <c r="I5">
        <v>104953470</v>
      </c>
      <c r="J5">
        <v>107289875</v>
      </c>
      <c r="K5">
        <v>109701811</v>
      </c>
      <c r="L5">
        <v>112195950</v>
      </c>
      <c r="M5">
        <v>114781116</v>
      </c>
      <c r="N5">
        <v>117468741</v>
      </c>
      <c r="O5">
        <v>120269044</v>
      </c>
      <c r="P5">
        <v>123184308</v>
      </c>
      <c r="Q5">
        <v>126218502</v>
      </c>
      <c r="R5">
        <v>129384954</v>
      </c>
      <c r="S5">
        <v>132699537</v>
      </c>
      <c r="T5">
        <v>136173544</v>
      </c>
      <c r="U5">
        <v>139813171</v>
      </c>
      <c r="V5">
        <v>143615715</v>
      </c>
      <c r="W5">
        <v>147571063</v>
      </c>
      <c r="X5">
        <v>151663853</v>
      </c>
      <c r="Y5">
        <v>155882270</v>
      </c>
      <c r="Z5">
        <v>160223588</v>
      </c>
      <c r="AA5">
        <v>164689764</v>
      </c>
      <c r="AB5">
        <v>169279422</v>
      </c>
      <c r="AC5">
        <v>173991851</v>
      </c>
      <c r="AD5">
        <v>178826553</v>
      </c>
      <c r="AE5">
        <v>183785612</v>
      </c>
      <c r="AF5">
        <v>188868567</v>
      </c>
      <c r="AG5">
        <v>194070079</v>
      </c>
      <c r="AH5">
        <v>199382783</v>
      </c>
      <c r="AI5">
        <v>204803865</v>
      </c>
      <c r="AJ5">
        <v>210332267</v>
      </c>
      <c r="AK5">
        <v>215976366</v>
      </c>
      <c r="AL5">
        <v>221754806</v>
      </c>
      <c r="AM5">
        <v>227692136</v>
      </c>
      <c r="AN5">
        <v>233807627</v>
      </c>
      <c r="AO5">
        <v>240114179</v>
      </c>
      <c r="AP5">
        <v>246613750</v>
      </c>
      <c r="AQ5">
        <v>253302310</v>
      </c>
      <c r="AR5">
        <v>260170348</v>
      </c>
      <c r="AS5">
        <v>267214544</v>
      </c>
      <c r="AT5">
        <v>274433894</v>
      </c>
      <c r="AU5">
        <v>281842480</v>
      </c>
      <c r="AV5">
        <v>289469530</v>
      </c>
      <c r="AW5">
        <v>297353098</v>
      </c>
      <c r="AX5">
        <v>305520588</v>
      </c>
      <c r="AY5">
        <v>313985474</v>
      </c>
      <c r="AZ5">
        <v>322741656</v>
      </c>
      <c r="BA5">
        <v>331772330</v>
      </c>
      <c r="BB5">
        <v>341050537</v>
      </c>
      <c r="BC5">
        <v>350556886</v>
      </c>
      <c r="BD5">
        <v>360285439</v>
      </c>
      <c r="BE5">
        <v>370243017</v>
      </c>
      <c r="BF5">
        <v>380437896</v>
      </c>
      <c r="BG5">
        <v>390882979</v>
      </c>
      <c r="BH5">
        <v>401586651</v>
      </c>
      <c r="BI5">
        <v>412551299</v>
      </c>
      <c r="BJ5">
        <v>423769930</v>
      </c>
      <c r="BK5">
        <v>435229381</v>
      </c>
      <c r="BL5">
        <v>446911598</v>
      </c>
      <c r="BM5">
        <v>458803476</v>
      </c>
      <c r="BN5">
        <v>470898870</v>
      </c>
    </row>
    <row r="6" spans="1:66" x14ac:dyDescent="0.2">
      <c r="A6" t="s">
        <v>12</v>
      </c>
      <c r="B6" t="s">
        <v>13</v>
      </c>
      <c r="C6" t="s">
        <v>537</v>
      </c>
      <c r="D6" t="s">
        <v>536</v>
      </c>
      <c r="E6">
        <v>5454938</v>
      </c>
      <c r="F6">
        <v>5531451</v>
      </c>
      <c r="G6">
        <v>5608499</v>
      </c>
      <c r="H6">
        <v>5679409</v>
      </c>
      <c r="I6">
        <v>5734995</v>
      </c>
      <c r="J6">
        <v>5770573</v>
      </c>
      <c r="K6">
        <v>5781305</v>
      </c>
      <c r="L6">
        <v>5774440</v>
      </c>
      <c r="M6">
        <v>5771973</v>
      </c>
      <c r="N6">
        <v>5803677</v>
      </c>
      <c r="O6">
        <v>5890360</v>
      </c>
      <c r="P6">
        <v>6041239</v>
      </c>
      <c r="Q6">
        <v>6248965</v>
      </c>
      <c r="R6">
        <v>6497283</v>
      </c>
      <c r="S6">
        <v>6761623</v>
      </c>
      <c r="T6">
        <v>7023994</v>
      </c>
      <c r="U6">
        <v>7279630</v>
      </c>
      <c r="V6">
        <v>7533814</v>
      </c>
      <c r="W6">
        <v>7790774</v>
      </c>
      <c r="X6">
        <v>8058112</v>
      </c>
      <c r="Y6">
        <v>8341290</v>
      </c>
      <c r="Z6">
        <v>8640478</v>
      </c>
      <c r="AA6">
        <v>8952971</v>
      </c>
      <c r="AB6">
        <v>9278104</v>
      </c>
      <c r="AC6">
        <v>9614756</v>
      </c>
      <c r="AD6">
        <v>9961993</v>
      </c>
      <c r="AE6">
        <v>10320116</v>
      </c>
      <c r="AF6">
        <v>10689247</v>
      </c>
      <c r="AG6">
        <v>11068051</v>
      </c>
      <c r="AH6">
        <v>11454784</v>
      </c>
      <c r="AI6">
        <v>11848385</v>
      </c>
      <c r="AJ6">
        <v>12248901</v>
      </c>
      <c r="AK6">
        <v>12657361</v>
      </c>
      <c r="AL6">
        <v>13075044</v>
      </c>
      <c r="AM6">
        <v>13503753</v>
      </c>
      <c r="AN6">
        <v>13945205</v>
      </c>
      <c r="AO6">
        <v>14400722</v>
      </c>
      <c r="AP6">
        <v>14871572</v>
      </c>
      <c r="AQ6">
        <v>15359600</v>
      </c>
      <c r="AR6">
        <v>15866871</v>
      </c>
      <c r="AS6">
        <v>16395477</v>
      </c>
      <c r="AT6">
        <v>16945753</v>
      </c>
      <c r="AU6">
        <v>17519418</v>
      </c>
      <c r="AV6">
        <v>18121477</v>
      </c>
      <c r="AW6">
        <v>18758138</v>
      </c>
      <c r="AX6">
        <v>19433604</v>
      </c>
      <c r="AY6">
        <v>20149905</v>
      </c>
      <c r="AZ6">
        <v>20905360</v>
      </c>
      <c r="BA6">
        <v>21695636</v>
      </c>
      <c r="BB6">
        <v>22514275</v>
      </c>
      <c r="BC6">
        <v>23356247</v>
      </c>
      <c r="BD6">
        <v>24220660</v>
      </c>
      <c r="BE6">
        <v>25107925</v>
      </c>
      <c r="BF6">
        <v>26015786</v>
      </c>
      <c r="BG6">
        <v>26941773</v>
      </c>
      <c r="BH6">
        <v>27884380</v>
      </c>
      <c r="BI6">
        <v>28842482</v>
      </c>
      <c r="BJ6">
        <v>29816769</v>
      </c>
      <c r="BK6">
        <v>30809787</v>
      </c>
      <c r="BL6">
        <v>31825299</v>
      </c>
      <c r="BM6">
        <v>32866268</v>
      </c>
      <c r="BN6">
        <v>33933611</v>
      </c>
    </row>
    <row r="7" spans="1:66" x14ac:dyDescent="0.2">
      <c r="A7" t="s">
        <v>14</v>
      </c>
      <c r="B7" t="s">
        <v>15</v>
      </c>
      <c r="C7" t="s">
        <v>537</v>
      </c>
      <c r="D7" t="s">
        <v>536</v>
      </c>
      <c r="E7">
        <v>1608800</v>
      </c>
      <c r="F7">
        <v>1659800</v>
      </c>
      <c r="G7">
        <v>1711319</v>
      </c>
      <c r="H7">
        <v>1762621</v>
      </c>
      <c r="I7">
        <v>1814135</v>
      </c>
      <c r="J7">
        <v>1864791</v>
      </c>
      <c r="K7">
        <v>1914573</v>
      </c>
      <c r="L7">
        <v>1965598</v>
      </c>
      <c r="M7">
        <v>2022272</v>
      </c>
      <c r="N7">
        <v>2081695</v>
      </c>
      <c r="O7">
        <v>2135479</v>
      </c>
      <c r="P7">
        <v>2187853</v>
      </c>
      <c r="Q7">
        <v>2243126</v>
      </c>
      <c r="R7">
        <v>2296752</v>
      </c>
      <c r="S7">
        <v>2350124</v>
      </c>
      <c r="T7">
        <v>2404831</v>
      </c>
      <c r="U7">
        <v>2458526</v>
      </c>
      <c r="V7">
        <v>2513546</v>
      </c>
      <c r="W7">
        <v>2566266</v>
      </c>
      <c r="X7">
        <v>2617832</v>
      </c>
      <c r="Y7">
        <v>2671997</v>
      </c>
      <c r="Z7">
        <v>2726056</v>
      </c>
      <c r="AA7">
        <v>2784278</v>
      </c>
      <c r="AB7">
        <v>2843960</v>
      </c>
      <c r="AC7">
        <v>2904429</v>
      </c>
      <c r="AD7">
        <v>2964762</v>
      </c>
      <c r="AE7">
        <v>3022635</v>
      </c>
      <c r="AF7">
        <v>3083605</v>
      </c>
      <c r="AG7">
        <v>3142336</v>
      </c>
      <c r="AH7">
        <v>3227943</v>
      </c>
      <c r="AI7">
        <v>3286542</v>
      </c>
      <c r="AJ7">
        <v>3266790</v>
      </c>
      <c r="AK7">
        <v>3247039</v>
      </c>
      <c r="AL7">
        <v>3227287</v>
      </c>
      <c r="AM7">
        <v>3207536</v>
      </c>
      <c r="AN7">
        <v>3187784</v>
      </c>
      <c r="AO7">
        <v>3168033</v>
      </c>
      <c r="AP7">
        <v>3148281</v>
      </c>
      <c r="AQ7">
        <v>3128530</v>
      </c>
      <c r="AR7">
        <v>3108778</v>
      </c>
      <c r="AS7">
        <v>3089027</v>
      </c>
      <c r="AT7">
        <v>3060173</v>
      </c>
      <c r="AU7">
        <v>3051010</v>
      </c>
      <c r="AV7">
        <v>3039616</v>
      </c>
      <c r="AW7">
        <v>3026939</v>
      </c>
      <c r="AX7">
        <v>3011487</v>
      </c>
      <c r="AY7">
        <v>2992547</v>
      </c>
      <c r="AZ7">
        <v>2970017</v>
      </c>
      <c r="BA7">
        <v>2947314</v>
      </c>
      <c r="BB7">
        <v>2927519</v>
      </c>
      <c r="BC7">
        <v>2913021</v>
      </c>
      <c r="BD7">
        <v>2905195</v>
      </c>
      <c r="BE7">
        <v>2900401</v>
      </c>
      <c r="BF7">
        <v>2895092</v>
      </c>
      <c r="BG7">
        <v>2889104</v>
      </c>
      <c r="BH7">
        <v>2880703</v>
      </c>
      <c r="BI7">
        <v>2876101</v>
      </c>
      <c r="BJ7">
        <v>2873457</v>
      </c>
      <c r="BK7">
        <v>2866376</v>
      </c>
      <c r="BL7">
        <v>2854191</v>
      </c>
      <c r="BM7">
        <v>2837849</v>
      </c>
      <c r="BN7">
        <v>2811666</v>
      </c>
    </row>
    <row r="8" spans="1:66" x14ac:dyDescent="0.2">
      <c r="A8" t="s">
        <v>16</v>
      </c>
      <c r="B8" t="s">
        <v>17</v>
      </c>
      <c r="C8" t="s">
        <v>537</v>
      </c>
      <c r="D8" t="s">
        <v>536</v>
      </c>
      <c r="E8">
        <v>13410</v>
      </c>
      <c r="F8">
        <v>14378</v>
      </c>
      <c r="G8">
        <v>15379</v>
      </c>
      <c r="H8">
        <v>16407</v>
      </c>
      <c r="I8">
        <v>17466</v>
      </c>
      <c r="J8">
        <v>18542</v>
      </c>
      <c r="K8">
        <v>19646</v>
      </c>
      <c r="L8">
        <v>20760</v>
      </c>
      <c r="M8">
        <v>21886</v>
      </c>
      <c r="N8">
        <v>23053</v>
      </c>
      <c r="O8">
        <v>24275</v>
      </c>
      <c r="P8">
        <v>25571</v>
      </c>
      <c r="Q8">
        <v>26885</v>
      </c>
      <c r="R8">
        <v>28232</v>
      </c>
      <c r="S8">
        <v>29515</v>
      </c>
      <c r="T8">
        <v>30705</v>
      </c>
      <c r="U8">
        <v>31782</v>
      </c>
      <c r="V8">
        <v>32769</v>
      </c>
      <c r="W8">
        <v>33744</v>
      </c>
      <c r="X8">
        <v>34825</v>
      </c>
      <c r="Y8">
        <v>36063</v>
      </c>
      <c r="Z8">
        <v>37498</v>
      </c>
      <c r="AA8">
        <v>39115</v>
      </c>
      <c r="AB8">
        <v>40854</v>
      </c>
      <c r="AC8">
        <v>42706</v>
      </c>
      <c r="AD8">
        <v>44593</v>
      </c>
      <c r="AE8">
        <v>46520</v>
      </c>
      <c r="AF8">
        <v>48459</v>
      </c>
      <c r="AG8">
        <v>50433</v>
      </c>
      <c r="AH8">
        <v>52452</v>
      </c>
      <c r="AI8">
        <v>54508</v>
      </c>
      <c r="AJ8">
        <v>56666</v>
      </c>
      <c r="AK8">
        <v>58882</v>
      </c>
      <c r="AL8">
        <v>60974</v>
      </c>
      <c r="AM8">
        <v>62676</v>
      </c>
      <c r="AN8">
        <v>63860</v>
      </c>
      <c r="AO8">
        <v>64363</v>
      </c>
      <c r="AP8">
        <v>64318</v>
      </c>
      <c r="AQ8">
        <v>64140</v>
      </c>
      <c r="AR8">
        <v>64368</v>
      </c>
      <c r="AS8">
        <v>65390</v>
      </c>
      <c r="AT8">
        <v>67344</v>
      </c>
      <c r="AU8">
        <v>70048</v>
      </c>
      <c r="AV8">
        <v>73180</v>
      </c>
      <c r="AW8">
        <v>76250</v>
      </c>
      <c r="AX8">
        <v>78871</v>
      </c>
      <c r="AY8">
        <v>80995</v>
      </c>
      <c r="AZ8">
        <v>82682</v>
      </c>
      <c r="BA8">
        <v>83860</v>
      </c>
      <c r="BB8">
        <v>84461</v>
      </c>
      <c r="BC8">
        <v>84454</v>
      </c>
      <c r="BD8">
        <v>83748</v>
      </c>
      <c r="BE8">
        <v>82427</v>
      </c>
      <c r="BF8">
        <v>80770</v>
      </c>
      <c r="BG8">
        <v>79213</v>
      </c>
      <c r="BH8">
        <v>77993</v>
      </c>
      <c r="BI8">
        <v>77295</v>
      </c>
      <c r="BJ8">
        <v>76997</v>
      </c>
      <c r="BK8">
        <v>77008</v>
      </c>
      <c r="BL8">
        <v>77146</v>
      </c>
      <c r="BM8">
        <v>77265</v>
      </c>
      <c r="BN8">
        <v>77354</v>
      </c>
    </row>
    <row r="9" spans="1:66" x14ac:dyDescent="0.2">
      <c r="A9" t="s">
        <v>18</v>
      </c>
      <c r="B9" t="s">
        <v>19</v>
      </c>
      <c r="C9" t="s">
        <v>537</v>
      </c>
      <c r="D9" t="s">
        <v>536</v>
      </c>
      <c r="E9">
        <v>92197715</v>
      </c>
      <c r="F9">
        <v>94724540</v>
      </c>
      <c r="G9">
        <v>97334438</v>
      </c>
      <c r="H9">
        <v>100034191</v>
      </c>
      <c r="I9">
        <v>102832792</v>
      </c>
      <c r="J9">
        <v>105736428</v>
      </c>
      <c r="K9">
        <v>108758634</v>
      </c>
      <c r="L9">
        <v>111899335</v>
      </c>
      <c r="M9">
        <v>115136161</v>
      </c>
      <c r="N9">
        <v>118437193</v>
      </c>
      <c r="O9">
        <v>121785630</v>
      </c>
      <c r="P9">
        <v>125164720</v>
      </c>
      <c r="Q9">
        <v>128598743</v>
      </c>
      <c r="R9">
        <v>132161302</v>
      </c>
      <c r="S9">
        <v>135952270</v>
      </c>
      <c r="T9">
        <v>140040580</v>
      </c>
      <c r="U9">
        <v>144453278</v>
      </c>
      <c r="V9">
        <v>149161836</v>
      </c>
      <c r="W9">
        <v>154111160</v>
      </c>
      <c r="X9">
        <v>159218539</v>
      </c>
      <c r="Y9">
        <v>164420771</v>
      </c>
      <c r="Z9">
        <v>169698978</v>
      </c>
      <c r="AA9">
        <v>175061794</v>
      </c>
      <c r="AB9">
        <v>180505967</v>
      </c>
      <c r="AC9">
        <v>186035280</v>
      </c>
      <c r="AD9">
        <v>191650328</v>
      </c>
      <c r="AE9">
        <v>197338140</v>
      </c>
      <c r="AF9">
        <v>203084958</v>
      </c>
      <c r="AG9">
        <v>208889669</v>
      </c>
      <c r="AH9">
        <v>214753965</v>
      </c>
      <c r="AI9">
        <v>222653371</v>
      </c>
      <c r="AJ9">
        <v>228731671</v>
      </c>
      <c r="AK9">
        <v>232956364</v>
      </c>
      <c r="AL9">
        <v>239243294</v>
      </c>
      <c r="AM9">
        <v>245449429</v>
      </c>
      <c r="AN9">
        <v>253107302</v>
      </c>
      <c r="AO9">
        <v>259000937</v>
      </c>
      <c r="AP9">
        <v>264822167</v>
      </c>
      <c r="AQ9">
        <v>270575777</v>
      </c>
      <c r="AR9">
        <v>276393809</v>
      </c>
      <c r="AS9">
        <v>282344141</v>
      </c>
      <c r="AT9">
        <v>288432153</v>
      </c>
      <c r="AU9">
        <v>294665202</v>
      </c>
      <c r="AV9">
        <v>301113869</v>
      </c>
      <c r="AW9">
        <v>307862846</v>
      </c>
      <c r="AX9">
        <v>314965776</v>
      </c>
      <c r="AY9">
        <v>322452764</v>
      </c>
      <c r="AZ9">
        <v>330290752</v>
      </c>
      <c r="BA9">
        <v>338395936</v>
      </c>
      <c r="BB9">
        <v>346629179</v>
      </c>
      <c r="BC9">
        <v>354890097</v>
      </c>
      <c r="BD9">
        <v>363156846</v>
      </c>
      <c r="BE9">
        <v>371437642</v>
      </c>
      <c r="BF9">
        <v>379696477</v>
      </c>
      <c r="BG9">
        <v>387899835</v>
      </c>
      <c r="BH9">
        <v>396028301</v>
      </c>
      <c r="BI9">
        <v>404042892</v>
      </c>
      <c r="BJ9">
        <v>411942825</v>
      </c>
      <c r="BK9">
        <v>419851989</v>
      </c>
      <c r="BL9">
        <v>427870273</v>
      </c>
      <c r="BM9">
        <v>436080728</v>
      </c>
      <c r="BN9">
        <v>444517783</v>
      </c>
    </row>
    <row r="10" spans="1:66" x14ac:dyDescent="0.2">
      <c r="A10" t="s">
        <v>20</v>
      </c>
      <c r="B10" t="s">
        <v>21</v>
      </c>
      <c r="C10" t="s">
        <v>537</v>
      </c>
      <c r="D10" t="s">
        <v>536</v>
      </c>
      <c r="E10">
        <v>92417</v>
      </c>
      <c r="F10">
        <v>100801</v>
      </c>
      <c r="G10">
        <v>112112</v>
      </c>
      <c r="H10">
        <v>125130</v>
      </c>
      <c r="I10">
        <v>138049</v>
      </c>
      <c r="J10">
        <v>149855</v>
      </c>
      <c r="K10">
        <v>159979</v>
      </c>
      <c r="L10">
        <v>169768</v>
      </c>
      <c r="M10">
        <v>182620</v>
      </c>
      <c r="N10">
        <v>203103</v>
      </c>
      <c r="O10">
        <v>234512</v>
      </c>
      <c r="P10">
        <v>277463</v>
      </c>
      <c r="Q10">
        <v>330968</v>
      </c>
      <c r="R10">
        <v>394625</v>
      </c>
      <c r="S10">
        <v>467457</v>
      </c>
      <c r="T10">
        <v>548295</v>
      </c>
      <c r="U10">
        <v>637926</v>
      </c>
      <c r="V10">
        <v>735347</v>
      </c>
      <c r="W10">
        <v>835498</v>
      </c>
      <c r="X10">
        <v>931752</v>
      </c>
      <c r="Y10">
        <v>1019507</v>
      </c>
      <c r="Z10">
        <v>1096602</v>
      </c>
      <c r="AA10">
        <v>1164816</v>
      </c>
      <c r="AB10">
        <v>1228457</v>
      </c>
      <c r="AC10">
        <v>1293970</v>
      </c>
      <c r="AD10">
        <v>1366165</v>
      </c>
      <c r="AE10">
        <v>1446386</v>
      </c>
      <c r="AF10">
        <v>1533526</v>
      </c>
      <c r="AG10">
        <v>1627068</v>
      </c>
      <c r="AH10">
        <v>1725676</v>
      </c>
      <c r="AI10">
        <v>1828437</v>
      </c>
      <c r="AJ10">
        <v>1937159</v>
      </c>
      <c r="AK10">
        <v>2052892</v>
      </c>
      <c r="AL10">
        <v>2173135</v>
      </c>
      <c r="AM10">
        <v>2294377</v>
      </c>
      <c r="AN10">
        <v>2415099</v>
      </c>
      <c r="AO10">
        <v>2539121</v>
      </c>
      <c r="AP10">
        <v>2671361</v>
      </c>
      <c r="AQ10">
        <v>2813214</v>
      </c>
      <c r="AR10">
        <v>2966029</v>
      </c>
      <c r="AS10">
        <v>3134067</v>
      </c>
      <c r="AT10">
        <v>3302722</v>
      </c>
      <c r="AU10">
        <v>3478769</v>
      </c>
      <c r="AV10">
        <v>3711931</v>
      </c>
      <c r="AW10">
        <v>4068577</v>
      </c>
      <c r="AX10">
        <v>4588222</v>
      </c>
      <c r="AY10">
        <v>5300172</v>
      </c>
      <c r="AZ10">
        <v>6168846</v>
      </c>
      <c r="BA10">
        <v>7089486</v>
      </c>
      <c r="BB10">
        <v>7917368</v>
      </c>
      <c r="BC10">
        <v>8549998</v>
      </c>
      <c r="BD10">
        <v>8946778</v>
      </c>
      <c r="BE10">
        <v>9141598</v>
      </c>
      <c r="BF10">
        <v>9197908</v>
      </c>
      <c r="BG10">
        <v>9214182</v>
      </c>
      <c r="BH10">
        <v>9262896</v>
      </c>
      <c r="BI10">
        <v>9360975</v>
      </c>
      <c r="BJ10">
        <v>9487206</v>
      </c>
      <c r="BK10">
        <v>9630966</v>
      </c>
      <c r="BL10">
        <v>9770526</v>
      </c>
      <c r="BM10">
        <v>9890400</v>
      </c>
      <c r="BN10">
        <v>9991083</v>
      </c>
    </row>
    <row r="11" spans="1:66" x14ac:dyDescent="0.2">
      <c r="A11" t="s">
        <v>22</v>
      </c>
      <c r="B11" t="s">
        <v>23</v>
      </c>
      <c r="C11" t="s">
        <v>537</v>
      </c>
      <c r="D11" t="s">
        <v>536</v>
      </c>
      <c r="E11">
        <v>20481781</v>
      </c>
      <c r="F11">
        <v>20817270</v>
      </c>
      <c r="G11">
        <v>21153042</v>
      </c>
      <c r="H11">
        <v>21488916</v>
      </c>
      <c r="I11">
        <v>21824427</v>
      </c>
      <c r="J11">
        <v>22159644</v>
      </c>
      <c r="K11">
        <v>22494031</v>
      </c>
      <c r="L11">
        <v>22828872</v>
      </c>
      <c r="M11">
        <v>23168268</v>
      </c>
      <c r="N11">
        <v>23517613</v>
      </c>
      <c r="O11">
        <v>23880564</v>
      </c>
      <c r="P11">
        <v>24259564</v>
      </c>
      <c r="Q11">
        <v>24653172</v>
      </c>
      <c r="R11">
        <v>25056475</v>
      </c>
      <c r="S11">
        <v>25462305</v>
      </c>
      <c r="T11">
        <v>25865775</v>
      </c>
      <c r="U11">
        <v>26264681</v>
      </c>
      <c r="V11">
        <v>26661397</v>
      </c>
      <c r="W11">
        <v>27061041</v>
      </c>
      <c r="X11">
        <v>27471046</v>
      </c>
      <c r="Y11">
        <v>27896532</v>
      </c>
      <c r="Z11">
        <v>28338514</v>
      </c>
      <c r="AA11">
        <v>28794550</v>
      </c>
      <c r="AB11">
        <v>29262049</v>
      </c>
      <c r="AC11">
        <v>29737097</v>
      </c>
      <c r="AD11">
        <v>30216284</v>
      </c>
      <c r="AE11">
        <v>30698964</v>
      </c>
      <c r="AF11">
        <v>31184411</v>
      </c>
      <c r="AG11">
        <v>31668939</v>
      </c>
      <c r="AH11">
        <v>32148137</v>
      </c>
      <c r="AI11">
        <v>32618648</v>
      </c>
      <c r="AJ11">
        <v>33079002</v>
      </c>
      <c r="AK11">
        <v>33529320</v>
      </c>
      <c r="AL11">
        <v>33970103</v>
      </c>
      <c r="AM11">
        <v>34402669</v>
      </c>
      <c r="AN11">
        <v>34828168</v>
      </c>
      <c r="AO11">
        <v>35246376</v>
      </c>
      <c r="AP11">
        <v>35657438</v>
      </c>
      <c r="AQ11">
        <v>36063451</v>
      </c>
      <c r="AR11">
        <v>36467218</v>
      </c>
      <c r="AS11">
        <v>36870796</v>
      </c>
      <c r="AT11">
        <v>37275644</v>
      </c>
      <c r="AU11">
        <v>37681743</v>
      </c>
      <c r="AV11">
        <v>38087866</v>
      </c>
      <c r="AW11">
        <v>38491970</v>
      </c>
      <c r="AX11">
        <v>38892924</v>
      </c>
      <c r="AY11">
        <v>39289876</v>
      </c>
      <c r="AZ11">
        <v>39684303</v>
      </c>
      <c r="BA11">
        <v>40080159</v>
      </c>
      <c r="BB11">
        <v>40482786</v>
      </c>
      <c r="BC11">
        <v>40788453</v>
      </c>
      <c r="BD11">
        <v>41261490</v>
      </c>
      <c r="BE11">
        <v>41733271</v>
      </c>
      <c r="BF11">
        <v>42202935</v>
      </c>
      <c r="BG11">
        <v>42669500</v>
      </c>
      <c r="BH11">
        <v>43131966</v>
      </c>
      <c r="BI11">
        <v>43590368</v>
      </c>
      <c r="BJ11">
        <v>44044811</v>
      </c>
      <c r="BK11">
        <v>44494502</v>
      </c>
      <c r="BL11">
        <v>44938712</v>
      </c>
      <c r="BM11">
        <v>45376763</v>
      </c>
      <c r="BN11">
        <v>45808747</v>
      </c>
    </row>
    <row r="12" spans="1:66" x14ac:dyDescent="0.2">
      <c r="A12" t="s">
        <v>24</v>
      </c>
      <c r="B12" t="s">
        <v>25</v>
      </c>
      <c r="C12" t="s">
        <v>537</v>
      </c>
      <c r="D12" t="s">
        <v>536</v>
      </c>
      <c r="E12">
        <v>1874119</v>
      </c>
      <c r="F12">
        <v>1941498</v>
      </c>
      <c r="G12">
        <v>2009524</v>
      </c>
      <c r="H12">
        <v>2077584</v>
      </c>
      <c r="I12">
        <v>2145004</v>
      </c>
      <c r="J12">
        <v>2211316</v>
      </c>
      <c r="K12">
        <v>2276038</v>
      </c>
      <c r="L12">
        <v>2339133</v>
      </c>
      <c r="M12">
        <v>2401142</v>
      </c>
      <c r="N12">
        <v>2462938</v>
      </c>
      <c r="O12">
        <v>2525067</v>
      </c>
      <c r="P12">
        <v>2587716</v>
      </c>
      <c r="Q12">
        <v>2650484</v>
      </c>
      <c r="R12">
        <v>2712780</v>
      </c>
      <c r="S12">
        <v>2773750</v>
      </c>
      <c r="T12">
        <v>2832752</v>
      </c>
      <c r="U12">
        <v>2889583</v>
      </c>
      <c r="V12">
        <v>2944375</v>
      </c>
      <c r="W12">
        <v>2997419</v>
      </c>
      <c r="X12">
        <v>3049107</v>
      </c>
      <c r="Y12">
        <v>3099759</v>
      </c>
      <c r="Z12">
        <v>3148096</v>
      </c>
      <c r="AA12">
        <v>3193696</v>
      </c>
      <c r="AB12">
        <v>3238592</v>
      </c>
      <c r="AC12">
        <v>3285593</v>
      </c>
      <c r="AD12">
        <v>3335935</v>
      </c>
      <c r="AE12">
        <v>3392264</v>
      </c>
      <c r="AF12">
        <v>3451947</v>
      </c>
      <c r="AG12">
        <v>3504667</v>
      </c>
      <c r="AH12">
        <v>3536473</v>
      </c>
      <c r="AI12">
        <v>3538164</v>
      </c>
      <c r="AJ12">
        <v>3505249</v>
      </c>
      <c r="AK12">
        <v>3442820</v>
      </c>
      <c r="AL12">
        <v>3363111</v>
      </c>
      <c r="AM12">
        <v>3283664</v>
      </c>
      <c r="AN12">
        <v>3217349</v>
      </c>
      <c r="AO12">
        <v>3168213</v>
      </c>
      <c r="AP12">
        <v>3133081</v>
      </c>
      <c r="AQ12">
        <v>3108691</v>
      </c>
      <c r="AR12">
        <v>3089020</v>
      </c>
      <c r="AS12">
        <v>3069597</v>
      </c>
      <c r="AT12">
        <v>3050686</v>
      </c>
      <c r="AU12">
        <v>3033976</v>
      </c>
      <c r="AV12">
        <v>3017938</v>
      </c>
      <c r="AW12">
        <v>3000715</v>
      </c>
      <c r="AX12">
        <v>2981262</v>
      </c>
      <c r="AY12">
        <v>2958301</v>
      </c>
      <c r="AZ12">
        <v>2932615</v>
      </c>
      <c r="BA12">
        <v>2907615</v>
      </c>
      <c r="BB12">
        <v>2888094</v>
      </c>
      <c r="BC12">
        <v>2877314</v>
      </c>
      <c r="BD12">
        <v>2876536</v>
      </c>
      <c r="BE12">
        <v>2884239</v>
      </c>
      <c r="BF12">
        <v>2897593</v>
      </c>
      <c r="BG12">
        <v>2912403</v>
      </c>
      <c r="BH12">
        <v>2925559</v>
      </c>
      <c r="BI12">
        <v>2936147</v>
      </c>
      <c r="BJ12">
        <v>2944789</v>
      </c>
      <c r="BK12">
        <v>2951741</v>
      </c>
      <c r="BL12">
        <v>2957728</v>
      </c>
      <c r="BM12">
        <v>2963234</v>
      </c>
      <c r="BN12">
        <v>2968128</v>
      </c>
    </row>
    <row r="13" spans="1:66" x14ac:dyDescent="0.2">
      <c r="A13" t="s">
        <v>26</v>
      </c>
      <c r="B13" t="s">
        <v>27</v>
      </c>
      <c r="C13" t="s">
        <v>537</v>
      </c>
      <c r="D13" t="s">
        <v>536</v>
      </c>
      <c r="E13">
        <v>20127</v>
      </c>
      <c r="F13">
        <v>20605</v>
      </c>
      <c r="G13">
        <v>21246</v>
      </c>
      <c r="H13">
        <v>22029</v>
      </c>
      <c r="I13">
        <v>22850</v>
      </c>
      <c r="J13">
        <v>23675</v>
      </c>
      <c r="K13">
        <v>24473</v>
      </c>
      <c r="L13">
        <v>25235</v>
      </c>
      <c r="M13">
        <v>25980</v>
      </c>
      <c r="N13">
        <v>26698</v>
      </c>
      <c r="O13">
        <v>27362</v>
      </c>
      <c r="P13">
        <v>27982</v>
      </c>
      <c r="Q13">
        <v>28564</v>
      </c>
      <c r="R13">
        <v>29103</v>
      </c>
      <c r="S13">
        <v>29595</v>
      </c>
      <c r="T13">
        <v>30045</v>
      </c>
      <c r="U13">
        <v>30455</v>
      </c>
      <c r="V13">
        <v>30834</v>
      </c>
      <c r="W13">
        <v>31262</v>
      </c>
      <c r="X13">
        <v>31842</v>
      </c>
      <c r="Y13">
        <v>32648</v>
      </c>
      <c r="Z13">
        <v>33697</v>
      </c>
      <c r="AA13">
        <v>34969</v>
      </c>
      <c r="AB13">
        <v>36413</v>
      </c>
      <c r="AC13">
        <v>37946</v>
      </c>
      <c r="AD13">
        <v>39521</v>
      </c>
      <c r="AE13">
        <v>41114</v>
      </c>
      <c r="AF13">
        <v>42741</v>
      </c>
      <c r="AG13">
        <v>44346</v>
      </c>
      <c r="AH13">
        <v>45894</v>
      </c>
      <c r="AI13">
        <v>47351</v>
      </c>
      <c r="AJ13">
        <v>48682</v>
      </c>
      <c r="AK13">
        <v>49900</v>
      </c>
      <c r="AL13">
        <v>51025</v>
      </c>
      <c r="AM13">
        <v>52099</v>
      </c>
      <c r="AN13">
        <v>53158</v>
      </c>
      <c r="AO13">
        <v>54209</v>
      </c>
      <c r="AP13">
        <v>55227</v>
      </c>
      <c r="AQ13">
        <v>56180</v>
      </c>
      <c r="AR13">
        <v>57049</v>
      </c>
      <c r="AS13">
        <v>57816</v>
      </c>
      <c r="AT13">
        <v>58496</v>
      </c>
      <c r="AU13">
        <v>59077</v>
      </c>
      <c r="AV13">
        <v>59495</v>
      </c>
      <c r="AW13">
        <v>59684</v>
      </c>
      <c r="AX13">
        <v>59557</v>
      </c>
      <c r="AY13">
        <v>59109</v>
      </c>
      <c r="AZ13">
        <v>58367</v>
      </c>
      <c r="BA13">
        <v>57490</v>
      </c>
      <c r="BB13">
        <v>56675</v>
      </c>
      <c r="BC13">
        <v>56084</v>
      </c>
      <c r="BD13">
        <v>55755</v>
      </c>
      <c r="BE13">
        <v>55669</v>
      </c>
      <c r="BF13">
        <v>55717</v>
      </c>
      <c r="BG13">
        <v>55791</v>
      </c>
      <c r="BH13">
        <v>55806</v>
      </c>
      <c r="BI13">
        <v>55739</v>
      </c>
      <c r="BJ13">
        <v>55617</v>
      </c>
      <c r="BK13">
        <v>55461</v>
      </c>
      <c r="BL13">
        <v>55312</v>
      </c>
      <c r="BM13">
        <v>55197</v>
      </c>
      <c r="BN13">
        <v>55103</v>
      </c>
    </row>
    <row r="14" spans="1:66" x14ac:dyDescent="0.2">
      <c r="A14" t="s">
        <v>28</v>
      </c>
      <c r="B14" t="s">
        <v>29</v>
      </c>
      <c r="C14" t="s">
        <v>537</v>
      </c>
      <c r="D14" t="s">
        <v>536</v>
      </c>
      <c r="E14">
        <v>54132</v>
      </c>
      <c r="F14">
        <v>55005</v>
      </c>
      <c r="G14">
        <v>55849</v>
      </c>
      <c r="H14">
        <v>56701</v>
      </c>
      <c r="I14">
        <v>57641</v>
      </c>
      <c r="J14">
        <v>58699</v>
      </c>
      <c r="K14">
        <v>59912</v>
      </c>
      <c r="L14">
        <v>61240</v>
      </c>
      <c r="M14">
        <v>62523</v>
      </c>
      <c r="N14">
        <v>63553</v>
      </c>
      <c r="O14">
        <v>64184</v>
      </c>
      <c r="P14">
        <v>64354</v>
      </c>
      <c r="Q14">
        <v>64134</v>
      </c>
      <c r="R14">
        <v>63649</v>
      </c>
      <c r="S14">
        <v>63108</v>
      </c>
      <c r="T14">
        <v>62671</v>
      </c>
      <c r="U14">
        <v>62353</v>
      </c>
      <c r="V14">
        <v>62162</v>
      </c>
      <c r="W14">
        <v>62038</v>
      </c>
      <c r="X14">
        <v>61948</v>
      </c>
      <c r="Y14">
        <v>61861</v>
      </c>
      <c r="Z14">
        <v>61789</v>
      </c>
      <c r="AA14">
        <v>61780</v>
      </c>
      <c r="AB14">
        <v>61779</v>
      </c>
      <c r="AC14">
        <v>61784</v>
      </c>
      <c r="AD14">
        <v>61785</v>
      </c>
      <c r="AE14">
        <v>61754</v>
      </c>
      <c r="AF14">
        <v>61713</v>
      </c>
      <c r="AG14">
        <v>61758</v>
      </c>
      <c r="AH14">
        <v>62007</v>
      </c>
      <c r="AI14">
        <v>62533</v>
      </c>
      <c r="AJ14">
        <v>63363</v>
      </c>
      <c r="AK14">
        <v>64459</v>
      </c>
      <c r="AL14">
        <v>65777</v>
      </c>
      <c r="AM14">
        <v>67201</v>
      </c>
      <c r="AN14">
        <v>68672</v>
      </c>
      <c r="AO14">
        <v>70176</v>
      </c>
      <c r="AP14">
        <v>71707</v>
      </c>
      <c r="AQ14">
        <v>73219</v>
      </c>
      <c r="AR14">
        <v>74674</v>
      </c>
      <c r="AS14">
        <v>76007</v>
      </c>
      <c r="AT14">
        <v>77212</v>
      </c>
      <c r="AU14">
        <v>78298</v>
      </c>
      <c r="AV14">
        <v>79311</v>
      </c>
      <c r="AW14">
        <v>80347</v>
      </c>
      <c r="AX14">
        <v>81462</v>
      </c>
      <c r="AY14">
        <v>82715</v>
      </c>
      <c r="AZ14">
        <v>84029</v>
      </c>
      <c r="BA14">
        <v>85394</v>
      </c>
      <c r="BB14">
        <v>86743</v>
      </c>
      <c r="BC14">
        <v>88030</v>
      </c>
      <c r="BD14">
        <v>89250</v>
      </c>
      <c r="BE14">
        <v>90407</v>
      </c>
      <c r="BF14">
        <v>91510</v>
      </c>
      <c r="BG14">
        <v>92562</v>
      </c>
      <c r="BH14">
        <v>93571</v>
      </c>
      <c r="BI14">
        <v>94520</v>
      </c>
      <c r="BJ14">
        <v>95425</v>
      </c>
      <c r="BK14">
        <v>96282</v>
      </c>
      <c r="BL14">
        <v>97115</v>
      </c>
      <c r="BM14">
        <v>97928</v>
      </c>
      <c r="BN14">
        <v>98728</v>
      </c>
    </row>
    <row r="15" spans="1:66" x14ac:dyDescent="0.2">
      <c r="A15" t="s">
        <v>30</v>
      </c>
      <c r="B15" t="s">
        <v>31</v>
      </c>
      <c r="C15" t="s">
        <v>537</v>
      </c>
      <c r="D15" t="s">
        <v>536</v>
      </c>
      <c r="E15">
        <v>10276477</v>
      </c>
      <c r="F15">
        <v>10483000</v>
      </c>
      <c r="G15">
        <v>10742000</v>
      </c>
      <c r="H15">
        <v>10950000</v>
      </c>
      <c r="I15">
        <v>11167000</v>
      </c>
      <c r="J15">
        <v>11388000</v>
      </c>
      <c r="K15">
        <v>11651000</v>
      </c>
      <c r="L15">
        <v>11799000</v>
      </c>
      <c r="M15">
        <v>12009000</v>
      </c>
      <c r="N15">
        <v>12263000</v>
      </c>
      <c r="O15">
        <v>12507000</v>
      </c>
      <c r="P15">
        <v>12937000</v>
      </c>
      <c r="Q15">
        <v>13177000</v>
      </c>
      <c r="R15">
        <v>13380000</v>
      </c>
      <c r="S15">
        <v>13723000</v>
      </c>
      <c r="T15">
        <v>13893000</v>
      </c>
      <c r="U15">
        <v>14033000</v>
      </c>
      <c r="V15">
        <v>14192000</v>
      </c>
      <c r="W15">
        <v>14358000</v>
      </c>
      <c r="X15">
        <v>14514000</v>
      </c>
      <c r="Y15">
        <v>14692000</v>
      </c>
      <c r="Z15">
        <v>14927000</v>
      </c>
      <c r="AA15">
        <v>15178000</v>
      </c>
      <c r="AB15">
        <v>15369000</v>
      </c>
      <c r="AC15">
        <v>15544000</v>
      </c>
      <c r="AD15">
        <v>15758000</v>
      </c>
      <c r="AE15">
        <v>16018400</v>
      </c>
      <c r="AF15">
        <v>16263900</v>
      </c>
      <c r="AG15">
        <v>16532200</v>
      </c>
      <c r="AH15">
        <v>16814400</v>
      </c>
      <c r="AI15">
        <v>17065100</v>
      </c>
      <c r="AJ15">
        <v>17284000</v>
      </c>
      <c r="AK15">
        <v>17495000</v>
      </c>
      <c r="AL15">
        <v>17667000</v>
      </c>
      <c r="AM15">
        <v>17855000</v>
      </c>
      <c r="AN15">
        <v>18072000</v>
      </c>
      <c r="AO15">
        <v>18311000</v>
      </c>
      <c r="AP15">
        <v>18517000</v>
      </c>
      <c r="AQ15">
        <v>18711000</v>
      </c>
      <c r="AR15">
        <v>18926000</v>
      </c>
      <c r="AS15">
        <v>19153000</v>
      </c>
      <c r="AT15">
        <v>19413000</v>
      </c>
      <c r="AU15">
        <v>19651400</v>
      </c>
      <c r="AV15">
        <v>19895400</v>
      </c>
      <c r="AW15">
        <v>20127400</v>
      </c>
      <c r="AX15">
        <v>20394800</v>
      </c>
      <c r="AY15">
        <v>20697900</v>
      </c>
      <c r="AZ15">
        <v>20827600</v>
      </c>
      <c r="BA15">
        <v>21249200</v>
      </c>
      <c r="BB15">
        <v>21691700</v>
      </c>
      <c r="BC15">
        <v>22031750</v>
      </c>
      <c r="BD15">
        <v>22340024</v>
      </c>
      <c r="BE15">
        <v>22733465</v>
      </c>
      <c r="BF15">
        <v>23128129</v>
      </c>
      <c r="BG15">
        <v>23475686</v>
      </c>
      <c r="BH15">
        <v>23815995</v>
      </c>
      <c r="BI15">
        <v>24190907</v>
      </c>
      <c r="BJ15">
        <v>24601860</v>
      </c>
      <c r="BK15">
        <v>24982688</v>
      </c>
      <c r="BL15">
        <v>25365745</v>
      </c>
      <c r="BM15">
        <v>25693267</v>
      </c>
      <c r="BN15">
        <v>25739256</v>
      </c>
    </row>
    <row r="16" spans="1:66" x14ac:dyDescent="0.2">
      <c r="A16" t="s">
        <v>32</v>
      </c>
      <c r="B16" t="s">
        <v>33</v>
      </c>
      <c r="C16" t="s">
        <v>537</v>
      </c>
      <c r="D16" t="s">
        <v>536</v>
      </c>
      <c r="E16">
        <v>7047539</v>
      </c>
      <c r="F16">
        <v>7086299</v>
      </c>
      <c r="G16">
        <v>7129864</v>
      </c>
      <c r="H16">
        <v>7175811</v>
      </c>
      <c r="I16">
        <v>7223801</v>
      </c>
      <c r="J16">
        <v>7270889</v>
      </c>
      <c r="K16">
        <v>7322066</v>
      </c>
      <c r="L16">
        <v>7376998</v>
      </c>
      <c r="M16">
        <v>7415403</v>
      </c>
      <c r="N16">
        <v>7441055</v>
      </c>
      <c r="O16">
        <v>7467086</v>
      </c>
      <c r="P16">
        <v>7500482</v>
      </c>
      <c r="Q16">
        <v>7544201</v>
      </c>
      <c r="R16">
        <v>7586115</v>
      </c>
      <c r="S16">
        <v>7599038</v>
      </c>
      <c r="T16">
        <v>7578903</v>
      </c>
      <c r="U16">
        <v>7565525</v>
      </c>
      <c r="V16">
        <v>7568430</v>
      </c>
      <c r="W16">
        <v>7562305</v>
      </c>
      <c r="X16">
        <v>7549425</v>
      </c>
      <c r="Y16">
        <v>7549433</v>
      </c>
      <c r="Z16">
        <v>7568710</v>
      </c>
      <c r="AA16">
        <v>7574140</v>
      </c>
      <c r="AB16">
        <v>7561910</v>
      </c>
      <c r="AC16">
        <v>7561434</v>
      </c>
      <c r="AD16">
        <v>7564985</v>
      </c>
      <c r="AE16">
        <v>7569794</v>
      </c>
      <c r="AF16">
        <v>7574586</v>
      </c>
      <c r="AG16">
        <v>7585317</v>
      </c>
      <c r="AH16">
        <v>7619567</v>
      </c>
      <c r="AI16">
        <v>7677850</v>
      </c>
      <c r="AJ16">
        <v>7754891</v>
      </c>
      <c r="AK16">
        <v>7840709</v>
      </c>
      <c r="AL16">
        <v>7905633</v>
      </c>
      <c r="AM16">
        <v>7936118</v>
      </c>
      <c r="AN16">
        <v>7948278</v>
      </c>
      <c r="AO16">
        <v>7959017</v>
      </c>
      <c r="AP16">
        <v>7968041</v>
      </c>
      <c r="AQ16">
        <v>7976789</v>
      </c>
      <c r="AR16">
        <v>7992324</v>
      </c>
      <c r="AS16">
        <v>8011566</v>
      </c>
      <c r="AT16">
        <v>8042293</v>
      </c>
      <c r="AU16">
        <v>8081957</v>
      </c>
      <c r="AV16">
        <v>8121423</v>
      </c>
      <c r="AW16">
        <v>8171966</v>
      </c>
      <c r="AX16">
        <v>8227829</v>
      </c>
      <c r="AY16">
        <v>8268641</v>
      </c>
      <c r="AZ16">
        <v>8295487</v>
      </c>
      <c r="BA16">
        <v>8321496</v>
      </c>
      <c r="BB16">
        <v>8343323</v>
      </c>
      <c r="BC16">
        <v>8363404</v>
      </c>
      <c r="BD16">
        <v>8391643</v>
      </c>
      <c r="BE16">
        <v>8429991</v>
      </c>
      <c r="BF16">
        <v>8479823</v>
      </c>
      <c r="BG16">
        <v>8546356</v>
      </c>
      <c r="BH16">
        <v>8642699</v>
      </c>
      <c r="BI16">
        <v>8736668</v>
      </c>
      <c r="BJ16">
        <v>8797566</v>
      </c>
      <c r="BK16">
        <v>8840521</v>
      </c>
      <c r="BL16">
        <v>8879920</v>
      </c>
      <c r="BM16">
        <v>8916864</v>
      </c>
      <c r="BN16">
        <v>8956279</v>
      </c>
    </row>
    <row r="17" spans="1:66" x14ac:dyDescent="0.2">
      <c r="A17" t="s">
        <v>34</v>
      </c>
      <c r="B17" t="s">
        <v>35</v>
      </c>
      <c r="C17" t="s">
        <v>537</v>
      </c>
      <c r="D17" t="s">
        <v>536</v>
      </c>
      <c r="E17">
        <v>3895398</v>
      </c>
      <c r="F17">
        <v>4030325</v>
      </c>
      <c r="G17">
        <v>4171428</v>
      </c>
      <c r="H17">
        <v>4315127</v>
      </c>
      <c r="I17">
        <v>4456691</v>
      </c>
      <c r="J17">
        <v>4592601</v>
      </c>
      <c r="K17">
        <v>4721528</v>
      </c>
      <c r="L17">
        <v>4843872</v>
      </c>
      <c r="M17">
        <v>4960237</v>
      </c>
      <c r="N17">
        <v>5071930</v>
      </c>
      <c r="O17">
        <v>5180032</v>
      </c>
      <c r="P17">
        <v>5284518</v>
      </c>
      <c r="Q17">
        <v>5385266</v>
      </c>
      <c r="R17">
        <v>5483088</v>
      </c>
      <c r="S17">
        <v>5579071</v>
      </c>
      <c r="T17">
        <v>5674129</v>
      </c>
      <c r="U17">
        <v>5768730</v>
      </c>
      <c r="V17">
        <v>5863138</v>
      </c>
      <c r="W17">
        <v>5957927</v>
      </c>
      <c r="X17">
        <v>6053635</v>
      </c>
      <c r="Y17">
        <v>6150735</v>
      </c>
      <c r="Z17">
        <v>6249312</v>
      </c>
      <c r="AA17">
        <v>6349555</v>
      </c>
      <c r="AB17">
        <v>6452067</v>
      </c>
      <c r="AC17">
        <v>6557581</v>
      </c>
      <c r="AD17">
        <v>6666447</v>
      </c>
      <c r="AE17">
        <v>6778631</v>
      </c>
      <c r="AF17">
        <v>6893486</v>
      </c>
      <c r="AG17">
        <v>7010027</v>
      </c>
      <c r="AH17">
        <v>7126877</v>
      </c>
      <c r="AI17">
        <v>7175200</v>
      </c>
      <c r="AJ17">
        <v>7271300</v>
      </c>
      <c r="AK17">
        <v>7382050</v>
      </c>
      <c r="AL17">
        <v>7494800</v>
      </c>
      <c r="AM17">
        <v>7596550</v>
      </c>
      <c r="AN17">
        <v>7684850</v>
      </c>
      <c r="AO17">
        <v>7763000</v>
      </c>
      <c r="AP17">
        <v>7838250</v>
      </c>
      <c r="AQ17">
        <v>7913000</v>
      </c>
      <c r="AR17">
        <v>7982750</v>
      </c>
      <c r="AS17">
        <v>8048600</v>
      </c>
      <c r="AT17">
        <v>8111200</v>
      </c>
      <c r="AU17">
        <v>8171950</v>
      </c>
      <c r="AV17">
        <v>8234100</v>
      </c>
      <c r="AW17">
        <v>8306500</v>
      </c>
      <c r="AX17">
        <v>8391850</v>
      </c>
      <c r="AY17">
        <v>8484550</v>
      </c>
      <c r="AZ17">
        <v>8581300</v>
      </c>
      <c r="BA17">
        <v>8763400</v>
      </c>
      <c r="BB17">
        <v>8947243</v>
      </c>
      <c r="BC17">
        <v>9054332</v>
      </c>
      <c r="BD17">
        <v>9173082</v>
      </c>
      <c r="BE17">
        <v>9295784</v>
      </c>
      <c r="BF17">
        <v>9416801</v>
      </c>
      <c r="BG17">
        <v>9535079</v>
      </c>
      <c r="BH17">
        <v>9649341</v>
      </c>
      <c r="BI17">
        <v>9757812</v>
      </c>
      <c r="BJ17">
        <v>9854033</v>
      </c>
      <c r="BK17">
        <v>9939771</v>
      </c>
      <c r="BL17">
        <v>10024283</v>
      </c>
      <c r="BM17">
        <v>10093121</v>
      </c>
      <c r="BN17">
        <v>10145212</v>
      </c>
    </row>
    <row r="18" spans="1:66" x14ac:dyDescent="0.2">
      <c r="A18" t="s">
        <v>36</v>
      </c>
      <c r="B18" t="s">
        <v>37</v>
      </c>
      <c r="C18" t="s">
        <v>537</v>
      </c>
      <c r="D18" t="s">
        <v>536</v>
      </c>
      <c r="E18">
        <v>2797925</v>
      </c>
      <c r="F18">
        <v>2852438</v>
      </c>
      <c r="G18">
        <v>2907320</v>
      </c>
      <c r="H18">
        <v>2964416</v>
      </c>
      <c r="I18">
        <v>3026292</v>
      </c>
      <c r="J18">
        <v>3094378</v>
      </c>
      <c r="K18">
        <v>3170496</v>
      </c>
      <c r="L18">
        <v>3253215</v>
      </c>
      <c r="M18">
        <v>3336930</v>
      </c>
      <c r="N18">
        <v>3413909</v>
      </c>
      <c r="O18">
        <v>3479070</v>
      </c>
      <c r="P18">
        <v>3530000</v>
      </c>
      <c r="Q18">
        <v>3569655</v>
      </c>
      <c r="R18">
        <v>3605120</v>
      </c>
      <c r="S18">
        <v>3646428</v>
      </c>
      <c r="T18">
        <v>3700879</v>
      </c>
      <c r="U18">
        <v>3770870</v>
      </c>
      <c r="V18">
        <v>3854446</v>
      </c>
      <c r="W18">
        <v>3949264</v>
      </c>
      <c r="X18">
        <v>4051239</v>
      </c>
      <c r="Y18">
        <v>4157296</v>
      </c>
      <c r="Z18">
        <v>4266520</v>
      </c>
      <c r="AA18">
        <v>4379727</v>
      </c>
      <c r="AB18">
        <v>4497544</v>
      </c>
      <c r="AC18">
        <v>4621096</v>
      </c>
      <c r="AD18">
        <v>4750832</v>
      </c>
      <c r="AE18">
        <v>4886745</v>
      </c>
      <c r="AF18">
        <v>5027143</v>
      </c>
      <c r="AG18">
        <v>5168703</v>
      </c>
      <c r="AH18">
        <v>5307069</v>
      </c>
      <c r="AI18">
        <v>5438959</v>
      </c>
      <c r="AJ18">
        <v>5564923</v>
      </c>
      <c r="AK18">
        <v>5685569</v>
      </c>
      <c r="AL18">
        <v>5798054</v>
      </c>
      <c r="AM18">
        <v>5898964</v>
      </c>
      <c r="AN18">
        <v>5987044</v>
      </c>
      <c r="AO18">
        <v>6060110</v>
      </c>
      <c r="AP18">
        <v>6122130</v>
      </c>
      <c r="AQ18">
        <v>6185564</v>
      </c>
      <c r="AR18">
        <v>6267132</v>
      </c>
      <c r="AS18">
        <v>6378871</v>
      </c>
      <c r="AT18">
        <v>6525546</v>
      </c>
      <c r="AU18">
        <v>6704118</v>
      </c>
      <c r="AV18">
        <v>6909161</v>
      </c>
      <c r="AW18">
        <v>7131688</v>
      </c>
      <c r="AX18">
        <v>7364857</v>
      </c>
      <c r="AY18">
        <v>7607850</v>
      </c>
      <c r="AZ18">
        <v>7862226</v>
      </c>
      <c r="BA18">
        <v>8126104</v>
      </c>
      <c r="BB18">
        <v>8397661</v>
      </c>
      <c r="BC18">
        <v>8675606</v>
      </c>
      <c r="BD18">
        <v>8958406</v>
      </c>
      <c r="BE18">
        <v>9245992</v>
      </c>
      <c r="BF18">
        <v>9540302</v>
      </c>
      <c r="BG18">
        <v>9844301</v>
      </c>
      <c r="BH18">
        <v>10160034</v>
      </c>
      <c r="BI18">
        <v>10488002</v>
      </c>
      <c r="BJ18">
        <v>10827010</v>
      </c>
      <c r="BK18">
        <v>11175379</v>
      </c>
      <c r="BL18">
        <v>11530577</v>
      </c>
      <c r="BM18">
        <v>11890781</v>
      </c>
      <c r="BN18">
        <v>12255429</v>
      </c>
    </row>
    <row r="19" spans="1:66" x14ac:dyDescent="0.2">
      <c r="A19" t="s">
        <v>38</v>
      </c>
      <c r="B19" t="s">
        <v>39</v>
      </c>
      <c r="C19" t="s">
        <v>537</v>
      </c>
      <c r="D19" t="s">
        <v>536</v>
      </c>
      <c r="E19">
        <v>9153489</v>
      </c>
      <c r="F19">
        <v>9183948</v>
      </c>
      <c r="G19">
        <v>9220578</v>
      </c>
      <c r="H19">
        <v>9289770</v>
      </c>
      <c r="I19">
        <v>9378113</v>
      </c>
      <c r="J19">
        <v>9463667</v>
      </c>
      <c r="K19">
        <v>9527807</v>
      </c>
      <c r="L19">
        <v>9580991</v>
      </c>
      <c r="M19">
        <v>9618756</v>
      </c>
      <c r="N19">
        <v>9646032</v>
      </c>
      <c r="O19">
        <v>9655549</v>
      </c>
      <c r="P19">
        <v>9673162</v>
      </c>
      <c r="Q19">
        <v>9711115</v>
      </c>
      <c r="R19">
        <v>9741720</v>
      </c>
      <c r="S19">
        <v>9772419</v>
      </c>
      <c r="T19">
        <v>9800700</v>
      </c>
      <c r="U19">
        <v>9818227</v>
      </c>
      <c r="V19">
        <v>9830358</v>
      </c>
      <c r="W19">
        <v>9839534</v>
      </c>
      <c r="X19">
        <v>9848382</v>
      </c>
      <c r="Y19">
        <v>9859242</v>
      </c>
      <c r="Z19">
        <v>9858982</v>
      </c>
      <c r="AA19">
        <v>9856303</v>
      </c>
      <c r="AB19">
        <v>9855520</v>
      </c>
      <c r="AC19">
        <v>9855372</v>
      </c>
      <c r="AD19">
        <v>9858308</v>
      </c>
      <c r="AE19">
        <v>9861823</v>
      </c>
      <c r="AF19">
        <v>9870234</v>
      </c>
      <c r="AG19">
        <v>9901664</v>
      </c>
      <c r="AH19">
        <v>9937697</v>
      </c>
      <c r="AI19">
        <v>9967379</v>
      </c>
      <c r="AJ19">
        <v>10004486</v>
      </c>
      <c r="AK19">
        <v>10045158</v>
      </c>
      <c r="AL19">
        <v>10084475</v>
      </c>
      <c r="AM19">
        <v>10115603</v>
      </c>
      <c r="AN19">
        <v>10136811</v>
      </c>
      <c r="AO19">
        <v>10156637</v>
      </c>
      <c r="AP19">
        <v>10181245</v>
      </c>
      <c r="AQ19">
        <v>10203008</v>
      </c>
      <c r="AR19">
        <v>10226419</v>
      </c>
      <c r="AS19">
        <v>10251250</v>
      </c>
      <c r="AT19">
        <v>10286570</v>
      </c>
      <c r="AU19">
        <v>10332785</v>
      </c>
      <c r="AV19">
        <v>10376133</v>
      </c>
      <c r="AW19">
        <v>10421137</v>
      </c>
      <c r="AX19">
        <v>10478617</v>
      </c>
      <c r="AY19">
        <v>10547958</v>
      </c>
      <c r="AZ19">
        <v>10625700</v>
      </c>
      <c r="BA19">
        <v>10709973</v>
      </c>
      <c r="BB19">
        <v>10796493</v>
      </c>
      <c r="BC19">
        <v>10895586</v>
      </c>
      <c r="BD19">
        <v>11038264</v>
      </c>
      <c r="BE19">
        <v>11106932</v>
      </c>
      <c r="BF19">
        <v>11159407</v>
      </c>
      <c r="BG19">
        <v>11209057</v>
      </c>
      <c r="BH19">
        <v>11274196</v>
      </c>
      <c r="BI19">
        <v>11331422</v>
      </c>
      <c r="BJ19">
        <v>11375158</v>
      </c>
      <c r="BK19">
        <v>11427054</v>
      </c>
      <c r="BL19">
        <v>11488980</v>
      </c>
      <c r="BM19">
        <v>11544241</v>
      </c>
      <c r="BN19">
        <v>11587882</v>
      </c>
    </row>
    <row r="20" spans="1:66" x14ac:dyDescent="0.2">
      <c r="A20" t="s">
        <v>40</v>
      </c>
      <c r="B20" t="s">
        <v>41</v>
      </c>
      <c r="C20" t="s">
        <v>537</v>
      </c>
      <c r="D20" t="s">
        <v>536</v>
      </c>
      <c r="E20">
        <v>2431617</v>
      </c>
      <c r="F20">
        <v>2465865</v>
      </c>
      <c r="G20">
        <v>2502897</v>
      </c>
      <c r="H20">
        <v>2542864</v>
      </c>
      <c r="I20">
        <v>2585961</v>
      </c>
      <c r="J20">
        <v>2632361</v>
      </c>
      <c r="K20">
        <v>2682159</v>
      </c>
      <c r="L20">
        <v>2735308</v>
      </c>
      <c r="M20">
        <v>2791588</v>
      </c>
      <c r="N20">
        <v>2850657</v>
      </c>
      <c r="O20">
        <v>2912338</v>
      </c>
      <c r="P20">
        <v>2976575</v>
      </c>
      <c r="Q20">
        <v>3043563</v>
      </c>
      <c r="R20">
        <v>3113681</v>
      </c>
      <c r="S20">
        <v>3187413</v>
      </c>
      <c r="T20">
        <v>3265167</v>
      </c>
      <c r="U20">
        <v>3347169</v>
      </c>
      <c r="V20">
        <v>3433445</v>
      </c>
      <c r="W20">
        <v>3523933</v>
      </c>
      <c r="X20">
        <v>3618519</v>
      </c>
      <c r="Y20">
        <v>3717161</v>
      </c>
      <c r="Z20">
        <v>3820126</v>
      </c>
      <c r="AA20">
        <v>3927717</v>
      </c>
      <c r="AB20">
        <v>4039940</v>
      </c>
      <c r="AC20">
        <v>4156819</v>
      </c>
      <c r="AD20">
        <v>4278502</v>
      </c>
      <c r="AE20">
        <v>4404504</v>
      </c>
      <c r="AF20">
        <v>4535262</v>
      </c>
      <c r="AG20">
        <v>4672844</v>
      </c>
      <c r="AH20">
        <v>4820020</v>
      </c>
      <c r="AI20">
        <v>4978489</v>
      </c>
      <c r="AJ20">
        <v>5149496</v>
      </c>
      <c r="AK20">
        <v>5331805</v>
      </c>
      <c r="AL20">
        <v>5521761</v>
      </c>
      <c r="AM20">
        <v>5714215</v>
      </c>
      <c r="AN20">
        <v>5905552</v>
      </c>
      <c r="AO20">
        <v>6094272</v>
      </c>
      <c r="AP20">
        <v>6281644</v>
      </c>
      <c r="AQ20">
        <v>6470275</v>
      </c>
      <c r="AR20">
        <v>6664102</v>
      </c>
      <c r="AS20">
        <v>6865946</v>
      </c>
      <c r="AT20">
        <v>7076728</v>
      </c>
      <c r="AU20">
        <v>7295400</v>
      </c>
      <c r="AV20">
        <v>7520556</v>
      </c>
      <c r="AW20">
        <v>7750003</v>
      </c>
      <c r="AX20">
        <v>7982223</v>
      </c>
      <c r="AY20">
        <v>8216893</v>
      </c>
      <c r="AZ20">
        <v>8454790</v>
      </c>
      <c r="BA20">
        <v>8696915</v>
      </c>
      <c r="BB20">
        <v>8944713</v>
      </c>
      <c r="BC20">
        <v>9199254</v>
      </c>
      <c r="BD20">
        <v>9460829</v>
      </c>
      <c r="BE20">
        <v>9729254</v>
      </c>
      <c r="BF20">
        <v>10004594</v>
      </c>
      <c r="BG20">
        <v>10286839</v>
      </c>
      <c r="BH20">
        <v>10575962</v>
      </c>
      <c r="BI20">
        <v>10872072</v>
      </c>
      <c r="BJ20">
        <v>11175192</v>
      </c>
      <c r="BK20">
        <v>11485035</v>
      </c>
      <c r="BL20">
        <v>11801151</v>
      </c>
      <c r="BM20">
        <v>12123198</v>
      </c>
      <c r="BN20">
        <v>12451031</v>
      </c>
    </row>
    <row r="21" spans="1:66" x14ac:dyDescent="0.2">
      <c r="A21" t="s">
        <v>42</v>
      </c>
      <c r="B21" t="s">
        <v>43</v>
      </c>
      <c r="C21" t="s">
        <v>537</v>
      </c>
      <c r="D21" t="s">
        <v>536</v>
      </c>
      <c r="E21">
        <v>4829289</v>
      </c>
      <c r="F21">
        <v>4894580</v>
      </c>
      <c r="G21">
        <v>4960328</v>
      </c>
      <c r="H21">
        <v>5027811</v>
      </c>
      <c r="I21">
        <v>5098891</v>
      </c>
      <c r="J21">
        <v>5174874</v>
      </c>
      <c r="K21">
        <v>5256360</v>
      </c>
      <c r="L21">
        <v>5343025</v>
      </c>
      <c r="M21">
        <v>5434046</v>
      </c>
      <c r="N21">
        <v>5528172</v>
      </c>
      <c r="O21">
        <v>5624592</v>
      </c>
      <c r="P21">
        <v>5723378</v>
      </c>
      <c r="Q21">
        <v>5825174</v>
      </c>
      <c r="R21">
        <v>5930493</v>
      </c>
      <c r="S21">
        <v>6040045</v>
      </c>
      <c r="T21">
        <v>6154554</v>
      </c>
      <c r="U21">
        <v>6274032</v>
      </c>
      <c r="V21">
        <v>6398933</v>
      </c>
      <c r="W21">
        <v>6530820</v>
      </c>
      <c r="X21">
        <v>6671656</v>
      </c>
      <c r="Y21">
        <v>6822837</v>
      </c>
      <c r="Z21">
        <v>6985166</v>
      </c>
      <c r="AA21">
        <v>7158259</v>
      </c>
      <c r="AB21">
        <v>7340910</v>
      </c>
      <c r="AC21">
        <v>7531239</v>
      </c>
      <c r="AD21">
        <v>7727908</v>
      </c>
      <c r="AE21">
        <v>7930689</v>
      </c>
      <c r="AF21">
        <v>8140080</v>
      </c>
      <c r="AG21">
        <v>8356313</v>
      </c>
      <c r="AH21">
        <v>8579818</v>
      </c>
      <c r="AI21">
        <v>8811033</v>
      </c>
      <c r="AJ21">
        <v>9050086</v>
      </c>
      <c r="AK21">
        <v>9297110</v>
      </c>
      <c r="AL21">
        <v>9552473</v>
      </c>
      <c r="AM21">
        <v>9816584</v>
      </c>
      <c r="AN21">
        <v>10089880</v>
      </c>
      <c r="AO21">
        <v>10372734</v>
      </c>
      <c r="AP21">
        <v>10665552</v>
      </c>
      <c r="AQ21">
        <v>10968722</v>
      </c>
      <c r="AR21">
        <v>11282696</v>
      </c>
      <c r="AS21">
        <v>11607951</v>
      </c>
      <c r="AT21">
        <v>11944589</v>
      </c>
      <c r="AU21">
        <v>12293097</v>
      </c>
      <c r="AV21">
        <v>12654624</v>
      </c>
      <c r="AW21">
        <v>13030576</v>
      </c>
      <c r="AX21">
        <v>13421935</v>
      </c>
      <c r="AY21">
        <v>13829173</v>
      </c>
      <c r="AZ21">
        <v>14252029</v>
      </c>
      <c r="BA21">
        <v>14689725</v>
      </c>
      <c r="BB21">
        <v>15141098</v>
      </c>
      <c r="BC21">
        <v>15605211</v>
      </c>
      <c r="BD21">
        <v>16081915</v>
      </c>
      <c r="BE21">
        <v>16571252</v>
      </c>
      <c r="BF21">
        <v>17072791</v>
      </c>
      <c r="BG21">
        <v>17586029</v>
      </c>
      <c r="BH21">
        <v>18110616</v>
      </c>
      <c r="BI21">
        <v>18646350</v>
      </c>
      <c r="BJ21">
        <v>19193236</v>
      </c>
      <c r="BK21">
        <v>19751466</v>
      </c>
      <c r="BL21">
        <v>20321383</v>
      </c>
      <c r="BM21">
        <v>20903278</v>
      </c>
      <c r="BN21">
        <v>21497097</v>
      </c>
    </row>
    <row r="22" spans="1:66" x14ac:dyDescent="0.2">
      <c r="A22" t="s">
        <v>44</v>
      </c>
      <c r="B22" t="s">
        <v>45</v>
      </c>
      <c r="C22" t="s">
        <v>537</v>
      </c>
      <c r="D22" t="s">
        <v>536</v>
      </c>
      <c r="E22">
        <v>48013505</v>
      </c>
      <c r="F22">
        <v>49362834</v>
      </c>
      <c r="G22">
        <v>50752150</v>
      </c>
      <c r="H22">
        <v>52202008</v>
      </c>
      <c r="I22">
        <v>53741721</v>
      </c>
      <c r="J22">
        <v>55385114</v>
      </c>
      <c r="K22">
        <v>57157651</v>
      </c>
      <c r="L22">
        <v>59034250</v>
      </c>
      <c r="M22">
        <v>60918452</v>
      </c>
      <c r="N22">
        <v>62679765</v>
      </c>
      <c r="O22">
        <v>64232486</v>
      </c>
      <c r="P22">
        <v>65531635</v>
      </c>
      <c r="Q22">
        <v>66625706</v>
      </c>
      <c r="R22">
        <v>67637541</v>
      </c>
      <c r="S22">
        <v>68742222</v>
      </c>
      <c r="T22">
        <v>70066310</v>
      </c>
      <c r="U22">
        <v>71652386</v>
      </c>
      <c r="V22">
        <v>73463593</v>
      </c>
      <c r="W22">
        <v>75450033</v>
      </c>
      <c r="X22">
        <v>77529040</v>
      </c>
      <c r="Y22">
        <v>79639498</v>
      </c>
      <c r="Z22">
        <v>81767516</v>
      </c>
      <c r="AA22">
        <v>83932132</v>
      </c>
      <c r="AB22">
        <v>86142490</v>
      </c>
      <c r="AC22">
        <v>88416529</v>
      </c>
      <c r="AD22">
        <v>90764180</v>
      </c>
      <c r="AE22">
        <v>93187593</v>
      </c>
      <c r="AF22">
        <v>95671159</v>
      </c>
      <c r="AG22">
        <v>98186350</v>
      </c>
      <c r="AH22">
        <v>100695496</v>
      </c>
      <c r="AI22">
        <v>103171957</v>
      </c>
      <c r="AJ22">
        <v>105599125</v>
      </c>
      <c r="AK22">
        <v>107983708</v>
      </c>
      <c r="AL22">
        <v>110350641</v>
      </c>
      <c r="AM22">
        <v>112737684</v>
      </c>
      <c r="AN22">
        <v>115169933</v>
      </c>
      <c r="AO22">
        <v>117649927</v>
      </c>
      <c r="AP22">
        <v>120160571</v>
      </c>
      <c r="AQ22">
        <v>122682818</v>
      </c>
      <c r="AR22">
        <v>125189655</v>
      </c>
      <c r="AS22">
        <v>127657862</v>
      </c>
      <c r="AT22">
        <v>130088709</v>
      </c>
      <c r="AU22">
        <v>132478077</v>
      </c>
      <c r="AV22">
        <v>134791598</v>
      </c>
      <c r="AW22">
        <v>136986429</v>
      </c>
      <c r="AX22">
        <v>139035505</v>
      </c>
      <c r="AY22">
        <v>140921154</v>
      </c>
      <c r="AZ22">
        <v>142660381</v>
      </c>
      <c r="BA22">
        <v>144304164</v>
      </c>
      <c r="BB22">
        <v>145924795</v>
      </c>
      <c r="BC22">
        <v>147575433</v>
      </c>
      <c r="BD22">
        <v>149273134</v>
      </c>
      <c r="BE22">
        <v>151005733</v>
      </c>
      <c r="BF22">
        <v>152761413</v>
      </c>
      <c r="BG22">
        <v>154517385</v>
      </c>
      <c r="BH22">
        <v>156256287</v>
      </c>
      <c r="BI22">
        <v>157977151</v>
      </c>
      <c r="BJ22">
        <v>159685421</v>
      </c>
      <c r="BK22">
        <v>161376713</v>
      </c>
      <c r="BL22">
        <v>163046173</v>
      </c>
      <c r="BM22">
        <v>164689383</v>
      </c>
      <c r="BN22">
        <v>166303494</v>
      </c>
    </row>
    <row r="23" spans="1:66" x14ac:dyDescent="0.2">
      <c r="A23" t="s">
        <v>46</v>
      </c>
      <c r="B23" t="s">
        <v>47</v>
      </c>
      <c r="C23" t="s">
        <v>537</v>
      </c>
      <c r="D23" t="s">
        <v>536</v>
      </c>
      <c r="E23">
        <v>7867374</v>
      </c>
      <c r="F23">
        <v>7943118</v>
      </c>
      <c r="G23">
        <v>8012946</v>
      </c>
      <c r="H23">
        <v>8078145</v>
      </c>
      <c r="I23">
        <v>8144340</v>
      </c>
      <c r="J23">
        <v>8204168</v>
      </c>
      <c r="K23">
        <v>8258057</v>
      </c>
      <c r="L23">
        <v>8310226</v>
      </c>
      <c r="M23">
        <v>8369603</v>
      </c>
      <c r="N23">
        <v>8434172</v>
      </c>
      <c r="O23">
        <v>8489574</v>
      </c>
      <c r="P23">
        <v>8536395</v>
      </c>
      <c r="Q23">
        <v>8576200</v>
      </c>
      <c r="R23">
        <v>8620967</v>
      </c>
      <c r="S23">
        <v>8678745</v>
      </c>
      <c r="T23">
        <v>8720742</v>
      </c>
      <c r="U23">
        <v>8758599</v>
      </c>
      <c r="V23">
        <v>8804183</v>
      </c>
      <c r="W23">
        <v>8814032</v>
      </c>
      <c r="X23">
        <v>8825940</v>
      </c>
      <c r="Y23">
        <v>8861535</v>
      </c>
      <c r="Z23">
        <v>8891117</v>
      </c>
      <c r="AA23">
        <v>8917457</v>
      </c>
      <c r="AB23">
        <v>8939738</v>
      </c>
      <c r="AC23">
        <v>8960679</v>
      </c>
      <c r="AD23">
        <v>8960547</v>
      </c>
      <c r="AE23">
        <v>8958171</v>
      </c>
      <c r="AF23">
        <v>8971359</v>
      </c>
      <c r="AG23">
        <v>8981446</v>
      </c>
      <c r="AH23">
        <v>8876972</v>
      </c>
      <c r="AI23">
        <v>8718289</v>
      </c>
      <c r="AJ23">
        <v>8632367</v>
      </c>
      <c r="AK23">
        <v>8540164</v>
      </c>
      <c r="AL23">
        <v>8472313</v>
      </c>
      <c r="AM23">
        <v>8443591</v>
      </c>
      <c r="AN23">
        <v>8406067</v>
      </c>
      <c r="AO23">
        <v>8362826</v>
      </c>
      <c r="AP23">
        <v>8312068</v>
      </c>
      <c r="AQ23">
        <v>8256786</v>
      </c>
      <c r="AR23">
        <v>8210624</v>
      </c>
      <c r="AS23">
        <v>8170172</v>
      </c>
      <c r="AT23">
        <v>8009142</v>
      </c>
      <c r="AU23">
        <v>7837161</v>
      </c>
      <c r="AV23">
        <v>7775327</v>
      </c>
      <c r="AW23">
        <v>7716860</v>
      </c>
      <c r="AX23">
        <v>7658972</v>
      </c>
      <c r="AY23">
        <v>7601022</v>
      </c>
      <c r="AZ23">
        <v>7545338</v>
      </c>
      <c r="BA23">
        <v>7492561</v>
      </c>
      <c r="BB23">
        <v>7444443</v>
      </c>
      <c r="BC23">
        <v>7395599</v>
      </c>
      <c r="BD23">
        <v>7348328</v>
      </c>
      <c r="BE23">
        <v>7305888</v>
      </c>
      <c r="BF23">
        <v>7265115</v>
      </c>
      <c r="BG23">
        <v>7223938</v>
      </c>
      <c r="BH23">
        <v>7177991</v>
      </c>
      <c r="BI23">
        <v>7127822</v>
      </c>
      <c r="BJ23">
        <v>7075947</v>
      </c>
      <c r="BK23">
        <v>7025037</v>
      </c>
      <c r="BL23">
        <v>6975761</v>
      </c>
      <c r="BM23">
        <v>6934015</v>
      </c>
      <c r="BN23">
        <v>6899125</v>
      </c>
    </row>
    <row r="24" spans="1:66" x14ac:dyDescent="0.2">
      <c r="A24" t="s">
        <v>48</v>
      </c>
      <c r="B24" t="s">
        <v>49</v>
      </c>
      <c r="C24" t="s">
        <v>537</v>
      </c>
      <c r="D24" t="s">
        <v>536</v>
      </c>
      <c r="E24">
        <v>162429</v>
      </c>
      <c r="F24">
        <v>167899</v>
      </c>
      <c r="G24">
        <v>173140</v>
      </c>
      <c r="H24">
        <v>178142</v>
      </c>
      <c r="I24">
        <v>182888</v>
      </c>
      <c r="J24">
        <v>187432</v>
      </c>
      <c r="K24">
        <v>191785</v>
      </c>
      <c r="L24">
        <v>196060</v>
      </c>
      <c r="M24">
        <v>200652</v>
      </c>
      <c r="N24">
        <v>206037</v>
      </c>
      <c r="O24">
        <v>212607</v>
      </c>
      <c r="P24">
        <v>220311</v>
      </c>
      <c r="Q24">
        <v>229151</v>
      </c>
      <c r="R24">
        <v>239527</v>
      </c>
      <c r="S24">
        <v>251908</v>
      </c>
      <c r="T24">
        <v>266540</v>
      </c>
      <c r="U24">
        <v>283746</v>
      </c>
      <c r="V24">
        <v>303169</v>
      </c>
      <c r="W24">
        <v>323468</v>
      </c>
      <c r="X24">
        <v>342804</v>
      </c>
      <c r="Y24">
        <v>359897</v>
      </c>
      <c r="Z24">
        <v>374120</v>
      </c>
      <c r="AA24">
        <v>385953</v>
      </c>
      <c r="AB24">
        <v>396451</v>
      </c>
      <c r="AC24">
        <v>407233</v>
      </c>
      <c r="AD24">
        <v>419428</v>
      </c>
      <c r="AE24">
        <v>433478</v>
      </c>
      <c r="AF24">
        <v>448981</v>
      </c>
      <c r="AG24">
        <v>465198</v>
      </c>
      <c r="AH24">
        <v>481081</v>
      </c>
      <c r="AI24">
        <v>495927</v>
      </c>
      <c r="AJ24">
        <v>509762</v>
      </c>
      <c r="AK24">
        <v>523082</v>
      </c>
      <c r="AL24">
        <v>536212</v>
      </c>
      <c r="AM24">
        <v>549590</v>
      </c>
      <c r="AN24">
        <v>563698</v>
      </c>
      <c r="AO24">
        <v>578661</v>
      </c>
      <c r="AP24">
        <v>594927</v>
      </c>
      <c r="AQ24">
        <v>613697</v>
      </c>
      <c r="AR24">
        <v>636540</v>
      </c>
      <c r="AS24">
        <v>664610</v>
      </c>
      <c r="AT24">
        <v>697550</v>
      </c>
      <c r="AU24">
        <v>735140</v>
      </c>
      <c r="AV24">
        <v>778708</v>
      </c>
      <c r="AW24">
        <v>829846</v>
      </c>
      <c r="AX24">
        <v>889157</v>
      </c>
      <c r="AY24">
        <v>958423</v>
      </c>
      <c r="AZ24">
        <v>1035924</v>
      </c>
      <c r="BA24">
        <v>1114645</v>
      </c>
      <c r="BB24">
        <v>1185075</v>
      </c>
      <c r="BC24">
        <v>1240864</v>
      </c>
      <c r="BD24">
        <v>1278153</v>
      </c>
      <c r="BE24">
        <v>1299942</v>
      </c>
      <c r="BF24">
        <v>1315029</v>
      </c>
      <c r="BG24">
        <v>1336073</v>
      </c>
      <c r="BH24">
        <v>1371853</v>
      </c>
      <c r="BI24">
        <v>1425793</v>
      </c>
      <c r="BJ24">
        <v>1494077</v>
      </c>
      <c r="BK24">
        <v>1569440</v>
      </c>
      <c r="BL24">
        <v>1641164</v>
      </c>
      <c r="BM24">
        <v>1701583</v>
      </c>
      <c r="BN24">
        <v>1748295</v>
      </c>
    </row>
    <row r="25" spans="1:66" x14ac:dyDescent="0.2">
      <c r="A25" t="s">
        <v>50</v>
      </c>
      <c r="B25" t="s">
        <v>51</v>
      </c>
      <c r="C25" t="s">
        <v>537</v>
      </c>
      <c r="D25" t="s">
        <v>536</v>
      </c>
      <c r="E25">
        <v>109532</v>
      </c>
      <c r="F25">
        <v>115119</v>
      </c>
      <c r="G25">
        <v>121092</v>
      </c>
      <c r="H25">
        <v>127340</v>
      </c>
      <c r="I25">
        <v>133705</v>
      </c>
      <c r="J25">
        <v>140060</v>
      </c>
      <c r="K25">
        <v>146381</v>
      </c>
      <c r="L25">
        <v>152621</v>
      </c>
      <c r="M25">
        <v>158648</v>
      </c>
      <c r="N25">
        <v>164265</v>
      </c>
      <c r="O25">
        <v>169376</v>
      </c>
      <c r="P25">
        <v>173894</v>
      </c>
      <c r="Q25">
        <v>177863</v>
      </c>
      <c r="R25">
        <v>181519</v>
      </c>
      <c r="S25">
        <v>185105</v>
      </c>
      <c r="T25">
        <v>188895</v>
      </c>
      <c r="U25">
        <v>192903</v>
      </c>
      <c r="V25">
        <v>197100</v>
      </c>
      <c r="W25">
        <v>201482</v>
      </c>
      <c r="X25">
        <v>205991</v>
      </c>
      <c r="Y25">
        <v>210589</v>
      </c>
      <c r="Z25">
        <v>215321</v>
      </c>
      <c r="AA25">
        <v>220182</v>
      </c>
      <c r="AB25">
        <v>225095</v>
      </c>
      <c r="AC25">
        <v>229913</v>
      </c>
      <c r="AD25">
        <v>234579</v>
      </c>
      <c r="AE25">
        <v>239020</v>
      </c>
      <c r="AF25">
        <v>243265</v>
      </c>
      <c r="AG25">
        <v>247451</v>
      </c>
      <c r="AH25">
        <v>251738</v>
      </c>
      <c r="AI25">
        <v>256227</v>
      </c>
      <c r="AJ25">
        <v>261007</v>
      </c>
      <c r="AK25">
        <v>266028</v>
      </c>
      <c r="AL25">
        <v>271065</v>
      </c>
      <c r="AM25">
        <v>275849</v>
      </c>
      <c r="AN25">
        <v>280179</v>
      </c>
      <c r="AO25">
        <v>283980</v>
      </c>
      <c r="AP25">
        <v>287363</v>
      </c>
      <c r="AQ25">
        <v>290600</v>
      </c>
      <c r="AR25">
        <v>294063</v>
      </c>
      <c r="AS25">
        <v>298045</v>
      </c>
      <c r="AT25">
        <v>302618</v>
      </c>
      <c r="AU25">
        <v>307657</v>
      </c>
      <c r="AV25">
        <v>313123</v>
      </c>
      <c r="AW25">
        <v>318893</v>
      </c>
      <c r="AX25">
        <v>324848</v>
      </c>
      <c r="AY25">
        <v>331032</v>
      </c>
      <c r="AZ25">
        <v>337387</v>
      </c>
      <c r="BA25">
        <v>343680</v>
      </c>
      <c r="BB25">
        <v>349600</v>
      </c>
      <c r="BC25">
        <v>354936</v>
      </c>
      <c r="BD25">
        <v>359583</v>
      </c>
      <c r="BE25">
        <v>363581</v>
      </c>
      <c r="BF25">
        <v>367162</v>
      </c>
      <c r="BG25">
        <v>370625</v>
      </c>
      <c r="BH25">
        <v>374200</v>
      </c>
      <c r="BI25">
        <v>377923</v>
      </c>
      <c r="BJ25">
        <v>381749</v>
      </c>
      <c r="BK25">
        <v>385635</v>
      </c>
      <c r="BL25">
        <v>389486</v>
      </c>
      <c r="BM25">
        <v>393248</v>
      </c>
      <c r="BN25">
        <v>396914</v>
      </c>
    </row>
    <row r="26" spans="1:66" x14ac:dyDescent="0.2">
      <c r="A26" t="s">
        <v>52</v>
      </c>
      <c r="B26" t="s">
        <v>53</v>
      </c>
      <c r="C26" t="s">
        <v>537</v>
      </c>
      <c r="D26" t="s">
        <v>536</v>
      </c>
      <c r="E26">
        <v>3225664</v>
      </c>
      <c r="F26">
        <v>3288604</v>
      </c>
      <c r="G26">
        <v>3353228</v>
      </c>
      <c r="H26">
        <v>3417573</v>
      </c>
      <c r="I26">
        <v>3478999</v>
      </c>
      <c r="J26">
        <v>3535632</v>
      </c>
      <c r="K26">
        <v>3586630</v>
      </c>
      <c r="L26">
        <v>3632678</v>
      </c>
      <c r="M26">
        <v>3675448</v>
      </c>
      <c r="N26">
        <v>3717476</v>
      </c>
      <c r="O26">
        <v>3760536</v>
      </c>
      <c r="P26">
        <v>3805286</v>
      </c>
      <c r="Q26">
        <v>3851153</v>
      </c>
      <c r="R26">
        <v>3897259</v>
      </c>
      <c r="S26">
        <v>3942221</v>
      </c>
      <c r="T26">
        <v>3985107</v>
      </c>
      <c r="U26">
        <v>4025271</v>
      </c>
      <c r="V26">
        <v>4063188</v>
      </c>
      <c r="W26">
        <v>4100355</v>
      </c>
      <c r="X26">
        <v>4138816</v>
      </c>
      <c r="Y26">
        <v>4179850</v>
      </c>
      <c r="Z26">
        <v>4222479</v>
      </c>
      <c r="AA26">
        <v>4265183</v>
      </c>
      <c r="AB26">
        <v>4307907</v>
      </c>
      <c r="AC26">
        <v>4350566</v>
      </c>
      <c r="AD26">
        <v>4392135</v>
      </c>
      <c r="AE26">
        <v>4435925</v>
      </c>
      <c r="AF26">
        <v>4479516</v>
      </c>
      <c r="AG26">
        <v>4509462</v>
      </c>
      <c r="AH26">
        <v>4507819</v>
      </c>
      <c r="AI26">
        <v>4463422</v>
      </c>
      <c r="AJ26">
        <v>4369320</v>
      </c>
      <c r="AK26">
        <v>4233673</v>
      </c>
      <c r="AL26">
        <v>4078940</v>
      </c>
      <c r="AM26">
        <v>3936527</v>
      </c>
      <c r="AN26">
        <v>3829049</v>
      </c>
      <c r="AO26">
        <v>3764419</v>
      </c>
      <c r="AP26">
        <v>3736070</v>
      </c>
      <c r="AQ26">
        <v>3734338</v>
      </c>
      <c r="AR26">
        <v>3743353</v>
      </c>
      <c r="AS26">
        <v>3751176</v>
      </c>
      <c r="AT26">
        <v>3755514</v>
      </c>
      <c r="AU26">
        <v>3759389</v>
      </c>
      <c r="AV26">
        <v>3762179</v>
      </c>
      <c r="AW26">
        <v>3764194</v>
      </c>
      <c r="AX26">
        <v>3765332</v>
      </c>
      <c r="AY26">
        <v>3765422</v>
      </c>
      <c r="AZ26">
        <v>3762791</v>
      </c>
      <c r="BA26">
        <v>3754261</v>
      </c>
      <c r="BB26">
        <v>3735945</v>
      </c>
      <c r="BC26">
        <v>3705478</v>
      </c>
      <c r="BD26">
        <v>3661173</v>
      </c>
      <c r="BE26">
        <v>3604972</v>
      </c>
      <c r="BF26">
        <v>3542598</v>
      </c>
      <c r="BG26">
        <v>3482106</v>
      </c>
      <c r="BH26">
        <v>3429362</v>
      </c>
      <c r="BI26">
        <v>3386263</v>
      </c>
      <c r="BJ26">
        <v>3351534</v>
      </c>
      <c r="BK26">
        <v>3323929</v>
      </c>
      <c r="BL26">
        <v>3300998</v>
      </c>
      <c r="BM26">
        <v>3280815</v>
      </c>
      <c r="BN26">
        <v>3263459</v>
      </c>
    </row>
    <row r="27" spans="1:66" x14ac:dyDescent="0.2">
      <c r="A27" t="s">
        <v>54</v>
      </c>
      <c r="B27" t="s">
        <v>55</v>
      </c>
      <c r="C27" t="s">
        <v>537</v>
      </c>
      <c r="D27" t="s">
        <v>536</v>
      </c>
      <c r="E27">
        <v>8198000</v>
      </c>
      <c r="F27">
        <v>8271216</v>
      </c>
      <c r="G27">
        <v>8351928</v>
      </c>
      <c r="H27">
        <v>8437232</v>
      </c>
      <c r="I27">
        <v>8524224</v>
      </c>
      <c r="J27">
        <v>8610000</v>
      </c>
      <c r="K27">
        <v>8696496</v>
      </c>
      <c r="L27">
        <v>8785648</v>
      </c>
      <c r="M27">
        <v>8874552</v>
      </c>
      <c r="N27">
        <v>8960304</v>
      </c>
      <c r="O27">
        <v>9040000</v>
      </c>
      <c r="P27">
        <v>9115576</v>
      </c>
      <c r="Q27">
        <v>9188968</v>
      </c>
      <c r="R27">
        <v>9257272</v>
      </c>
      <c r="S27">
        <v>9317584</v>
      </c>
      <c r="T27">
        <v>9367000</v>
      </c>
      <c r="U27">
        <v>9411000</v>
      </c>
      <c r="V27">
        <v>9463000</v>
      </c>
      <c r="W27">
        <v>9525000</v>
      </c>
      <c r="X27">
        <v>9584000</v>
      </c>
      <c r="Y27">
        <v>9643000</v>
      </c>
      <c r="Z27">
        <v>9710000</v>
      </c>
      <c r="AA27">
        <v>9776000</v>
      </c>
      <c r="AB27">
        <v>9843000</v>
      </c>
      <c r="AC27">
        <v>9910000</v>
      </c>
      <c r="AD27">
        <v>9975000</v>
      </c>
      <c r="AE27">
        <v>10043000</v>
      </c>
      <c r="AF27">
        <v>10111000</v>
      </c>
      <c r="AG27">
        <v>10140000</v>
      </c>
      <c r="AH27">
        <v>10170000</v>
      </c>
      <c r="AI27">
        <v>10189348</v>
      </c>
      <c r="AJ27">
        <v>10194050</v>
      </c>
      <c r="AK27">
        <v>10216470</v>
      </c>
      <c r="AL27">
        <v>10239050</v>
      </c>
      <c r="AM27">
        <v>10226955</v>
      </c>
      <c r="AN27">
        <v>10193831</v>
      </c>
      <c r="AO27">
        <v>10159569</v>
      </c>
      <c r="AP27">
        <v>10117433</v>
      </c>
      <c r="AQ27">
        <v>10071963</v>
      </c>
      <c r="AR27">
        <v>10026738</v>
      </c>
      <c r="AS27">
        <v>9979610</v>
      </c>
      <c r="AT27">
        <v>9928549</v>
      </c>
      <c r="AU27">
        <v>9865548</v>
      </c>
      <c r="AV27">
        <v>9796749</v>
      </c>
      <c r="AW27">
        <v>9730146</v>
      </c>
      <c r="AX27">
        <v>9663915</v>
      </c>
      <c r="AY27">
        <v>9604924</v>
      </c>
      <c r="AZ27">
        <v>9560953</v>
      </c>
      <c r="BA27">
        <v>9527985</v>
      </c>
      <c r="BB27">
        <v>9504583</v>
      </c>
      <c r="BC27">
        <v>9483836</v>
      </c>
      <c r="BD27">
        <v>9461643</v>
      </c>
      <c r="BE27">
        <v>9446836</v>
      </c>
      <c r="BF27">
        <v>9443211</v>
      </c>
      <c r="BG27">
        <v>9448515</v>
      </c>
      <c r="BH27">
        <v>9461076</v>
      </c>
      <c r="BI27">
        <v>9469379</v>
      </c>
      <c r="BJ27">
        <v>9458989</v>
      </c>
      <c r="BK27">
        <v>9438785</v>
      </c>
      <c r="BL27">
        <v>9419758</v>
      </c>
      <c r="BM27">
        <v>9379952</v>
      </c>
      <c r="BN27">
        <v>9340314</v>
      </c>
    </row>
    <row r="28" spans="1:66" x14ac:dyDescent="0.2">
      <c r="A28" t="s">
        <v>56</v>
      </c>
      <c r="B28" t="s">
        <v>57</v>
      </c>
      <c r="C28" t="s">
        <v>537</v>
      </c>
      <c r="D28" t="s">
        <v>536</v>
      </c>
      <c r="E28">
        <v>92068</v>
      </c>
      <c r="F28">
        <v>94700</v>
      </c>
      <c r="G28">
        <v>97392</v>
      </c>
      <c r="H28">
        <v>100165</v>
      </c>
      <c r="I28">
        <v>103069</v>
      </c>
      <c r="J28">
        <v>106120</v>
      </c>
      <c r="K28">
        <v>109348</v>
      </c>
      <c r="L28">
        <v>112707</v>
      </c>
      <c r="M28">
        <v>116065</v>
      </c>
      <c r="N28">
        <v>119269</v>
      </c>
      <c r="O28">
        <v>122184</v>
      </c>
      <c r="P28">
        <v>124795</v>
      </c>
      <c r="Q28">
        <v>127152</v>
      </c>
      <c r="R28">
        <v>129294</v>
      </c>
      <c r="S28">
        <v>131305</v>
      </c>
      <c r="T28">
        <v>133264</v>
      </c>
      <c r="U28">
        <v>135143</v>
      </c>
      <c r="V28">
        <v>136990</v>
      </c>
      <c r="W28">
        <v>138975</v>
      </c>
      <c r="X28">
        <v>141302</v>
      </c>
      <c r="Y28">
        <v>144142</v>
      </c>
      <c r="Z28">
        <v>147572</v>
      </c>
      <c r="AA28">
        <v>151486</v>
      </c>
      <c r="AB28">
        <v>155820</v>
      </c>
      <c r="AC28">
        <v>160341</v>
      </c>
      <c r="AD28">
        <v>164918</v>
      </c>
      <c r="AE28">
        <v>169569</v>
      </c>
      <c r="AF28">
        <v>174333</v>
      </c>
      <c r="AG28">
        <v>179023</v>
      </c>
      <c r="AH28">
        <v>183471</v>
      </c>
      <c r="AI28">
        <v>187554</v>
      </c>
      <c r="AJ28">
        <v>191136</v>
      </c>
      <c r="AK28">
        <v>194324</v>
      </c>
      <c r="AL28">
        <v>197625</v>
      </c>
      <c r="AM28">
        <v>201679</v>
      </c>
      <c r="AN28">
        <v>206962</v>
      </c>
      <c r="AO28">
        <v>213660</v>
      </c>
      <c r="AP28">
        <v>221575</v>
      </c>
      <c r="AQ28">
        <v>230248</v>
      </c>
      <c r="AR28">
        <v>238979</v>
      </c>
      <c r="AS28">
        <v>247310</v>
      </c>
      <c r="AT28">
        <v>255068</v>
      </c>
      <c r="AU28">
        <v>262387</v>
      </c>
      <c r="AV28">
        <v>269428</v>
      </c>
      <c r="AW28">
        <v>276516</v>
      </c>
      <c r="AX28">
        <v>283798</v>
      </c>
      <c r="AY28">
        <v>291338</v>
      </c>
      <c r="AZ28">
        <v>299031</v>
      </c>
      <c r="BA28">
        <v>306822</v>
      </c>
      <c r="BB28">
        <v>314655</v>
      </c>
      <c r="BC28">
        <v>322465</v>
      </c>
      <c r="BD28">
        <v>330236</v>
      </c>
      <c r="BE28">
        <v>338001</v>
      </c>
      <c r="BF28">
        <v>345707</v>
      </c>
      <c r="BG28">
        <v>353366</v>
      </c>
      <c r="BH28">
        <v>360926</v>
      </c>
      <c r="BI28">
        <v>368399</v>
      </c>
      <c r="BJ28">
        <v>375775</v>
      </c>
      <c r="BK28">
        <v>383071</v>
      </c>
      <c r="BL28">
        <v>390351</v>
      </c>
      <c r="BM28">
        <v>397621</v>
      </c>
      <c r="BN28">
        <v>404915</v>
      </c>
    </row>
    <row r="29" spans="1:66" x14ac:dyDescent="0.2">
      <c r="A29" t="s">
        <v>58</v>
      </c>
      <c r="B29" t="s">
        <v>59</v>
      </c>
      <c r="C29" t="s">
        <v>537</v>
      </c>
      <c r="D29" t="s">
        <v>536</v>
      </c>
      <c r="E29">
        <v>44400</v>
      </c>
      <c r="F29">
        <v>45500</v>
      </c>
      <c r="G29">
        <v>46600</v>
      </c>
      <c r="H29">
        <v>47700</v>
      </c>
      <c r="I29">
        <v>48900</v>
      </c>
      <c r="J29">
        <v>50100</v>
      </c>
      <c r="K29">
        <v>51000</v>
      </c>
      <c r="L29">
        <v>52000</v>
      </c>
      <c r="M29">
        <v>53000</v>
      </c>
      <c r="N29">
        <v>54000</v>
      </c>
      <c r="O29">
        <v>55000</v>
      </c>
      <c r="P29">
        <v>54600</v>
      </c>
      <c r="Q29">
        <v>54200</v>
      </c>
      <c r="R29">
        <v>53800</v>
      </c>
      <c r="S29">
        <v>53400</v>
      </c>
      <c r="T29">
        <v>53000</v>
      </c>
      <c r="U29">
        <v>53200</v>
      </c>
      <c r="V29">
        <v>53400</v>
      </c>
      <c r="W29">
        <v>53600</v>
      </c>
      <c r="X29">
        <v>53800</v>
      </c>
      <c r="Y29">
        <v>54670</v>
      </c>
      <c r="Z29">
        <v>55050</v>
      </c>
      <c r="AA29">
        <v>55449</v>
      </c>
      <c r="AB29">
        <v>55930</v>
      </c>
      <c r="AC29">
        <v>56423</v>
      </c>
      <c r="AD29">
        <v>56898</v>
      </c>
      <c r="AE29">
        <v>57382</v>
      </c>
      <c r="AF29">
        <v>57849</v>
      </c>
      <c r="AG29">
        <v>58347</v>
      </c>
      <c r="AH29">
        <v>58841</v>
      </c>
      <c r="AI29">
        <v>59326</v>
      </c>
      <c r="AJ29">
        <v>59021</v>
      </c>
      <c r="AK29">
        <v>58595</v>
      </c>
      <c r="AL29">
        <v>58910</v>
      </c>
      <c r="AM29">
        <v>59320</v>
      </c>
      <c r="AN29">
        <v>59746</v>
      </c>
      <c r="AO29">
        <v>60129</v>
      </c>
      <c r="AP29">
        <v>60497</v>
      </c>
      <c r="AQ29">
        <v>60943</v>
      </c>
      <c r="AR29">
        <v>61285</v>
      </c>
      <c r="AS29">
        <v>61833</v>
      </c>
      <c r="AT29">
        <v>62504</v>
      </c>
      <c r="AU29">
        <v>62912</v>
      </c>
      <c r="AV29">
        <v>63325</v>
      </c>
      <c r="AW29">
        <v>63740</v>
      </c>
      <c r="AX29">
        <v>64154</v>
      </c>
      <c r="AY29">
        <v>64523</v>
      </c>
      <c r="AZ29">
        <v>64888</v>
      </c>
      <c r="BA29">
        <v>65273</v>
      </c>
      <c r="BB29">
        <v>65636</v>
      </c>
      <c r="BC29">
        <v>65124</v>
      </c>
      <c r="BD29">
        <v>64564</v>
      </c>
      <c r="BE29">
        <v>64798</v>
      </c>
      <c r="BF29">
        <v>65001</v>
      </c>
      <c r="BG29">
        <v>65138</v>
      </c>
      <c r="BH29">
        <v>65237</v>
      </c>
      <c r="BI29">
        <v>64554</v>
      </c>
      <c r="BJ29">
        <v>63873</v>
      </c>
      <c r="BK29">
        <v>63918</v>
      </c>
      <c r="BL29">
        <v>63911</v>
      </c>
      <c r="BM29">
        <v>63893</v>
      </c>
      <c r="BN29">
        <v>63867</v>
      </c>
    </row>
    <row r="30" spans="1:66" x14ac:dyDescent="0.2">
      <c r="A30" t="s">
        <v>60</v>
      </c>
      <c r="B30" t="s">
        <v>61</v>
      </c>
      <c r="C30" t="s">
        <v>537</v>
      </c>
      <c r="D30" t="s">
        <v>536</v>
      </c>
      <c r="E30">
        <v>3656961</v>
      </c>
      <c r="F30">
        <v>3728954</v>
      </c>
      <c r="G30">
        <v>3802996</v>
      </c>
      <c r="H30">
        <v>3879191</v>
      </c>
      <c r="I30">
        <v>3957759</v>
      </c>
      <c r="J30">
        <v>4038865</v>
      </c>
      <c r="K30">
        <v>4122517</v>
      </c>
      <c r="L30">
        <v>4208683</v>
      </c>
      <c r="M30">
        <v>4297522</v>
      </c>
      <c r="N30">
        <v>4389248</v>
      </c>
      <c r="O30">
        <v>4484004</v>
      </c>
      <c r="P30">
        <v>4581752</v>
      </c>
      <c r="Q30">
        <v>4682392</v>
      </c>
      <c r="R30">
        <v>4785916</v>
      </c>
      <c r="S30">
        <v>4892294</v>
      </c>
      <c r="T30">
        <v>5001413</v>
      </c>
      <c r="U30">
        <v>5113458</v>
      </c>
      <c r="V30">
        <v>5228253</v>
      </c>
      <c r="W30">
        <v>5344946</v>
      </c>
      <c r="X30">
        <v>5462413</v>
      </c>
      <c r="Y30">
        <v>5579932</v>
      </c>
      <c r="Z30">
        <v>5697098</v>
      </c>
      <c r="AA30">
        <v>5814344</v>
      </c>
      <c r="AB30">
        <v>5932812</v>
      </c>
      <c r="AC30">
        <v>6054126</v>
      </c>
      <c r="AD30">
        <v>6179460</v>
      </c>
      <c r="AE30">
        <v>6309129</v>
      </c>
      <c r="AF30">
        <v>6442824</v>
      </c>
      <c r="AG30">
        <v>6580318</v>
      </c>
      <c r="AH30">
        <v>6721117</v>
      </c>
      <c r="AI30">
        <v>6864839</v>
      </c>
      <c r="AJ30">
        <v>7011456</v>
      </c>
      <c r="AK30">
        <v>7160917</v>
      </c>
      <c r="AL30">
        <v>7312857</v>
      </c>
      <c r="AM30">
        <v>7466792</v>
      </c>
      <c r="AN30">
        <v>7622334</v>
      </c>
      <c r="AO30">
        <v>7779268</v>
      </c>
      <c r="AP30">
        <v>7937453</v>
      </c>
      <c r="AQ30">
        <v>8096761</v>
      </c>
      <c r="AR30">
        <v>8257066</v>
      </c>
      <c r="AS30">
        <v>8418270</v>
      </c>
      <c r="AT30">
        <v>8580244</v>
      </c>
      <c r="AU30">
        <v>8742822</v>
      </c>
      <c r="AV30">
        <v>8905820</v>
      </c>
      <c r="AW30">
        <v>9069044</v>
      </c>
      <c r="AX30">
        <v>9232301</v>
      </c>
      <c r="AY30">
        <v>9395449</v>
      </c>
      <c r="AZ30">
        <v>9558438</v>
      </c>
      <c r="BA30">
        <v>9721457</v>
      </c>
      <c r="BB30">
        <v>9884790</v>
      </c>
      <c r="BC30">
        <v>10048597</v>
      </c>
      <c r="BD30">
        <v>10212951</v>
      </c>
      <c r="BE30">
        <v>10377677</v>
      </c>
      <c r="BF30">
        <v>10542375</v>
      </c>
      <c r="BG30">
        <v>10706517</v>
      </c>
      <c r="BH30">
        <v>10869732</v>
      </c>
      <c r="BI30">
        <v>11031822</v>
      </c>
      <c r="BJ30">
        <v>11192853</v>
      </c>
      <c r="BK30">
        <v>11353140</v>
      </c>
      <c r="BL30">
        <v>11513102</v>
      </c>
      <c r="BM30">
        <v>11673029</v>
      </c>
      <c r="BN30">
        <v>11832936</v>
      </c>
    </row>
    <row r="31" spans="1:66" x14ac:dyDescent="0.2">
      <c r="A31" t="s">
        <v>62</v>
      </c>
      <c r="B31" t="s">
        <v>63</v>
      </c>
      <c r="C31" t="s">
        <v>537</v>
      </c>
      <c r="D31" t="s">
        <v>536</v>
      </c>
      <c r="E31">
        <v>72179235</v>
      </c>
      <c r="F31">
        <v>74311338</v>
      </c>
      <c r="G31">
        <v>76514329</v>
      </c>
      <c r="H31">
        <v>78772647</v>
      </c>
      <c r="I31">
        <v>81064572</v>
      </c>
      <c r="J31">
        <v>83373533</v>
      </c>
      <c r="K31">
        <v>85696502</v>
      </c>
      <c r="L31">
        <v>88035815</v>
      </c>
      <c r="M31">
        <v>90387079</v>
      </c>
      <c r="N31">
        <v>92746607</v>
      </c>
      <c r="O31">
        <v>95113265</v>
      </c>
      <c r="P31">
        <v>97482928</v>
      </c>
      <c r="Q31">
        <v>99859388</v>
      </c>
      <c r="R31">
        <v>102259497</v>
      </c>
      <c r="S31">
        <v>104706193</v>
      </c>
      <c r="T31">
        <v>107216209</v>
      </c>
      <c r="U31">
        <v>109790943</v>
      </c>
      <c r="V31">
        <v>112425392</v>
      </c>
      <c r="W31">
        <v>115121158</v>
      </c>
      <c r="X31">
        <v>117878412</v>
      </c>
      <c r="Y31">
        <v>120694012</v>
      </c>
      <c r="Z31">
        <v>123570327</v>
      </c>
      <c r="AA31">
        <v>126498322</v>
      </c>
      <c r="AB31">
        <v>129448815</v>
      </c>
      <c r="AC31">
        <v>132383569</v>
      </c>
      <c r="AD31">
        <v>135274083</v>
      </c>
      <c r="AE31">
        <v>138108915</v>
      </c>
      <c r="AF31">
        <v>140891606</v>
      </c>
      <c r="AG31">
        <v>143627505</v>
      </c>
      <c r="AH31">
        <v>146328305</v>
      </c>
      <c r="AI31">
        <v>149003225</v>
      </c>
      <c r="AJ31">
        <v>151648007</v>
      </c>
      <c r="AK31">
        <v>154259382</v>
      </c>
      <c r="AL31">
        <v>156849086</v>
      </c>
      <c r="AM31">
        <v>159432717</v>
      </c>
      <c r="AN31">
        <v>162019889</v>
      </c>
      <c r="AO31">
        <v>164614682</v>
      </c>
      <c r="AP31">
        <v>167209046</v>
      </c>
      <c r="AQ31">
        <v>169785253</v>
      </c>
      <c r="AR31">
        <v>172318674</v>
      </c>
      <c r="AS31">
        <v>174790339</v>
      </c>
      <c r="AT31">
        <v>177196051</v>
      </c>
      <c r="AU31">
        <v>179537523</v>
      </c>
      <c r="AV31">
        <v>181809244</v>
      </c>
      <c r="AW31">
        <v>184006479</v>
      </c>
      <c r="AX31">
        <v>186127108</v>
      </c>
      <c r="AY31">
        <v>188167353</v>
      </c>
      <c r="AZ31">
        <v>190130445</v>
      </c>
      <c r="BA31">
        <v>192030362</v>
      </c>
      <c r="BB31">
        <v>193886505</v>
      </c>
      <c r="BC31">
        <v>195713637</v>
      </c>
      <c r="BD31">
        <v>197514541</v>
      </c>
      <c r="BE31">
        <v>199287292</v>
      </c>
      <c r="BF31">
        <v>201035904</v>
      </c>
      <c r="BG31">
        <v>202763744</v>
      </c>
      <c r="BH31">
        <v>204471759</v>
      </c>
      <c r="BI31">
        <v>206163056</v>
      </c>
      <c r="BJ31">
        <v>207833825</v>
      </c>
      <c r="BK31">
        <v>209469320</v>
      </c>
      <c r="BL31">
        <v>211049519</v>
      </c>
      <c r="BM31">
        <v>212559409</v>
      </c>
      <c r="BN31">
        <v>213993441</v>
      </c>
    </row>
    <row r="32" spans="1:66" x14ac:dyDescent="0.2">
      <c r="A32" t="s">
        <v>64</v>
      </c>
      <c r="B32" t="s">
        <v>65</v>
      </c>
      <c r="C32" t="s">
        <v>537</v>
      </c>
      <c r="D32" t="s">
        <v>536</v>
      </c>
      <c r="E32">
        <v>230985</v>
      </c>
      <c r="F32">
        <v>231718</v>
      </c>
      <c r="G32">
        <v>232623</v>
      </c>
      <c r="H32">
        <v>233632</v>
      </c>
      <c r="I32">
        <v>234588</v>
      </c>
      <c r="J32">
        <v>235415</v>
      </c>
      <c r="K32">
        <v>236084</v>
      </c>
      <c r="L32">
        <v>236661</v>
      </c>
      <c r="M32">
        <v>237241</v>
      </c>
      <c r="N32">
        <v>237963</v>
      </c>
      <c r="O32">
        <v>238895</v>
      </c>
      <c r="P32">
        <v>240093</v>
      </c>
      <c r="Q32">
        <v>241523</v>
      </c>
      <c r="R32">
        <v>243076</v>
      </c>
      <c r="S32">
        <v>244643</v>
      </c>
      <c r="T32">
        <v>246158</v>
      </c>
      <c r="U32">
        <v>247584</v>
      </c>
      <c r="V32">
        <v>248931</v>
      </c>
      <c r="W32">
        <v>250200</v>
      </c>
      <c r="X32">
        <v>251347</v>
      </c>
      <c r="Y32">
        <v>252388</v>
      </c>
      <c r="Z32">
        <v>253296</v>
      </c>
      <c r="AA32">
        <v>254078</v>
      </c>
      <c r="AB32">
        <v>254791</v>
      </c>
      <c r="AC32">
        <v>255493</v>
      </c>
      <c r="AD32">
        <v>256260</v>
      </c>
      <c r="AE32">
        <v>257117</v>
      </c>
      <c r="AF32">
        <v>258012</v>
      </c>
      <c r="AG32">
        <v>258970</v>
      </c>
      <c r="AH32">
        <v>259961</v>
      </c>
      <c r="AI32">
        <v>260933</v>
      </c>
      <c r="AJ32">
        <v>261912</v>
      </c>
      <c r="AK32">
        <v>262890</v>
      </c>
      <c r="AL32">
        <v>263869</v>
      </c>
      <c r="AM32">
        <v>264893</v>
      </c>
      <c r="AN32">
        <v>265955</v>
      </c>
      <c r="AO32">
        <v>267047</v>
      </c>
      <c r="AP32">
        <v>268183</v>
      </c>
      <c r="AQ32">
        <v>269334</v>
      </c>
      <c r="AR32">
        <v>270455</v>
      </c>
      <c r="AS32">
        <v>271511</v>
      </c>
      <c r="AT32">
        <v>272494</v>
      </c>
      <c r="AU32">
        <v>273423</v>
      </c>
      <c r="AV32">
        <v>274331</v>
      </c>
      <c r="AW32">
        <v>275283</v>
      </c>
      <c r="AX32">
        <v>276320</v>
      </c>
      <c r="AY32">
        <v>277475</v>
      </c>
      <c r="AZ32">
        <v>278701</v>
      </c>
      <c r="BA32">
        <v>279946</v>
      </c>
      <c r="BB32">
        <v>281107</v>
      </c>
      <c r="BC32">
        <v>282131</v>
      </c>
      <c r="BD32">
        <v>282987</v>
      </c>
      <c r="BE32">
        <v>283698</v>
      </c>
      <c r="BF32">
        <v>284294</v>
      </c>
      <c r="BG32">
        <v>284825</v>
      </c>
      <c r="BH32">
        <v>285327</v>
      </c>
      <c r="BI32">
        <v>285798</v>
      </c>
      <c r="BJ32">
        <v>286229</v>
      </c>
      <c r="BK32">
        <v>286640</v>
      </c>
      <c r="BL32">
        <v>287021</v>
      </c>
      <c r="BM32">
        <v>287371</v>
      </c>
      <c r="BN32">
        <v>287708</v>
      </c>
    </row>
    <row r="33" spans="1:66" x14ac:dyDescent="0.2">
      <c r="A33" t="s">
        <v>66</v>
      </c>
      <c r="B33" t="s">
        <v>67</v>
      </c>
      <c r="C33" t="s">
        <v>537</v>
      </c>
      <c r="D33" t="s">
        <v>536</v>
      </c>
      <c r="E33">
        <v>81707</v>
      </c>
      <c r="F33">
        <v>85560</v>
      </c>
      <c r="G33">
        <v>89484</v>
      </c>
      <c r="H33">
        <v>93540</v>
      </c>
      <c r="I33">
        <v>97819</v>
      </c>
      <c r="J33">
        <v>102390</v>
      </c>
      <c r="K33">
        <v>107274</v>
      </c>
      <c r="L33">
        <v>112446</v>
      </c>
      <c r="M33">
        <v>117897</v>
      </c>
      <c r="N33">
        <v>123596</v>
      </c>
      <c r="O33">
        <v>129530</v>
      </c>
      <c r="P33">
        <v>135672</v>
      </c>
      <c r="Q33">
        <v>142015</v>
      </c>
      <c r="R33">
        <v>148516</v>
      </c>
      <c r="S33">
        <v>155069</v>
      </c>
      <c r="T33">
        <v>161635</v>
      </c>
      <c r="U33">
        <v>168173</v>
      </c>
      <c r="V33">
        <v>174717</v>
      </c>
      <c r="W33">
        <v>181201</v>
      </c>
      <c r="X33">
        <v>187596</v>
      </c>
      <c r="Y33">
        <v>193880</v>
      </c>
      <c r="Z33">
        <v>200027</v>
      </c>
      <c r="AA33">
        <v>206064</v>
      </c>
      <c r="AB33">
        <v>212073</v>
      </c>
      <c r="AC33">
        <v>218176</v>
      </c>
      <c r="AD33">
        <v>224440</v>
      </c>
      <c r="AE33">
        <v>230917</v>
      </c>
      <c r="AF33">
        <v>237565</v>
      </c>
      <c r="AG33">
        <v>244405</v>
      </c>
      <c r="AH33">
        <v>251456</v>
      </c>
      <c r="AI33">
        <v>258714</v>
      </c>
      <c r="AJ33">
        <v>266208</v>
      </c>
      <c r="AK33">
        <v>273888</v>
      </c>
      <c r="AL33">
        <v>281684</v>
      </c>
      <c r="AM33">
        <v>289452</v>
      </c>
      <c r="AN33">
        <v>297112</v>
      </c>
      <c r="AO33">
        <v>304620</v>
      </c>
      <c r="AP33">
        <v>311962</v>
      </c>
      <c r="AQ33">
        <v>319135</v>
      </c>
      <c r="AR33">
        <v>326214</v>
      </c>
      <c r="AS33">
        <v>333166</v>
      </c>
      <c r="AT33">
        <v>340037</v>
      </c>
      <c r="AU33">
        <v>346777</v>
      </c>
      <c r="AV33">
        <v>353295</v>
      </c>
      <c r="AW33">
        <v>359434</v>
      </c>
      <c r="AX33">
        <v>365112</v>
      </c>
      <c r="AY33">
        <v>370262</v>
      </c>
      <c r="AZ33">
        <v>374967</v>
      </c>
      <c r="BA33">
        <v>379418</v>
      </c>
      <c r="BB33">
        <v>383902</v>
      </c>
      <c r="BC33">
        <v>388634</v>
      </c>
      <c r="BD33">
        <v>393687</v>
      </c>
      <c r="BE33">
        <v>398997</v>
      </c>
      <c r="BF33">
        <v>404414</v>
      </c>
      <c r="BG33">
        <v>409778</v>
      </c>
      <c r="BH33">
        <v>414914</v>
      </c>
      <c r="BI33">
        <v>419791</v>
      </c>
      <c r="BJ33">
        <v>424481</v>
      </c>
      <c r="BK33">
        <v>428960</v>
      </c>
      <c r="BL33">
        <v>433296</v>
      </c>
      <c r="BM33">
        <v>437483</v>
      </c>
      <c r="BN33">
        <v>441532</v>
      </c>
    </row>
    <row r="34" spans="1:66" x14ac:dyDescent="0.2">
      <c r="A34" t="s">
        <v>68</v>
      </c>
      <c r="B34" t="s">
        <v>69</v>
      </c>
      <c r="C34" t="s">
        <v>537</v>
      </c>
      <c r="D34" t="s">
        <v>536</v>
      </c>
      <c r="E34">
        <v>223284</v>
      </c>
      <c r="F34">
        <v>228849</v>
      </c>
      <c r="G34">
        <v>234552</v>
      </c>
      <c r="H34">
        <v>240529</v>
      </c>
      <c r="I34">
        <v>246961</v>
      </c>
      <c r="J34">
        <v>253993</v>
      </c>
      <c r="K34">
        <v>261664</v>
      </c>
      <c r="L34">
        <v>269944</v>
      </c>
      <c r="M34">
        <v>278731</v>
      </c>
      <c r="N34">
        <v>287886</v>
      </c>
      <c r="O34">
        <v>297307</v>
      </c>
      <c r="P34">
        <v>306957</v>
      </c>
      <c r="Q34">
        <v>316822</v>
      </c>
      <c r="R34">
        <v>326986</v>
      </c>
      <c r="S34">
        <v>337491</v>
      </c>
      <c r="T34">
        <v>348395</v>
      </c>
      <c r="U34">
        <v>359721</v>
      </c>
      <c r="V34">
        <v>371424</v>
      </c>
      <c r="W34">
        <v>383324</v>
      </c>
      <c r="X34">
        <v>395192</v>
      </c>
      <c r="Y34">
        <v>406883</v>
      </c>
      <c r="Z34">
        <v>418107</v>
      </c>
      <c r="AA34">
        <v>428938</v>
      </c>
      <c r="AB34">
        <v>439823</v>
      </c>
      <c r="AC34">
        <v>451471</v>
      </c>
      <c r="AD34">
        <v>464264</v>
      </c>
      <c r="AE34">
        <v>478683</v>
      </c>
      <c r="AF34">
        <v>494313</v>
      </c>
      <c r="AG34">
        <v>509532</v>
      </c>
      <c r="AH34">
        <v>522173</v>
      </c>
      <c r="AI34">
        <v>530801</v>
      </c>
      <c r="AJ34">
        <v>534637</v>
      </c>
      <c r="AK34">
        <v>534525</v>
      </c>
      <c r="AL34">
        <v>532590</v>
      </c>
      <c r="AM34">
        <v>531905</v>
      </c>
      <c r="AN34">
        <v>534629</v>
      </c>
      <c r="AO34">
        <v>541471</v>
      </c>
      <c r="AP34">
        <v>551713</v>
      </c>
      <c r="AQ34">
        <v>564378</v>
      </c>
      <c r="AR34">
        <v>577886</v>
      </c>
      <c r="AS34">
        <v>591014</v>
      </c>
      <c r="AT34">
        <v>603643</v>
      </c>
      <c r="AU34">
        <v>616025</v>
      </c>
      <c r="AV34">
        <v>627840</v>
      </c>
      <c r="AW34">
        <v>638809</v>
      </c>
      <c r="AX34">
        <v>648744</v>
      </c>
      <c r="AY34">
        <v>657404</v>
      </c>
      <c r="AZ34">
        <v>664873</v>
      </c>
      <c r="BA34">
        <v>671611</v>
      </c>
      <c r="BB34">
        <v>678329</v>
      </c>
      <c r="BC34">
        <v>685502</v>
      </c>
      <c r="BD34">
        <v>693297</v>
      </c>
      <c r="BE34">
        <v>701582</v>
      </c>
      <c r="BF34">
        <v>710235</v>
      </c>
      <c r="BG34">
        <v>719053</v>
      </c>
      <c r="BH34">
        <v>727885</v>
      </c>
      <c r="BI34">
        <v>736706</v>
      </c>
      <c r="BJ34">
        <v>745563</v>
      </c>
      <c r="BK34">
        <v>754396</v>
      </c>
      <c r="BL34">
        <v>763094</v>
      </c>
      <c r="BM34">
        <v>771612</v>
      </c>
      <c r="BN34">
        <v>779900</v>
      </c>
    </row>
    <row r="35" spans="1:66" x14ac:dyDescent="0.2">
      <c r="A35" t="s">
        <v>70</v>
      </c>
      <c r="B35" t="s">
        <v>71</v>
      </c>
      <c r="C35" t="s">
        <v>537</v>
      </c>
      <c r="D35" t="s">
        <v>536</v>
      </c>
      <c r="E35">
        <v>502733</v>
      </c>
      <c r="F35">
        <v>512688</v>
      </c>
      <c r="G35">
        <v>523777</v>
      </c>
      <c r="H35">
        <v>535692</v>
      </c>
      <c r="I35">
        <v>547870</v>
      </c>
      <c r="J35">
        <v>559996</v>
      </c>
      <c r="K35">
        <v>571957</v>
      </c>
      <c r="L35">
        <v>584098</v>
      </c>
      <c r="M35">
        <v>596946</v>
      </c>
      <c r="N35">
        <v>611297</v>
      </c>
      <c r="O35">
        <v>627714</v>
      </c>
      <c r="P35">
        <v>646350</v>
      </c>
      <c r="Q35">
        <v>667096</v>
      </c>
      <c r="R35">
        <v>689906</v>
      </c>
      <c r="S35">
        <v>714701</v>
      </c>
      <c r="T35">
        <v>741346</v>
      </c>
      <c r="U35">
        <v>769982</v>
      </c>
      <c r="V35">
        <v>800532</v>
      </c>
      <c r="W35">
        <v>832467</v>
      </c>
      <c r="X35">
        <v>865073</v>
      </c>
      <c r="Y35">
        <v>897860</v>
      </c>
      <c r="Z35">
        <v>930412</v>
      </c>
      <c r="AA35">
        <v>962859</v>
      </c>
      <c r="AB35">
        <v>996124</v>
      </c>
      <c r="AC35">
        <v>1031439</v>
      </c>
      <c r="AD35">
        <v>1069585</v>
      </c>
      <c r="AE35">
        <v>1110948</v>
      </c>
      <c r="AF35">
        <v>1154904</v>
      </c>
      <c r="AG35">
        <v>1200073</v>
      </c>
      <c r="AH35">
        <v>1244484</v>
      </c>
      <c r="AI35">
        <v>1286756</v>
      </c>
      <c r="AJ35">
        <v>1326321</v>
      </c>
      <c r="AK35">
        <v>1363541</v>
      </c>
      <c r="AL35">
        <v>1399110</v>
      </c>
      <c r="AM35">
        <v>1434061</v>
      </c>
      <c r="AN35">
        <v>1469173</v>
      </c>
      <c r="AO35">
        <v>1504724</v>
      </c>
      <c r="AP35">
        <v>1540424</v>
      </c>
      <c r="AQ35">
        <v>1575827</v>
      </c>
      <c r="AR35">
        <v>1610260</v>
      </c>
      <c r="AS35">
        <v>1643333</v>
      </c>
      <c r="AT35">
        <v>1674674</v>
      </c>
      <c r="AU35">
        <v>1704637</v>
      </c>
      <c r="AV35">
        <v>1734387</v>
      </c>
      <c r="AW35">
        <v>1765533</v>
      </c>
      <c r="AX35">
        <v>1799077</v>
      </c>
      <c r="AY35">
        <v>1835911</v>
      </c>
      <c r="AZ35">
        <v>1875458</v>
      </c>
      <c r="BA35">
        <v>1915636</v>
      </c>
      <c r="BB35">
        <v>1953495</v>
      </c>
      <c r="BC35">
        <v>1987106</v>
      </c>
      <c r="BD35">
        <v>2015406</v>
      </c>
      <c r="BE35">
        <v>2039551</v>
      </c>
      <c r="BF35">
        <v>2062551</v>
      </c>
      <c r="BG35">
        <v>2088619</v>
      </c>
      <c r="BH35">
        <v>2120716</v>
      </c>
      <c r="BI35">
        <v>2159925</v>
      </c>
      <c r="BJ35">
        <v>2205076</v>
      </c>
      <c r="BK35">
        <v>2254067</v>
      </c>
      <c r="BL35">
        <v>2303703</v>
      </c>
      <c r="BM35">
        <v>2351625</v>
      </c>
      <c r="BN35">
        <v>2397240</v>
      </c>
    </row>
    <row r="36" spans="1:66" x14ac:dyDescent="0.2">
      <c r="A36" t="s">
        <v>72</v>
      </c>
      <c r="B36" t="s">
        <v>73</v>
      </c>
      <c r="C36" t="s">
        <v>537</v>
      </c>
      <c r="D36" t="s">
        <v>536</v>
      </c>
      <c r="E36">
        <v>1501668</v>
      </c>
      <c r="F36">
        <v>1526057</v>
      </c>
      <c r="G36">
        <v>1551908</v>
      </c>
      <c r="H36">
        <v>1579375</v>
      </c>
      <c r="I36">
        <v>1608618</v>
      </c>
      <c r="J36">
        <v>1639706</v>
      </c>
      <c r="K36">
        <v>1673019</v>
      </c>
      <c r="L36">
        <v>1708306</v>
      </c>
      <c r="M36">
        <v>1744198</v>
      </c>
      <c r="N36">
        <v>1778870</v>
      </c>
      <c r="O36">
        <v>1811157</v>
      </c>
      <c r="P36">
        <v>1840517</v>
      </c>
      <c r="Q36">
        <v>1867786</v>
      </c>
      <c r="R36">
        <v>1894850</v>
      </c>
      <c r="S36">
        <v>1924386</v>
      </c>
      <c r="T36">
        <v>1958367</v>
      </c>
      <c r="U36">
        <v>1997017</v>
      </c>
      <c r="V36">
        <v>2039914</v>
      </c>
      <c r="W36">
        <v>2087662</v>
      </c>
      <c r="X36">
        <v>2140778</v>
      </c>
      <c r="Y36">
        <v>2199359</v>
      </c>
      <c r="Z36">
        <v>2264441</v>
      </c>
      <c r="AA36">
        <v>2335339</v>
      </c>
      <c r="AB36">
        <v>2408322</v>
      </c>
      <c r="AC36">
        <v>2478382</v>
      </c>
      <c r="AD36">
        <v>2542170</v>
      </c>
      <c r="AE36">
        <v>2597765</v>
      </c>
      <c r="AF36">
        <v>2646836</v>
      </c>
      <c r="AG36">
        <v>2693974</v>
      </c>
      <c r="AH36">
        <v>2745735</v>
      </c>
      <c r="AI36">
        <v>2806740</v>
      </c>
      <c r="AJ36">
        <v>2878507</v>
      </c>
      <c r="AK36">
        <v>2959236</v>
      </c>
      <c r="AL36">
        <v>3046148</v>
      </c>
      <c r="AM36">
        <v>3135017</v>
      </c>
      <c r="AN36">
        <v>3222662</v>
      </c>
      <c r="AO36">
        <v>3308235</v>
      </c>
      <c r="AP36">
        <v>3392432</v>
      </c>
      <c r="AQ36">
        <v>3475485</v>
      </c>
      <c r="AR36">
        <v>3558019</v>
      </c>
      <c r="AS36">
        <v>3640421</v>
      </c>
      <c r="AT36">
        <v>3722016</v>
      </c>
      <c r="AU36">
        <v>3802129</v>
      </c>
      <c r="AV36">
        <v>3881185</v>
      </c>
      <c r="AW36">
        <v>3959883</v>
      </c>
      <c r="AX36">
        <v>4038380</v>
      </c>
      <c r="AY36">
        <v>4118075</v>
      </c>
      <c r="AZ36">
        <v>4198004</v>
      </c>
      <c r="BA36">
        <v>4273368</v>
      </c>
      <c r="BB36">
        <v>4337623</v>
      </c>
      <c r="BC36">
        <v>4386765</v>
      </c>
      <c r="BD36">
        <v>4418639</v>
      </c>
      <c r="BE36">
        <v>4436411</v>
      </c>
      <c r="BF36">
        <v>4447945</v>
      </c>
      <c r="BG36">
        <v>4464171</v>
      </c>
      <c r="BH36">
        <v>4493171</v>
      </c>
      <c r="BI36">
        <v>4537683</v>
      </c>
      <c r="BJ36">
        <v>4596023</v>
      </c>
      <c r="BK36">
        <v>4666375</v>
      </c>
      <c r="BL36">
        <v>4745179</v>
      </c>
      <c r="BM36">
        <v>4829764</v>
      </c>
      <c r="BN36">
        <v>4919987</v>
      </c>
    </row>
    <row r="37" spans="1:66" x14ac:dyDescent="0.2">
      <c r="A37" t="s">
        <v>74</v>
      </c>
      <c r="B37" t="s">
        <v>75</v>
      </c>
      <c r="C37" t="s">
        <v>537</v>
      </c>
      <c r="D37" t="s">
        <v>536</v>
      </c>
      <c r="E37">
        <v>17909009</v>
      </c>
      <c r="F37">
        <v>18271000</v>
      </c>
      <c r="G37">
        <v>18614000</v>
      </c>
      <c r="H37">
        <v>18964000</v>
      </c>
      <c r="I37">
        <v>19325000</v>
      </c>
      <c r="J37">
        <v>19678000</v>
      </c>
      <c r="K37">
        <v>20048000</v>
      </c>
      <c r="L37">
        <v>20412000</v>
      </c>
      <c r="M37">
        <v>20744000</v>
      </c>
      <c r="N37">
        <v>21028000</v>
      </c>
      <c r="O37">
        <v>21324000</v>
      </c>
      <c r="P37">
        <v>21962032</v>
      </c>
      <c r="Q37">
        <v>22218463</v>
      </c>
      <c r="R37">
        <v>22491777</v>
      </c>
      <c r="S37">
        <v>22807969</v>
      </c>
      <c r="T37">
        <v>23143275</v>
      </c>
      <c r="U37">
        <v>23449808</v>
      </c>
      <c r="V37">
        <v>23725843</v>
      </c>
      <c r="W37">
        <v>23963203</v>
      </c>
      <c r="X37">
        <v>24201544</v>
      </c>
      <c r="Y37">
        <v>24515667</v>
      </c>
      <c r="Z37">
        <v>24819915</v>
      </c>
      <c r="AA37">
        <v>25116942</v>
      </c>
      <c r="AB37">
        <v>25366451</v>
      </c>
      <c r="AC37">
        <v>25607053</v>
      </c>
      <c r="AD37">
        <v>25842116</v>
      </c>
      <c r="AE37">
        <v>26100278</v>
      </c>
      <c r="AF37">
        <v>26446601</v>
      </c>
      <c r="AG37">
        <v>26791747</v>
      </c>
      <c r="AH37">
        <v>27276781</v>
      </c>
      <c r="AI37">
        <v>27691138</v>
      </c>
      <c r="AJ37">
        <v>28037420</v>
      </c>
      <c r="AK37">
        <v>28371264</v>
      </c>
      <c r="AL37">
        <v>28684764</v>
      </c>
      <c r="AM37">
        <v>29000663</v>
      </c>
      <c r="AN37">
        <v>29302311</v>
      </c>
      <c r="AO37">
        <v>29610218</v>
      </c>
      <c r="AP37">
        <v>29905948</v>
      </c>
      <c r="AQ37">
        <v>30155173</v>
      </c>
      <c r="AR37">
        <v>30401286</v>
      </c>
      <c r="AS37">
        <v>30685730</v>
      </c>
      <c r="AT37">
        <v>31020902</v>
      </c>
      <c r="AU37">
        <v>31360079</v>
      </c>
      <c r="AV37">
        <v>31644028</v>
      </c>
      <c r="AW37">
        <v>31940655</v>
      </c>
      <c r="AX37">
        <v>32243753</v>
      </c>
      <c r="AY37">
        <v>32571174</v>
      </c>
      <c r="AZ37">
        <v>32889025</v>
      </c>
      <c r="BA37">
        <v>33247118</v>
      </c>
      <c r="BB37">
        <v>33628895</v>
      </c>
      <c r="BC37">
        <v>34004889</v>
      </c>
      <c r="BD37">
        <v>34339328</v>
      </c>
      <c r="BE37">
        <v>34714222</v>
      </c>
      <c r="BF37">
        <v>35082954</v>
      </c>
      <c r="BG37">
        <v>35437435</v>
      </c>
      <c r="BH37">
        <v>35702908</v>
      </c>
      <c r="BI37">
        <v>36109487</v>
      </c>
      <c r="BJ37">
        <v>36545236</v>
      </c>
      <c r="BK37">
        <v>37065084</v>
      </c>
      <c r="BL37">
        <v>37601230</v>
      </c>
      <c r="BM37">
        <v>38037204</v>
      </c>
      <c r="BN37">
        <v>38246108</v>
      </c>
    </row>
    <row r="38" spans="1:66" x14ac:dyDescent="0.2">
      <c r="A38" t="s">
        <v>76</v>
      </c>
      <c r="B38" t="s">
        <v>77</v>
      </c>
      <c r="C38" t="s">
        <v>537</v>
      </c>
      <c r="D38" t="s">
        <v>536</v>
      </c>
      <c r="E38">
        <v>91401764</v>
      </c>
      <c r="F38">
        <v>92232738</v>
      </c>
      <c r="G38">
        <v>93009498</v>
      </c>
      <c r="H38">
        <v>93840016</v>
      </c>
      <c r="I38">
        <v>94715795</v>
      </c>
      <c r="J38">
        <v>95440988</v>
      </c>
      <c r="K38">
        <v>96146336</v>
      </c>
      <c r="L38">
        <v>97043270</v>
      </c>
      <c r="M38">
        <v>97884022</v>
      </c>
      <c r="N38">
        <v>98606630</v>
      </c>
      <c r="O38">
        <v>99134548</v>
      </c>
      <c r="P38">
        <v>99635258</v>
      </c>
      <c r="Q38">
        <v>100357161</v>
      </c>
      <c r="R38">
        <v>101112680</v>
      </c>
      <c r="S38">
        <v>101939916</v>
      </c>
      <c r="T38">
        <v>102860571</v>
      </c>
      <c r="U38">
        <v>103776068</v>
      </c>
      <c r="V38">
        <v>104616884</v>
      </c>
      <c r="W38">
        <v>105329397</v>
      </c>
      <c r="X38">
        <v>105948616</v>
      </c>
      <c r="Y38">
        <v>106541316</v>
      </c>
      <c r="Z38">
        <v>107129392</v>
      </c>
      <c r="AA38">
        <v>107730380</v>
      </c>
      <c r="AB38">
        <v>108297837</v>
      </c>
      <c r="AC38">
        <v>108838073</v>
      </c>
      <c r="AD38">
        <v>109338285</v>
      </c>
      <c r="AE38">
        <v>109824166</v>
      </c>
      <c r="AF38">
        <v>110296425</v>
      </c>
      <c r="AG38">
        <v>110686740</v>
      </c>
      <c r="AH38">
        <v>110801640</v>
      </c>
      <c r="AI38">
        <v>110743128</v>
      </c>
      <c r="AJ38">
        <v>110469467</v>
      </c>
      <c r="AK38">
        <v>110111454</v>
      </c>
      <c r="AL38">
        <v>110041924</v>
      </c>
      <c r="AM38">
        <v>110021594</v>
      </c>
      <c r="AN38">
        <v>109864246</v>
      </c>
      <c r="AO38">
        <v>109626194</v>
      </c>
      <c r="AP38">
        <v>109422013</v>
      </c>
      <c r="AQ38">
        <v>109238340</v>
      </c>
      <c r="AR38">
        <v>109060951</v>
      </c>
      <c r="AS38">
        <v>108447824</v>
      </c>
      <c r="AT38">
        <v>107660041</v>
      </c>
      <c r="AU38">
        <v>106959751</v>
      </c>
      <c r="AV38">
        <v>106624167</v>
      </c>
      <c r="AW38">
        <v>106331716</v>
      </c>
      <c r="AX38">
        <v>106041911</v>
      </c>
      <c r="AY38">
        <v>105772481</v>
      </c>
      <c r="AZ38">
        <v>105378748</v>
      </c>
      <c r="BA38">
        <v>105001883</v>
      </c>
      <c r="BB38">
        <v>104800475</v>
      </c>
      <c r="BC38">
        <v>104421447</v>
      </c>
      <c r="BD38">
        <v>104174038</v>
      </c>
      <c r="BE38">
        <v>103935318</v>
      </c>
      <c r="BF38">
        <v>103713726</v>
      </c>
      <c r="BG38">
        <v>103496179</v>
      </c>
      <c r="BH38">
        <v>103257886</v>
      </c>
      <c r="BI38">
        <v>102994278</v>
      </c>
      <c r="BJ38">
        <v>102740078</v>
      </c>
      <c r="BK38">
        <v>102538451</v>
      </c>
      <c r="BL38">
        <v>102398494</v>
      </c>
      <c r="BM38">
        <v>102172351</v>
      </c>
      <c r="BN38">
        <v>101669618</v>
      </c>
    </row>
    <row r="39" spans="1:66" x14ac:dyDescent="0.2">
      <c r="A39" t="s">
        <v>78</v>
      </c>
      <c r="B39" t="s">
        <v>79</v>
      </c>
      <c r="C39" t="s">
        <v>537</v>
      </c>
      <c r="D39" t="s">
        <v>536</v>
      </c>
      <c r="E39">
        <v>5327827</v>
      </c>
      <c r="F39">
        <v>5434294</v>
      </c>
      <c r="G39">
        <v>5573815</v>
      </c>
      <c r="H39">
        <v>5694247</v>
      </c>
      <c r="I39">
        <v>5789228</v>
      </c>
      <c r="J39">
        <v>5856472</v>
      </c>
      <c r="K39">
        <v>5918002</v>
      </c>
      <c r="L39">
        <v>5991785</v>
      </c>
      <c r="M39">
        <v>6067714</v>
      </c>
      <c r="N39">
        <v>6136387</v>
      </c>
      <c r="O39">
        <v>6180877</v>
      </c>
      <c r="P39">
        <v>6213399</v>
      </c>
      <c r="Q39">
        <v>6260956</v>
      </c>
      <c r="R39">
        <v>6307347</v>
      </c>
      <c r="S39">
        <v>6341405</v>
      </c>
      <c r="T39">
        <v>6338632</v>
      </c>
      <c r="U39">
        <v>6302504</v>
      </c>
      <c r="V39">
        <v>6281174</v>
      </c>
      <c r="W39">
        <v>6281738</v>
      </c>
      <c r="X39">
        <v>6294365</v>
      </c>
      <c r="Y39">
        <v>6319408</v>
      </c>
      <c r="Z39">
        <v>6354074</v>
      </c>
      <c r="AA39">
        <v>6391309</v>
      </c>
      <c r="AB39">
        <v>6418773</v>
      </c>
      <c r="AC39">
        <v>6441865</v>
      </c>
      <c r="AD39">
        <v>6470365</v>
      </c>
      <c r="AE39">
        <v>6504124</v>
      </c>
      <c r="AF39">
        <v>6545106</v>
      </c>
      <c r="AG39">
        <v>6593386</v>
      </c>
      <c r="AH39">
        <v>6646912</v>
      </c>
      <c r="AI39">
        <v>6715519</v>
      </c>
      <c r="AJ39">
        <v>6799978</v>
      </c>
      <c r="AK39">
        <v>6875364</v>
      </c>
      <c r="AL39">
        <v>6938265</v>
      </c>
      <c r="AM39">
        <v>6993795</v>
      </c>
      <c r="AN39">
        <v>7040687</v>
      </c>
      <c r="AO39">
        <v>7071850</v>
      </c>
      <c r="AP39">
        <v>7088906</v>
      </c>
      <c r="AQ39">
        <v>7110001</v>
      </c>
      <c r="AR39">
        <v>7143991</v>
      </c>
      <c r="AS39">
        <v>7184250</v>
      </c>
      <c r="AT39">
        <v>7229854</v>
      </c>
      <c r="AU39">
        <v>7284753</v>
      </c>
      <c r="AV39">
        <v>7339001</v>
      </c>
      <c r="AW39">
        <v>7389625</v>
      </c>
      <c r="AX39">
        <v>7437115</v>
      </c>
      <c r="AY39">
        <v>7483934</v>
      </c>
      <c r="AZ39">
        <v>7551117</v>
      </c>
      <c r="BA39">
        <v>7647675</v>
      </c>
      <c r="BB39">
        <v>7743831</v>
      </c>
      <c r="BC39">
        <v>7824909</v>
      </c>
      <c r="BD39">
        <v>7912398</v>
      </c>
      <c r="BE39">
        <v>7996861</v>
      </c>
      <c r="BF39">
        <v>8089346</v>
      </c>
      <c r="BG39">
        <v>8188649</v>
      </c>
      <c r="BH39">
        <v>8282396</v>
      </c>
      <c r="BI39">
        <v>8373338</v>
      </c>
      <c r="BJ39">
        <v>8451840</v>
      </c>
      <c r="BK39">
        <v>8514329</v>
      </c>
      <c r="BL39">
        <v>8575280</v>
      </c>
      <c r="BM39">
        <v>8636561</v>
      </c>
      <c r="BN39">
        <v>8697723</v>
      </c>
    </row>
    <row r="40" spans="1:66" x14ac:dyDescent="0.2">
      <c r="A40" t="s">
        <v>80</v>
      </c>
      <c r="B40" t="s">
        <v>81</v>
      </c>
      <c r="C40" t="s">
        <v>537</v>
      </c>
      <c r="D40" t="s">
        <v>536</v>
      </c>
      <c r="E40">
        <v>109419</v>
      </c>
      <c r="F40">
        <v>110398</v>
      </c>
      <c r="G40">
        <v>111464</v>
      </c>
      <c r="H40">
        <v>112591</v>
      </c>
      <c r="I40">
        <v>113777</v>
      </c>
      <c r="J40">
        <v>114989</v>
      </c>
      <c r="K40">
        <v>116229</v>
      </c>
      <c r="L40">
        <v>117469</v>
      </c>
      <c r="M40">
        <v>118725</v>
      </c>
      <c r="N40">
        <v>119975</v>
      </c>
      <c r="O40">
        <v>121200</v>
      </c>
      <c r="P40">
        <v>122405</v>
      </c>
      <c r="Q40">
        <v>123611</v>
      </c>
      <c r="R40">
        <v>124722</v>
      </c>
      <c r="S40">
        <v>125680</v>
      </c>
      <c r="T40">
        <v>126420</v>
      </c>
      <c r="U40">
        <v>126908</v>
      </c>
      <c r="V40">
        <v>127186</v>
      </c>
      <c r="W40">
        <v>127395</v>
      </c>
      <c r="X40">
        <v>127691</v>
      </c>
      <c r="Y40">
        <v>128204</v>
      </c>
      <c r="Z40">
        <v>128986</v>
      </c>
      <c r="AA40">
        <v>129976</v>
      </c>
      <c r="AB40">
        <v>131153</v>
      </c>
      <c r="AC40">
        <v>132445</v>
      </c>
      <c r="AD40">
        <v>133800</v>
      </c>
      <c r="AE40">
        <v>135242</v>
      </c>
      <c r="AF40">
        <v>136762</v>
      </c>
      <c r="AG40">
        <v>138250</v>
      </c>
      <c r="AH40">
        <v>139580</v>
      </c>
      <c r="AI40">
        <v>140677</v>
      </c>
      <c r="AJ40">
        <v>141469</v>
      </c>
      <c r="AK40">
        <v>142006</v>
      </c>
      <c r="AL40">
        <v>142407</v>
      </c>
      <c r="AM40">
        <v>142867</v>
      </c>
      <c r="AN40">
        <v>143480</v>
      </c>
      <c r="AO40">
        <v>144348</v>
      </c>
      <c r="AP40">
        <v>145387</v>
      </c>
      <c r="AQ40">
        <v>146500</v>
      </c>
      <c r="AR40">
        <v>147553</v>
      </c>
      <c r="AS40">
        <v>148439</v>
      </c>
      <c r="AT40">
        <v>149097</v>
      </c>
      <c r="AU40">
        <v>149591</v>
      </c>
      <c r="AV40">
        <v>150070</v>
      </c>
      <c r="AW40">
        <v>150722</v>
      </c>
      <c r="AX40">
        <v>151674</v>
      </c>
      <c r="AY40">
        <v>152999</v>
      </c>
      <c r="AZ40">
        <v>154644</v>
      </c>
      <c r="BA40">
        <v>156441</v>
      </c>
      <c r="BB40">
        <v>158187</v>
      </c>
      <c r="BC40">
        <v>159718</v>
      </c>
      <c r="BD40">
        <v>160990</v>
      </c>
      <c r="BE40">
        <v>162051</v>
      </c>
      <c r="BF40">
        <v>163039</v>
      </c>
      <c r="BG40">
        <v>164107</v>
      </c>
      <c r="BH40">
        <v>165387</v>
      </c>
      <c r="BI40">
        <v>166922</v>
      </c>
      <c r="BJ40">
        <v>168666</v>
      </c>
      <c r="BK40">
        <v>170496</v>
      </c>
      <c r="BL40">
        <v>172264</v>
      </c>
      <c r="BM40">
        <v>173859</v>
      </c>
      <c r="BN40">
        <v>175244</v>
      </c>
    </row>
    <row r="41" spans="1:66" x14ac:dyDescent="0.2">
      <c r="A41" t="s">
        <v>82</v>
      </c>
      <c r="B41" t="s">
        <v>83</v>
      </c>
      <c r="C41" t="s">
        <v>537</v>
      </c>
      <c r="D41" t="s">
        <v>536</v>
      </c>
      <c r="E41">
        <v>8132988</v>
      </c>
      <c r="F41">
        <v>8303804</v>
      </c>
      <c r="G41">
        <v>8476895</v>
      </c>
      <c r="H41">
        <v>8650390</v>
      </c>
      <c r="I41">
        <v>8821855</v>
      </c>
      <c r="J41">
        <v>8989607</v>
      </c>
      <c r="K41">
        <v>9152848</v>
      </c>
      <c r="L41">
        <v>9312091</v>
      </c>
      <c r="M41">
        <v>9468851</v>
      </c>
      <c r="N41">
        <v>9625304</v>
      </c>
      <c r="O41">
        <v>9783134</v>
      </c>
      <c r="P41">
        <v>9942716</v>
      </c>
      <c r="Q41">
        <v>10103675</v>
      </c>
      <c r="R41">
        <v>10265827</v>
      </c>
      <c r="S41">
        <v>10428803</v>
      </c>
      <c r="T41">
        <v>10592310</v>
      </c>
      <c r="U41">
        <v>10756876</v>
      </c>
      <c r="V41">
        <v>10922777</v>
      </c>
      <c r="W41">
        <v>11089165</v>
      </c>
      <c r="X41">
        <v>11254877</v>
      </c>
      <c r="Y41">
        <v>11419350</v>
      </c>
      <c r="Z41">
        <v>11582020</v>
      </c>
      <c r="AA41">
        <v>11743909</v>
      </c>
      <c r="AB41">
        <v>11907955</v>
      </c>
      <c r="AC41">
        <v>12078137</v>
      </c>
      <c r="AD41">
        <v>12257238</v>
      </c>
      <c r="AE41">
        <v>12445833</v>
      </c>
      <c r="AF41">
        <v>12642917</v>
      </c>
      <c r="AG41">
        <v>12847712</v>
      </c>
      <c r="AH41">
        <v>13058758</v>
      </c>
      <c r="AI41">
        <v>13274617</v>
      </c>
      <c r="AJ41">
        <v>13495255</v>
      </c>
      <c r="AK41">
        <v>13719818</v>
      </c>
      <c r="AL41">
        <v>13944934</v>
      </c>
      <c r="AM41">
        <v>14166346</v>
      </c>
      <c r="AN41">
        <v>14380864</v>
      </c>
      <c r="AO41">
        <v>14587367</v>
      </c>
      <c r="AP41">
        <v>14786227</v>
      </c>
      <c r="AQ41">
        <v>14977736</v>
      </c>
      <c r="AR41">
        <v>15162801</v>
      </c>
      <c r="AS41">
        <v>15342350</v>
      </c>
      <c r="AT41">
        <v>15516112</v>
      </c>
      <c r="AU41">
        <v>15684413</v>
      </c>
      <c r="AV41">
        <v>15849649</v>
      </c>
      <c r="AW41">
        <v>16014972</v>
      </c>
      <c r="AX41">
        <v>16182713</v>
      </c>
      <c r="AY41">
        <v>16354507</v>
      </c>
      <c r="AZ41">
        <v>16530201</v>
      </c>
      <c r="BA41">
        <v>16708255</v>
      </c>
      <c r="BB41">
        <v>16886184</v>
      </c>
      <c r="BC41">
        <v>17062531</v>
      </c>
      <c r="BD41">
        <v>17233584</v>
      </c>
      <c r="BE41">
        <v>17400359</v>
      </c>
      <c r="BF41">
        <v>17571511</v>
      </c>
      <c r="BG41">
        <v>17758969</v>
      </c>
      <c r="BH41">
        <v>17969356</v>
      </c>
      <c r="BI41">
        <v>18209072</v>
      </c>
      <c r="BJ41">
        <v>18470435</v>
      </c>
      <c r="BK41">
        <v>18729166</v>
      </c>
      <c r="BL41">
        <v>18952035</v>
      </c>
      <c r="BM41">
        <v>19116209</v>
      </c>
      <c r="BN41">
        <v>19212362</v>
      </c>
    </row>
    <row r="42" spans="1:66" x14ac:dyDescent="0.2">
      <c r="A42" t="s">
        <v>84</v>
      </c>
      <c r="B42" t="s">
        <v>85</v>
      </c>
      <c r="C42" t="s">
        <v>537</v>
      </c>
      <c r="D42" t="s">
        <v>536</v>
      </c>
      <c r="E42">
        <v>667070000</v>
      </c>
      <c r="F42">
        <v>660330000</v>
      </c>
      <c r="G42">
        <v>665770000</v>
      </c>
      <c r="H42">
        <v>682335000</v>
      </c>
      <c r="I42">
        <v>698355000</v>
      </c>
      <c r="J42">
        <v>715185000</v>
      </c>
      <c r="K42">
        <v>735400000</v>
      </c>
      <c r="L42">
        <v>754550000</v>
      </c>
      <c r="M42">
        <v>774510000</v>
      </c>
      <c r="N42">
        <v>796025000</v>
      </c>
      <c r="O42">
        <v>818315000</v>
      </c>
      <c r="P42">
        <v>841105000</v>
      </c>
      <c r="Q42">
        <v>862030000</v>
      </c>
      <c r="R42">
        <v>881940000</v>
      </c>
      <c r="S42">
        <v>900350000</v>
      </c>
      <c r="T42">
        <v>916395000</v>
      </c>
      <c r="U42">
        <v>930685000</v>
      </c>
      <c r="V42">
        <v>943455000</v>
      </c>
      <c r="W42">
        <v>956165000</v>
      </c>
      <c r="X42">
        <v>969005000</v>
      </c>
      <c r="Y42">
        <v>981235000</v>
      </c>
      <c r="Z42">
        <v>993885000</v>
      </c>
      <c r="AA42">
        <v>1008630000</v>
      </c>
      <c r="AB42">
        <v>1023310000</v>
      </c>
      <c r="AC42">
        <v>1036825000</v>
      </c>
      <c r="AD42">
        <v>1051040000</v>
      </c>
      <c r="AE42">
        <v>1066790000</v>
      </c>
      <c r="AF42">
        <v>1084035000</v>
      </c>
      <c r="AG42">
        <v>1101630000</v>
      </c>
      <c r="AH42">
        <v>1118650000</v>
      </c>
      <c r="AI42">
        <v>1135185000</v>
      </c>
      <c r="AJ42">
        <v>1150780000</v>
      </c>
      <c r="AK42">
        <v>1164970000</v>
      </c>
      <c r="AL42">
        <v>1178440000</v>
      </c>
      <c r="AM42">
        <v>1191835000</v>
      </c>
      <c r="AN42">
        <v>1204855000</v>
      </c>
      <c r="AO42">
        <v>1217550000</v>
      </c>
      <c r="AP42">
        <v>1230075000</v>
      </c>
      <c r="AQ42">
        <v>1241935000</v>
      </c>
      <c r="AR42">
        <v>1252735000</v>
      </c>
      <c r="AS42">
        <v>1262645000</v>
      </c>
      <c r="AT42">
        <v>1271850000</v>
      </c>
      <c r="AU42">
        <v>1280400000</v>
      </c>
      <c r="AV42">
        <v>1288400000</v>
      </c>
      <c r="AW42">
        <v>1296075000</v>
      </c>
      <c r="AX42">
        <v>1303720000</v>
      </c>
      <c r="AY42">
        <v>1311020000</v>
      </c>
      <c r="AZ42">
        <v>1317885000</v>
      </c>
      <c r="BA42">
        <v>1324655000</v>
      </c>
      <c r="BB42">
        <v>1331260000</v>
      </c>
      <c r="BC42">
        <v>1337705000</v>
      </c>
      <c r="BD42">
        <v>1345035000</v>
      </c>
      <c r="BE42">
        <v>1354190000</v>
      </c>
      <c r="BF42">
        <v>1363240000</v>
      </c>
      <c r="BG42">
        <v>1371860000</v>
      </c>
      <c r="BH42">
        <v>1379860000</v>
      </c>
      <c r="BI42">
        <v>1387790000</v>
      </c>
      <c r="BJ42">
        <v>1396215000</v>
      </c>
      <c r="BK42">
        <v>1402760000</v>
      </c>
      <c r="BL42">
        <v>1407745000</v>
      </c>
      <c r="BM42">
        <v>1411100000</v>
      </c>
      <c r="BN42">
        <v>1412360000</v>
      </c>
    </row>
    <row r="43" spans="1:66" x14ac:dyDescent="0.2">
      <c r="A43" t="s">
        <v>86</v>
      </c>
      <c r="B43" t="s">
        <v>87</v>
      </c>
      <c r="C43" t="s">
        <v>537</v>
      </c>
      <c r="D43" t="s">
        <v>536</v>
      </c>
      <c r="E43">
        <v>3503559</v>
      </c>
      <c r="F43">
        <v>3631547</v>
      </c>
      <c r="G43">
        <v>3770756</v>
      </c>
      <c r="H43">
        <v>3918630</v>
      </c>
      <c r="I43">
        <v>4071411</v>
      </c>
      <c r="J43">
        <v>4226843</v>
      </c>
      <c r="K43">
        <v>4383723</v>
      </c>
      <c r="L43">
        <v>4544168</v>
      </c>
      <c r="M43">
        <v>4713134</v>
      </c>
      <c r="N43">
        <v>4897470</v>
      </c>
      <c r="O43">
        <v>5102070</v>
      </c>
      <c r="P43">
        <v>5328735</v>
      </c>
      <c r="Q43">
        <v>5576026</v>
      </c>
      <c r="R43">
        <v>5841513</v>
      </c>
      <c r="S43">
        <v>6121295</v>
      </c>
      <c r="T43">
        <v>6412409</v>
      </c>
      <c r="U43">
        <v>6713949</v>
      </c>
      <c r="V43">
        <v>7026497</v>
      </c>
      <c r="W43">
        <v>7350269</v>
      </c>
      <c r="X43">
        <v>7685927</v>
      </c>
      <c r="Y43">
        <v>8033652</v>
      </c>
      <c r="Z43">
        <v>8393689</v>
      </c>
      <c r="AA43">
        <v>8764991</v>
      </c>
      <c r="AB43">
        <v>9144940</v>
      </c>
      <c r="AC43">
        <v>9530103</v>
      </c>
      <c r="AD43">
        <v>9918204</v>
      </c>
      <c r="AE43">
        <v>10307268</v>
      </c>
      <c r="AF43">
        <v>10698188</v>
      </c>
      <c r="AG43">
        <v>11094740</v>
      </c>
      <c r="AH43">
        <v>11502453</v>
      </c>
      <c r="AI43">
        <v>11924873</v>
      </c>
      <c r="AJ43">
        <v>12362404</v>
      </c>
      <c r="AK43">
        <v>12812428</v>
      </c>
      <c r="AL43">
        <v>13271638</v>
      </c>
      <c r="AM43">
        <v>13735438</v>
      </c>
      <c r="AN43">
        <v>14199759</v>
      </c>
      <c r="AO43">
        <v>14665125</v>
      </c>
      <c r="AP43">
        <v>15130674</v>
      </c>
      <c r="AQ43">
        <v>15589407</v>
      </c>
      <c r="AR43">
        <v>16032573</v>
      </c>
      <c r="AS43">
        <v>16454660</v>
      </c>
      <c r="AT43">
        <v>16853027</v>
      </c>
      <c r="AU43">
        <v>17231539</v>
      </c>
      <c r="AV43">
        <v>17599613</v>
      </c>
      <c r="AW43">
        <v>17970493</v>
      </c>
      <c r="AX43">
        <v>18354513</v>
      </c>
      <c r="AY43">
        <v>18754914</v>
      </c>
      <c r="AZ43">
        <v>19171250</v>
      </c>
      <c r="BA43">
        <v>19605568</v>
      </c>
      <c r="BB43">
        <v>20059147</v>
      </c>
      <c r="BC43">
        <v>20532944</v>
      </c>
      <c r="BD43">
        <v>21028652</v>
      </c>
      <c r="BE43">
        <v>21547188</v>
      </c>
      <c r="BF43">
        <v>22087506</v>
      </c>
      <c r="BG43">
        <v>22647672</v>
      </c>
      <c r="BH43">
        <v>23226148</v>
      </c>
      <c r="BI43">
        <v>23822726</v>
      </c>
      <c r="BJ43">
        <v>24437475</v>
      </c>
      <c r="BK43">
        <v>25069226</v>
      </c>
      <c r="BL43">
        <v>25716554</v>
      </c>
      <c r="BM43">
        <v>26378275</v>
      </c>
      <c r="BN43">
        <v>27053629</v>
      </c>
    </row>
    <row r="44" spans="1:66" x14ac:dyDescent="0.2">
      <c r="A44" t="s">
        <v>88</v>
      </c>
      <c r="B44" t="s">
        <v>89</v>
      </c>
      <c r="C44" t="s">
        <v>537</v>
      </c>
      <c r="D44" t="s">
        <v>536</v>
      </c>
      <c r="E44">
        <v>5176920</v>
      </c>
      <c r="F44">
        <v>5285015</v>
      </c>
      <c r="G44">
        <v>5398730</v>
      </c>
      <c r="H44">
        <v>5518104</v>
      </c>
      <c r="I44">
        <v>5643039</v>
      </c>
      <c r="J44">
        <v>5773538</v>
      </c>
      <c r="K44">
        <v>5909874</v>
      </c>
      <c r="L44">
        <v>6052419</v>
      </c>
      <c r="M44">
        <v>6201410</v>
      </c>
      <c r="N44">
        <v>6357096</v>
      </c>
      <c r="O44">
        <v>6519754</v>
      </c>
      <c r="P44">
        <v>6689659</v>
      </c>
      <c r="Q44">
        <v>6867170</v>
      </c>
      <c r="R44">
        <v>7052847</v>
      </c>
      <c r="S44">
        <v>7247284</v>
      </c>
      <c r="T44">
        <v>7451057</v>
      </c>
      <c r="U44">
        <v>7664398</v>
      </c>
      <c r="V44">
        <v>7887571</v>
      </c>
      <c r="W44">
        <v>8121081</v>
      </c>
      <c r="X44">
        <v>8365560</v>
      </c>
      <c r="Y44">
        <v>8621409</v>
      </c>
      <c r="Z44">
        <v>8888534</v>
      </c>
      <c r="AA44">
        <v>9166813</v>
      </c>
      <c r="AB44">
        <v>9456496</v>
      </c>
      <c r="AC44">
        <v>9757849</v>
      </c>
      <c r="AD44">
        <v>10070806</v>
      </c>
      <c r="AE44">
        <v>10395481</v>
      </c>
      <c r="AF44">
        <v>10731058</v>
      </c>
      <c r="AG44">
        <v>11075423</v>
      </c>
      <c r="AH44">
        <v>11425807</v>
      </c>
      <c r="AI44">
        <v>11780086</v>
      </c>
      <c r="AJ44">
        <v>12137912</v>
      </c>
      <c r="AK44">
        <v>12499499</v>
      </c>
      <c r="AL44">
        <v>12864091</v>
      </c>
      <c r="AM44">
        <v>13230978</v>
      </c>
      <c r="AN44">
        <v>13599984</v>
      </c>
      <c r="AO44">
        <v>13970812</v>
      </c>
      <c r="AP44">
        <v>14344444</v>
      </c>
      <c r="AQ44">
        <v>14723772</v>
      </c>
      <c r="AR44">
        <v>15112598</v>
      </c>
      <c r="AS44">
        <v>15513944</v>
      </c>
      <c r="AT44">
        <v>15928910</v>
      </c>
      <c r="AU44">
        <v>16357605</v>
      </c>
      <c r="AV44">
        <v>16800869</v>
      </c>
      <c r="AW44">
        <v>17259322</v>
      </c>
      <c r="AX44">
        <v>17733408</v>
      </c>
      <c r="AY44">
        <v>18223677</v>
      </c>
      <c r="AZ44">
        <v>18730283</v>
      </c>
      <c r="BA44">
        <v>19252674</v>
      </c>
      <c r="BB44">
        <v>19789922</v>
      </c>
      <c r="BC44">
        <v>20341236</v>
      </c>
      <c r="BD44">
        <v>20906392</v>
      </c>
      <c r="BE44">
        <v>21485267</v>
      </c>
      <c r="BF44">
        <v>22077300</v>
      </c>
      <c r="BG44">
        <v>22681853</v>
      </c>
      <c r="BH44">
        <v>23298376</v>
      </c>
      <c r="BI44">
        <v>23926549</v>
      </c>
      <c r="BJ44">
        <v>24566070</v>
      </c>
      <c r="BK44">
        <v>25216261</v>
      </c>
      <c r="BL44">
        <v>25876387</v>
      </c>
      <c r="BM44">
        <v>26545864</v>
      </c>
      <c r="BN44">
        <v>27224262</v>
      </c>
    </row>
    <row r="45" spans="1:66" x14ac:dyDescent="0.2">
      <c r="A45" t="s">
        <v>90</v>
      </c>
      <c r="B45" t="s">
        <v>91</v>
      </c>
      <c r="C45" t="s">
        <v>537</v>
      </c>
      <c r="D45" t="s">
        <v>536</v>
      </c>
      <c r="E45">
        <v>15248256</v>
      </c>
      <c r="F45">
        <v>15637700</v>
      </c>
      <c r="G45">
        <v>16041187</v>
      </c>
      <c r="H45">
        <v>16461828</v>
      </c>
      <c r="I45">
        <v>16903830</v>
      </c>
      <c r="J45">
        <v>17369882</v>
      </c>
      <c r="K45">
        <v>17862052</v>
      </c>
      <c r="L45">
        <v>18378620</v>
      </c>
      <c r="M45">
        <v>18913874</v>
      </c>
      <c r="N45">
        <v>19459818</v>
      </c>
      <c r="O45">
        <v>20011033</v>
      </c>
      <c r="P45">
        <v>20564062</v>
      </c>
      <c r="Q45">
        <v>21121360</v>
      </c>
      <c r="R45">
        <v>21690448</v>
      </c>
      <c r="S45">
        <v>22282127</v>
      </c>
      <c r="T45">
        <v>22903587</v>
      </c>
      <c r="U45">
        <v>23560470</v>
      </c>
      <c r="V45">
        <v>24249127</v>
      </c>
      <c r="W45">
        <v>24956387</v>
      </c>
      <c r="X45">
        <v>25663598</v>
      </c>
      <c r="Y45">
        <v>26358905</v>
      </c>
      <c r="Z45">
        <v>27040329</v>
      </c>
      <c r="AA45">
        <v>27717293</v>
      </c>
      <c r="AB45">
        <v>28403858</v>
      </c>
      <c r="AC45">
        <v>29119663</v>
      </c>
      <c r="AD45">
        <v>29881222</v>
      </c>
      <c r="AE45">
        <v>30683877</v>
      </c>
      <c r="AF45">
        <v>31528702</v>
      </c>
      <c r="AG45">
        <v>32443784</v>
      </c>
      <c r="AH45">
        <v>33464767</v>
      </c>
      <c r="AI45">
        <v>34612023</v>
      </c>
      <c r="AJ45">
        <v>35908240</v>
      </c>
      <c r="AK45">
        <v>37333917</v>
      </c>
      <c r="AL45">
        <v>38815835</v>
      </c>
      <c r="AM45">
        <v>40252973</v>
      </c>
      <c r="AN45">
        <v>41576239</v>
      </c>
      <c r="AO45">
        <v>42757239</v>
      </c>
      <c r="AP45">
        <v>43827191</v>
      </c>
      <c r="AQ45">
        <v>44849968</v>
      </c>
      <c r="AR45">
        <v>45919615</v>
      </c>
      <c r="AS45">
        <v>47105830</v>
      </c>
      <c r="AT45">
        <v>48428534</v>
      </c>
      <c r="AU45">
        <v>49871670</v>
      </c>
      <c r="AV45">
        <v>51425583</v>
      </c>
      <c r="AW45">
        <v>53068869</v>
      </c>
      <c r="AX45">
        <v>54785894</v>
      </c>
      <c r="AY45">
        <v>56578046</v>
      </c>
      <c r="AZ45">
        <v>58453687</v>
      </c>
      <c r="BA45">
        <v>60411195</v>
      </c>
      <c r="BB45">
        <v>62448572</v>
      </c>
      <c r="BC45">
        <v>64563853</v>
      </c>
      <c r="BD45">
        <v>66755151</v>
      </c>
      <c r="BE45">
        <v>69020749</v>
      </c>
      <c r="BF45">
        <v>71358804</v>
      </c>
      <c r="BG45">
        <v>73767445</v>
      </c>
      <c r="BH45">
        <v>76244532</v>
      </c>
      <c r="BI45">
        <v>78789130</v>
      </c>
      <c r="BJ45">
        <v>81398765</v>
      </c>
      <c r="BK45">
        <v>84068092</v>
      </c>
      <c r="BL45">
        <v>86790568</v>
      </c>
      <c r="BM45">
        <v>89561404</v>
      </c>
      <c r="BN45">
        <v>92377986</v>
      </c>
    </row>
    <row r="46" spans="1:66" x14ac:dyDescent="0.2">
      <c r="A46" t="s">
        <v>92</v>
      </c>
      <c r="B46" t="s">
        <v>93</v>
      </c>
      <c r="C46" t="s">
        <v>537</v>
      </c>
      <c r="D46" t="s">
        <v>536</v>
      </c>
      <c r="E46">
        <v>1018254</v>
      </c>
      <c r="F46">
        <v>1043119</v>
      </c>
      <c r="G46">
        <v>1069236</v>
      </c>
      <c r="H46">
        <v>1096638</v>
      </c>
      <c r="I46">
        <v>1125354</v>
      </c>
      <c r="J46">
        <v>1155389</v>
      </c>
      <c r="K46">
        <v>1186782</v>
      </c>
      <c r="L46">
        <v>1219547</v>
      </c>
      <c r="M46">
        <v>1253761</v>
      </c>
      <c r="N46">
        <v>1289519</v>
      </c>
      <c r="O46">
        <v>1326894</v>
      </c>
      <c r="P46">
        <v>1365891</v>
      </c>
      <c r="Q46">
        <v>1406510</v>
      </c>
      <c r="R46">
        <v>1448632</v>
      </c>
      <c r="S46">
        <v>1492055</v>
      </c>
      <c r="T46">
        <v>1536658</v>
      </c>
      <c r="U46">
        <v>1582361</v>
      </c>
      <c r="V46">
        <v>1629218</v>
      </c>
      <c r="W46">
        <v>1677326</v>
      </c>
      <c r="X46">
        <v>1726865</v>
      </c>
      <c r="Y46">
        <v>1777932</v>
      </c>
      <c r="Z46">
        <v>1830629</v>
      </c>
      <c r="AA46">
        <v>1884873</v>
      </c>
      <c r="AB46">
        <v>1940454</v>
      </c>
      <c r="AC46">
        <v>1996994</v>
      </c>
      <c r="AD46">
        <v>2054308</v>
      </c>
      <c r="AE46">
        <v>2112359</v>
      </c>
      <c r="AF46">
        <v>2171319</v>
      </c>
      <c r="AG46">
        <v>2231462</v>
      </c>
      <c r="AH46">
        <v>2293161</v>
      </c>
      <c r="AI46">
        <v>2356740</v>
      </c>
      <c r="AJ46">
        <v>2422312</v>
      </c>
      <c r="AK46">
        <v>2489945</v>
      </c>
      <c r="AL46">
        <v>2559880</v>
      </c>
      <c r="AM46">
        <v>2632345</v>
      </c>
      <c r="AN46">
        <v>2707532</v>
      </c>
      <c r="AO46">
        <v>2785815</v>
      </c>
      <c r="AP46">
        <v>2867283</v>
      </c>
      <c r="AQ46">
        <v>2951651</v>
      </c>
      <c r="AR46">
        <v>3038432</v>
      </c>
      <c r="AS46">
        <v>3127420</v>
      </c>
      <c r="AT46">
        <v>3217930</v>
      </c>
      <c r="AU46">
        <v>3310376</v>
      </c>
      <c r="AV46">
        <v>3406915</v>
      </c>
      <c r="AW46">
        <v>3510468</v>
      </c>
      <c r="AX46">
        <v>3622775</v>
      </c>
      <c r="AY46">
        <v>3745143</v>
      </c>
      <c r="AZ46">
        <v>3876123</v>
      </c>
      <c r="BA46">
        <v>4011487</v>
      </c>
      <c r="BB46">
        <v>4145400</v>
      </c>
      <c r="BC46">
        <v>4273738</v>
      </c>
      <c r="BD46">
        <v>4394842</v>
      </c>
      <c r="BE46">
        <v>4510197</v>
      </c>
      <c r="BF46">
        <v>4622757</v>
      </c>
      <c r="BG46">
        <v>4736965</v>
      </c>
      <c r="BH46">
        <v>4856093</v>
      </c>
      <c r="BI46">
        <v>4980996</v>
      </c>
      <c r="BJ46">
        <v>5110701</v>
      </c>
      <c r="BK46">
        <v>5244363</v>
      </c>
      <c r="BL46">
        <v>5380504</v>
      </c>
      <c r="BM46">
        <v>5518092</v>
      </c>
      <c r="BN46">
        <v>5657017</v>
      </c>
    </row>
    <row r="47" spans="1:66" x14ac:dyDescent="0.2">
      <c r="A47" t="s">
        <v>94</v>
      </c>
      <c r="B47" t="s">
        <v>95</v>
      </c>
      <c r="C47" t="s">
        <v>537</v>
      </c>
      <c r="D47" t="s">
        <v>536</v>
      </c>
      <c r="E47">
        <v>16057714</v>
      </c>
      <c r="F47">
        <v>16567817</v>
      </c>
      <c r="G47">
        <v>17092919</v>
      </c>
      <c r="H47">
        <v>17629978</v>
      </c>
      <c r="I47">
        <v>18175187</v>
      </c>
      <c r="J47">
        <v>18725242</v>
      </c>
      <c r="K47">
        <v>19279734</v>
      </c>
      <c r="L47">
        <v>19837508</v>
      </c>
      <c r="M47">
        <v>20393704</v>
      </c>
      <c r="N47">
        <v>20942453</v>
      </c>
      <c r="O47">
        <v>21480064</v>
      </c>
      <c r="P47">
        <v>22003983</v>
      </c>
      <c r="Q47">
        <v>22516429</v>
      </c>
      <c r="R47">
        <v>23024512</v>
      </c>
      <c r="S47">
        <v>23538390</v>
      </c>
      <c r="T47">
        <v>24065502</v>
      </c>
      <c r="U47">
        <v>24608102</v>
      </c>
      <c r="V47">
        <v>25164544</v>
      </c>
      <c r="W47">
        <v>25733669</v>
      </c>
      <c r="X47">
        <v>26312996</v>
      </c>
      <c r="Y47">
        <v>26900508</v>
      </c>
      <c r="Z47">
        <v>27496608</v>
      </c>
      <c r="AA47">
        <v>28101824</v>
      </c>
      <c r="AB47">
        <v>28714183</v>
      </c>
      <c r="AC47">
        <v>29331230</v>
      </c>
      <c r="AD47">
        <v>29951194</v>
      </c>
      <c r="AE47">
        <v>30572479</v>
      </c>
      <c r="AF47">
        <v>31195417</v>
      </c>
      <c r="AG47">
        <v>31822527</v>
      </c>
      <c r="AH47">
        <v>32457497</v>
      </c>
      <c r="AI47">
        <v>33102569</v>
      </c>
      <c r="AJ47">
        <v>33758328</v>
      </c>
      <c r="AK47">
        <v>34422568</v>
      </c>
      <c r="AL47">
        <v>35091272</v>
      </c>
      <c r="AM47">
        <v>35758978</v>
      </c>
      <c r="AN47">
        <v>36421438</v>
      </c>
      <c r="AO47">
        <v>37076387</v>
      </c>
      <c r="AP47">
        <v>37723803</v>
      </c>
      <c r="AQ47">
        <v>38364307</v>
      </c>
      <c r="AR47">
        <v>38999468</v>
      </c>
      <c r="AS47">
        <v>39629965</v>
      </c>
      <c r="AT47">
        <v>40255956</v>
      </c>
      <c r="AU47">
        <v>40875363</v>
      </c>
      <c r="AV47">
        <v>41483872</v>
      </c>
      <c r="AW47">
        <v>42075953</v>
      </c>
      <c r="AX47">
        <v>42647731</v>
      </c>
      <c r="AY47">
        <v>43200901</v>
      </c>
      <c r="AZ47">
        <v>43737512</v>
      </c>
      <c r="BA47">
        <v>44254972</v>
      </c>
      <c r="BB47">
        <v>44750054</v>
      </c>
      <c r="BC47">
        <v>45222699</v>
      </c>
      <c r="BD47">
        <v>45662747</v>
      </c>
      <c r="BE47">
        <v>46075721</v>
      </c>
      <c r="BF47">
        <v>46495492</v>
      </c>
      <c r="BG47">
        <v>46967706</v>
      </c>
      <c r="BH47">
        <v>47520667</v>
      </c>
      <c r="BI47">
        <v>48175048</v>
      </c>
      <c r="BJ47">
        <v>48909844</v>
      </c>
      <c r="BK47">
        <v>49661056</v>
      </c>
      <c r="BL47">
        <v>50339443</v>
      </c>
      <c r="BM47">
        <v>50882884</v>
      </c>
      <c r="BN47">
        <v>51265841</v>
      </c>
    </row>
    <row r="48" spans="1:66" x14ac:dyDescent="0.2">
      <c r="A48" t="s">
        <v>96</v>
      </c>
      <c r="B48" t="s">
        <v>97</v>
      </c>
      <c r="C48" t="s">
        <v>537</v>
      </c>
      <c r="D48" t="s">
        <v>536</v>
      </c>
      <c r="E48">
        <v>191122</v>
      </c>
      <c r="F48">
        <v>194149</v>
      </c>
      <c r="G48">
        <v>197202</v>
      </c>
      <c r="H48">
        <v>200371</v>
      </c>
      <c r="I48">
        <v>203762</v>
      </c>
      <c r="J48">
        <v>207429</v>
      </c>
      <c r="K48">
        <v>211477</v>
      </c>
      <c r="L48">
        <v>215900</v>
      </c>
      <c r="M48">
        <v>220574</v>
      </c>
      <c r="N48">
        <v>225324</v>
      </c>
      <c r="O48">
        <v>230055</v>
      </c>
      <c r="P48">
        <v>234645</v>
      </c>
      <c r="Q48">
        <v>239229</v>
      </c>
      <c r="R48">
        <v>244207</v>
      </c>
      <c r="S48">
        <v>250107</v>
      </c>
      <c r="T48">
        <v>257285</v>
      </c>
      <c r="U48">
        <v>265958</v>
      </c>
      <c r="V48">
        <v>275903</v>
      </c>
      <c r="W48">
        <v>286628</v>
      </c>
      <c r="X48">
        <v>297451</v>
      </c>
      <c r="Y48">
        <v>307831</v>
      </c>
      <c r="Z48">
        <v>317617</v>
      </c>
      <c r="AA48">
        <v>326944</v>
      </c>
      <c r="AB48">
        <v>336088</v>
      </c>
      <c r="AC48">
        <v>345455</v>
      </c>
      <c r="AD48">
        <v>355337</v>
      </c>
      <c r="AE48">
        <v>365765</v>
      </c>
      <c r="AF48">
        <v>376647</v>
      </c>
      <c r="AG48">
        <v>387964</v>
      </c>
      <c r="AH48">
        <v>399638</v>
      </c>
      <c r="AI48">
        <v>411598</v>
      </c>
      <c r="AJ48">
        <v>423873</v>
      </c>
      <c r="AK48">
        <v>436454</v>
      </c>
      <c r="AL48">
        <v>449270</v>
      </c>
      <c r="AM48">
        <v>462280</v>
      </c>
      <c r="AN48">
        <v>475394</v>
      </c>
      <c r="AO48">
        <v>488625</v>
      </c>
      <c r="AP48">
        <v>501955</v>
      </c>
      <c r="AQ48">
        <v>515382</v>
      </c>
      <c r="AR48">
        <v>528853</v>
      </c>
      <c r="AS48">
        <v>542358</v>
      </c>
      <c r="AT48">
        <v>555895</v>
      </c>
      <c r="AU48">
        <v>569480</v>
      </c>
      <c r="AV48">
        <v>583213</v>
      </c>
      <c r="AW48">
        <v>597230</v>
      </c>
      <c r="AX48">
        <v>611625</v>
      </c>
      <c r="AY48">
        <v>626427</v>
      </c>
      <c r="AZ48">
        <v>641624</v>
      </c>
      <c r="BA48">
        <v>657227</v>
      </c>
      <c r="BB48">
        <v>673251</v>
      </c>
      <c r="BC48">
        <v>689696</v>
      </c>
      <c r="BD48">
        <v>706578</v>
      </c>
      <c r="BE48">
        <v>723865</v>
      </c>
      <c r="BF48">
        <v>741511</v>
      </c>
      <c r="BG48">
        <v>759390</v>
      </c>
      <c r="BH48">
        <v>777435</v>
      </c>
      <c r="BI48">
        <v>795597</v>
      </c>
      <c r="BJ48">
        <v>813890</v>
      </c>
      <c r="BK48">
        <v>832322</v>
      </c>
      <c r="BL48">
        <v>850891</v>
      </c>
      <c r="BM48">
        <v>869595</v>
      </c>
      <c r="BN48">
        <v>888456</v>
      </c>
    </row>
    <row r="49" spans="1:66" x14ac:dyDescent="0.2">
      <c r="A49" t="s">
        <v>98</v>
      </c>
      <c r="B49" t="s">
        <v>99</v>
      </c>
      <c r="C49" t="s">
        <v>537</v>
      </c>
      <c r="D49" t="s">
        <v>536</v>
      </c>
      <c r="E49">
        <v>201770</v>
      </c>
      <c r="F49">
        <v>205321</v>
      </c>
      <c r="G49">
        <v>210141</v>
      </c>
      <c r="H49">
        <v>216087</v>
      </c>
      <c r="I49">
        <v>222949</v>
      </c>
      <c r="J49">
        <v>230421</v>
      </c>
      <c r="K49">
        <v>238655</v>
      </c>
      <c r="L49">
        <v>247522</v>
      </c>
      <c r="M49">
        <v>256169</v>
      </c>
      <c r="N49">
        <v>263461</v>
      </c>
      <c r="O49">
        <v>268633</v>
      </c>
      <c r="P49">
        <v>271315</v>
      </c>
      <c r="Q49">
        <v>271841</v>
      </c>
      <c r="R49">
        <v>271068</v>
      </c>
      <c r="S49">
        <v>270228</v>
      </c>
      <c r="T49">
        <v>270240</v>
      </c>
      <c r="U49">
        <v>271345</v>
      </c>
      <c r="V49">
        <v>273335</v>
      </c>
      <c r="W49">
        <v>276182</v>
      </c>
      <c r="X49">
        <v>279729</v>
      </c>
      <c r="Y49">
        <v>283848</v>
      </c>
      <c r="Z49">
        <v>288678</v>
      </c>
      <c r="AA49">
        <v>294244</v>
      </c>
      <c r="AB49">
        <v>300226</v>
      </c>
      <c r="AC49">
        <v>306140</v>
      </c>
      <c r="AD49">
        <v>311668</v>
      </c>
      <c r="AE49">
        <v>316613</v>
      </c>
      <c r="AF49">
        <v>321137</v>
      </c>
      <c r="AG49">
        <v>325744</v>
      </c>
      <c r="AH49">
        <v>331180</v>
      </c>
      <c r="AI49">
        <v>337953</v>
      </c>
      <c r="AJ49">
        <v>346229</v>
      </c>
      <c r="AK49">
        <v>355763</v>
      </c>
      <c r="AL49">
        <v>366057</v>
      </c>
      <c r="AM49">
        <v>376409</v>
      </c>
      <c r="AN49">
        <v>386288</v>
      </c>
      <c r="AO49">
        <v>395533</v>
      </c>
      <c r="AP49">
        <v>404248</v>
      </c>
      <c r="AQ49">
        <v>412513</v>
      </c>
      <c r="AR49">
        <v>420456</v>
      </c>
      <c r="AS49">
        <v>428178</v>
      </c>
      <c r="AT49">
        <v>435701</v>
      </c>
      <c r="AU49">
        <v>442955</v>
      </c>
      <c r="AV49">
        <v>449925</v>
      </c>
      <c r="AW49">
        <v>456619</v>
      </c>
      <c r="AX49">
        <v>463034</v>
      </c>
      <c r="AY49">
        <v>469171</v>
      </c>
      <c r="AZ49">
        <v>475067</v>
      </c>
      <c r="BA49">
        <v>480846</v>
      </c>
      <c r="BB49">
        <v>486667</v>
      </c>
      <c r="BC49">
        <v>492644</v>
      </c>
      <c r="BD49">
        <v>498858</v>
      </c>
      <c r="BE49">
        <v>505241</v>
      </c>
      <c r="BF49">
        <v>511740</v>
      </c>
      <c r="BG49">
        <v>518276</v>
      </c>
      <c r="BH49">
        <v>524740</v>
      </c>
      <c r="BI49">
        <v>531140</v>
      </c>
      <c r="BJ49">
        <v>537499</v>
      </c>
      <c r="BK49">
        <v>543764</v>
      </c>
      <c r="BL49">
        <v>549936</v>
      </c>
      <c r="BM49">
        <v>555988</v>
      </c>
      <c r="BN49">
        <v>561901</v>
      </c>
    </row>
    <row r="50" spans="1:66" x14ac:dyDescent="0.2">
      <c r="A50" t="s">
        <v>100</v>
      </c>
      <c r="B50" t="s">
        <v>101</v>
      </c>
      <c r="C50" t="s">
        <v>537</v>
      </c>
      <c r="D50" t="s">
        <v>536</v>
      </c>
      <c r="E50">
        <v>1330787</v>
      </c>
      <c r="F50">
        <v>1381187</v>
      </c>
      <c r="G50">
        <v>1433346</v>
      </c>
      <c r="H50">
        <v>1486555</v>
      </c>
      <c r="I50">
        <v>1539942</v>
      </c>
      <c r="J50">
        <v>1592834</v>
      </c>
      <c r="K50">
        <v>1645076</v>
      </c>
      <c r="L50">
        <v>1696742</v>
      </c>
      <c r="M50">
        <v>1747690</v>
      </c>
      <c r="N50">
        <v>1797891</v>
      </c>
      <c r="O50">
        <v>1847394</v>
      </c>
      <c r="P50">
        <v>1896074</v>
      </c>
      <c r="Q50">
        <v>1944170</v>
      </c>
      <c r="R50">
        <v>1992522</v>
      </c>
      <c r="S50">
        <v>2042242</v>
      </c>
      <c r="T50">
        <v>2094186</v>
      </c>
      <c r="U50">
        <v>2148681</v>
      </c>
      <c r="V50">
        <v>2205618</v>
      </c>
      <c r="W50">
        <v>2264942</v>
      </c>
      <c r="X50">
        <v>2326460</v>
      </c>
      <c r="Y50">
        <v>2389973</v>
      </c>
      <c r="Z50">
        <v>2455593</v>
      </c>
      <c r="AA50">
        <v>2523358</v>
      </c>
      <c r="AB50">
        <v>2593015</v>
      </c>
      <c r="AC50">
        <v>2664220</v>
      </c>
      <c r="AD50">
        <v>2736719</v>
      </c>
      <c r="AE50">
        <v>2810245</v>
      </c>
      <c r="AF50">
        <v>2884856</v>
      </c>
      <c r="AG50">
        <v>2960932</v>
      </c>
      <c r="AH50">
        <v>3039015</v>
      </c>
      <c r="AI50">
        <v>3119436</v>
      </c>
      <c r="AJ50">
        <v>3202083</v>
      </c>
      <c r="AK50">
        <v>3286525</v>
      </c>
      <c r="AL50">
        <v>3372298</v>
      </c>
      <c r="AM50">
        <v>3458829</v>
      </c>
      <c r="AN50">
        <v>3545524</v>
      </c>
      <c r="AO50">
        <v>3632361</v>
      </c>
      <c r="AP50">
        <v>3718952</v>
      </c>
      <c r="AQ50">
        <v>3803893</v>
      </c>
      <c r="AR50">
        <v>3885428</v>
      </c>
      <c r="AS50">
        <v>3962369</v>
      </c>
      <c r="AT50">
        <v>4034074</v>
      </c>
      <c r="AU50">
        <v>4100922</v>
      </c>
      <c r="AV50">
        <v>4164053</v>
      </c>
      <c r="AW50">
        <v>4225156</v>
      </c>
      <c r="AX50">
        <v>4285504</v>
      </c>
      <c r="AY50">
        <v>4345421</v>
      </c>
      <c r="AZ50">
        <v>4404626</v>
      </c>
      <c r="BA50">
        <v>4463123</v>
      </c>
      <c r="BB50">
        <v>4520739</v>
      </c>
      <c r="BC50">
        <v>4577371</v>
      </c>
      <c r="BD50">
        <v>4633086</v>
      </c>
      <c r="BE50">
        <v>4688003</v>
      </c>
      <c r="BF50">
        <v>4742111</v>
      </c>
      <c r="BG50">
        <v>4795390</v>
      </c>
      <c r="BH50">
        <v>4847805</v>
      </c>
      <c r="BI50">
        <v>4899336</v>
      </c>
      <c r="BJ50">
        <v>4949955</v>
      </c>
      <c r="BK50">
        <v>4999443</v>
      </c>
      <c r="BL50">
        <v>5047561</v>
      </c>
      <c r="BM50">
        <v>5094114</v>
      </c>
      <c r="BN50">
        <v>5139053</v>
      </c>
    </row>
    <row r="51" spans="1:66" x14ac:dyDescent="0.2">
      <c r="A51" t="s">
        <v>102</v>
      </c>
      <c r="B51" t="s">
        <v>103</v>
      </c>
      <c r="C51" t="s">
        <v>537</v>
      </c>
      <c r="D51" t="s">
        <v>536</v>
      </c>
      <c r="E51">
        <v>4194711</v>
      </c>
      <c r="F51">
        <v>4274052</v>
      </c>
      <c r="G51">
        <v>4353623</v>
      </c>
      <c r="H51">
        <v>4432240</v>
      </c>
      <c r="I51">
        <v>4508189</v>
      </c>
      <c r="J51">
        <v>4580382</v>
      </c>
      <c r="K51">
        <v>4648353</v>
      </c>
      <c r="L51">
        <v>4712556</v>
      </c>
      <c r="M51">
        <v>4773890</v>
      </c>
      <c r="N51">
        <v>4833839</v>
      </c>
      <c r="O51">
        <v>4893444</v>
      </c>
      <c r="P51">
        <v>4953088</v>
      </c>
      <c r="Q51">
        <v>5012600</v>
      </c>
      <c r="R51">
        <v>5071912</v>
      </c>
      <c r="S51">
        <v>5130797</v>
      </c>
      <c r="T51">
        <v>5189174</v>
      </c>
      <c r="U51">
        <v>5246547</v>
      </c>
      <c r="V51">
        <v>5303289</v>
      </c>
      <c r="W51">
        <v>5360562</v>
      </c>
      <c r="X51">
        <v>5419911</v>
      </c>
      <c r="Y51">
        <v>5482191</v>
      </c>
      <c r="Z51">
        <v>5548521</v>
      </c>
      <c r="AA51">
        <v>5617902</v>
      </c>
      <c r="AB51">
        <v>5687113</v>
      </c>
      <c r="AC51">
        <v>5751508</v>
      </c>
      <c r="AD51">
        <v>5808206</v>
      </c>
      <c r="AE51">
        <v>5855445</v>
      </c>
      <c r="AF51">
        <v>5894820</v>
      </c>
      <c r="AG51">
        <v>5930153</v>
      </c>
      <c r="AH51">
        <v>5967028</v>
      </c>
      <c r="AI51">
        <v>6009262</v>
      </c>
      <c r="AJ51">
        <v>6058334</v>
      </c>
      <c r="AK51">
        <v>6112784</v>
      </c>
      <c r="AL51">
        <v>6170324</v>
      </c>
      <c r="AM51">
        <v>6227332</v>
      </c>
      <c r="AN51">
        <v>6281204</v>
      </c>
      <c r="AO51">
        <v>6331277</v>
      </c>
      <c r="AP51">
        <v>6378551</v>
      </c>
      <c r="AQ51">
        <v>6423851</v>
      </c>
      <c r="AR51">
        <v>6468461</v>
      </c>
      <c r="AS51">
        <v>6513486</v>
      </c>
      <c r="AT51">
        <v>6559097</v>
      </c>
      <c r="AU51">
        <v>6604966</v>
      </c>
      <c r="AV51">
        <v>6650981</v>
      </c>
      <c r="AW51">
        <v>6696985</v>
      </c>
      <c r="AX51">
        <v>6742657</v>
      </c>
      <c r="AY51">
        <v>6788122</v>
      </c>
      <c r="AZ51">
        <v>6833394</v>
      </c>
      <c r="BA51">
        <v>6878973</v>
      </c>
      <c r="BB51">
        <v>6925446</v>
      </c>
      <c r="BC51">
        <v>6973193</v>
      </c>
      <c r="BD51">
        <v>7022367</v>
      </c>
      <c r="BE51">
        <v>7072640</v>
      </c>
      <c r="BF51">
        <v>7123315</v>
      </c>
      <c r="BG51">
        <v>7173443</v>
      </c>
      <c r="BH51">
        <v>7222197</v>
      </c>
      <c r="BI51">
        <v>7269385</v>
      </c>
      <c r="BJ51">
        <v>7314956</v>
      </c>
      <c r="BK51">
        <v>7358929</v>
      </c>
      <c r="BL51">
        <v>7401389</v>
      </c>
      <c r="BM51">
        <v>7442291</v>
      </c>
      <c r="BN51">
        <v>7481631</v>
      </c>
    </row>
    <row r="52" spans="1:66" x14ac:dyDescent="0.2">
      <c r="A52" t="s">
        <v>104</v>
      </c>
      <c r="B52" t="s">
        <v>105</v>
      </c>
      <c r="C52" t="s">
        <v>537</v>
      </c>
      <c r="D52" t="s">
        <v>536</v>
      </c>
      <c r="E52">
        <v>7141241</v>
      </c>
      <c r="F52">
        <v>7291201</v>
      </c>
      <c r="G52">
        <v>7453535</v>
      </c>
      <c r="H52">
        <v>7623300</v>
      </c>
      <c r="I52">
        <v>7793258</v>
      </c>
      <c r="J52">
        <v>7958171</v>
      </c>
      <c r="K52">
        <v>8115487</v>
      </c>
      <c r="L52">
        <v>8266373</v>
      </c>
      <c r="M52">
        <v>8413549</v>
      </c>
      <c r="N52">
        <v>8561391</v>
      </c>
      <c r="O52">
        <v>8712535</v>
      </c>
      <c r="P52">
        <v>8868087</v>
      </c>
      <c r="Q52">
        <v>9025347</v>
      </c>
      <c r="R52">
        <v>9178809</v>
      </c>
      <c r="S52">
        <v>9320943</v>
      </c>
      <c r="T52">
        <v>9446441</v>
      </c>
      <c r="U52">
        <v>9554186</v>
      </c>
      <c r="V52">
        <v>9646142</v>
      </c>
      <c r="W52">
        <v>9724044</v>
      </c>
      <c r="X52">
        <v>9790850</v>
      </c>
      <c r="Y52">
        <v>9849457</v>
      </c>
      <c r="Z52">
        <v>9898891</v>
      </c>
      <c r="AA52">
        <v>9940314</v>
      </c>
      <c r="AB52">
        <v>9981303</v>
      </c>
      <c r="AC52">
        <v>10031651</v>
      </c>
      <c r="AD52">
        <v>10097910</v>
      </c>
      <c r="AE52">
        <v>10183894</v>
      </c>
      <c r="AF52">
        <v>10286645</v>
      </c>
      <c r="AG52">
        <v>10397519</v>
      </c>
      <c r="AH52">
        <v>10503967</v>
      </c>
      <c r="AI52">
        <v>10596986</v>
      </c>
      <c r="AJ52">
        <v>10673534</v>
      </c>
      <c r="AK52">
        <v>10736386</v>
      </c>
      <c r="AL52">
        <v>10789312</v>
      </c>
      <c r="AM52">
        <v>10838461</v>
      </c>
      <c r="AN52">
        <v>10888246</v>
      </c>
      <c r="AO52">
        <v>10939285</v>
      </c>
      <c r="AP52">
        <v>10989730</v>
      </c>
      <c r="AQ52">
        <v>11038706</v>
      </c>
      <c r="AR52">
        <v>11084673</v>
      </c>
      <c r="AS52">
        <v>11126423</v>
      </c>
      <c r="AT52">
        <v>11164676</v>
      </c>
      <c r="AU52">
        <v>11199664</v>
      </c>
      <c r="AV52">
        <v>11229185</v>
      </c>
      <c r="AW52">
        <v>11250369</v>
      </c>
      <c r="AX52">
        <v>11261586</v>
      </c>
      <c r="AY52">
        <v>11261241</v>
      </c>
      <c r="AZ52">
        <v>11251117</v>
      </c>
      <c r="BA52">
        <v>11236975</v>
      </c>
      <c r="BB52">
        <v>11226711</v>
      </c>
      <c r="BC52">
        <v>11225833</v>
      </c>
      <c r="BD52">
        <v>11236671</v>
      </c>
      <c r="BE52">
        <v>11257112</v>
      </c>
      <c r="BF52">
        <v>11282722</v>
      </c>
      <c r="BG52">
        <v>11306909</v>
      </c>
      <c r="BH52">
        <v>11324777</v>
      </c>
      <c r="BI52">
        <v>11335108</v>
      </c>
      <c r="BJ52">
        <v>11339255</v>
      </c>
      <c r="BK52">
        <v>11338146</v>
      </c>
      <c r="BL52">
        <v>11333484</v>
      </c>
      <c r="BM52">
        <v>11326616</v>
      </c>
      <c r="BN52">
        <v>11317498</v>
      </c>
    </row>
    <row r="53" spans="1:66" x14ac:dyDescent="0.2">
      <c r="A53" t="s">
        <v>106</v>
      </c>
      <c r="B53" t="s">
        <v>107</v>
      </c>
      <c r="C53" t="s">
        <v>537</v>
      </c>
      <c r="D53" t="s">
        <v>536</v>
      </c>
      <c r="E53">
        <v>124826</v>
      </c>
      <c r="F53">
        <v>126125</v>
      </c>
      <c r="G53">
        <v>128414</v>
      </c>
      <c r="H53">
        <v>130860</v>
      </c>
      <c r="I53">
        <v>133148</v>
      </c>
      <c r="J53">
        <v>135266</v>
      </c>
      <c r="K53">
        <v>136682</v>
      </c>
      <c r="L53">
        <v>138140</v>
      </c>
      <c r="M53">
        <v>140298</v>
      </c>
      <c r="N53">
        <v>142581</v>
      </c>
      <c r="O53">
        <v>144739</v>
      </c>
      <c r="P53">
        <v>147389</v>
      </c>
      <c r="Q53">
        <v>147710</v>
      </c>
      <c r="R53">
        <v>146912</v>
      </c>
      <c r="S53">
        <v>148351</v>
      </c>
      <c r="T53">
        <v>149129</v>
      </c>
      <c r="U53">
        <v>149399</v>
      </c>
      <c r="V53">
        <v>149459</v>
      </c>
      <c r="W53">
        <v>148341</v>
      </c>
      <c r="X53">
        <v>147851</v>
      </c>
      <c r="Y53">
        <v>148041</v>
      </c>
      <c r="Z53">
        <v>148629</v>
      </c>
      <c r="AA53">
        <v>150101</v>
      </c>
      <c r="AB53">
        <v>151159</v>
      </c>
      <c r="AC53">
        <v>151940</v>
      </c>
      <c r="AD53">
        <v>152711</v>
      </c>
      <c r="AE53">
        <v>152662</v>
      </c>
      <c r="AF53">
        <v>151456</v>
      </c>
      <c r="AG53">
        <v>149254</v>
      </c>
      <c r="AH53">
        <v>146937</v>
      </c>
      <c r="AI53">
        <v>145400</v>
      </c>
      <c r="AJ53">
        <v>144403</v>
      </c>
      <c r="AK53">
        <v>143912</v>
      </c>
      <c r="AL53">
        <v>144299</v>
      </c>
      <c r="AM53">
        <v>144630</v>
      </c>
      <c r="AN53">
        <v>145139</v>
      </c>
      <c r="AO53">
        <v>146306</v>
      </c>
      <c r="AP53">
        <v>146956</v>
      </c>
      <c r="AQ53">
        <v>144472</v>
      </c>
      <c r="AR53">
        <v>139428</v>
      </c>
      <c r="AS53">
        <v>133860</v>
      </c>
      <c r="AT53">
        <v>129047</v>
      </c>
      <c r="AU53">
        <v>129205</v>
      </c>
      <c r="AV53">
        <v>131897</v>
      </c>
      <c r="AW53">
        <v>134192</v>
      </c>
      <c r="AX53">
        <v>137658</v>
      </c>
      <c r="AY53">
        <v>141239</v>
      </c>
      <c r="AZ53">
        <v>144056</v>
      </c>
      <c r="BA53">
        <v>145880</v>
      </c>
      <c r="BB53">
        <v>146833</v>
      </c>
      <c r="BC53">
        <v>148703</v>
      </c>
      <c r="BD53">
        <v>150831</v>
      </c>
      <c r="BE53">
        <v>152088</v>
      </c>
      <c r="BF53">
        <v>153822</v>
      </c>
      <c r="BG53">
        <v>155909</v>
      </c>
      <c r="BH53">
        <v>157980</v>
      </c>
      <c r="BI53">
        <v>159664</v>
      </c>
      <c r="BJ53">
        <v>160175</v>
      </c>
      <c r="BK53">
        <v>159336</v>
      </c>
      <c r="BL53">
        <v>157441</v>
      </c>
      <c r="BM53">
        <v>154947</v>
      </c>
      <c r="BN53">
        <v>152369</v>
      </c>
    </row>
    <row r="54" spans="1:66" x14ac:dyDescent="0.2">
      <c r="A54" t="s">
        <v>108</v>
      </c>
      <c r="B54" t="s">
        <v>109</v>
      </c>
      <c r="C54" t="s">
        <v>537</v>
      </c>
      <c r="D54" t="s">
        <v>536</v>
      </c>
      <c r="E54">
        <v>7870</v>
      </c>
      <c r="F54">
        <v>8024</v>
      </c>
      <c r="G54">
        <v>8141</v>
      </c>
      <c r="H54">
        <v>8219</v>
      </c>
      <c r="I54">
        <v>8299</v>
      </c>
      <c r="J54">
        <v>8370</v>
      </c>
      <c r="K54">
        <v>8444</v>
      </c>
      <c r="L54">
        <v>8518</v>
      </c>
      <c r="M54">
        <v>8638</v>
      </c>
      <c r="N54">
        <v>8833</v>
      </c>
      <c r="O54">
        <v>9143</v>
      </c>
      <c r="P54">
        <v>9588</v>
      </c>
      <c r="Q54">
        <v>10135</v>
      </c>
      <c r="R54">
        <v>10778</v>
      </c>
      <c r="S54">
        <v>11488</v>
      </c>
      <c r="T54">
        <v>12234</v>
      </c>
      <c r="U54">
        <v>13023</v>
      </c>
      <c r="V54">
        <v>13848</v>
      </c>
      <c r="W54">
        <v>14681</v>
      </c>
      <c r="X54">
        <v>15485</v>
      </c>
      <c r="Y54">
        <v>16207</v>
      </c>
      <c r="Z54">
        <v>16857</v>
      </c>
      <c r="AA54">
        <v>17436</v>
      </c>
      <c r="AB54">
        <v>18005</v>
      </c>
      <c r="AC54">
        <v>18662</v>
      </c>
      <c r="AD54">
        <v>19460</v>
      </c>
      <c r="AE54">
        <v>20426</v>
      </c>
      <c r="AF54">
        <v>21539</v>
      </c>
      <c r="AG54">
        <v>22775</v>
      </c>
      <c r="AH54">
        <v>24028</v>
      </c>
      <c r="AI54">
        <v>25307</v>
      </c>
      <c r="AJ54">
        <v>26540</v>
      </c>
      <c r="AK54">
        <v>27784</v>
      </c>
      <c r="AL54">
        <v>29068</v>
      </c>
      <c r="AM54">
        <v>30521</v>
      </c>
      <c r="AN54">
        <v>32161</v>
      </c>
      <c r="AO54">
        <v>34065</v>
      </c>
      <c r="AP54">
        <v>36155</v>
      </c>
      <c r="AQ54">
        <v>38330</v>
      </c>
      <c r="AR54">
        <v>40423</v>
      </c>
      <c r="AS54">
        <v>42305</v>
      </c>
      <c r="AT54">
        <v>43934</v>
      </c>
      <c r="AU54">
        <v>45347</v>
      </c>
      <c r="AV54">
        <v>46624</v>
      </c>
      <c r="AW54">
        <v>47899</v>
      </c>
      <c r="AX54">
        <v>49261</v>
      </c>
      <c r="AY54">
        <v>50729</v>
      </c>
      <c r="AZ54">
        <v>52280</v>
      </c>
      <c r="BA54">
        <v>53835</v>
      </c>
      <c r="BB54">
        <v>55321</v>
      </c>
      <c r="BC54">
        <v>56672</v>
      </c>
      <c r="BD54">
        <v>57877</v>
      </c>
      <c r="BE54">
        <v>58963</v>
      </c>
      <c r="BF54">
        <v>59933</v>
      </c>
      <c r="BG54">
        <v>60848</v>
      </c>
      <c r="BH54">
        <v>61721</v>
      </c>
      <c r="BI54">
        <v>62564</v>
      </c>
      <c r="BJ54">
        <v>63382</v>
      </c>
      <c r="BK54">
        <v>64172</v>
      </c>
      <c r="BL54">
        <v>64948</v>
      </c>
      <c r="BM54">
        <v>65720</v>
      </c>
      <c r="BN54">
        <v>66498</v>
      </c>
    </row>
    <row r="55" spans="1:66" x14ac:dyDescent="0.2">
      <c r="A55" t="s">
        <v>110</v>
      </c>
      <c r="B55" t="s">
        <v>111</v>
      </c>
      <c r="C55" t="s">
        <v>537</v>
      </c>
      <c r="D55" t="s">
        <v>536</v>
      </c>
      <c r="E55">
        <v>572933</v>
      </c>
      <c r="F55">
        <v>576402</v>
      </c>
      <c r="G55">
        <v>577696</v>
      </c>
      <c r="H55">
        <v>577918</v>
      </c>
      <c r="I55">
        <v>578628</v>
      </c>
      <c r="J55">
        <v>580972</v>
      </c>
      <c r="K55">
        <v>585313</v>
      </c>
      <c r="L55">
        <v>591301</v>
      </c>
      <c r="M55">
        <v>598495</v>
      </c>
      <c r="N55">
        <v>606121</v>
      </c>
      <c r="O55">
        <v>613618</v>
      </c>
      <c r="P55">
        <v>620860</v>
      </c>
      <c r="Q55">
        <v>628002</v>
      </c>
      <c r="R55">
        <v>635105</v>
      </c>
      <c r="S55">
        <v>642322</v>
      </c>
      <c r="T55">
        <v>649753</v>
      </c>
      <c r="U55">
        <v>657524</v>
      </c>
      <c r="V55">
        <v>665521</v>
      </c>
      <c r="W55">
        <v>673253</v>
      </c>
      <c r="X55">
        <v>680010</v>
      </c>
      <c r="Y55">
        <v>685408</v>
      </c>
      <c r="Z55">
        <v>689170</v>
      </c>
      <c r="AA55">
        <v>691716</v>
      </c>
      <c r="AB55">
        <v>694076</v>
      </c>
      <c r="AC55">
        <v>697715</v>
      </c>
      <c r="AD55">
        <v>703694</v>
      </c>
      <c r="AE55">
        <v>712335</v>
      </c>
      <c r="AF55">
        <v>723384</v>
      </c>
      <c r="AG55">
        <v>736476</v>
      </c>
      <c r="AH55">
        <v>751043</v>
      </c>
      <c r="AI55">
        <v>766616</v>
      </c>
      <c r="AJ55">
        <v>783121</v>
      </c>
      <c r="AK55">
        <v>800610</v>
      </c>
      <c r="AL55">
        <v>818750</v>
      </c>
      <c r="AM55">
        <v>837104</v>
      </c>
      <c r="AN55">
        <v>855391</v>
      </c>
      <c r="AO55">
        <v>873426</v>
      </c>
      <c r="AP55">
        <v>891190</v>
      </c>
      <c r="AQ55">
        <v>908710</v>
      </c>
      <c r="AR55">
        <v>926049</v>
      </c>
      <c r="AS55">
        <v>943288</v>
      </c>
      <c r="AT55">
        <v>960274</v>
      </c>
      <c r="AU55">
        <v>976968</v>
      </c>
      <c r="AV55">
        <v>993562</v>
      </c>
      <c r="AW55">
        <v>1010410</v>
      </c>
      <c r="AX55">
        <v>1027657</v>
      </c>
      <c r="AY55">
        <v>1045508</v>
      </c>
      <c r="AZ55">
        <v>1063708</v>
      </c>
      <c r="BA55">
        <v>1081568</v>
      </c>
      <c r="BB55">
        <v>1098089</v>
      </c>
      <c r="BC55">
        <v>1112617</v>
      </c>
      <c r="BD55">
        <v>1124837</v>
      </c>
      <c r="BE55">
        <v>1135046</v>
      </c>
      <c r="BF55">
        <v>1143866</v>
      </c>
      <c r="BG55">
        <v>1152297</v>
      </c>
      <c r="BH55">
        <v>1160987</v>
      </c>
      <c r="BI55">
        <v>1170189</v>
      </c>
      <c r="BJ55">
        <v>1179685</v>
      </c>
      <c r="BK55">
        <v>1189262</v>
      </c>
      <c r="BL55">
        <v>1198574</v>
      </c>
      <c r="BM55">
        <v>1207361</v>
      </c>
      <c r="BN55">
        <v>1215588</v>
      </c>
    </row>
    <row r="56" spans="1:66" x14ac:dyDescent="0.2">
      <c r="A56" t="s">
        <v>112</v>
      </c>
      <c r="B56" t="s">
        <v>113</v>
      </c>
      <c r="C56" t="s">
        <v>537</v>
      </c>
      <c r="D56" t="s">
        <v>536</v>
      </c>
      <c r="E56">
        <v>9602006</v>
      </c>
      <c r="F56">
        <v>9586651</v>
      </c>
      <c r="G56">
        <v>9624660</v>
      </c>
      <c r="H56">
        <v>9670685</v>
      </c>
      <c r="I56">
        <v>9727804</v>
      </c>
      <c r="J56">
        <v>9779358</v>
      </c>
      <c r="K56">
        <v>9821040</v>
      </c>
      <c r="L56">
        <v>9852899</v>
      </c>
      <c r="M56">
        <v>9876346</v>
      </c>
      <c r="N56">
        <v>9896580</v>
      </c>
      <c r="O56">
        <v>9858071</v>
      </c>
      <c r="P56">
        <v>9826815</v>
      </c>
      <c r="Q56">
        <v>9867632</v>
      </c>
      <c r="R56">
        <v>9922266</v>
      </c>
      <c r="S56">
        <v>9988459</v>
      </c>
      <c r="T56">
        <v>10058620</v>
      </c>
      <c r="U56">
        <v>10125939</v>
      </c>
      <c r="V56">
        <v>10186755</v>
      </c>
      <c r="W56">
        <v>10242098</v>
      </c>
      <c r="X56">
        <v>10292341</v>
      </c>
      <c r="Y56">
        <v>10304193</v>
      </c>
      <c r="Z56">
        <v>10300591</v>
      </c>
      <c r="AA56">
        <v>10314826</v>
      </c>
      <c r="AB56">
        <v>10323856</v>
      </c>
      <c r="AC56">
        <v>10330213</v>
      </c>
      <c r="AD56">
        <v>10337118</v>
      </c>
      <c r="AE56">
        <v>10342227</v>
      </c>
      <c r="AF56">
        <v>10347318</v>
      </c>
      <c r="AG56">
        <v>10355276</v>
      </c>
      <c r="AH56">
        <v>10361068</v>
      </c>
      <c r="AI56">
        <v>10333355</v>
      </c>
      <c r="AJ56">
        <v>10308578</v>
      </c>
      <c r="AK56">
        <v>10319123</v>
      </c>
      <c r="AL56">
        <v>10329855</v>
      </c>
      <c r="AM56">
        <v>10333587</v>
      </c>
      <c r="AN56">
        <v>10327253</v>
      </c>
      <c r="AO56">
        <v>10315241</v>
      </c>
      <c r="AP56">
        <v>10304131</v>
      </c>
      <c r="AQ56">
        <v>10294373</v>
      </c>
      <c r="AR56">
        <v>10283860</v>
      </c>
      <c r="AS56">
        <v>10255063</v>
      </c>
      <c r="AT56">
        <v>10216605</v>
      </c>
      <c r="AU56">
        <v>10196916</v>
      </c>
      <c r="AV56">
        <v>10193998</v>
      </c>
      <c r="AW56">
        <v>10197101</v>
      </c>
      <c r="AX56">
        <v>10211216</v>
      </c>
      <c r="AY56">
        <v>10238905</v>
      </c>
      <c r="AZ56">
        <v>10298828</v>
      </c>
      <c r="BA56">
        <v>10384603</v>
      </c>
      <c r="BB56">
        <v>10443936</v>
      </c>
      <c r="BC56">
        <v>10474410</v>
      </c>
      <c r="BD56">
        <v>10496088</v>
      </c>
      <c r="BE56">
        <v>10510785</v>
      </c>
      <c r="BF56">
        <v>10514272</v>
      </c>
      <c r="BG56">
        <v>10525347</v>
      </c>
      <c r="BH56">
        <v>10546059</v>
      </c>
      <c r="BI56">
        <v>10566332</v>
      </c>
      <c r="BJ56">
        <v>10594438</v>
      </c>
      <c r="BK56">
        <v>10629928</v>
      </c>
      <c r="BL56">
        <v>10671870</v>
      </c>
      <c r="BM56">
        <v>10697858</v>
      </c>
      <c r="BN56">
        <v>10703446</v>
      </c>
    </row>
    <row r="57" spans="1:66" x14ac:dyDescent="0.2">
      <c r="A57" t="s">
        <v>114</v>
      </c>
      <c r="B57" t="s">
        <v>115</v>
      </c>
      <c r="C57" t="s">
        <v>537</v>
      </c>
      <c r="D57" t="s">
        <v>536</v>
      </c>
      <c r="E57">
        <v>72814900</v>
      </c>
      <c r="F57">
        <v>73377632</v>
      </c>
      <c r="G57">
        <v>74025784</v>
      </c>
      <c r="H57">
        <v>74714353</v>
      </c>
      <c r="I57">
        <v>75318337</v>
      </c>
      <c r="J57">
        <v>75963695</v>
      </c>
      <c r="K57">
        <v>76600311</v>
      </c>
      <c r="L57">
        <v>76951336</v>
      </c>
      <c r="M57">
        <v>77294314</v>
      </c>
      <c r="N57">
        <v>77909682</v>
      </c>
      <c r="O57">
        <v>78169289</v>
      </c>
      <c r="P57">
        <v>78312842</v>
      </c>
      <c r="Q57">
        <v>78688452</v>
      </c>
      <c r="R57">
        <v>78936666</v>
      </c>
      <c r="S57">
        <v>78967433</v>
      </c>
      <c r="T57">
        <v>78673554</v>
      </c>
      <c r="U57">
        <v>78336950</v>
      </c>
      <c r="V57">
        <v>78159814</v>
      </c>
      <c r="W57">
        <v>78091820</v>
      </c>
      <c r="X57">
        <v>78126350</v>
      </c>
      <c r="Y57">
        <v>78288576</v>
      </c>
      <c r="Z57">
        <v>78407907</v>
      </c>
      <c r="AA57">
        <v>78333366</v>
      </c>
      <c r="AB57">
        <v>78128282</v>
      </c>
      <c r="AC57">
        <v>77858685</v>
      </c>
      <c r="AD57">
        <v>77684873</v>
      </c>
      <c r="AE57">
        <v>77720436</v>
      </c>
      <c r="AF57">
        <v>77839920</v>
      </c>
      <c r="AG57">
        <v>78144619</v>
      </c>
      <c r="AH57">
        <v>78751283</v>
      </c>
      <c r="AI57">
        <v>79433029</v>
      </c>
      <c r="AJ57">
        <v>80013896</v>
      </c>
      <c r="AK57">
        <v>80624598</v>
      </c>
      <c r="AL57">
        <v>81156363</v>
      </c>
      <c r="AM57">
        <v>81438348</v>
      </c>
      <c r="AN57">
        <v>81678051</v>
      </c>
      <c r="AO57">
        <v>81914831</v>
      </c>
      <c r="AP57">
        <v>82034771</v>
      </c>
      <c r="AQ57">
        <v>82047195</v>
      </c>
      <c r="AR57">
        <v>82100243</v>
      </c>
      <c r="AS57">
        <v>82211508</v>
      </c>
      <c r="AT57">
        <v>82349925</v>
      </c>
      <c r="AU57">
        <v>82488495</v>
      </c>
      <c r="AV57">
        <v>82534176</v>
      </c>
      <c r="AW57">
        <v>82516260</v>
      </c>
      <c r="AX57">
        <v>82469422</v>
      </c>
      <c r="AY57">
        <v>82376451</v>
      </c>
      <c r="AZ57">
        <v>82266372</v>
      </c>
      <c r="BA57">
        <v>82110097</v>
      </c>
      <c r="BB57">
        <v>81902307</v>
      </c>
      <c r="BC57">
        <v>81776930</v>
      </c>
      <c r="BD57">
        <v>80274983</v>
      </c>
      <c r="BE57">
        <v>80425823</v>
      </c>
      <c r="BF57">
        <v>80645605</v>
      </c>
      <c r="BG57">
        <v>80982500</v>
      </c>
      <c r="BH57">
        <v>81686611</v>
      </c>
      <c r="BI57">
        <v>82348669</v>
      </c>
      <c r="BJ57">
        <v>82657002</v>
      </c>
      <c r="BK57">
        <v>82905782</v>
      </c>
      <c r="BL57">
        <v>83092962</v>
      </c>
      <c r="BM57">
        <v>83160871</v>
      </c>
      <c r="BN57">
        <v>83129285</v>
      </c>
    </row>
    <row r="58" spans="1:66" x14ac:dyDescent="0.2">
      <c r="A58" t="s">
        <v>116</v>
      </c>
      <c r="B58" t="s">
        <v>117</v>
      </c>
      <c r="C58" t="s">
        <v>537</v>
      </c>
      <c r="D58" t="s">
        <v>536</v>
      </c>
      <c r="E58">
        <v>83634</v>
      </c>
      <c r="F58">
        <v>88503</v>
      </c>
      <c r="G58">
        <v>94203</v>
      </c>
      <c r="H58">
        <v>100618</v>
      </c>
      <c r="I58">
        <v>107582</v>
      </c>
      <c r="J58">
        <v>114976</v>
      </c>
      <c r="K58">
        <v>122876</v>
      </c>
      <c r="L58">
        <v>131405</v>
      </c>
      <c r="M58">
        <v>140462</v>
      </c>
      <c r="N58">
        <v>149889</v>
      </c>
      <c r="O58">
        <v>159662</v>
      </c>
      <c r="P58">
        <v>169372</v>
      </c>
      <c r="Q58">
        <v>179237</v>
      </c>
      <c r="R58">
        <v>190569</v>
      </c>
      <c r="S58">
        <v>205180</v>
      </c>
      <c r="T58">
        <v>224177</v>
      </c>
      <c r="U58">
        <v>248556</v>
      </c>
      <c r="V58">
        <v>277472</v>
      </c>
      <c r="W58">
        <v>308008</v>
      </c>
      <c r="X58">
        <v>336080</v>
      </c>
      <c r="Y58">
        <v>358960</v>
      </c>
      <c r="Z58">
        <v>374934</v>
      </c>
      <c r="AA58">
        <v>385268</v>
      </c>
      <c r="AB58">
        <v>393800</v>
      </c>
      <c r="AC58">
        <v>406018</v>
      </c>
      <c r="AD58">
        <v>425608</v>
      </c>
      <c r="AE58">
        <v>454359</v>
      </c>
      <c r="AF58">
        <v>490337</v>
      </c>
      <c r="AG58">
        <v>528993</v>
      </c>
      <c r="AH58">
        <v>563855</v>
      </c>
      <c r="AI58">
        <v>590393</v>
      </c>
      <c r="AJ58">
        <v>606843</v>
      </c>
      <c r="AK58">
        <v>615050</v>
      </c>
      <c r="AL58">
        <v>618504</v>
      </c>
      <c r="AM58">
        <v>622364</v>
      </c>
      <c r="AN58">
        <v>630385</v>
      </c>
      <c r="AO58">
        <v>643649</v>
      </c>
      <c r="AP58">
        <v>660858</v>
      </c>
      <c r="AQ58">
        <v>680465</v>
      </c>
      <c r="AR58">
        <v>699973</v>
      </c>
      <c r="AS58">
        <v>717577</v>
      </c>
      <c r="AT58">
        <v>733019</v>
      </c>
      <c r="AU58">
        <v>746947</v>
      </c>
      <c r="AV58">
        <v>759639</v>
      </c>
      <c r="AW58">
        <v>771599</v>
      </c>
      <c r="AX58">
        <v>783248</v>
      </c>
      <c r="AY58">
        <v>794554</v>
      </c>
      <c r="AZ58">
        <v>805456</v>
      </c>
      <c r="BA58">
        <v>816361</v>
      </c>
      <c r="BB58">
        <v>827820</v>
      </c>
      <c r="BC58">
        <v>840194</v>
      </c>
      <c r="BD58">
        <v>853671</v>
      </c>
      <c r="BE58">
        <v>868136</v>
      </c>
      <c r="BF58">
        <v>883296</v>
      </c>
      <c r="BG58">
        <v>898707</v>
      </c>
      <c r="BH58">
        <v>913998</v>
      </c>
      <c r="BI58">
        <v>929117</v>
      </c>
      <c r="BJ58">
        <v>944100</v>
      </c>
      <c r="BK58">
        <v>958923</v>
      </c>
      <c r="BL58">
        <v>973557</v>
      </c>
      <c r="BM58">
        <v>988002</v>
      </c>
      <c r="BN58">
        <v>1002197</v>
      </c>
    </row>
    <row r="59" spans="1:66" x14ac:dyDescent="0.2">
      <c r="A59" t="s">
        <v>118</v>
      </c>
      <c r="B59" t="s">
        <v>119</v>
      </c>
      <c r="C59" t="s">
        <v>537</v>
      </c>
      <c r="D59" t="s">
        <v>536</v>
      </c>
      <c r="E59">
        <v>60020</v>
      </c>
      <c r="F59">
        <v>61036</v>
      </c>
      <c r="G59">
        <v>61978</v>
      </c>
      <c r="H59">
        <v>62917</v>
      </c>
      <c r="I59">
        <v>63921</v>
      </c>
      <c r="J59">
        <v>65044</v>
      </c>
      <c r="K59">
        <v>66300</v>
      </c>
      <c r="L59">
        <v>67687</v>
      </c>
      <c r="M59">
        <v>69034</v>
      </c>
      <c r="N59">
        <v>70214</v>
      </c>
      <c r="O59">
        <v>71084</v>
      </c>
      <c r="P59">
        <v>71569</v>
      </c>
      <c r="Q59">
        <v>71731</v>
      </c>
      <c r="R59">
        <v>71739</v>
      </c>
      <c r="S59">
        <v>71814</v>
      </c>
      <c r="T59">
        <v>72088</v>
      </c>
      <c r="U59">
        <v>72662</v>
      </c>
      <c r="V59">
        <v>73443</v>
      </c>
      <c r="W59">
        <v>74280</v>
      </c>
      <c r="X59">
        <v>74960</v>
      </c>
      <c r="Y59">
        <v>75318</v>
      </c>
      <c r="Z59">
        <v>75314</v>
      </c>
      <c r="AA59">
        <v>75012</v>
      </c>
      <c r="AB59">
        <v>74484</v>
      </c>
      <c r="AC59">
        <v>73846</v>
      </c>
      <c r="AD59">
        <v>73207</v>
      </c>
      <c r="AE59">
        <v>72531</v>
      </c>
      <c r="AF59">
        <v>71842</v>
      </c>
      <c r="AG59">
        <v>71212</v>
      </c>
      <c r="AH59">
        <v>70722</v>
      </c>
      <c r="AI59">
        <v>70422</v>
      </c>
      <c r="AJ59">
        <v>70377</v>
      </c>
      <c r="AK59">
        <v>70546</v>
      </c>
      <c r="AL59">
        <v>70818</v>
      </c>
      <c r="AM59">
        <v>71044</v>
      </c>
      <c r="AN59">
        <v>71105</v>
      </c>
      <c r="AO59">
        <v>70933</v>
      </c>
      <c r="AP59">
        <v>70592</v>
      </c>
      <c r="AQ59">
        <v>70183</v>
      </c>
      <c r="AR59">
        <v>69828</v>
      </c>
      <c r="AS59">
        <v>69650</v>
      </c>
      <c r="AT59">
        <v>69671</v>
      </c>
      <c r="AU59">
        <v>69840</v>
      </c>
      <c r="AV59">
        <v>70102</v>
      </c>
      <c r="AW59">
        <v>70387</v>
      </c>
      <c r="AX59">
        <v>70580</v>
      </c>
      <c r="AY59">
        <v>70718</v>
      </c>
      <c r="AZ59">
        <v>70797</v>
      </c>
      <c r="BA59">
        <v>70829</v>
      </c>
      <c r="BB59">
        <v>70848</v>
      </c>
      <c r="BC59">
        <v>70877</v>
      </c>
      <c r="BD59">
        <v>70912</v>
      </c>
      <c r="BE59">
        <v>70954</v>
      </c>
      <c r="BF59">
        <v>71019</v>
      </c>
      <c r="BG59">
        <v>71091</v>
      </c>
      <c r="BH59">
        <v>71175</v>
      </c>
      <c r="BI59">
        <v>71307</v>
      </c>
      <c r="BJ59">
        <v>71460</v>
      </c>
      <c r="BK59">
        <v>71626</v>
      </c>
      <c r="BL59">
        <v>71808</v>
      </c>
      <c r="BM59">
        <v>71991</v>
      </c>
      <c r="BN59">
        <v>72172</v>
      </c>
    </row>
    <row r="60" spans="1:66" x14ac:dyDescent="0.2">
      <c r="A60" t="s">
        <v>120</v>
      </c>
      <c r="B60" t="s">
        <v>121</v>
      </c>
      <c r="C60" t="s">
        <v>537</v>
      </c>
      <c r="D60" t="s">
        <v>536</v>
      </c>
      <c r="E60">
        <v>4579603</v>
      </c>
      <c r="F60">
        <v>4611687</v>
      </c>
      <c r="G60">
        <v>4647727</v>
      </c>
      <c r="H60">
        <v>4684483</v>
      </c>
      <c r="I60">
        <v>4722072</v>
      </c>
      <c r="J60">
        <v>4759012</v>
      </c>
      <c r="K60">
        <v>4797381</v>
      </c>
      <c r="L60">
        <v>4835354</v>
      </c>
      <c r="M60">
        <v>4864883</v>
      </c>
      <c r="N60">
        <v>4891860</v>
      </c>
      <c r="O60">
        <v>4928757</v>
      </c>
      <c r="P60">
        <v>4963126</v>
      </c>
      <c r="Q60">
        <v>4991596</v>
      </c>
      <c r="R60">
        <v>5021861</v>
      </c>
      <c r="S60">
        <v>5045297</v>
      </c>
      <c r="T60">
        <v>5059862</v>
      </c>
      <c r="U60">
        <v>5072596</v>
      </c>
      <c r="V60">
        <v>5088419</v>
      </c>
      <c r="W60">
        <v>5104248</v>
      </c>
      <c r="X60">
        <v>5116801</v>
      </c>
      <c r="Y60">
        <v>5123027</v>
      </c>
      <c r="Z60">
        <v>5121572</v>
      </c>
      <c r="AA60">
        <v>5117810</v>
      </c>
      <c r="AB60">
        <v>5114297</v>
      </c>
      <c r="AC60">
        <v>5111619</v>
      </c>
      <c r="AD60">
        <v>5113691</v>
      </c>
      <c r="AE60">
        <v>5120534</v>
      </c>
      <c r="AF60">
        <v>5127024</v>
      </c>
      <c r="AG60">
        <v>5129516</v>
      </c>
      <c r="AH60">
        <v>5132594</v>
      </c>
      <c r="AI60">
        <v>5140939</v>
      </c>
      <c r="AJ60">
        <v>5154298</v>
      </c>
      <c r="AK60">
        <v>5171370</v>
      </c>
      <c r="AL60">
        <v>5188628</v>
      </c>
      <c r="AM60">
        <v>5206180</v>
      </c>
      <c r="AN60">
        <v>5233373</v>
      </c>
      <c r="AO60">
        <v>5263074</v>
      </c>
      <c r="AP60">
        <v>5284991</v>
      </c>
      <c r="AQ60">
        <v>5304219</v>
      </c>
      <c r="AR60">
        <v>5321799</v>
      </c>
      <c r="AS60">
        <v>5339616</v>
      </c>
      <c r="AT60">
        <v>5358783</v>
      </c>
      <c r="AU60">
        <v>5375931</v>
      </c>
      <c r="AV60">
        <v>5390574</v>
      </c>
      <c r="AW60">
        <v>5404523</v>
      </c>
      <c r="AX60">
        <v>5419432</v>
      </c>
      <c r="AY60">
        <v>5437272</v>
      </c>
      <c r="AZ60">
        <v>5461438</v>
      </c>
      <c r="BA60">
        <v>5493621</v>
      </c>
      <c r="BB60">
        <v>5523095</v>
      </c>
      <c r="BC60">
        <v>5547683</v>
      </c>
      <c r="BD60">
        <v>5570572</v>
      </c>
      <c r="BE60">
        <v>5591572</v>
      </c>
      <c r="BF60">
        <v>5614932</v>
      </c>
      <c r="BG60">
        <v>5643475</v>
      </c>
      <c r="BH60">
        <v>5683483</v>
      </c>
      <c r="BI60">
        <v>5728010</v>
      </c>
      <c r="BJ60">
        <v>5764980</v>
      </c>
      <c r="BK60">
        <v>5793636</v>
      </c>
      <c r="BL60">
        <v>5814422</v>
      </c>
      <c r="BM60">
        <v>5831404</v>
      </c>
      <c r="BN60">
        <v>5856733</v>
      </c>
    </row>
    <row r="61" spans="1:66" x14ac:dyDescent="0.2">
      <c r="A61" t="s">
        <v>122</v>
      </c>
      <c r="B61" t="s">
        <v>123</v>
      </c>
      <c r="C61" t="s">
        <v>537</v>
      </c>
      <c r="D61" t="s">
        <v>536</v>
      </c>
      <c r="E61">
        <v>3294222</v>
      </c>
      <c r="F61">
        <v>3406282</v>
      </c>
      <c r="G61">
        <v>3521018</v>
      </c>
      <c r="H61">
        <v>3638110</v>
      </c>
      <c r="I61">
        <v>3757123</v>
      </c>
      <c r="J61">
        <v>3877768</v>
      </c>
      <c r="K61">
        <v>3999796</v>
      </c>
      <c r="L61">
        <v>4123100</v>
      </c>
      <c r="M61">
        <v>4247559</v>
      </c>
      <c r="N61">
        <v>4373127</v>
      </c>
      <c r="O61">
        <v>4499722</v>
      </c>
      <c r="P61">
        <v>4627202</v>
      </c>
      <c r="Q61">
        <v>4755464</v>
      </c>
      <c r="R61">
        <v>4884460</v>
      </c>
      <c r="S61">
        <v>5014187</v>
      </c>
      <c r="T61">
        <v>5144632</v>
      </c>
      <c r="U61">
        <v>5275767</v>
      </c>
      <c r="V61">
        <v>5407496</v>
      </c>
      <c r="W61">
        <v>5539596</v>
      </c>
      <c r="X61">
        <v>5671801</v>
      </c>
      <c r="Y61">
        <v>5803929</v>
      </c>
      <c r="Z61">
        <v>5935895</v>
      </c>
      <c r="AA61">
        <v>6067769</v>
      </c>
      <c r="AB61">
        <v>6199657</v>
      </c>
      <c r="AC61">
        <v>6331760</v>
      </c>
      <c r="AD61">
        <v>6464229</v>
      </c>
      <c r="AE61">
        <v>6596967</v>
      </c>
      <c r="AF61">
        <v>6729930</v>
      </c>
      <c r="AG61">
        <v>6863438</v>
      </c>
      <c r="AH61">
        <v>6997877</v>
      </c>
      <c r="AI61">
        <v>7133491</v>
      </c>
      <c r="AJ61">
        <v>7270413</v>
      </c>
      <c r="AK61">
        <v>7408339</v>
      </c>
      <c r="AL61">
        <v>7546467</v>
      </c>
      <c r="AM61">
        <v>7683707</v>
      </c>
      <c r="AN61">
        <v>7819239</v>
      </c>
      <c r="AO61">
        <v>7952766</v>
      </c>
      <c r="AP61">
        <v>8084407</v>
      </c>
      <c r="AQ61">
        <v>8214427</v>
      </c>
      <c r="AR61">
        <v>8343288</v>
      </c>
      <c r="AS61">
        <v>8471317</v>
      </c>
      <c r="AT61">
        <v>8598599</v>
      </c>
      <c r="AU61">
        <v>8724974</v>
      </c>
      <c r="AV61">
        <v>8850317</v>
      </c>
      <c r="AW61">
        <v>8974444</v>
      </c>
      <c r="AX61">
        <v>9097262</v>
      </c>
      <c r="AY61">
        <v>9218681</v>
      </c>
      <c r="AZ61">
        <v>9338856</v>
      </c>
      <c r="BA61">
        <v>9458079</v>
      </c>
      <c r="BB61">
        <v>9576736</v>
      </c>
      <c r="BC61">
        <v>9695117</v>
      </c>
      <c r="BD61">
        <v>9813219</v>
      </c>
      <c r="BE61">
        <v>9930916</v>
      </c>
      <c r="BF61">
        <v>10048226</v>
      </c>
      <c r="BG61">
        <v>10165182</v>
      </c>
      <c r="BH61">
        <v>10281675</v>
      </c>
      <c r="BI61">
        <v>10397738</v>
      </c>
      <c r="BJ61">
        <v>10513111</v>
      </c>
      <c r="BK61">
        <v>10627147</v>
      </c>
      <c r="BL61">
        <v>10738957</v>
      </c>
      <c r="BM61">
        <v>10847904</v>
      </c>
      <c r="BN61">
        <v>10953714</v>
      </c>
    </row>
    <row r="62" spans="1:66" x14ac:dyDescent="0.2">
      <c r="A62" t="s">
        <v>124</v>
      </c>
      <c r="B62" t="s">
        <v>125</v>
      </c>
      <c r="C62" t="s">
        <v>537</v>
      </c>
      <c r="D62" t="s">
        <v>536</v>
      </c>
      <c r="E62">
        <v>11057864</v>
      </c>
      <c r="F62">
        <v>11336336</v>
      </c>
      <c r="G62">
        <v>11619828</v>
      </c>
      <c r="H62">
        <v>11912800</v>
      </c>
      <c r="I62">
        <v>12221675</v>
      </c>
      <c r="J62">
        <v>12550880</v>
      </c>
      <c r="K62">
        <v>12902626</v>
      </c>
      <c r="L62">
        <v>13275020</v>
      </c>
      <c r="M62">
        <v>13663581</v>
      </c>
      <c r="N62">
        <v>14061724</v>
      </c>
      <c r="O62">
        <v>14464992</v>
      </c>
      <c r="P62">
        <v>14872253</v>
      </c>
      <c r="Q62">
        <v>15285992</v>
      </c>
      <c r="R62">
        <v>15709831</v>
      </c>
      <c r="S62">
        <v>16149018</v>
      </c>
      <c r="T62">
        <v>16607706</v>
      </c>
      <c r="U62">
        <v>17085799</v>
      </c>
      <c r="V62">
        <v>17582899</v>
      </c>
      <c r="W62">
        <v>18102266</v>
      </c>
      <c r="X62">
        <v>18647801</v>
      </c>
      <c r="Y62">
        <v>19221659</v>
      </c>
      <c r="Z62">
        <v>19824297</v>
      </c>
      <c r="AA62">
        <v>20452901</v>
      </c>
      <c r="AB62">
        <v>21101875</v>
      </c>
      <c r="AC62">
        <v>21763578</v>
      </c>
      <c r="AD62">
        <v>22431507</v>
      </c>
      <c r="AE62">
        <v>23102386</v>
      </c>
      <c r="AF62">
        <v>23774287</v>
      </c>
      <c r="AG62">
        <v>24443472</v>
      </c>
      <c r="AH62">
        <v>25106192</v>
      </c>
      <c r="AI62">
        <v>25758872</v>
      </c>
      <c r="AJ62">
        <v>26400468</v>
      </c>
      <c r="AK62">
        <v>27028330</v>
      </c>
      <c r="AL62">
        <v>27635517</v>
      </c>
      <c r="AM62">
        <v>28213777</v>
      </c>
      <c r="AN62">
        <v>28757788</v>
      </c>
      <c r="AO62">
        <v>29266415</v>
      </c>
      <c r="AP62">
        <v>29742980</v>
      </c>
      <c r="AQ62">
        <v>30192750</v>
      </c>
      <c r="AR62">
        <v>30623406</v>
      </c>
      <c r="AS62">
        <v>31042238</v>
      </c>
      <c r="AT62">
        <v>31451513</v>
      </c>
      <c r="AU62">
        <v>31855110</v>
      </c>
      <c r="AV62">
        <v>32264159</v>
      </c>
      <c r="AW62">
        <v>32692153</v>
      </c>
      <c r="AX62">
        <v>33149720</v>
      </c>
      <c r="AY62">
        <v>33641007</v>
      </c>
      <c r="AZ62">
        <v>34166976</v>
      </c>
      <c r="BA62">
        <v>34730604</v>
      </c>
      <c r="BB62">
        <v>35333882</v>
      </c>
      <c r="BC62">
        <v>35977451</v>
      </c>
      <c r="BD62">
        <v>36661438</v>
      </c>
      <c r="BE62">
        <v>37383899</v>
      </c>
      <c r="BF62">
        <v>38140135</v>
      </c>
      <c r="BG62">
        <v>38923688</v>
      </c>
      <c r="BH62">
        <v>39728020</v>
      </c>
      <c r="BI62">
        <v>40551398</v>
      </c>
      <c r="BJ62">
        <v>41389174</v>
      </c>
      <c r="BK62">
        <v>42228415</v>
      </c>
      <c r="BL62">
        <v>43053054</v>
      </c>
      <c r="BM62">
        <v>43851043</v>
      </c>
      <c r="BN62">
        <v>44616626</v>
      </c>
    </row>
    <row r="63" spans="1:66" x14ac:dyDescent="0.2">
      <c r="A63" t="s">
        <v>126</v>
      </c>
      <c r="B63" t="s">
        <v>127</v>
      </c>
      <c r="C63" t="s">
        <v>537</v>
      </c>
      <c r="D63" t="s">
        <v>536</v>
      </c>
      <c r="E63">
        <v>894885526</v>
      </c>
      <c r="F63">
        <v>894489549</v>
      </c>
      <c r="G63">
        <v>906424232</v>
      </c>
      <c r="H63">
        <v>929645285</v>
      </c>
      <c r="I63">
        <v>952505018</v>
      </c>
      <c r="J63">
        <v>976371564</v>
      </c>
      <c r="K63">
        <v>1003810717</v>
      </c>
      <c r="L63">
        <v>1030352359</v>
      </c>
      <c r="M63">
        <v>1057860301</v>
      </c>
      <c r="N63">
        <v>1087066238</v>
      </c>
      <c r="O63">
        <v>1117174724</v>
      </c>
      <c r="P63">
        <v>1147919427</v>
      </c>
      <c r="Q63">
        <v>1176921767</v>
      </c>
      <c r="R63">
        <v>1204968832</v>
      </c>
      <c r="S63">
        <v>1231494202</v>
      </c>
      <c r="T63">
        <v>1255581230</v>
      </c>
      <c r="U63">
        <v>1277799717</v>
      </c>
      <c r="V63">
        <v>1298416025</v>
      </c>
      <c r="W63">
        <v>1318997911</v>
      </c>
      <c r="X63">
        <v>1339887224</v>
      </c>
      <c r="Y63">
        <v>1360449290</v>
      </c>
      <c r="Z63">
        <v>1381744531</v>
      </c>
      <c r="AA63">
        <v>1405401300</v>
      </c>
      <c r="AB63">
        <v>1429192105</v>
      </c>
      <c r="AC63">
        <v>1451914914</v>
      </c>
      <c r="AD63">
        <v>1475353577</v>
      </c>
      <c r="AE63">
        <v>1500324330</v>
      </c>
      <c r="AF63">
        <v>1526788538</v>
      </c>
      <c r="AG63">
        <v>1553562636</v>
      </c>
      <c r="AH63">
        <v>1579680966</v>
      </c>
      <c r="AI63">
        <v>1605202723</v>
      </c>
      <c r="AJ63">
        <v>1629647064</v>
      </c>
      <c r="AK63">
        <v>1652544138</v>
      </c>
      <c r="AL63">
        <v>1674596506</v>
      </c>
      <c r="AM63">
        <v>1696480853</v>
      </c>
      <c r="AN63">
        <v>1717918821</v>
      </c>
      <c r="AO63">
        <v>1738967370</v>
      </c>
      <c r="AP63">
        <v>1759768570</v>
      </c>
      <c r="AQ63">
        <v>1779806863</v>
      </c>
      <c r="AR63">
        <v>1798658267</v>
      </c>
      <c r="AS63">
        <v>1816474904</v>
      </c>
      <c r="AT63">
        <v>1833442370</v>
      </c>
      <c r="AU63">
        <v>1849627169</v>
      </c>
      <c r="AV63">
        <v>1865152550</v>
      </c>
      <c r="AW63">
        <v>1880268773</v>
      </c>
      <c r="AX63">
        <v>1895295259</v>
      </c>
      <c r="AY63">
        <v>1909911027</v>
      </c>
      <c r="AZ63">
        <v>1924037330</v>
      </c>
      <c r="BA63">
        <v>1938075970</v>
      </c>
      <c r="BB63">
        <v>1952035667</v>
      </c>
      <c r="BC63">
        <v>1965972280</v>
      </c>
      <c r="BD63">
        <v>1980957952</v>
      </c>
      <c r="BE63">
        <v>1997902548</v>
      </c>
      <c r="BF63">
        <v>2014796921</v>
      </c>
      <c r="BG63">
        <v>2031203532</v>
      </c>
      <c r="BH63">
        <v>2046847689</v>
      </c>
      <c r="BI63">
        <v>2062250022</v>
      </c>
      <c r="BJ63">
        <v>2077988679</v>
      </c>
      <c r="BK63">
        <v>2091698238</v>
      </c>
      <c r="BL63">
        <v>2103723076</v>
      </c>
      <c r="BM63">
        <v>2114009483</v>
      </c>
      <c r="BN63">
        <v>2122086315</v>
      </c>
    </row>
    <row r="64" spans="1:66" x14ac:dyDescent="0.2">
      <c r="A64" t="s">
        <v>128</v>
      </c>
      <c r="B64" t="s">
        <v>129</v>
      </c>
      <c r="C64" t="s">
        <v>537</v>
      </c>
      <c r="D64" t="s">
        <v>536</v>
      </c>
      <c r="E64">
        <v>980003345</v>
      </c>
      <c r="F64">
        <v>1003194972</v>
      </c>
      <c r="G64">
        <v>1027204700</v>
      </c>
      <c r="H64">
        <v>1051972834</v>
      </c>
      <c r="I64">
        <v>1077531237</v>
      </c>
      <c r="J64">
        <v>1103859981</v>
      </c>
      <c r="K64">
        <v>1130947721</v>
      </c>
      <c r="L64">
        <v>1158861175</v>
      </c>
      <c r="M64">
        <v>1187474694</v>
      </c>
      <c r="N64">
        <v>1216839339</v>
      </c>
      <c r="O64">
        <v>1246947673</v>
      </c>
      <c r="P64">
        <v>1277799456</v>
      </c>
      <c r="Q64">
        <v>1309397210</v>
      </c>
      <c r="R64">
        <v>1341779503</v>
      </c>
      <c r="S64">
        <v>1374824941</v>
      </c>
      <c r="T64">
        <v>1408534717</v>
      </c>
      <c r="U64">
        <v>1442862522</v>
      </c>
      <c r="V64">
        <v>1477869964</v>
      </c>
      <c r="W64">
        <v>1513819992</v>
      </c>
      <c r="X64">
        <v>1551093148</v>
      </c>
      <c r="Y64">
        <v>1589897378</v>
      </c>
      <c r="Z64">
        <v>1630293423</v>
      </c>
      <c r="AA64">
        <v>1672134835</v>
      </c>
      <c r="AB64">
        <v>1715134126</v>
      </c>
      <c r="AC64">
        <v>1758863284</v>
      </c>
      <c r="AD64">
        <v>1803032659</v>
      </c>
      <c r="AE64">
        <v>1847526576</v>
      </c>
      <c r="AF64">
        <v>1892336352</v>
      </c>
      <c r="AG64">
        <v>1937278919</v>
      </c>
      <c r="AH64">
        <v>1982160339</v>
      </c>
      <c r="AI64">
        <v>2028993568</v>
      </c>
      <c r="AJ64">
        <v>2073591177</v>
      </c>
      <c r="AK64">
        <v>2117785781</v>
      </c>
      <c r="AL64">
        <v>2161761687</v>
      </c>
      <c r="AM64">
        <v>2205758867</v>
      </c>
      <c r="AN64">
        <v>2249993925</v>
      </c>
      <c r="AO64">
        <v>2294576653</v>
      </c>
      <c r="AP64">
        <v>2339379359</v>
      </c>
      <c r="AQ64">
        <v>2384127937</v>
      </c>
      <c r="AR64">
        <v>2428606122</v>
      </c>
      <c r="AS64">
        <v>2472852816</v>
      </c>
      <c r="AT64">
        <v>2516662185</v>
      </c>
      <c r="AU64">
        <v>2560101448</v>
      </c>
      <c r="AV64">
        <v>2603300762</v>
      </c>
      <c r="AW64">
        <v>2646483605</v>
      </c>
      <c r="AX64">
        <v>2689792006</v>
      </c>
      <c r="AY64">
        <v>2733278857</v>
      </c>
      <c r="AZ64">
        <v>2776922505</v>
      </c>
      <c r="BA64">
        <v>2820636607</v>
      </c>
      <c r="BB64">
        <v>2864298814</v>
      </c>
      <c r="BC64">
        <v>2907916947</v>
      </c>
      <c r="BD64">
        <v>2951423688</v>
      </c>
      <c r="BE64">
        <v>2994346938</v>
      </c>
      <c r="BF64">
        <v>3037084158</v>
      </c>
      <c r="BG64">
        <v>3079685581</v>
      </c>
      <c r="BH64">
        <v>3122156833</v>
      </c>
      <c r="BI64">
        <v>3164439749</v>
      </c>
      <c r="BJ64">
        <v>3206485623</v>
      </c>
      <c r="BK64">
        <v>3248413593</v>
      </c>
      <c r="BL64">
        <v>3290291029</v>
      </c>
      <c r="BM64">
        <v>3332103561</v>
      </c>
      <c r="BN64">
        <v>3373866849</v>
      </c>
    </row>
    <row r="65" spans="1:66" x14ac:dyDescent="0.2">
      <c r="A65" t="s">
        <v>130</v>
      </c>
      <c r="B65" t="s">
        <v>131</v>
      </c>
      <c r="C65" t="s">
        <v>537</v>
      </c>
      <c r="D65" t="s">
        <v>536</v>
      </c>
      <c r="E65">
        <v>1041673567</v>
      </c>
      <c r="F65">
        <v>1043656626</v>
      </c>
      <c r="G65">
        <v>1058119847</v>
      </c>
      <c r="H65">
        <v>1083884354</v>
      </c>
      <c r="I65">
        <v>1109291332</v>
      </c>
      <c r="J65">
        <v>1135760430</v>
      </c>
      <c r="K65">
        <v>1165660993</v>
      </c>
      <c r="L65">
        <v>1194423916</v>
      </c>
      <c r="M65">
        <v>1224481196</v>
      </c>
      <c r="N65">
        <v>1256501888</v>
      </c>
      <c r="O65">
        <v>1289442011</v>
      </c>
      <c r="P65">
        <v>1324084663</v>
      </c>
      <c r="Q65">
        <v>1355934840</v>
      </c>
      <c r="R65">
        <v>1386816705</v>
      </c>
      <c r="S65">
        <v>1416257332</v>
      </c>
      <c r="T65">
        <v>1442992143</v>
      </c>
      <c r="U65">
        <v>1467572978</v>
      </c>
      <c r="V65">
        <v>1490458433</v>
      </c>
      <c r="W65">
        <v>1513242365</v>
      </c>
      <c r="X65">
        <v>1536454977</v>
      </c>
      <c r="Y65">
        <v>1559219642</v>
      </c>
      <c r="Z65">
        <v>1582802675</v>
      </c>
      <c r="AA65">
        <v>1608709544</v>
      </c>
      <c r="AB65">
        <v>1634587947</v>
      </c>
      <c r="AC65">
        <v>1659196213</v>
      </c>
      <c r="AD65">
        <v>1684377898</v>
      </c>
      <c r="AE65">
        <v>1710979840</v>
      </c>
      <c r="AF65">
        <v>1739049562</v>
      </c>
      <c r="AG65">
        <v>1767394678</v>
      </c>
      <c r="AH65">
        <v>1795112149</v>
      </c>
      <c r="AI65">
        <v>1822134188</v>
      </c>
      <c r="AJ65">
        <v>1848265154</v>
      </c>
      <c r="AK65">
        <v>1872676768</v>
      </c>
      <c r="AL65">
        <v>1896190507</v>
      </c>
      <c r="AM65">
        <v>1919576721</v>
      </c>
      <c r="AN65">
        <v>1942464423</v>
      </c>
      <c r="AO65">
        <v>1965146473</v>
      </c>
      <c r="AP65">
        <v>1987315524</v>
      </c>
      <c r="AQ65">
        <v>2008705487</v>
      </c>
      <c r="AR65">
        <v>2028650228</v>
      </c>
      <c r="AS65">
        <v>2047640091</v>
      </c>
      <c r="AT65">
        <v>2065912033</v>
      </c>
      <c r="AU65">
        <v>2083186086</v>
      </c>
      <c r="AV65">
        <v>2099602481</v>
      </c>
      <c r="AW65">
        <v>2115458625</v>
      </c>
      <c r="AX65">
        <v>2131146847</v>
      </c>
      <c r="AY65">
        <v>2146744105</v>
      </c>
      <c r="AZ65">
        <v>2161785511</v>
      </c>
      <c r="BA65">
        <v>2177119138</v>
      </c>
      <c r="BB65">
        <v>2192059400</v>
      </c>
      <c r="BC65">
        <v>2206884622</v>
      </c>
      <c r="BD65">
        <v>2222577723</v>
      </c>
      <c r="BE65">
        <v>2240312711</v>
      </c>
      <c r="BF65">
        <v>2257904491</v>
      </c>
      <c r="BG65">
        <v>2275075985</v>
      </c>
      <c r="BH65">
        <v>2291503725</v>
      </c>
      <c r="BI65">
        <v>2307707227</v>
      </c>
      <c r="BJ65">
        <v>2324120551</v>
      </c>
      <c r="BK65">
        <v>2338485387</v>
      </c>
      <c r="BL65">
        <v>2351127942</v>
      </c>
      <c r="BM65">
        <v>2361517682</v>
      </c>
      <c r="BN65">
        <v>2368622859</v>
      </c>
    </row>
    <row r="66" spans="1:66" x14ac:dyDescent="0.2">
      <c r="A66" t="s">
        <v>132</v>
      </c>
      <c r="B66" t="s">
        <v>133</v>
      </c>
      <c r="C66" t="s">
        <v>537</v>
      </c>
      <c r="D66" t="s">
        <v>536</v>
      </c>
      <c r="E66">
        <v>256240323</v>
      </c>
      <c r="F66">
        <v>260376316</v>
      </c>
      <c r="G66">
        <v>264562393</v>
      </c>
      <c r="H66">
        <v>268766831</v>
      </c>
      <c r="I66">
        <v>272959744</v>
      </c>
      <c r="J66">
        <v>277095486</v>
      </c>
      <c r="K66">
        <v>280497635</v>
      </c>
      <c r="L66">
        <v>283832745</v>
      </c>
      <c r="M66">
        <v>287134686</v>
      </c>
      <c r="N66">
        <v>290423895</v>
      </c>
      <c r="O66">
        <v>293690910</v>
      </c>
      <c r="P66">
        <v>296984143</v>
      </c>
      <c r="Q66">
        <v>300287193</v>
      </c>
      <c r="R66">
        <v>303586616</v>
      </c>
      <c r="S66">
        <v>306887355</v>
      </c>
      <c r="T66">
        <v>310138194</v>
      </c>
      <c r="U66">
        <v>313549230</v>
      </c>
      <c r="V66">
        <v>316954391</v>
      </c>
      <c r="W66">
        <v>320328643</v>
      </c>
      <c r="X66">
        <v>323737511</v>
      </c>
      <c r="Y66">
        <v>327228917</v>
      </c>
      <c r="Z66">
        <v>330769542</v>
      </c>
      <c r="AA66">
        <v>334202532</v>
      </c>
      <c r="AB66">
        <v>337643744</v>
      </c>
      <c r="AC66">
        <v>341334694</v>
      </c>
      <c r="AD66">
        <v>345006487</v>
      </c>
      <c r="AE66">
        <v>348642900</v>
      </c>
      <c r="AF66">
        <v>352277823</v>
      </c>
      <c r="AG66">
        <v>355779852</v>
      </c>
      <c r="AH66">
        <v>358915202</v>
      </c>
      <c r="AI66">
        <v>361192206</v>
      </c>
      <c r="AJ66">
        <v>363436990</v>
      </c>
      <c r="AK66">
        <v>365331816</v>
      </c>
      <c r="AL66">
        <v>366753479</v>
      </c>
      <c r="AM66">
        <v>367545578</v>
      </c>
      <c r="AN66">
        <v>367887617</v>
      </c>
      <c r="AO66">
        <v>368312923</v>
      </c>
      <c r="AP66">
        <v>368733376</v>
      </c>
      <c r="AQ66">
        <v>369017645</v>
      </c>
      <c r="AR66">
        <v>369016122</v>
      </c>
      <c r="AS66">
        <v>369135190</v>
      </c>
      <c r="AT66">
        <v>369175354</v>
      </c>
      <c r="AU66">
        <v>369249571</v>
      </c>
      <c r="AV66">
        <v>369571302</v>
      </c>
      <c r="AW66">
        <v>370059210</v>
      </c>
      <c r="AX66">
        <v>370609108</v>
      </c>
      <c r="AY66">
        <v>371295237</v>
      </c>
      <c r="AZ66">
        <v>372310742</v>
      </c>
      <c r="BA66">
        <v>373834315</v>
      </c>
      <c r="BB66">
        <v>375654151</v>
      </c>
      <c r="BC66">
        <v>377813291</v>
      </c>
      <c r="BD66">
        <v>380138981</v>
      </c>
      <c r="BE66">
        <v>382476923</v>
      </c>
      <c r="BF66">
        <v>385050864</v>
      </c>
      <c r="BG66">
        <v>387621858</v>
      </c>
      <c r="BH66">
        <v>390258029</v>
      </c>
      <c r="BI66">
        <v>392836210</v>
      </c>
      <c r="BJ66">
        <v>395257485</v>
      </c>
      <c r="BK66">
        <v>397406103</v>
      </c>
      <c r="BL66">
        <v>399386100</v>
      </c>
      <c r="BM66">
        <v>400895993</v>
      </c>
      <c r="BN66">
        <v>401828885</v>
      </c>
    </row>
    <row r="67" spans="1:66" x14ac:dyDescent="0.2">
      <c r="A67" t="s">
        <v>134</v>
      </c>
      <c r="B67" t="s">
        <v>135</v>
      </c>
      <c r="C67" t="s">
        <v>537</v>
      </c>
      <c r="D67" t="s">
        <v>536</v>
      </c>
      <c r="E67">
        <v>666753356</v>
      </c>
      <c r="F67">
        <v>674450666</v>
      </c>
      <c r="G67">
        <v>682397828</v>
      </c>
      <c r="H67">
        <v>690411692</v>
      </c>
      <c r="I67">
        <v>698355574</v>
      </c>
      <c r="J67">
        <v>706070460</v>
      </c>
      <c r="K67">
        <v>712830312</v>
      </c>
      <c r="L67">
        <v>719406020</v>
      </c>
      <c r="M67">
        <v>725725300</v>
      </c>
      <c r="N67">
        <v>731903738</v>
      </c>
      <c r="O67">
        <v>737524825</v>
      </c>
      <c r="P67">
        <v>743140589</v>
      </c>
      <c r="Q67">
        <v>749283635</v>
      </c>
      <c r="R67">
        <v>755259488</v>
      </c>
      <c r="S67">
        <v>761029417</v>
      </c>
      <c r="T67">
        <v>766625562</v>
      </c>
      <c r="U67">
        <v>772129341</v>
      </c>
      <c r="V67">
        <v>777422111</v>
      </c>
      <c r="W67">
        <v>782653852</v>
      </c>
      <c r="X67">
        <v>787910910</v>
      </c>
      <c r="Y67">
        <v>793299463</v>
      </c>
      <c r="Z67">
        <v>798559755</v>
      </c>
      <c r="AA67">
        <v>803342746</v>
      </c>
      <c r="AB67">
        <v>807903880</v>
      </c>
      <c r="AC67">
        <v>812662217</v>
      </c>
      <c r="AD67">
        <v>817497806</v>
      </c>
      <c r="AE67">
        <v>822470047</v>
      </c>
      <c r="AF67">
        <v>827505281</v>
      </c>
      <c r="AG67">
        <v>832553390</v>
      </c>
      <c r="AH67">
        <v>837438555</v>
      </c>
      <c r="AI67">
        <v>841536999</v>
      </c>
      <c r="AJ67">
        <v>845399658</v>
      </c>
      <c r="AK67">
        <v>848878429</v>
      </c>
      <c r="AL67">
        <v>851973886</v>
      </c>
      <c r="AM67">
        <v>854082087</v>
      </c>
      <c r="AN67">
        <v>855490982</v>
      </c>
      <c r="AO67">
        <v>856856802</v>
      </c>
      <c r="AP67">
        <v>858163120</v>
      </c>
      <c r="AQ67">
        <v>859296518</v>
      </c>
      <c r="AR67">
        <v>860311870</v>
      </c>
      <c r="AS67">
        <v>861270071</v>
      </c>
      <c r="AT67">
        <v>862339994</v>
      </c>
      <c r="AU67">
        <v>863908064</v>
      </c>
      <c r="AV67">
        <v>866189044</v>
      </c>
      <c r="AW67">
        <v>868783653</v>
      </c>
      <c r="AX67">
        <v>871433207</v>
      </c>
      <c r="AY67">
        <v>874134287</v>
      </c>
      <c r="AZ67">
        <v>877278821</v>
      </c>
      <c r="BA67">
        <v>880911644</v>
      </c>
      <c r="BB67">
        <v>884448855</v>
      </c>
      <c r="BC67">
        <v>887904313</v>
      </c>
      <c r="BD67">
        <v>890136603</v>
      </c>
      <c r="BE67">
        <v>893755804</v>
      </c>
      <c r="BF67">
        <v>898022522</v>
      </c>
      <c r="BG67">
        <v>902367876</v>
      </c>
      <c r="BH67">
        <v>906669764</v>
      </c>
      <c r="BI67">
        <v>910870489</v>
      </c>
      <c r="BJ67">
        <v>914608311</v>
      </c>
      <c r="BK67">
        <v>918031055</v>
      </c>
      <c r="BL67">
        <v>920807612</v>
      </c>
      <c r="BM67">
        <v>922976036</v>
      </c>
      <c r="BN67">
        <v>923753699</v>
      </c>
    </row>
    <row r="68" spans="1:66" x14ac:dyDescent="0.2">
      <c r="A68" t="s">
        <v>136</v>
      </c>
      <c r="B68" t="s">
        <v>137</v>
      </c>
      <c r="C68" t="s">
        <v>537</v>
      </c>
      <c r="D68" t="s">
        <v>536</v>
      </c>
      <c r="E68">
        <v>4543658</v>
      </c>
      <c r="F68">
        <v>4674176</v>
      </c>
      <c r="G68">
        <v>4809194</v>
      </c>
      <c r="H68">
        <v>4948991</v>
      </c>
      <c r="I68">
        <v>5093848</v>
      </c>
      <c r="J68">
        <v>5243980</v>
      </c>
      <c r="K68">
        <v>5399423</v>
      </c>
      <c r="L68">
        <v>5560013</v>
      </c>
      <c r="M68">
        <v>5725462</v>
      </c>
      <c r="N68">
        <v>5895368</v>
      </c>
      <c r="O68">
        <v>6069375</v>
      </c>
      <c r="P68">
        <v>6247421</v>
      </c>
      <c r="Q68">
        <v>6429377</v>
      </c>
      <c r="R68">
        <v>6614840</v>
      </c>
      <c r="S68">
        <v>6803271</v>
      </c>
      <c r="T68">
        <v>6994331</v>
      </c>
      <c r="U68">
        <v>7187794</v>
      </c>
      <c r="V68">
        <v>7383713</v>
      </c>
      <c r="W68">
        <v>7582357</v>
      </c>
      <c r="X68">
        <v>7784074</v>
      </c>
      <c r="Y68">
        <v>7989178</v>
      </c>
      <c r="Z68">
        <v>8197648</v>
      </c>
      <c r="AA68">
        <v>8409396</v>
      </c>
      <c r="AB68">
        <v>8624594</v>
      </c>
      <c r="AC68">
        <v>8843463</v>
      </c>
      <c r="AD68">
        <v>9066100</v>
      </c>
      <c r="AE68">
        <v>9292481</v>
      </c>
      <c r="AF68">
        <v>9522362</v>
      </c>
      <c r="AG68">
        <v>9755576</v>
      </c>
      <c r="AH68">
        <v>9991870</v>
      </c>
      <c r="AI68">
        <v>10230931</v>
      </c>
      <c r="AJ68">
        <v>10472476</v>
      </c>
      <c r="AK68">
        <v>10716131</v>
      </c>
      <c r="AL68">
        <v>10961460</v>
      </c>
      <c r="AM68">
        <v>11207999</v>
      </c>
      <c r="AN68">
        <v>11455205</v>
      </c>
      <c r="AO68">
        <v>11703169</v>
      </c>
      <c r="AP68">
        <v>11951457</v>
      </c>
      <c r="AQ68">
        <v>12198449</v>
      </c>
      <c r="AR68">
        <v>12442109</v>
      </c>
      <c r="AS68">
        <v>12681123</v>
      </c>
      <c r="AT68">
        <v>12914660</v>
      </c>
      <c r="AU68">
        <v>13143465</v>
      </c>
      <c r="AV68">
        <v>13369678</v>
      </c>
      <c r="AW68">
        <v>13596390</v>
      </c>
      <c r="AX68">
        <v>13825839</v>
      </c>
      <c r="AY68">
        <v>14059379</v>
      </c>
      <c r="AZ68">
        <v>14296554</v>
      </c>
      <c r="BA68">
        <v>14535740</v>
      </c>
      <c r="BB68">
        <v>14774412</v>
      </c>
      <c r="BC68">
        <v>15011114</v>
      </c>
      <c r="BD68">
        <v>15243885</v>
      </c>
      <c r="BE68">
        <v>15474099</v>
      </c>
      <c r="BF68">
        <v>15707473</v>
      </c>
      <c r="BG68">
        <v>15951832</v>
      </c>
      <c r="BH68">
        <v>16212022</v>
      </c>
      <c r="BI68">
        <v>16491116</v>
      </c>
      <c r="BJ68">
        <v>16785356</v>
      </c>
      <c r="BK68">
        <v>17084359</v>
      </c>
      <c r="BL68">
        <v>17373657</v>
      </c>
      <c r="BM68">
        <v>17643060</v>
      </c>
      <c r="BN68">
        <v>17888474</v>
      </c>
    </row>
    <row r="69" spans="1:66" x14ac:dyDescent="0.2">
      <c r="A69" t="s">
        <v>138</v>
      </c>
      <c r="B69" t="s">
        <v>139</v>
      </c>
      <c r="C69" t="s">
        <v>537</v>
      </c>
      <c r="D69" t="s">
        <v>536</v>
      </c>
      <c r="E69">
        <v>26632891</v>
      </c>
      <c r="F69">
        <v>27366239</v>
      </c>
      <c r="G69">
        <v>28112258</v>
      </c>
      <c r="H69">
        <v>28871383</v>
      </c>
      <c r="I69">
        <v>29644875</v>
      </c>
      <c r="J69">
        <v>30433024</v>
      </c>
      <c r="K69">
        <v>31237597</v>
      </c>
      <c r="L69">
        <v>32056506</v>
      </c>
      <c r="M69">
        <v>32881852</v>
      </c>
      <c r="N69">
        <v>33703127</v>
      </c>
      <c r="O69">
        <v>34513851</v>
      </c>
      <c r="P69">
        <v>35311905</v>
      </c>
      <c r="Q69">
        <v>36102670</v>
      </c>
      <c r="R69">
        <v>36896551</v>
      </c>
      <c r="S69">
        <v>37708144</v>
      </c>
      <c r="T69">
        <v>38549133</v>
      </c>
      <c r="U69">
        <v>39422731</v>
      </c>
      <c r="V69">
        <v>40329589</v>
      </c>
      <c r="W69">
        <v>41275728</v>
      </c>
      <c r="X69">
        <v>42267429</v>
      </c>
      <c r="Y69">
        <v>43309063</v>
      </c>
      <c r="Z69">
        <v>44400113</v>
      </c>
      <c r="AA69">
        <v>45539295</v>
      </c>
      <c r="AB69">
        <v>46728284</v>
      </c>
      <c r="AC69">
        <v>47968643</v>
      </c>
      <c r="AD69">
        <v>49258726</v>
      </c>
      <c r="AE69">
        <v>50602360</v>
      </c>
      <c r="AF69">
        <v>51991696</v>
      </c>
      <c r="AG69">
        <v>53399243</v>
      </c>
      <c r="AH69">
        <v>54788680</v>
      </c>
      <c r="AI69">
        <v>56134478</v>
      </c>
      <c r="AJ69">
        <v>57424552</v>
      </c>
      <c r="AK69">
        <v>58666812</v>
      </c>
      <c r="AL69">
        <v>59880656</v>
      </c>
      <c r="AM69">
        <v>61095804</v>
      </c>
      <c r="AN69">
        <v>62334025</v>
      </c>
      <c r="AO69">
        <v>63601632</v>
      </c>
      <c r="AP69">
        <v>64892269</v>
      </c>
      <c r="AQ69">
        <v>66200259</v>
      </c>
      <c r="AR69">
        <v>67515591</v>
      </c>
      <c r="AS69">
        <v>68831561</v>
      </c>
      <c r="AT69">
        <v>70152662</v>
      </c>
      <c r="AU69">
        <v>71485044</v>
      </c>
      <c r="AV69">
        <v>72826102</v>
      </c>
      <c r="AW69">
        <v>74172073</v>
      </c>
      <c r="AX69">
        <v>75523576</v>
      </c>
      <c r="AY69">
        <v>76873670</v>
      </c>
      <c r="AZ69">
        <v>78232124</v>
      </c>
      <c r="BA69">
        <v>79636081</v>
      </c>
      <c r="BB69">
        <v>81134789</v>
      </c>
      <c r="BC69">
        <v>82761244</v>
      </c>
      <c r="BD69">
        <v>84529251</v>
      </c>
      <c r="BE69">
        <v>86422240</v>
      </c>
      <c r="BF69">
        <v>88404652</v>
      </c>
      <c r="BG69">
        <v>90424668</v>
      </c>
      <c r="BH69">
        <v>92442549</v>
      </c>
      <c r="BI69">
        <v>94447071</v>
      </c>
      <c r="BJ69">
        <v>96442590</v>
      </c>
      <c r="BK69">
        <v>98423602</v>
      </c>
      <c r="BL69">
        <v>100388076</v>
      </c>
      <c r="BM69">
        <v>102334403</v>
      </c>
      <c r="BN69">
        <v>104258327</v>
      </c>
    </row>
    <row r="70" spans="1:66" x14ac:dyDescent="0.2">
      <c r="A70" t="s">
        <v>140</v>
      </c>
      <c r="B70" t="s">
        <v>141</v>
      </c>
      <c r="C70" t="s">
        <v>537</v>
      </c>
      <c r="D70" t="s">
        <v>536</v>
      </c>
      <c r="E70">
        <v>265203956</v>
      </c>
      <c r="F70">
        <v>267621091</v>
      </c>
      <c r="G70">
        <v>270110063</v>
      </c>
      <c r="H70">
        <v>272655396</v>
      </c>
      <c r="I70">
        <v>275163380</v>
      </c>
      <c r="J70">
        <v>277650954</v>
      </c>
      <c r="K70">
        <v>279969050</v>
      </c>
      <c r="L70">
        <v>281974870</v>
      </c>
      <c r="M70">
        <v>283866408</v>
      </c>
      <c r="N70">
        <v>285778639</v>
      </c>
      <c r="O70">
        <v>287338854</v>
      </c>
      <c r="P70">
        <v>288923399</v>
      </c>
      <c r="Q70">
        <v>290874612</v>
      </c>
      <c r="R70">
        <v>292728242</v>
      </c>
      <c r="S70">
        <v>294399217</v>
      </c>
      <c r="T70">
        <v>295923529</v>
      </c>
      <c r="U70">
        <v>297251532</v>
      </c>
      <c r="V70">
        <v>298441848</v>
      </c>
      <c r="W70">
        <v>299652841</v>
      </c>
      <c r="X70">
        <v>300886487</v>
      </c>
      <c r="Y70">
        <v>302184216</v>
      </c>
      <c r="Z70">
        <v>303343114</v>
      </c>
      <c r="AA70">
        <v>304174261</v>
      </c>
      <c r="AB70">
        <v>304787497</v>
      </c>
      <c r="AC70">
        <v>305299144</v>
      </c>
      <c r="AD70">
        <v>305877743</v>
      </c>
      <c r="AE70">
        <v>306640636</v>
      </c>
      <c r="AF70">
        <v>307488377</v>
      </c>
      <c r="AG70">
        <v>308516476</v>
      </c>
      <c r="AH70">
        <v>309837575</v>
      </c>
      <c r="AI70">
        <v>311262608</v>
      </c>
      <c r="AJ70">
        <v>312708132</v>
      </c>
      <c r="AK70">
        <v>314162056</v>
      </c>
      <c r="AL70">
        <v>315449093</v>
      </c>
      <c r="AM70">
        <v>316366781</v>
      </c>
      <c r="AN70">
        <v>317181461</v>
      </c>
      <c r="AO70">
        <v>318003013</v>
      </c>
      <c r="AP70">
        <v>318761752</v>
      </c>
      <c r="AQ70">
        <v>319433985</v>
      </c>
      <c r="AR70">
        <v>320258891</v>
      </c>
      <c r="AS70">
        <v>321310789</v>
      </c>
      <c r="AT70">
        <v>322547874</v>
      </c>
      <c r="AU70">
        <v>324125339</v>
      </c>
      <c r="AV70">
        <v>325885957</v>
      </c>
      <c r="AW70">
        <v>327682513</v>
      </c>
      <c r="AX70">
        <v>329380417</v>
      </c>
      <c r="AY70">
        <v>330922785</v>
      </c>
      <c r="AZ70">
        <v>332645162</v>
      </c>
      <c r="BA70">
        <v>334274725</v>
      </c>
      <c r="BB70">
        <v>335360891</v>
      </c>
      <c r="BC70">
        <v>336151482</v>
      </c>
      <c r="BD70">
        <v>335419656</v>
      </c>
      <c r="BE70">
        <v>336159199</v>
      </c>
      <c r="BF70">
        <v>337302111</v>
      </c>
      <c r="BG70">
        <v>338462234</v>
      </c>
      <c r="BH70">
        <v>339488382</v>
      </c>
      <c r="BI70">
        <v>340481755</v>
      </c>
      <c r="BJ70">
        <v>341217243</v>
      </c>
      <c r="BK70">
        <v>341979171</v>
      </c>
      <c r="BL70">
        <v>342283354</v>
      </c>
      <c r="BM70">
        <v>342708355</v>
      </c>
      <c r="BN70">
        <v>342566541</v>
      </c>
    </row>
    <row r="71" spans="1:66" x14ac:dyDescent="0.2">
      <c r="A71" t="s">
        <v>142</v>
      </c>
      <c r="B71" t="s">
        <v>143</v>
      </c>
      <c r="C71" t="s">
        <v>537</v>
      </c>
      <c r="D71" t="s">
        <v>536</v>
      </c>
      <c r="E71">
        <v>1007586</v>
      </c>
      <c r="F71">
        <v>1033320</v>
      </c>
      <c r="G71">
        <v>1060489</v>
      </c>
      <c r="H71">
        <v>1088859</v>
      </c>
      <c r="I71">
        <v>1118152</v>
      </c>
      <c r="J71">
        <v>1148188</v>
      </c>
      <c r="K71">
        <v>1178875</v>
      </c>
      <c r="L71">
        <v>1210304</v>
      </c>
      <c r="M71">
        <v>1242633</v>
      </c>
      <c r="N71">
        <v>1276122</v>
      </c>
      <c r="O71">
        <v>1310947</v>
      </c>
      <c r="P71">
        <v>1347180</v>
      </c>
      <c r="Q71">
        <v>1384789</v>
      </c>
      <c r="R71">
        <v>1423749</v>
      </c>
      <c r="S71">
        <v>1463986</v>
      </c>
      <c r="T71">
        <v>1505438</v>
      </c>
      <c r="U71">
        <v>1547978</v>
      </c>
      <c r="V71">
        <v>1591622</v>
      </c>
      <c r="W71">
        <v>1636771</v>
      </c>
      <c r="X71">
        <v>1683932</v>
      </c>
      <c r="Y71">
        <v>1733423</v>
      </c>
      <c r="Z71">
        <v>1784557</v>
      </c>
      <c r="AA71">
        <v>1836825</v>
      </c>
      <c r="AB71">
        <v>1890556</v>
      </c>
      <c r="AC71">
        <v>1946299</v>
      </c>
      <c r="AD71">
        <v>2003942</v>
      </c>
      <c r="AE71">
        <v>2064803</v>
      </c>
      <c r="AF71">
        <v>2127421</v>
      </c>
      <c r="AG71">
        <v>2185607</v>
      </c>
      <c r="AH71">
        <v>2231144</v>
      </c>
      <c r="AI71">
        <v>2258649</v>
      </c>
      <c r="AJ71">
        <v>2266356</v>
      </c>
      <c r="AK71">
        <v>2257593</v>
      </c>
      <c r="AL71">
        <v>2238631</v>
      </c>
      <c r="AM71">
        <v>2218436</v>
      </c>
      <c r="AN71">
        <v>2204227</v>
      </c>
      <c r="AO71">
        <v>2196467</v>
      </c>
      <c r="AP71">
        <v>2195192</v>
      </c>
      <c r="AQ71">
        <v>2206439</v>
      </c>
      <c r="AR71">
        <v>2237412</v>
      </c>
      <c r="AS71">
        <v>2292413</v>
      </c>
      <c r="AT71">
        <v>2374721</v>
      </c>
      <c r="AU71">
        <v>2481059</v>
      </c>
      <c r="AV71">
        <v>2600972</v>
      </c>
      <c r="AW71">
        <v>2719809</v>
      </c>
      <c r="AX71">
        <v>2826653</v>
      </c>
      <c r="AY71">
        <v>2918209</v>
      </c>
      <c r="AZ71">
        <v>2996540</v>
      </c>
      <c r="BA71">
        <v>3062782</v>
      </c>
      <c r="BB71">
        <v>3119920</v>
      </c>
      <c r="BC71">
        <v>3170437</v>
      </c>
      <c r="BD71">
        <v>3213969</v>
      </c>
    </row>
    <row r="72" spans="1:66" x14ac:dyDescent="0.2">
      <c r="A72" t="s">
        <v>144</v>
      </c>
      <c r="B72" t="s">
        <v>145</v>
      </c>
      <c r="C72" t="s">
        <v>537</v>
      </c>
      <c r="D72" t="s">
        <v>536</v>
      </c>
      <c r="E72">
        <v>30455000</v>
      </c>
      <c r="F72">
        <v>30739250</v>
      </c>
      <c r="G72">
        <v>31023366</v>
      </c>
      <c r="H72">
        <v>31296651</v>
      </c>
      <c r="I72">
        <v>31609195</v>
      </c>
      <c r="J72">
        <v>31954292</v>
      </c>
      <c r="K72">
        <v>32283194</v>
      </c>
      <c r="L72">
        <v>32682947</v>
      </c>
      <c r="M72">
        <v>33113134</v>
      </c>
      <c r="N72">
        <v>33441054</v>
      </c>
      <c r="O72">
        <v>33814531</v>
      </c>
      <c r="P72">
        <v>34224490</v>
      </c>
      <c r="Q72">
        <v>34604469</v>
      </c>
      <c r="R72">
        <v>34988947</v>
      </c>
      <c r="S72">
        <v>35373335</v>
      </c>
      <c r="T72">
        <v>35757900</v>
      </c>
      <c r="U72">
        <v>36137812</v>
      </c>
      <c r="V72">
        <v>36511638</v>
      </c>
      <c r="W72">
        <v>36864898</v>
      </c>
      <c r="X72">
        <v>37191330</v>
      </c>
      <c r="Y72">
        <v>37491165</v>
      </c>
      <c r="Z72">
        <v>37758631</v>
      </c>
      <c r="AA72">
        <v>37986012</v>
      </c>
      <c r="AB72">
        <v>38171525</v>
      </c>
      <c r="AC72">
        <v>38330364</v>
      </c>
      <c r="AD72">
        <v>38469512</v>
      </c>
      <c r="AE72">
        <v>38584624</v>
      </c>
      <c r="AF72">
        <v>38684815</v>
      </c>
      <c r="AG72">
        <v>38766939</v>
      </c>
      <c r="AH72">
        <v>38827764</v>
      </c>
      <c r="AI72">
        <v>38867322</v>
      </c>
      <c r="AJ72">
        <v>38966376</v>
      </c>
      <c r="AK72">
        <v>39157685</v>
      </c>
      <c r="AL72">
        <v>39361262</v>
      </c>
      <c r="AM72">
        <v>39549108</v>
      </c>
      <c r="AN72">
        <v>39724050</v>
      </c>
      <c r="AO72">
        <v>39889852</v>
      </c>
      <c r="AP72">
        <v>40057389</v>
      </c>
      <c r="AQ72">
        <v>40223509</v>
      </c>
      <c r="AR72">
        <v>40386875</v>
      </c>
      <c r="AS72">
        <v>40567864</v>
      </c>
      <c r="AT72">
        <v>40850412</v>
      </c>
      <c r="AU72">
        <v>41431558</v>
      </c>
      <c r="AV72">
        <v>42187645</v>
      </c>
      <c r="AW72">
        <v>42921895</v>
      </c>
      <c r="AX72">
        <v>43653155</v>
      </c>
      <c r="AY72">
        <v>44397319</v>
      </c>
      <c r="AZ72">
        <v>45226803</v>
      </c>
      <c r="BA72">
        <v>45954106</v>
      </c>
      <c r="BB72">
        <v>46362946</v>
      </c>
      <c r="BC72">
        <v>46576897</v>
      </c>
      <c r="BD72">
        <v>46742697</v>
      </c>
      <c r="BE72">
        <v>46773055</v>
      </c>
      <c r="BF72">
        <v>46620045</v>
      </c>
      <c r="BG72">
        <v>46480882</v>
      </c>
      <c r="BH72">
        <v>46444832</v>
      </c>
      <c r="BI72">
        <v>46484062</v>
      </c>
      <c r="BJ72">
        <v>46593236</v>
      </c>
      <c r="BK72">
        <v>46797754</v>
      </c>
      <c r="BL72">
        <v>47134837</v>
      </c>
      <c r="BM72">
        <v>47363419</v>
      </c>
      <c r="BN72">
        <v>47326687</v>
      </c>
    </row>
    <row r="73" spans="1:66" x14ac:dyDescent="0.2">
      <c r="A73" t="s">
        <v>146</v>
      </c>
      <c r="B73" t="s">
        <v>147</v>
      </c>
      <c r="C73" t="s">
        <v>537</v>
      </c>
      <c r="D73" t="s">
        <v>536</v>
      </c>
      <c r="E73">
        <v>1211537</v>
      </c>
      <c r="F73">
        <v>1225077</v>
      </c>
      <c r="G73">
        <v>1241623</v>
      </c>
      <c r="H73">
        <v>1258857</v>
      </c>
      <c r="I73">
        <v>1277086</v>
      </c>
      <c r="J73">
        <v>1294566</v>
      </c>
      <c r="K73">
        <v>1308597</v>
      </c>
      <c r="L73">
        <v>1318946</v>
      </c>
      <c r="M73">
        <v>1331214</v>
      </c>
      <c r="N73">
        <v>1345249</v>
      </c>
      <c r="O73">
        <v>1360076</v>
      </c>
      <c r="P73">
        <v>1376955</v>
      </c>
      <c r="Q73">
        <v>1392518</v>
      </c>
      <c r="R73">
        <v>1405951</v>
      </c>
      <c r="S73">
        <v>1418169</v>
      </c>
      <c r="T73">
        <v>1429352</v>
      </c>
      <c r="U73">
        <v>1439576</v>
      </c>
      <c r="V73">
        <v>1450211</v>
      </c>
      <c r="W73">
        <v>1460188</v>
      </c>
      <c r="X73">
        <v>1468333</v>
      </c>
      <c r="Y73">
        <v>1477219</v>
      </c>
      <c r="Z73">
        <v>1487666</v>
      </c>
      <c r="AA73">
        <v>1498414</v>
      </c>
      <c r="AB73">
        <v>1508745</v>
      </c>
      <c r="AC73">
        <v>1518617</v>
      </c>
      <c r="AD73">
        <v>1528781</v>
      </c>
      <c r="AE73">
        <v>1540190</v>
      </c>
      <c r="AF73">
        <v>1552221</v>
      </c>
      <c r="AG73">
        <v>1561900</v>
      </c>
      <c r="AH73">
        <v>1568131</v>
      </c>
      <c r="AI73">
        <v>1569174</v>
      </c>
      <c r="AJ73">
        <v>1561314</v>
      </c>
      <c r="AK73">
        <v>1533091</v>
      </c>
      <c r="AL73">
        <v>1494128</v>
      </c>
      <c r="AM73">
        <v>1462514</v>
      </c>
      <c r="AN73">
        <v>1436634</v>
      </c>
      <c r="AO73">
        <v>1415594</v>
      </c>
      <c r="AP73">
        <v>1399535</v>
      </c>
      <c r="AQ73">
        <v>1386156</v>
      </c>
      <c r="AR73">
        <v>1390244</v>
      </c>
      <c r="AS73">
        <v>1396985</v>
      </c>
      <c r="AT73">
        <v>1388115</v>
      </c>
      <c r="AU73">
        <v>1379350</v>
      </c>
      <c r="AV73">
        <v>1370720</v>
      </c>
      <c r="AW73">
        <v>1362550</v>
      </c>
      <c r="AX73">
        <v>1354775</v>
      </c>
      <c r="AY73">
        <v>1346810</v>
      </c>
      <c r="AZ73">
        <v>1340680</v>
      </c>
      <c r="BA73">
        <v>1337090</v>
      </c>
      <c r="BB73">
        <v>1334515</v>
      </c>
      <c r="BC73">
        <v>1331475</v>
      </c>
      <c r="BD73">
        <v>1327439</v>
      </c>
      <c r="BE73">
        <v>1322696</v>
      </c>
      <c r="BF73">
        <v>1317997</v>
      </c>
      <c r="BG73">
        <v>1314545</v>
      </c>
      <c r="BH73">
        <v>1315407</v>
      </c>
      <c r="BI73">
        <v>1315790</v>
      </c>
      <c r="BJ73">
        <v>1317384</v>
      </c>
      <c r="BK73">
        <v>1321977</v>
      </c>
      <c r="BL73">
        <v>1326855</v>
      </c>
      <c r="BM73">
        <v>1329479</v>
      </c>
      <c r="BN73">
        <v>1329254</v>
      </c>
    </row>
    <row r="74" spans="1:66" x14ac:dyDescent="0.2">
      <c r="A74" t="s">
        <v>148</v>
      </c>
      <c r="B74" t="s">
        <v>149</v>
      </c>
      <c r="C74" t="s">
        <v>537</v>
      </c>
      <c r="D74" t="s">
        <v>536</v>
      </c>
      <c r="E74">
        <v>22151284</v>
      </c>
      <c r="F74">
        <v>22671193</v>
      </c>
      <c r="G74">
        <v>23221385</v>
      </c>
      <c r="H74">
        <v>23798418</v>
      </c>
      <c r="I74">
        <v>24397010</v>
      </c>
      <c r="J74">
        <v>25013634</v>
      </c>
      <c r="K74">
        <v>25641040</v>
      </c>
      <c r="L74">
        <v>26280135</v>
      </c>
      <c r="M74">
        <v>26944386</v>
      </c>
      <c r="N74">
        <v>27652715</v>
      </c>
      <c r="O74">
        <v>28415080</v>
      </c>
      <c r="P74">
        <v>29248650</v>
      </c>
      <c r="Q74">
        <v>30140799</v>
      </c>
      <c r="R74">
        <v>31036670</v>
      </c>
      <c r="S74">
        <v>31861353</v>
      </c>
      <c r="T74">
        <v>32566855</v>
      </c>
      <c r="U74">
        <v>33128151</v>
      </c>
      <c r="V74">
        <v>33577240</v>
      </c>
      <c r="W74">
        <v>33993301</v>
      </c>
      <c r="X74">
        <v>34487806</v>
      </c>
      <c r="Y74">
        <v>35141703</v>
      </c>
      <c r="Z74">
        <v>35984531</v>
      </c>
      <c r="AA74">
        <v>36995246</v>
      </c>
      <c r="AB74">
        <v>38142679</v>
      </c>
      <c r="AC74">
        <v>39374346</v>
      </c>
      <c r="AD74">
        <v>40652146</v>
      </c>
      <c r="AE74">
        <v>41965696</v>
      </c>
      <c r="AF74">
        <v>43329238</v>
      </c>
      <c r="AG74">
        <v>44757205</v>
      </c>
      <c r="AH74">
        <v>46272308</v>
      </c>
      <c r="AI74">
        <v>47887864</v>
      </c>
      <c r="AJ74">
        <v>49609976</v>
      </c>
      <c r="AK74">
        <v>51423591</v>
      </c>
      <c r="AL74">
        <v>53295556</v>
      </c>
      <c r="AM74">
        <v>55180993</v>
      </c>
      <c r="AN74">
        <v>57047906</v>
      </c>
      <c r="AO74">
        <v>58883531</v>
      </c>
      <c r="AP74">
        <v>60697443</v>
      </c>
      <c r="AQ74">
        <v>62507724</v>
      </c>
      <c r="AR74">
        <v>64343008</v>
      </c>
      <c r="AS74">
        <v>66224809</v>
      </c>
      <c r="AT74">
        <v>68159422</v>
      </c>
      <c r="AU74">
        <v>70142090</v>
      </c>
      <c r="AV74">
        <v>72170581</v>
      </c>
      <c r="AW74">
        <v>74239508</v>
      </c>
      <c r="AX74">
        <v>76346310</v>
      </c>
      <c r="AY74">
        <v>78489205</v>
      </c>
      <c r="AZ74">
        <v>80674343</v>
      </c>
      <c r="BA74">
        <v>82916236</v>
      </c>
      <c r="BB74">
        <v>85233923</v>
      </c>
      <c r="BC74">
        <v>87639962</v>
      </c>
      <c r="BD74">
        <v>90139928</v>
      </c>
      <c r="BE74">
        <v>92726982</v>
      </c>
      <c r="BF74">
        <v>95385793</v>
      </c>
      <c r="BG74">
        <v>98094264</v>
      </c>
      <c r="BH74">
        <v>100835453</v>
      </c>
      <c r="BI74">
        <v>103603461</v>
      </c>
      <c r="BJ74">
        <v>106399926</v>
      </c>
      <c r="BK74">
        <v>109224410</v>
      </c>
      <c r="BL74">
        <v>112078727</v>
      </c>
      <c r="BM74">
        <v>114963583</v>
      </c>
      <c r="BN74">
        <v>117876226</v>
      </c>
    </row>
    <row r="75" spans="1:66" x14ac:dyDescent="0.2">
      <c r="A75" t="s">
        <v>150</v>
      </c>
      <c r="B75" t="s">
        <v>151</v>
      </c>
      <c r="C75" t="s">
        <v>537</v>
      </c>
      <c r="D75" t="s">
        <v>536</v>
      </c>
      <c r="E75">
        <v>356906098</v>
      </c>
      <c r="F75">
        <v>359998408</v>
      </c>
      <c r="G75">
        <v>363200480</v>
      </c>
      <c r="H75">
        <v>366516509</v>
      </c>
      <c r="I75">
        <v>369850237</v>
      </c>
      <c r="J75">
        <v>373032729</v>
      </c>
      <c r="K75">
        <v>376039129</v>
      </c>
      <c r="L75">
        <v>378917964</v>
      </c>
      <c r="M75">
        <v>381605442</v>
      </c>
      <c r="N75">
        <v>384216977</v>
      </c>
      <c r="O75">
        <v>386322917</v>
      </c>
      <c r="P75">
        <v>388391948</v>
      </c>
      <c r="Q75">
        <v>390995000</v>
      </c>
      <c r="R75">
        <v>393524745</v>
      </c>
      <c r="S75">
        <v>395949381</v>
      </c>
      <c r="T75">
        <v>398316579</v>
      </c>
      <c r="U75">
        <v>400473497</v>
      </c>
      <c r="V75">
        <v>402425493</v>
      </c>
      <c r="W75">
        <v>404271789</v>
      </c>
      <c r="X75">
        <v>406051882</v>
      </c>
      <c r="Y75">
        <v>407875838</v>
      </c>
      <c r="Z75">
        <v>409551911</v>
      </c>
      <c r="AA75">
        <v>410895608</v>
      </c>
      <c r="AB75">
        <v>411974424</v>
      </c>
      <c r="AC75">
        <v>412931321</v>
      </c>
      <c r="AD75">
        <v>413924499</v>
      </c>
      <c r="AE75">
        <v>415076367</v>
      </c>
      <c r="AF75">
        <v>416301843</v>
      </c>
      <c r="AG75">
        <v>417653046</v>
      </c>
      <c r="AH75">
        <v>419073139</v>
      </c>
      <c r="AI75">
        <v>420477999</v>
      </c>
      <c r="AJ75">
        <v>421730520</v>
      </c>
      <c r="AK75">
        <v>422963890</v>
      </c>
      <c r="AL75">
        <v>424341124</v>
      </c>
      <c r="AM75">
        <v>425399126</v>
      </c>
      <c r="AN75">
        <v>426203356</v>
      </c>
      <c r="AO75">
        <v>426896861</v>
      </c>
      <c r="AP75">
        <v>427538048</v>
      </c>
      <c r="AQ75">
        <v>428109867</v>
      </c>
      <c r="AR75">
        <v>428815486</v>
      </c>
      <c r="AS75">
        <v>429328622</v>
      </c>
      <c r="AT75">
        <v>429895628</v>
      </c>
      <c r="AU75">
        <v>430881947</v>
      </c>
      <c r="AV75">
        <v>432415932</v>
      </c>
      <c r="AW75">
        <v>434040244</v>
      </c>
      <c r="AX75">
        <v>435581949</v>
      </c>
      <c r="AY75">
        <v>436998045</v>
      </c>
      <c r="AZ75">
        <v>438468397</v>
      </c>
      <c r="BA75">
        <v>439876674</v>
      </c>
      <c r="BB75">
        <v>440917801</v>
      </c>
      <c r="BC75">
        <v>441532415</v>
      </c>
      <c r="BD75">
        <v>440746989</v>
      </c>
      <c r="BE75">
        <v>441395937</v>
      </c>
      <c r="BF75">
        <v>442469469</v>
      </c>
      <c r="BG75">
        <v>443576675</v>
      </c>
      <c r="BH75">
        <v>444543761</v>
      </c>
      <c r="BI75">
        <v>445487730</v>
      </c>
      <c r="BJ75">
        <v>446186344</v>
      </c>
      <c r="BK75">
        <v>446915113</v>
      </c>
      <c r="BL75">
        <v>447197811</v>
      </c>
      <c r="BM75">
        <v>447479493</v>
      </c>
      <c r="BN75">
        <v>446946712</v>
      </c>
    </row>
    <row r="76" spans="1:66" x14ac:dyDescent="0.2">
      <c r="A76" t="s">
        <v>152</v>
      </c>
      <c r="B76" t="s">
        <v>153</v>
      </c>
      <c r="C76" t="s">
        <v>537</v>
      </c>
      <c r="D76" t="s">
        <v>536</v>
      </c>
      <c r="E76">
        <v>245134016</v>
      </c>
      <c r="F76">
        <v>250274396</v>
      </c>
      <c r="G76">
        <v>255615131</v>
      </c>
      <c r="H76">
        <v>261136143</v>
      </c>
      <c r="I76">
        <v>266820455</v>
      </c>
      <c r="J76">
        <v>272657455</v>
      </c>
      <c r="K76">
        <v>278645121</v>
      </c>
      <c r="L76">
        <v>284794041</v>
      </c>
      <c r="M76">
        <v>291117502</v>
      </c>
      <c r="N76">
        <v>297637311</v>
      </c>
      <c r="O76">
        <v>304369852</v>
      </c>
      <c r="P76">
        <v>311311083</v>
      </c>
      <c r="Q76">
        <v>318462078</v>
      </c>
      <c r="R76">
        <v>325837597</v>
      </c>
      <c r="S76">
        <v>333463168</v>
      </c>
      <c r="T76">
        <v>341348073</v>
      </c>
      <c r="U76">
        <v>349514957</v>
      </c>
      <c r="V76">
        <v>357943647</v>
      </c>
      <c r="W76">
        <v>366560923</v>
      </c>
      <c r="X76">
        <v>375266501</v>
      </c>
      <c r="Y76">
        <v>383990304</v>
      </c>
      <c r="Z76">
        <v>392770274</v>
      </c>
      <c r="AA76">
        <v>401516218</v>
      </c>
      <c r="AB76">
        <v>410381153</v>
      </c>
      <c r="AC76">
        <v>419418477</v>
      </c>
      <c r="AD76">
        <v>428652839</v>
      </c>
      <c r="AE76">
        <v>438095611</v>
      </c>
      <c r="AF76">
        <v>447772838</v>
      </c>
      <c r="AG76">
        <v>457884476</v>
      </c>
      <c r="AH76">
        <v>468655819</v>
      </c>
      <c r="AI76">
        <v>482058865</v>
      </c>
      <c r="AJ76">
        <v>494469828</v>
      </c>
      <c r="AK76">
        <v>507733564</v>
      </c>
      <c r="AL76">
        <v>521373546</v>
      </c>
      <c r="AM76">
        <v>534779779</v>
      </c>
      <c r="AN76">
        <v>547780237</v>
      </c>
      <c r="AO76">
        <v>560351009</v>
      </c>
      <c r="AP76">
        <v>572655639</v>
      </c>
      <c r="AQ76">
        <v>584769423</v>
      </c>
      <c r="AR76">
        <v>597146811</v>
      </c>
      <c r="AS76">
        <v>610277815</v>
      </c>
      <c r="AT76">
        <v>624175036</v>
      </c>
      <c r="AU76">
        <v>638757970</v>
      </c>
      <c r="AV76">
        <v>653940662</v>
      </c>
      <c r="AW76">
        <v>669513957</v>
      </c>
      <c r="AX76">
        <v>685344194</v>
      </c>
      <c r="AY76">
        <v>701424971</v>
      </c>
      <c r="AZ76">
        <v>717800479</v>
      </c>
      <c r="BA76">
        <v>734518852</v>
      </c>
      <c r="BB76">
        <v>751670859</v>
      </c>
      <c r="BC76">
        <v>769284359</v>
      </c>
      <c r="BD76">
        <v>787410667</v>
      </c>
      <c r="BE76">
        <v>806049519</v>
      </c>
      <c r="BF76">
        <v>825010695</v>
      </c>
      <c r="BG76">
        <v>843965097</v>
      </c>
      <c r="BH76">
        <v>863004250</v>
      </c>
      <c r="BI76">
        <v>881938038</v>
      </c>
      <c r="BJ76">
        <v>900872423</v>
      </c>
      <c r="BK76">
        <v>920103533</v>
      </c>
      <c r="BL76">
        <v>940026046</v>
      </c>
      <c r="BM76">
        <v>960960554</v>
      </c>
      <c r="BN76">
        <v>982980816</v>
      </c>
    </row>
    <row r="77" spans="1:66" x14ac:dyDescent="0.2">
      <c r="A77" t="s">
        <v>154</v>
      </c>
      <c r="B77" t="s">
        <v>155</v>
      </c>
      <c r="C77" t="s">
        <v>537</v>
      </c>
      <c r="D77" t="s">
        <v>536</v>
      </c>
      <c r="E77">
        <v>4429634</v>
      </c>
      <c r="F77">
        <v>4461005</v>
      </c>
      <c r="G77">
        <v>4491443</v>
      </c>
      <c r="H77">
        <v>4523309</v>
      </c>
      <c r="I77">
        <v>4548543</v>
      </c>
      <c r="J77">
        <v>4563732</v>
      </c>
      <c r="K77">
        <v>4580869</v>
      </c>
      <c r="L77">
        <v>4605744</v>
      </c>
      <c r="M77">
        <v>4626469</v>
      </c>
      <c r="N77">
        <v>4623785</v>
      </c>
      <c r="O77">
        <v>4606307</v>
      </c>
      <c r="P77">
        <v>4612124</v>
      </c>
      <c r="Q77">
        <v>4639657</v>
      </c>
      <c r="R77">
        <v>4666081</v>
      </c>
      <c r="S77">
        <v>4690574</v>
      </c>
      <c r="T77">
        <v>4711440</v>
      </c>
      <c r="U77">
        <v>4725664</v>
      </c>
      <c r="V77">
        <v>4738902</v>
      </c>
      <c r="W77">
        <v>4752528</v>
      </c>
      <c r="X77">
        <v>4764690</v>
      </c>
      <c r="Y77">
        <v>4779535</v>
      </c>
      <c r="Z77">
        <v>4799964</v>
      </c>
      <c r="AA77">
        <v>4826933</v>
      </c>
      <c r="AB77">
        <v>4855787</v>
      </c>
      <c r="AC77">
        <v>4881803</v>
      </c>
      <c r="AD77">
        <v>4902206</v>
      </c>
      <c r="AE77">
        <v>4918154</v>
      </c>
      <c r="AF77">
        <v>4932123</v>
      </c>
      <c r="AG77">
        <v>4946481</v>
      </c>
      <c r="AH77">
        <v>4964371</v>
      </c>
      <c r="AI77">
        <v>4986431</v>
      </c>
      <c r="AJ77">
        <v>5013740</v>
      </c>
      <c r="AK77">
        <v>5041992</v>
      </c>
      <c r="AL77">
        <v>5066447</v>
      </c>
      <c r="AM77">
        <v>5088333</v>
      </c>
      <c r="AN77">
        <v>5107790</v>
      </c>
      <c r="AO77">
        <v>5124573</v>
      </c>
      <c r="AP77">
        <v>5139835</v>
      </c>
      <c r="AQ77">
        <v>5153498</v>
      </c>
      <c r="AR77">
        <v>5165474</v>
      </c>
      <c r="AS77">
        <v>5176209</v>
      </c>
      <c r="AT77">
        <v>5188008</v>
      </c>
      <c r="AU77">
        <v>5200598</v>
      </c>
      <c r="AV77">
        <v>5213014</v>
      </c>
      <c r="AW77">
        <v>5228172</v>
      </c>
      <c r="AX77">
        <v>5246096</v>
      </c>
      <c r="AY77">
        <v>5266268</v>
      </c>
      <c r="AZ77">
        <v>5288720</v>
      </c>
      <c r="BA77">
        <v>5313399</v>
      </c>
      <c r="BB77">
        <v>5338871</v>
      </c>
      <c r="BC77">
        <v>5363352</v>
      </c>
      <c r="BD77">
        <v>5388272</v>
      </c>
      <c r="BE77">
        <v>5413971</v>
      </c>
      <c r="BF77">
        <v>5438972</v>
      </c>
      <c r="BG77">
        <v>5461512</v>
      </c>
      <c r="BH77">
        <v>5479531</v>
      </c>
      <c r="BI77">
        <v>5495303</v>
      </c>
      <c r="BJ77">
        <v>5508214</v>
      </c>
      <c r="BK77">
        <v>5515525</v>
      </c>
      <c r="BL77">
        <v>5521606</v>
      </c>
      <c r="BM77">
        <v>5529543</v>
      </c>
      <c r="BN77">
        <v>5541696</v>
      </c>
    </row>
    <row r="78" spans="1:66" x14ac:dyDescent="0.2">
      <c r="A78" t="s">
        <v>156</v>
      </c>
      <c r="B78" t="s">
        <v>157</v>
      </c>
      <c r="C78" t="s">
        <v>537</v>
      </c>
      <c r="D78" t="s">
        <v>536</v>
      </c>
      <c r="E78">
        <v>393480</v>
      </c>
      <c r="F78">
        <v>407244</v>
      </c>
      <c r="G78">
        <v>421673</v>
      </c>
      <c r="H78">
        <v>436303</v>
      </c>
      <c r="I78">
        <v>450538</v>
      </c>
      <c r="J78">
        <v>463960</v>
      </c>
      <c r="K78">
        <v>476399</v>
      </c>
      <c r="L78">
        <v>487973</v>
      </c>
      <c r="M78">
        <v>498944</v>
      </c>
      <c r="N78">
        <v>509708</v>
      </c>
      <c r="O78">
        <v>520561</v>
      </c>
      <c r="P78">
        <v>531622</v>
      </c>
      <c r="Q78">
        <v>542843</v>
      </c>
      <c r="R78">
        <v>554143</v>
      </c>
      <c r="S78">
        <v>565418</v>
      </c>
      <c r="T78">
        <v>576626</v>
      </c>
      <c r="U78">
        <v>587561</v>
      </c>
      <c r="V78">
        <v>598299</v>
      </c>
      <c r="W78">
        <v>609383</v>
      </c>
      <c r="X78">
        <v>621584</v>
      </c>
      <c r="Y78">
        <v>635312</v>
      </c>
      <c r="Z78">
        <v>651032</v>
      </c>
      <c r="AA78">
        <v>668281</v>
      </c>
      <c r="AB78">
        <v>685497</v>
      </c>
      <c r="AC78">
        <v>700478</v>
      </c>
      <c r="AD78">
        <v>711770</v>
      </c>
      <c r="AE78">
        <v>718642</v>
      </c>
      <c r="AF78">
        <v>721776</v>
      </c>
      <c r="AG78">
        <v>722924</v>
      </c>
      <c r="AH78">
        <v>724602</v>
      </c>
      <c r="AI78">
        <v>728575</v>
      </c>
      <c r="AJ78">
        <v>735398</v>
      </c>
      <c r="AK78">
        <v>744470</v>
      </c>
      <c r="AL78">
        <v>754962</v>
      </c>
      <c r="AM78">
        <v>765607</v>
      </c>
      <c r="AN78">
        <v>775428</v>
      </c>
      <c r="AO78">
        <v>784389</v>
      </c>
      <c r="AP78">
        <v>792736</v>
      </c>
      <c r="AQ78">
        <v>800148</v>
      </c>
      <c r="AR78">
        <v>806302</v>
      </c>
      <c r="AS78">
        <v>811011</v>
      </c>
      <c r="AT78">
        <v>813923</v>
      </c>
      <c r="AU78">
        <v>815257</v>
      </c>
      <c r="AV78">
        <v>816078</v>
      </c>
      <c r="AW78">
        <v>817864</v>
      </c>
      <c r="AX78">
        <v>821606</v>
      </c>
      <c r="AY78">
        <v>827869</v>
      </c>
      <c r="AZ78">
        <v>836185</v>
      </c>
      <c r="BA78">
        <v>845356</v>
      </c>
      <c r="BB78">
        <v>853636</v>
      </c>
      <c r="BC78">
        <v>859816</v>
      </c>
      <c r="BD78">
        <v>863451</v>
      </c>
      <c r="BE78">
        <v>865065</v>
      </c>
      <c r="BF78">
        <v>865602</v>
      </c>
      <c r="BG78">
        <v>866447</v>
      </c>
      <c r="BH78">
        <v>868632</v>
      </c>
      <c r="BI78">
        <v>872406</v>
      </c>
      <c r="BJ78">
        <v>877460</v>
      </c>
      <c r="BK78">
        <v>883490</v>
      </c>
      <c r="BL78">
        <v>889955</v>
      </c>
      <c r="BM78">
        <v>896444</v>
      </c>
      <c r="BN78">
        <v>902899</v>
      </c>
    </row>
    <row r="79" spans="1:66" x14ac:dyDescent="0.2">
      <c r="A79" t="s">
        <v>158</v>
      </c>
      <c r="B79" t="s">
        <v>159</v>
      </c>
      <c r="C79" t="s">
        <v>537</v>
      </c>
      <c r="D79" t="s">
        <v>536</v>
      </c>
      <c r="E79">
        <v>46621688</v>
      </c>
      <c r="F79">
        <v>47240526</v>
      </c>
      <c r="G79">
        <v>47904879</v>
      </c>
      <c r="H79">
        <v>48582624</v>
      </c>
      <c r="I79">
        <v>49230585</v>
      </c>
      <c r="J79">
        <v>49818019</v>
      </c>
      <c r="K79">
        <v>50330268</v>
      </c>
      <c r="L79">
        <v>50775788</v>
      </c>
      <c r="M79">
        <v>51175507</v>
      </c>
      <c r="N79">
        <v>51561833</v>
      </c>
      <c r="O79">
        <v>51957747</v>
      </c>
      <c r="P79">
        <v>52371320</v>
      </c>
      <c r="Q79">
        <v>52793151</v>
      </c>
      <c r="R79">
        <v>53207744</v>
      </c>
      <c r="S79">
        <v>53592235</v>
      </c>
      <c r="T79">
        <v>53931390</v>
      </c>
      <c r="U79">
        <v>54220033</v>
      </c>
      <c r="V79">
        <v>54467709</v>
      </c>
      <c r="W79">
        <v>54691866</v>
      </c>
      <c r="X79">
        <v>54917110</v>
      </c>
      <c r="Y79">
        <v>55161510</v>
      </c>
      <c r="Z79">
        <v>55430278</v>
      </c>
      <c r="AA79">
        <v>55718940</v>
      </c>
      <c r="AB79">
        <v>56023775</v>
      </c>
      <c r="AC79">
        <v>56337675</v>
      </c>
      <c r="AD79">
        <v>56654703</v>
      </c>
      <c r="AE79">
        <v>56976126</v>
      </c>
      <c r="AF79">
        <v>57302642</v>
      </c>
      <c r="AG79">
        <v>57627106</v>
      </c>
      <c r="AH79">
        <v>57940199</v>
      </c>
      <c r="AI79">
        <v>58235716</v>
      </c>
      <c r="AJ79">
        <v>58559309</v>
      </c>
      <c r="AK79">
        <v>58851216</v>
      </c>
      <c r="AL79">
        <v>59106758</v>
      </c>
      <c r="AM79">
        <v>59327200</v>
      </c>
      <c r="AN79">
        <v>59541904</v>
      </c>
      <c r="AO79">
        <v>59753095</v>
      </c>
      <c r="AP79">
        <v>59964841</v>
      </c>
      <c r="AQ79">
        <v>60186284</v>
      </c>
      <c r="AR79">
        <v>60496708</v>
      </c>
      <c r="AS79">
        <v>60912500</v>
      </c>
      <c r="AT79">
        <v>61357432</v>
      </c>
      <c r="AU79">
        <v>61805266</v>
      </c>
      <c r="AV79">
        <v>62244880</v>
      </c>
      <c r="AW79">
        <v>62704901</v>
      </c>
      <c r="AX79">
        <v>63179356</v>
      </c>
      <c r="AY79">
        <v>63621376</v>
      </c>
      <c r="AZ79">
        <v>64016227</v>
      </c>
      <c r="BA79">
        <v>64374979</v>
      </c>
      <c r="BB79">
        <v>64707035</v>
      </c>
      <c r="BC79">
        <v>65027505</v>
      </c>
      <c r="BD79">
        <v>65342789</v>
      </c>
      <c r="BE79">
        <v>65659814</v>
      </c>
      <c r="BF79">
        <v>65998685</v>
      </c>
      <c r="BG79">
        <v>66312067</v>
      </c>
      <c r="BH79">
        <v>66548272</v>
      </c>
      <c r="BI79">
        <v>66724104</v>
      </c>
      <c r="BJ79">
        <v>66918020</v>
      </c>
      <c r="BK79">
        <v>67101930</v>
      </c>
      <c r="BL79">
        <v>67248926</v>
      </c>
      <c r="BM79">
        <v>67379908</v>
      </c>
      <c r="BN79">
        <v>67499343</v>
      </c>
    </row>
    <row r="80" spans="1:66" x14ac:dyDescent="0.2">
      <c r="A80" t="s">
        <v>160</v>
      </c>
      <c r="B80" t="s">
        <v>161</v>
      </c>
      <c r="C80" t="s">
        <v>537</v>
      </c>
      <c r="D80" t="s">
        <v>536</v>
      </c>
      <c r="E80">
        <v>34624</v>
      </c>
      <c r="F80">
        <v>35074</v>
      </c>
      <c r="G80">
        <v>35521</v>
      </c>
      <c r="H80">
        <v>35965</v>
      </c>
      <c r="I80">
        <v>36409</v>
      </c>
      <c r="J80">
        <v>36843</v>
      </c>
      <c r="K80">
        <v>37283</v>
      </c>
      <c r="L80">
        <v>37705</v>
      </c>
      <c r="M80">
        <v>38131</v>
      </c>
      <c r="N80">
        <v>38560</v>
      </c>
      <c r="O80">
        <v>39008</v>
      </c>
      <c r="P80">
        <v>39456</v>
      </c>
      <c r="Q80">
        <v>39915</v>
      </c>
      <c r="R80">
        <v>40395</v>
      </c>
      <c r="S80">
        <v>40847</v>
      </c>
      <c r="T80">
        <v>41292</v>
      </c>
      <c r="U80">
        <v>41724</v>
      </c>
      <c r="V80">
        <v>42133</v>
      </c>
      <c r="W80">
        <v>42539</v>
      </c>
      <c r="X80">
        <v>42941</v>
      </c>
      <c r="Y80">
        <v>43339</v>
      </c>
      <c r="Z80">
        <v>43725</v>
      </c>
      <c r="AA80">
        <v>44101</v>
      </c>
      <c r="AB80">
        <v>44483</v>
      </c>
      <c r="AC80">
        <v>44895</v>
      </c>
      <c r="AD80">
        <v>45328</v>
      </c>
      <c r="AE80">
        <v>45812</v>
      </c>
      <c r="AF80">
        <v>46340</v>
      </c>
      <c r="AG80">
        <v>46833</v>
      </c>
      <c r="AH80">
        <v>47159</v>
      </c>
      <c r="AI80">
        <v>47276</v>
      </c>
      <c r="AJ80">
        <v>47123</v>
      </c>
      <c r="AK80">
        <v>46746</v>
      </c>
      <c r="AL80">
        <v>46277</v>
      </c>
      <c r="AM80">
        <v>45848</v>
      </c>
      <c r="AN80">
        <v>45625</v>
      </c>
      <c r="AO80">
        <v>45624</v>
      </c>
      <c r="AP80">
        <v>45789</v>
      </c>
      <c r="AQ80">
        <v>46094</v>
      </c>
      <c r="AR80">
        <v>46428</v>
      </c>
      <c r="AS80">
        <v>46738</v>
      </c>
      <c r="AT80">
        <v>46999</v>
      </c>
      <c r="AU80">
        <v>47235</v>
      </c>
      <c r="AV80">
        <v>47439</v>
      </c>
      <c r="AW80">
        <v>47600</v>
      </c>
      <c r="AX80">
        <v>47731</v>
      </c>
      <c r="AY80">
        <v>47793</v>
      </c>
      <c r="AZ80">
        <v>47825</v>
      </c>
      <c r="BA80">
        <v>47822</v>
      </c>
      <c r="BB80">
        <v>47814</v>
      </c>
      <c r="BC80">
        <v>47803</v>
      </c>
      <c r="BD80">
        <v>47815</v>
      </c>
      <c r="BE80">
        <v>47843</v>
      </c>
      <c r="BF80">
        <v>47901</v>
      </c>
      <c r="BG80">
        <v>47965</v>
      </c>
      <c r="BH80">
        <v>48055</v>
      </c>
      <c r="BI80">
        <v>48173</v>
      </c>
      <c r="BJ80">
        <v>48326</v>
      </c>
      <c r="BK80">
        <v>48497</v>
      </c>
      <c r="BL80">
        <v>48677</v>
      </c>
      <c r="BM80">
        <v>48865</v>
      </c>
      <c r="BN80">
        <v>49053</v>
      </c>
    </row>
    <row r="81" spans="1:66" x14ac:dyDescent="0.2">
      <c r="A81" t="s">
        <v>162</v>
      </c>
      <c r="B81" t="s">
        <v>163</v>
      </c>
      <c r="C81" t="s">
        <v>537</v>
      </c>
      <c r="D81" t="s">
        <v>536</v>
      </c>
      <c r="E81">
        <v>44510</v>
      </c>
      <c r="F81">
        <v>45939</v>
      </c>
      <c r="G81">
        <v>47372</v>
      </c>
      <c r="H81">
        <v>48856</v>
      </c>
      <c r="I81">
        <v>50476</v>
      </c>
      <c r="J81">
        <v>52224</v>
      </c>
      <c r="K81">
        <v>54192</v>
      </c>
      <c r="L81">
        <v>56308</v>
      </c>
      <c r="M81">
        <v>58386</v>
      </c>
      <c r="N81">
        <v>60146</v>
      </c>
      <c r="O81">
        <v>61415</v>
      </c>
      <c r="P81">
        <v>62089</v>
      </c>
      <c r="Q81">
        <v>62275</v>
      </c>
      <c r="R81">
        <v>62268</v>
      </c>
      <c r="S81">
        <v>62456</v>
      </c>
      <c r="T81">
        <v>63122</v>
      </c>
      <c r="U81">
        <v>64360</v>
      </c>
      <c r="V81">
        <v>66079</v>
      </c>
      <c r="W81">
        <v>68196</v>
      </c>
      <c r="X81">
        <v>70515</v>
      </c>
      <c r="Y81">
        <v>72936</v>
      </c>
      <c r="Z81">
        <v>75422</v>
      </c>
      <c r="AA81">
        <v>78015</v>
      </c>
      <c r="AB81">
        <v>80630</v>
      </c>
      <c r="AC81">
        <v>83192</v>
      </c>
      <c r="AD81">
        <v>85641</v>
      </c>
      <c r="AE81">
        <v>87904</v>
      </c>
      <c r="AF81">
        <v>89985</v>
      </c>
      <c r="AG81">
        <v>91984</v>
      </c>
      <c r="AH81">
        <v>94062</v>
      </c>
      <c r="AI81">
        <v>96304</v>
      </c>
      <c r="AJ81">
        <v>98779</v>
      </c>
      <c r="AK81">
        <v>101386</v>
      </c>
      <c r="AL81">
        <v>103901</v>
      </c>
      <c r="AM81">
        <v>106030</v>
      </c>
      <c r="AN81">
        <v>107535</v>
      </c>
      <c r="AO81">
        <v>108311</v>
      </c>
      <c r="AP81">
        <v>108473</v>
      </c>
      <c r="AQ81">
        <v>108206</v>
      </c>
      <c r="AR81">
        <v>107769</v>
      </c>
      <c r="AS81">
        <v>107405</v>
      </c>
      <c r="AT81">
        <v>107170</v>
      </c>
      <c r="AU81">
        <v>107027</v>
      </c>
      <c r="AV81">
        <v>106902</v>
      </c>
      <c r="AW81">
        <v>106624</v>
      </c>
      <c r="AX81">
        <v>106135</v>
      </c>
      <c r="AY81">
        <v>105374</v>
      </c>
      <c r="AZ81">
        <v>104442</v>
      </c>
      <c r="BA81">
        <v>103549</v>
      </c>
      <c r="BB81">
        <v>102971</v>
      </c>
      <c r="BC81">
        <v>102916</v>
      </c>
      <c r="BD81">
        <v>103448</v>
      </c>
      <c r="BE81">
        <v>104506</v>
      </c>
      <c r="BF81">
        <v>105922</v>
      </c>
      <c r="BG81">
        <v>107444</v>
      </c>
      <c r="BH81">
        <v>108886</v>
      </c>
      <c r="BI81">
        <v>110215</v>
      </c>
      <c r="BJ81">
        <v>111461</v>
      </c>
      <c r="BK81">
        <v>112640</v>
      </c>
      <c r="BL81">
        <v>113811</v>
      </c>
      <c r="BM81">
        <v>115021</v>
      </c>
      <c r="BN81">
        <v>116255</v>
      </c>
    </row>
    <row r="82" spans="1:66" x14ac:dyDescent="0.2">
      <c r="A82" t="s">
        <v>164</v>
      </c>
      <c r="B82" t="s">
        <v>165</v>
      </c>
      <c r="C82" t="s">
        <v>537</v>
      </c>
      <c r="D82" t="s">
        <v>536</v>
      </c>
      <c r="E82">
        <v>500922</v>
      </c>
      <c r="F82">
        <v>505793</v>
      </c>
      <c r="G82">
        <v>511285</v>
      </c>
      <c r="H82">
        <v>517573</v>
      </c>
      <c r="I82">
        <v>524891</v>
      </c>
      <c r="J82">
        <v>533357</v>
      </c>
      <c r="K82">
        <v>543119</v>
      </c>
      <c r="L82">
        <v>554054</v>
      </c>
      <c r="M82">
        <v>565763</v>
      </c>
      <c r="N82">
        <v>577644</v>
      </c>
      <c r="O82">
        <v>589317</v>
      </c>
      <c r="P82">
        <v>600608</v>
      </c>
      <c r="Q82">
        <v>611705</v>
      </c>
      <c r="R82">
        <v>622914</v>
      </c>
      <c r="S82">
        <v>634739</v>
      </c>
      <c r="T82">
        <v>647538</v>
      </c>
      <c r="U82">
        <v>661398</v>
      </c>
      <c r="V82">
        <v>676264</v>
      </c>
      <c r="W82">
        <v>692078</v>
      </c>
      <c r="X82">
        <v>708788</v>
      </c>
      <c r="Y82">
        <v>726335</v>
      </c>
      <c r="Z82">
        <v>744695</v>
      </c>
      <c r="AA82">
        <v>763932</v>
      </c>
      <c r="AB82">
        <v>784056</v>
      </c>
      <c r="AC82">
        <v>805117</v>
      </c>
      <c r="AD82">
        <v>827107</v>
      </c>
      <c r="AE82">
        <v>850052</v>
      </c>
      <c r="AF82">
        <v>873871</v>
      </c>
      <c r="AG82">
        <v>898472</v>
      </c>
      <c r="AH82">
        <v>923714</v>
      </c>
      <c r="AI82">
        <v>949493</v>
      </c>
      <c r="AJ82">
        <v>975785</v>
      </c>
      <c r="AK82">
        <v>1002573</v>
      </c>
      <c r="AL82">
        <v>1029769</v>
      </c>
      <c r="AM82">
        <v>1057252</v>
      </c>
      <c r="AN82">
        <v>1084951</v>
      </c>
      <c r="AO82">
        <v>1112944</v>
      </c>
      <c r="AP82">
        <v>1141332</v>
      </c>
      <c r="AQ82">
        <v>1170061</v>
      </c>
      <c r="AR82">
        <v>1199058</v>
      </c>
      <c r="AS82">
        <v>1228359</v>
      </c>
      <c r="AT82">
        <v>1258008</v>
      </c>
      <c r="AU82">
        <v>1288310</v>
      </c>
      <c r="AV82">
        <v>1319946</v>
      </c>
      <c r="AW82">
        <v>1353788</v>
      </c>
      <c r="AX82">
        <v>1390550</v>
      </c>
      <c r="AY82">
        <v>1430144</v>
      </c>
      <c r="AZ82">
        <v>1472565</v>
      </c>
      <c r="BA82">
        <v>1518538</v>
      </c>
      <c r="BB82">
        <v>1568925</v>
      </c>
      <c r="BC82">
        <v>1624146</v>
      </c>
      <c r="BD82">
        <v>1684629</v>
      </c>
      <c r="BE82">
        <v>1749677</v>
      </c>
      <c r="BF82">
        <v>1817070</v>
      </c>
      <c r="BG82">
        <v>1883801</v>
      </c>
      <c r="BH82">
        <v>1947690</v>
      </c>
      <c r="BI82">
        <v>2007882</v>
      </c>
      <c r="BJ82">
        <v>2064812</v>
      </c>
      <c r="BK82">
        <v>2119275</v>
      </c>
      <c r="BL82">
        <v>2172578</v>
      </c>
      <c r="BM82">
        <v>2225728</v>
      </c>
      <c r="BN82">
        <v>2278829</v>
      </c>
    </row>
    <row r="83" spans="1:66" x14ac:dyDescent="0.2">
      <c r="A83" t="s">
        <v>166</v>
      </c>
      <c r="B83" t="s">
        <v>167</v>
      </c>
      <c r="C83" t="s">
        <v>537</v>
      </c>
      <c r="D83" t="s">
        <v>536</v>
      </c>
      <c r="E83">
        <v>52400000</v>
      </c>
      <c r="F83">
        <v>52800000</v>
      </c>
      <c r="G83">
        <v>53250000</v>
      </c>
      <c r="H83">
        <v>53650000</v>
      </c>
      <c r="I83">
        <v>54000000</v>
      </c>
      <c r="J83">
        <v>54348050</v>
      </c>
      <c r="K83">
        <v>54648500</v>
      </c>
      <c r="L83">
        <v>54943600</v>
      </c>
      <c r="M83">
        <v>55211700</v>
      </c>
      <c r="N83">
        <v>55441750</v>
      </c>
      <c r="O83">
        <v>55663250</v>
      </c>
      <c r="P83">
        <v>55896223</v>
      </c>
      <c r="Q83">
        <v>56086065</v>
      </c>
      <c r="R83">
        <v>56194527</v>
      </c>
      <c r="S83">
        <v>56229974</v>
      </c>
      <c r="T83">
        <v>56225800</v>
      </c>
      <c r="U83">
        <v>56211968</v>
      </c>
      <c r="V83">
        <v>56193492</v>
      </c>
      <c r="W83">
        <v>56196504</v>
      </c>
      <c r="X83">
        <v>56246951</v>
      </c>
      <c r="Y83">
        <v>56314216</v>
      </c>
      <c r="Z83">
        <v>56333829</v>
      </c>
      <c r="AA83">
        <v>56313641</v>
      </c>
      <c r="AB83">
        <v>56332848</v>
      </c>
      <c r="AC83">
        <v>56422072</v>
      </c>
      <c r="AD83">
        <v>56550268</v>
      </c>
      <c r="AE83">
        <v>56681396</v>
      </c>
      <c r="AF83">
        <v>56802050</v>
      </c>
      <c r="AG83">
        <v>56928327</v>
      </c>
      <c r="AH83">
        <v>57076711</v>
      </c>
      <c r="AI83">
        <v>57247586</v>
      </c>
      <c r="AJ83">
        <v>57424897</v>
      </c>
      <c r="AK83">
        <v>57580402</v>
      </c>
      <c r="AL83">
        <v>57718614</v>
      </c>
      <c r="AM83">
        <v>57865745</v>
      </c>
      <c r="AN83">
        <v>58019030</v>
      </c>
      <c r="AO83">
        <v>58166950</v>
      </c>
      <c r="AP83">
        <v>58316954</v>
      </c>
      <c r="AQ83">
        <v>58487141</v>
      </c>
      <c r="AR83">
        <v>58682466</v>
      </c>
      <c r="AS83">
        <v>58892514</v>
      </c>
      <c r="AT83">
        <v>59119673</v>
      </c>
      <c r="AU83">
        <v>59370479</v>
      </c>
      <c r="AV83">
        <v>59647577</v>
      </c>
      <c r="AW83">
        <v>59987905</v>
      </c>
      <c r="AX83">
        <v>60401206</v>
      </c>
      <c r="AY83">
        <v>60846820</v>
      </c>
      <c r="AZ83">
        <v>61322463</v>
      </c>
      <c r="BA83">
        <v>61806995</v>
      </c>
      <c r="BB83">
        <v>62276270</v>
      </c>
      <c r="BC83">
        <v>62766365</v>
      </c>
      <c r="BD83">
        <v>63258810</v>
      </c>
      <c r="BE83">
        <v>63700215</v>
      </c>
      <c r="BF83">
        <v>64128273</v>
      </c>
      <c r="BG83">
        <v>64602298</v>
      </c>
      <c r="BH83">
        <v>65116219</v>
      </c>
      <c r="BI83">
        <v>65611593</v>
      </c>
      <c r="BJ83">
        <v>66058859</v>
      </c>
      <c r="BK83">
        <v>66460344</v>
      </c>
      <c r="BL83">
        <v>66836327</v>
      </c>
      <c r="BM83">
        <v>67081000</v>
      </c>
      <c r="BN83">
        <v>67326569</v>
      </c>
    </row>
    <row r="84" spans="1:66" x14ac:dyDescent="0.2">
      <c r="A84" t="s">
        <v>168</v>
      </c>
      <c r="B84" t="s">
        <v>169</v>
      </c>
      <c r="C84" t="s">
        <v>537</v>
      </c>
      <c r="D84" t="s">
        <v>536</v>
      </c>
      <c r="E84">
        <v>3645600</v>
      </c>
      <c r="F84">
        <v>3703600</v>
      </c>
      <c r="G84">
        <v>3760300</v>
      </c>
      <c r="H84">
        <v>3816100</v>
      </c>
      <c r="I84">
        <v>3870300</v>
      </c>
      <c r="J84">
        <v>3921600</v>
      </c>
      <c r="K84">
        <v>3966700</v>
      </c>
      <c r="L84">
        <v>4005800</v>
      </c>
      <c r="M84">
        <v>4042300</v>
      </c>
      <c r="N84">
        <v>4080300</v>
      </c>
      <c r="O84">
        <v>4119900</v>
      </c>
      <c r="P84">
        <v>4163000</v>
      </c>
      <c r="Q84">
        <v>4205300</v>
      </c>
      <c r="R84">
        <v>4242500</v>
      </c>
      <c r="S84">
        <v>4279500</v>
      </c>
      <c r="T84">
        <v>4311200</v>
      </c>
      <c r="U84">
        <v>4342400</v>
      </c>
      <c r="V84">
        <v>4372100</v>
      </c>
      <c r="W84">
        <v>4397700</v>
      </c>
      <c r="X84">
        <v>4430200</v>
      </c>
      <c r="Y84">
        <v>4467700</v>
      </c>
      <c r="Z84">
        <v>4504500</v>
      </c>
      <c r="AA84">
        <v>4542800</v>
      </c>
      <c r="AB84">
        <v>4582900</v>
      </c>
      <c r="AC84">
        <v>4622200</v>
      </c>
      <c r="AD84">
        <v>4662900</v>
      </c>
      <c r="AE84">
        <v>4704500</v>
      </c>
      <c r="AF84">
        <v>4743500</v>
      </c>
      <c r="AG84">
        <v>4790700</v>
      </c>
      <c r="AH84">
        <v>4803300</v>
      </c>
      <c r="AI84">
        <v>4802000</v>
      </c>
      <c r="AJ84">
        <v>4835900</v>
      </c>
      <c r="AK84">
        <v>4873500</v>
      </c>
      <c r="AL84">
        <v>4911100</v>
      </c>
      <c r="AM84">
        <v>4836076</v>
      </c>
      <c r="AN84">
        <v>4657722</v>
      </c>
      <c r="AO84">
        <v>4491699</v>
      </c>
      <c r="AP84">
        <v>4349913</v>
      </c>
      <c r="AQ84">
        <v>4243607</v>
      </c>
      <c r="AR84">
        <v>4157192</v>
      </c>
      <c r="AS84">
        <v>4077131</v>
      </c>
      <c r="AT84">
        <v>4014373</v>
      </c>
      <c r="AU84">
        <v>3978515</v>
      </c>
      <c r="AV84">
        <v>3951736</v>
      </c>
      <c r="AW84">
        <v>3927340</v>
      </c>
      <c r="AX84">
        <v>3902469</v>
      </c>
      <c r="AY84">
        <v>3880347</v>
      </c>
      <c r="AZ84">
        <v>3860158</v>
      </c>
      <c r="BA84">
        <v>3848449</v>
      </c>
      <c r="BB84">
        <v>3814419</v>
      </c>
      <c r="BC84">
        <v>3786695</v>
      </c>
      <c r="BD84">
        <v>3756441</v>
      </c>
      <c r="BE84">
        <v>3728874</v>
      </c>
      <c r="BF84">
        <v>3717668</v>
      </c>
      <c r="BG84">
        <v>3719414</v>
      </c>
      <c r="BH84">
        <v>3725276</v>
      </c>
      <c r="BI84">
        <v>3727505</v>
      </c>
      <c r="BJ84">
        <v>3728004</v>
      </c>
      <c r="BK84">
        <v>3726549</v>
      </c>
      <c r="BL84">
        <v>3720161</v>
      </c>
      <c r="BM84">
        <v>3722716</v>
      </c>
      <c r="BN84">
        <v>3708610</v>
      </c>
    </row>
    <row r="85" spans="1:66" x14ac:dyDescent="0.2">
      <c r="A85" t="s">
        <v>170</v>
      </c>
      <c r="B85" t="s">
        <v>171</v>
      </c>
      <c r="C85" t="s">
        <v>537</v>
      </c>
      <c r="D85" t="s">
        <v>536</v>
      </c>
      <c r="E85">
        <v>6635229</v>
      </c>
      <c r="F85">
        <v>6848291</v>
      </c>
      <c r="G85">
        <v>7071966</v>
      </c>
      <c r="H85">
        <v>7300124</v>
      </c>
      <c r="I85">
        <v>7524470</v>
      </c>
      <c r="J85">
        <v>7739463</v>
      </c>
      <c r="K85">
        <v>7941418</v>
      </c>
      <c r="L85">
        <v>8132803</v>
      </c>
      <c r="M85">
        <v>8321773</v>
      </c>
      <c r="N85">
        <v>8520018</v>
      </c>
      <c r="O85">
        <v>8735493</v>
      </c>
      <c r="P85">
        <v>8973247</v>
      </c>
      <c r="Q85">
        <v>9229640</v>
      </c>
      <c r="R85">
        <v>9493552</v>
      </c>
      <c r="S85">
        <v>9749098</v>
      </c>
      <c r="T85">
        <v>9985946</v>
      </c>
      <c r="U85">
        <v>10199164</v>
      </c>
      <c r="V85">
        <v>10395453</v>
      </c>
      <c r="W85">
        <v>10590265</v>
      </c>
      <c r="X85">
        <v>10805318</v>
      </c>
      <c r="Y85">
        <v>11056112</v>
      </c>
      <c r="Z85">
        <v>11348287</v>
      </c>
      <c r="AA85">
        <v>11676828</v>
      </c>
      <c r="AB85">
        <v>12033559</v>
      </c>
      <c r="AC85">
        <v>12405659</v>
      </c>
      <c r="AD85">
        <v>12783617</v>
      </c>
      <c r="AE85">
        <v>13164839</v>
      </c>
      <c r="AF85">
        <v>13552021</v>
      </c>
      <c r="AG85">
        <v>13947047</v>
      </c>
      <c r="AH85">
        <v>14353409</v>
      </c>
      <c r="AI85">
        <v>14773274</v>
      </c>
      <c r="AJ85">
        <v>15207360</v>
      </c>
      <c r="AK85">
        <v>15653345</v>
      </c>
      <c r="AL85">
        <v>16106756</v>
      </c>
      <c r="AM85">
        <v>16561677</v>
      </c>
      <c r="AN85">
        <v>17014058</v>
      </c>
      <c r="AO85">
        <v>17462504</v>
      </c>
      <c r="AP85">
        <v>17908977</v>
      </c>
      <c r="AQ85">
        <v>18357159</v>
      </c>
      <c r="AR85">
        <v>18812369</v>
      </c>
      <c r="AS85">
        <v>19278850</v>
      </c>
      <c r="AT85">
        <v>19756929</v>
      </c>
      <c r="AU85">
        <v>20246376</v>
      </c>
      <c r="AV85">
        <v>20750308</v>
      </c>
      <c r="AW85">
        <v>21272328</v>
      </c>
      <c r="AX85">
        <v>21814648</v>
      </c>
      <c r="AY85">
        <v>22379057</v>
      </c>
      <c r="AZ85">
        <v>22963946</v>
      </c>
      <c r="BA85">
        <v>23563832</v>
      </c>
      <c r="BB85">
        <v>24170943</v>
      </c>
      <c r="BC85">
        <v>24779614</v>
      </c>
      <c r="BD85">
        <v>25387713</v>
      </c>
      <c r="BE85">
        <v>25996454</v>
      </c>
      <c r="BF85">
        <v>26607641</v>
      </c>
      <c r="BG85">
        <v>27224480</v>
      </c>
      <c r="BH85">
        <v>27849203</v>
      </c>
      <c r="BI85">
        <v>28481947</v>
      </c>
      <c r="BJ85">
        <v>29121464</v>
      </c>
      <c r="BK85">
        <v>29767108</v>
      </c>
      <c r="BL85">
        <v>30417858</v>
      </c>
      <c r="BM85">
        <v>31072945</v>
      </c>
      <c r="BN85">
        <v>31732128</v>
      </c>
    </row>
    <row r="86" spans="1:66" x14ac:dyDescent="0.2">
      <c r="A86" t="s">
        <v>172</v>
      </c>
      <c r="B86" t="s">
        <v>173</v>
      </c>
      <c r="C86" t="s">
        <v>537</v>
      </c>
      <c r="D86" t="s">
        <v>536</v>
      </c>
      <c r="E86">
        <v>23420</v>
      </c>
      <c r="F86">
        <v>23808</v>
      </c>
      <c r="G86">
        <v>24307</v>
      </c>
      <c r="H86">
        <v>24889</v>
      </c>
      <c r="I86">
        <v>25478</v>
      </c>
      <c r="J86">
        <v>26079</v>
      </c>
      <c r="K86">
        <v>26631</v>
      </c>
      <c r="L86">
        <v>27172</v>
      </c>
      <c r="M86">
        <v>27693</v>
      </c>
      <c r="N86">
        <v>28165</v>
      </c>
      <c r="O86">
        <v>28601</v>
      </c>
      <c r="P86">
        <v>29007</v>
      </c>
      <c r="Q86">
        <v>29353</v>
      </c>
      <c r="R86">
        <v>29657</v>
      </c>
      <c r="S86">
        <v>29886</v>
      </c>
      <c r="T86">
        <v>30062</v>
      </c>
      <c r="U86">
        <v>30179</v>
      </c>
      <c r="V86">
        <v>30228</v>
      </c>
      <c r="W86">
        <v>30224</v>
      </c>
      <c r="X86">
        <v>30172</v>
      </c>
      <c r="Y86">
        <v>30068</v>
      </c>
      <c r="Z86">
        <v>29902</v>
      </c>
      <c r="AA86">
        <v>29698</v>
      </c>
      <c r="AB86">
        <v>29481</v>
      </c>
      <c r="AC86">
        <v>29284</v>
      </c>
      <c r="AD86">
        <v>29151</v>
      </c>
      <c r="AE86">
        <v>29096</v>
      </c>
      <c r="AF86">
        <v>29114</v>
      </c>
      <c r="AG86">
        <v>29164</v>
      </c>
      <c r="AH86">
        <v>29187</v>
      </c>
      <c r="AI86">
        <v>29149</v>
      </c>
      <c r="AJ86">
        <v>29021</v>
      </c>
      <c r="AK86">
        <v>28844</v>
      </c>
      <c r="AL86">
        <v>28680</v>
      </c>
      <c r="AM86">
        <v>28605</v>
      </c>
      <c r="AN86">
        <v>28688</v>
      </c>
      <c r="AO86">
        <v>28970</v>
      </c>
      <c r="AP86">
        <v>29404</v>
      </c>
      <c r="AQ86">
        <v>29945</v>
      </c>
      <c r="AR86">
        <v>30526</v>
      </c>
      <c r="AS86">
        <v>31081</v>
      </c>
      <c r="AT86">
        <v>31604</v>
      </c>
      <c r="AU86">
        <v>32097</v>
      </c>
      <c r="AV86">
        <v>32556</v>
      </c>
      <c r="AW86">
        <v>32930</v>
      </c>
      <c r="AX86">
        <v>33222</v>
      </c>
      <c r="AY86">
        <v>33420</v>
      </c>
      <c r="AZ86">
        <v>33524</v>
      </c>
      <c r="BA86">
        <v>33570</v>
      </c>
      <c r="BB86">
        <v>33562</v>
      </c>
      <c r="BC86">
        <v>33585</v>
      </c>
      <c r="BD86">
        <v>33608</v>
      </c>
      <c r="BE86">
        <v>33653</v>
      </c>
      <c r="BF86">
        <v>33694</v>
      </c>
      <c r="BG86">
        <v>33726</v>
      </c>
      <c r="BH86">
        <v>33742</v>
      </c>
      <c r="BI86">
        <v>33738</v>
      </c>
      <c r="BJ86">
        <v>33723</v>
      </c>
      <c r="BK86">
        <v>33715</v>
      </c>
      <c r="BL86">
        <v>33706</v>
      </c>
      <c r="BM86">
        <v>33691</v>
      </c>
      <c r="BN86">
        <v>33691</v>
      </c>
    </row>
    <row r="87" spans="1:66" x14ac:dyDescent="0.2">
      <c r="A87" t="s">
        <v>174</v>
      </c>
      <c r="B87" t="s">
        <v>175</v>
      </c>
      <c r="C87" t="s">
        <v>537</v>
      </c>
      <c r="D87" t="s">
        <v>536</v>
      </c>
      <c r="E87">
        <v>3494164</v>
      </c>
      <c r="F87">
        <v>3552068</v>
      </c>
      <c r="G87">
        <v>3611428</v>
      </c>
      <c r="H87">
        <v>3672560</v>
      </c>
      <c r="I87">
        <v>3735912</v>
      </c>
      <c r="J87">
        <v>3801711</v>
      </c>
      <c r="K87">
        <v>3870204</v>
      </c>
      <c r="L87">
        <v>3941046</v>
      </c>
      <c r="M87">
        <v>4013050</v>
      </c>
      <c r="N87">
        <v>4084601</v>
      </c>
      <c r="O87">
        <v>4154606</v>
      </c>
      <c r="P87">
        <v>4223056</v>
      </c>
      <c r="Q87">
        <v>4290544</v>
      </c>
      <c r="R87">
        <v>4357357</v>
      </c>
      <c r="S87">
        <v>4424030</v>
      </c>
      <c r="T87">
        <v>4491248</v>
      </c>
      <c r="U87">
        <v>4559239</v>
      </c>
      <c r="V87">
        <v>4628881</v>
      </c>
      <c r="W87">
        <v>4702371</v>
      </c>
      <c r="X87">
        <v>4782491</v>
      </c>
      <c r="Y87">
        <v>4871446</v>
      </c>
      <c r="Z87">
        <v>4969595</v>
      </c>
      <c r="AA87">
        <v>5077073</v>
      </c>
      <c r="AB87">
        <v>5195443</v>
      </c>
      <c r="AC87">
        <v>5326369</v>
      </c>
      <c r="AD87">
        <v>5470716</v>
      </c>
      <c r="AE87">
        <v>5629420</v>
      </c>
      <c r="AF87">
        <v>5801323</v>
      </c>
      <c r="AG87">
        <v>5982484</v>
      </c>
      <c r="AH87">
        <v>6167480</v>
      </c>
      <c r="AI87">
        <v>6352282</v>
      </c>
      <c r="AJ87">
        <v>6534936</v>
      </c>
      <c r="AK87">
        <v>6716032</v>
      </c>
      <c r="AL87">
        <v>6897171</v>
      </c>
      <c r="AM87">
        <v>7081119</v>
      </c>
      <c r="AN87">
        <v>7269631</v>
      </c>
      <c r="AO87">
        <v>7463782</v>
      </c>
      <c r="AP87">
        <v>7662071</v>
      </c>
      <c r="AQ87">
        <v>7860772</v>
      </c>
      <c r="AR87">
        <v>8054745</v>
      </c>
      <c r="AS87">
        <v>8240735</v>
      </c>
      <c r="AT87">
        <v>8417082</v>
      </c>
      <c r="AU87">
        <v>8586077</v>
      </c>
      <c r="AV87">
        <v>8753097</v>
      </c>
      <c r="AW87">
        <v>8925729</v>
      </c>
      <c r="AX87">
        <v>9109585</v>
      </c>
      <c r="AY87">
        <v>9307421</v>
      </c>
      <c r="AZ87">
        <v>9518159</v>
      </c>
      <c r="BA87">
        <v>9738796</v>
      </c>
      <c r="BB87">
        <v>9964470</v>
      </c>
      <c r="BC87">
        <v>10192168</v>
      </c>
      <c r="BD87">
        <v>10420459</v>
      </c>
      <c r="BE87">
        <v>10652032</v>
      </c>
      <c r="BF87">
        <v>10892821</v>
      </c>
      <c r="BG87">
        <v>11150970</v>
      </c>
      <c r="BH87">
        <v>11432096</v>
      </c>
      <c r="BI87">
        <v>11738434</v>
      </c>
      <c r="BJ87">
        <v>12067516</v>
      </c>
      <c r="BK87">
        <v>12414292</v>
      </c>
      <c r="BL87">
        <v>12771246</v>
      </c>
      <c r="BM87">
        <v>13132792</v>
      </c>
      <c r="BN87">
        <v>13497237</v>
      </c>
    </row>
    <row r="88" spans="1:66" x14ac:dyDescent="0.2">
      <c r="A88" t="s">
        <v>176</v>
      </c>
      <c r="B88" t="s">
        <v>177</v>
      </c>
      <c r="C88" t="s">
        <v>537</v>
      </c>
      <c r="D88" t="s">
        <v>536</v>
      </c>
      <c r="E88">
        <v>365049</v>
      </c>
      <c r="F88">
        <v>372436</v>
      </c>
      <c r="G88">
        <v>379886</v>
      </c>
      <c r="H88">
        <v>387635</v>
      </c>
      <c r="I88">
        <v>396012</v>
      </c>
      <c r="J88">
        <v>405258</v>
      </c>
      <c r="K88">
        <v>415478</v>
      </c>
      <c r="L88">
        <v>426622</v>
      </c>
      <c r="M88">
        <v>438590</v>
      </c>
      <c r="N88">
        <v>451228</v>
      </c>
      <c r="O88">
        <v>464404</v>
      </c>
      <c r="P88">
        <v>478106</v>
      </c>
      <c r="Q88">
        <v>492424</v>
      </c>
      <c r="R88">
        <v>507428</v>
      </c>
      <c r="S88">
        <v>523250</v>
      </c>
      <c r="T88">
        <v>539985</v>
      </c>
      <c r="U88">
        <v>557810</v>
      </c>
      <c r="V88">
        <v>576755</v>
      </c>
      <c r="W88">
        <v>596540</v>
      </c>
      <c r="X88">
        <v>616770</v>
      </c>
      <c r="Y88">
        <v>637252</v>
      </c>
      <c r="Z88">
        <v>657581</v>
      </c>
      <c r="AA88">
        <v>678111</v>
      </c>
      <c r="AB88">
        <v>700198</v>
      </c>
      <c r="AC88">
        <v>725688</v>
      </c>
      <c r="AD88">
        <v>755791</v>
      </c>
      <c r="AE88">
        <v>791141</v>
      </c>
      <c r="AF88">
        <v>831011</v>
      </c>
      <c r="AG88">
        <v>873440</v>
      </c>
      <c r="AH88">
        <v>915631</v>
      </c>
      <c r="AI88">
        <v>955595</v>
      </c>
      <c r="AJ88">
        <v>992671</v>
      </c>
      <c r="AK88">
        <v>1027476</v>
      </c>
      <c r="AL88">
        <v>1060861</v>
      </c>
      <c r="AM88">
        <v>1094219</v>
      </c>
      <c r="AN88">
        <v>1128577</v>
      </c>
      <c r="AO88">
        <v>1164091</v>
      </c>
      <c r="AP88">
        <v>1200522</v>
      </c>
      <c r="AQ88">
        <v>1238124</v>
      </c>
      <c r="AR88">
        <v>1277118</v>
      </c>
      <c r="AS88">
        <v>1317708</v>
      </c>
      <c r="AT88">
        <v>1360070</v>
      </c>
      <c r="AU88">
        <v>1404263</v>
      </c>
      <c r="AV88">
        <v>1449925</v>
      </c>
      <c r="AW88">
        <v>1496524</v>
      </c>
      <c r="AX88">
        <v>1543745</v>
      </c>
      <c r="AY88">
        <v>1591444</v>
      </c>
      <c r="AZ88">
        <v>1639846</v>
      </c>
      <c r="BA88">
        <v>1689288</v>
      </c>
      <c r="BB88">
        <v>1740277</v>
      </c>
      <c r="BC88">
        <v>1793199</v>
      </c>
      <c r="BD88">
        <v>1848142</v>
      </c>
      <c r="BE88">
        <v>1905020</v>
      </c>
      <c r="BF88">
        <v>1963708</v>
      </c>
      <c r="BG88">
        <v>2024037</v>
      </c>
      <c r="BH88">
        <v>2085860</v>
      </c>
      <c r="BI88">
        <v>2149134</v>
      </c>
      <c r="BJ88">
        <v>2213900</v>
      </c>
      <c r="BK88">
        <v>2280092</v>
      </c>
      <c r="BL88">
        <v>2347696</v>
      </c>
      <c r="BM88">
        <v>2416664</v>
      </c>
      <c r="BN88">
        <v>2486937</v>
      </c>
    </row>
    <row r="89" spans="1:66" x14ac:dyDescent="0.2">
      <c r="A89" t="s">
        <v>178</v>
      </c>
      <c r="B89" t="s">
        <v>179</v>
      </c>
      <c r="C89" t="s">
        <v>537</v>
      </c>
      <c r="D89" t="s">
        <v>536</v>
      </c>
      <c r="E89">
        <v>616140</v>
      </c>
      <c r="F89">
        <v>622754</v>
      </c>
      <c r="G89">
        <v>628877</v>
      </c>
      <c r="H89">
        <v>635008</v>
      </c>
      <c r="I89">
        <v>641821</v>
      </c>
      <c r="J89">
        <v>649795</v>
      </c>
      <c r="K89">
        <v>658998</v>
      </c>
      <c r="L89">
        <v>669243</v>
      </c>
      <c r="M89">
        <v>680431</v>
      </c>
      <c r="N89">
        <v>692407</v>
      </c>
      <c r="O89">
        <v>704937</v>
      </c>
      <c r="P89">
        <v>718359</v>
      </c>
      <c r="Q89">
        <v>732516</v>
      </c>
      <c r="R89">
        <v>746178</v>
      </c>
      <c r="S89">
        <v>757668</v>
      </c>
      <c r="T89">
        <v>765985</v>
      </c>
      <c r="U89">
        <v>770415</v>
      </c>
      <c r="V89">
        <v>771732</v>
      </c>
      <c r="W89">
        <v>772137</v>
      </c>
      <c r="X89">
        <v>774726</v>
      </c>
      <c r="Y89">
        <v>781678</v>
      </c>
      <c r="Z89">
        <v>793804</v>
      </c>
      <c r="AA89">
        <v>810402</v>
      </c>
      <c r="AB89">
        <v>830212</v>
      </c>
      <c r="AC89">
        <v>851276</v>
      </c>
      <c r="AD89">
        <v>872163</v>
      </c>
      <c r="AE89">
        <v>892530</v>
      </c>
      <c r="AF89">
        <v>912755</v>
      </c>
      <c r="AG89">
        <v>933046</v>
      </c>
      <c r="AH89">
        <v>953782</v>
      </c>
      <c r="AI89">
        <v>975265</v>
      </c>
      <c r="AJ89">
        <v>997522</v>
      </c>
      <c r="AK89">
        <v>1020353</v>
      </c>
      <c r="AL89">
        <v>1043421</v>
      </c>
      <c r="AM89">
        <v>1066345</v>
      </c>
      <c r="AN89">
        <v>1088850</v>
      </c>
      <c r="AO89">
        <v>1110835</v>
      </c>
      <c r="AP89">
        <v>1132505</v>
      </c>
      <c r="AQ89">
        <v>1154372</v>
      </c>
      <c r="AR89">
        <v>1177133</v>
      </c>
      <c r="AS89">
        <v>1201305</v>
      </c>
      <c r="AT89">
        <v>1227105</v>
      </c>
      <c r="AU89">
        <v>1254454</v>
      </c>
      <c r="AV89">
        <v>1283297</v>
      </c>
      <c r="AW89">
        <v>1313492</v>
      </c>
      <c r="AX89">
        <v>1344931</v>
      </c>
      <c r="AY89">
        <v>1377582</v>
      </c>
      <c r="AZ89">
        <v>1411545</v>
      </c>
      <c r="BA89">
        <v>1446936</v>
      </c>
      <c r="BB89">
        <v>1483920</v>
      </c>
      <c r="BC89">
        <v>1522603</v>
      </c>
      <c r="BD89">
        <v>1562996</v>
      </c>
      <c r="BE89">
        <v>1604981</v>
      </c>
      <c r="BF89">
        <v>1648259</v>
      </c>
      <c r="BG89">
        <v>1692433</v>
      </c>
      <c r="BH89">
        <v>1737207</v>
      </c>
      <c r="BI89">
        <v>1782434</v>
      </c>
      <c r="BJ89">
        <v>1828146</v>
      </c>
      <c r="BK89">
        <v>1874304</v>
      </c>
      <c r="BL89">
        <v>1920917</v>
      </c>
      <c r="BM89">
        <v>1967998</v>
      </c>
      <c r="BN89">
        <v>2015490</v>
      </c>
    </row>
    <row r="90" spans="1:66" x14ac:dyDescent="0.2">
      <c r="A90" t="s">
        <v>180</v>
      </c>
      <c r="B90" t="s">
        <v>181</v>
      </c>
      <c r="C90" t="s">
        <v>537</v>
      </c>
      <c r="D90" t="s">
        <v>536</v>
      </c>
      <c r="E90">
        <v>255338</v>
      </c>
      <c r="F90">
        <v>258786</v>
      </c>
      <c r="G90">
        <v>262219</v>
      </c>
      <c r="H90">
        <v>266005</v>
      </c>
      <c r="I90">
        <v>270616</v>
      </c>
      <c r="J90">
        <v>276296</v>
      </c>
      <c r="K90">
        <v>283506</v>
      </c>
      <c r="L90">
        <v>291786</v>
      </c>
      <c r="M90">
        <v>299416</v>
      </c>
      <c r="N90">
        <v>304000</v>
      </c>
      <c r="O90">
        <v>303986</v>
      </c>
      <c r="P90">
        <v>298852</v>
      </c>
      <c r="Q90">
        <v>289508</v>
      </c>
      <c r="R90">
        <v>277656</v>
      </c>
      <c r="S90">
        <v>265762</v>
      </c>
      <c r="T90">
        <v>255808</v>
      </c>
      <c r="U90">
        <v>247969</v>
      </c>
      <c r="V90">
        <v>242160</v>
      </c>
      <c r="W90">
        <v>239681</v>
      </c>
      <c r="X90">
        <v>241977</v>
      </c>
      <c r="Y90">
        <v>249931</v>
      </c>
      <c r="Z90">
        <v>264370</v>
      </c>
      <c r="AA90">
        <v>284638</v>
      </c>
      <c r="AB90">
        <v>308208</v>
      </c>
      <c r="AC90">
        <v>331554</v>
      </c>
      <c r="AD90">
        <v>352116</v>
      </c>
      <c r="AE90">
        <v>369024</v>
      </c>
      <c r="AF90">
        <v>382977</v>
      </c>
      <c r="AG90">
        <v>394973</v>
      </c>
      <c r="AH90">
        <v>406620</v>
      </c>
      <c r="AI90">
        <v>419188</v>
      </c>
      <c r="AJ90">
        <v>432844</v>
      </c>
      <c r="AK90">
        <v>447269</v>
      </c>
      <c r="AL90">
        <v>462637</v>
      </c>
      <c r="AM90">
        <v>479099</v>
      </c>
      <c r="AN90">
        <v>496768</v>
      </c>
      <c r="AO90">
        <v>515844</v>
      </c>
      <c r="AP90">
        <v>536459</v>
      </c>
      <c r="AQ90">
        <v>558496</v>
      </c>
      <c r="AR90">
        <v>581765</v>
      </c>
      <c r="AS90">
        <v>606180</v>
      </c>
      <c r="AT90">
        <v>631662</v>
      </c>
      <c r="AU90">
        <v>658388</v>
      </c>
      <c r="AV90">
        <v>686670</v>
      </c>
      <c r="AW90">
        <v>716949</v>
      </c>
      <c r="AX90">
        <v>749527</v>
      </c>
      <c r="AY90">
        <v>784494</v>
      </c>
      <c r="AZ90">
        <v>821686</v>
      </c>
      <c r="BA90">
        <v>860839</v>
      </c>
      <c r="BB90">
        <v>901589</v>
      </c>
      <c r="BC90">
        <v>943640</v>
      </c>
      <c r="BD90">
        <v>986861</v>
      </c>
      <c r="BE90">
        <v>1031191</v>
      </c>
      <c r="BF90">
        <v>1076412</v>
      </c>
      <c r="BG90">
        <v>1122273</v>
      </c>
      <c r="BH90">
        <v>1168575</v>
      </c>
      <c r="BI90">
        <v>1215181</v>
      </c>
      <c r="BJ90">
        <v>1262008</v>
      </c>
      <c r="BK90">
        <v>1308966</v>
      </c>
      <c r="BL90">
        <v>1355982</v>
      </c>
      <c r="BM90">
        <v>1402985</v>
      </c>
      <c r="BN90">
        <v>1449891</v>
      </c>
    </row>
    <row r="91" spans="1:66" x14ac:dyDescent="0.2">
      <c r="A91" t="s">
        <v>182</v>
      </c>
      <c r="B91" t="s">
        <v>183</v>
      </c>
      <c r="C91" t="s">
        <v>537</v>
      </c>
      <c r="D91" t="s">
        <v>536</v>
      </c>
      <c r="E91">
        <v>8331725</v>
      </c>
      <c r="F91">
        <v>8398050</v>
      </c>
      <c r="G91">
        <v>8448233</v>
      </c>
      <c r="H91">
        <v>8479625</v>
      </c>
      <c r="I91">
        <v>8510429</v>
      </c>
      <c r="J91">
        <v>8550333</v>
      </c>
      <c r="K91">
        <v>8613651</v>
      </c>
      <c r="L91">
        <v>8684088</v>
      </c>
      <c r="M91">
        <v>8740765</v>
      </c>
      <c r="N91">
        <v>8772764</v>
      </c>
      <c r="O91">
        <v>8792806</v>
      </c>
      <c r="P91">
        <v>8831036</v>
      </c>
      <c r="Q91">
        <v>8888628</v>
      </c>
      <c r="R91">
        <v>8929086</v>
      </c>
      <c r="S91">
        <v>8962022</v>
      </c>
      <c r="T91">
        <v>9046541</v>
      </c>
      <c r="U91">
        <v>9188150</v>
      </c>
      <c r="V91">
        <v>9308479</v>
      </c>
      <c r="W91">
        <v>9429959</v>
      </c>
      <c r="X91">
        <v>9548258</v>
      </c>
      <c r="Y91">
        <v>9642505</v>
      </c>
      <c r="Z91">
        <v>9729350</v>
      </c>
      <c r="AA91">
        <v>9789513</v>
      </c>
      <c r="AB91">
        <v>9846627</v>
      </c>
      <c r="AC91">
        <v>9895801</v>
      </c>
      <c r="AD91">
        <v>9934300</v>
      </c>
      <c r="AE91">
        <v>9967213</v>
      </c>
      <c r="AF91">
        <v>10000595</v>
      </c>
      <c r="AG91">
        <v>10036983</v>
      </c>
      <c r="AH91">
        <v>10089498</v>
      </c>
      <c r="AI91">
        <v>10196792</v>
      </c>
      <c r="AJ91">
        <v>10319927</v>
      </c>
      <c r="AK91">
        <v>10399061</v>
      </c>
      <c r="AL91">
        <v>10460415</v>
      </c>
      <c r="AM91">
        <v>10512922</v>
      </c>
      <c r="AN91">
        <v>10562153</v>
      </c>
      <c r="AO91">
        <v>10608800</v>
      </c>
      <c r="AP91">
        <v>10661259</v>
      </c>
      <c r="AQ91">
        <v>10720509</v>
      </c>
      <c r="AR91">
        <v>10761698</v>
      </c>
      <c r="AS91">
        <v>10805808</v>
      </c>
      <c r="AT91">
        <v>10862132</v>
      </c>
      <c r="AU91">
        <v>10902022</v>
      </c>
      <c r="AV91">
        <v>10928070</v>
      </c>
      <c r="AW91">
        <v>10955141</v>
      </c>
      <c r="AX91">
        <v>10987314</v>
      </c>
      <c r="AY91">
        <v>11020362</v>
      </c>
      <c r="AZ91">
        <v>11048473</v>
      </c>
      <c r="BA91">
        <v>11077841</v>
      </c>
      <c r="BB91">
        <v>11107017</v>
      </c>
      <c r="BC91">
        <v>11121341</v>
      </c>
      <c r="BD91">
        <v>11104899</v>
      </c>
      <c r="BE91">
        <v>11045011</v>
      </c>
      <c r="BF91">
        <v>10965211</v>
      </c>
      <c r="BG91">
        <v>10892413</v>
      </c>
      <c r="BH91">
        <v>10820883</v>
      </c>
      <c r="BI91">
        <v>10775971</v>
      </c>
      <c r="BJ91">
        <v>10754679</v>
      </c>
      <c r="BK91">
        <v>10732882</v>
      </c>
      <c r="BL91">
        <v>10721582</v>
      </c>
      <c r="BM91">
        <v>10700556</v>
      </c>
      <c r="BN91">
        <v>10664568</v>
      </c>
    </row>
    <row r="92" spans="1:66" x14ac:dyDescent="0.2">
      <c r="A92" t="s">
        <v>184</v>
      </c>
      <c r="B92" t="s">
        <v>185</v>
      </c>
      <c r="C92" t="s">
        <v>537</v>
      </c>
      <c r="D92" t="s">
        <v>536</v>
      </c>
      <c r="E92">
        <v>89927</v>
      </c>
      <c r="F92">
        <v>91324</v>
      </c>
      <c r="G92">
        <v>92481</v>
      </c>
      <c r="H92">
        <v>93409</v>
      </c>
      <c r="I92">
        <v>94122</v>
      </c>
      <c r="J92">
        <v>94634</v>
      </c>
      <c r="K92">
        <v>94936</v>
      </c>
      <c r="L92">
        <v>95012</v>
      </c>
      <c r="M92">
        <v>94929</v>
      </c>
      <c r="N92">
        <v>94723</v>
      </c>
      <c r="O92">
        <v>94476</v>
      </c>
      <c r="P92">
        <v>94212</v>
      </c>
      <c r="Q92">
        <v>93984</v>
      </c>
      <c r="R92">
        <v>93661</v>
      </c>
      <c r="S92">
        <v>93190</v>
      </c>
      <c r="T92">
        <v>92494</v>
      </c>
      <c r="U92">
        <v>91469</v>
      </c>
      <c r="V92">
        <v>90219</v>
      </c>
      <c r="W92">
        <v>89104</v>
      </c>
      <c r="X92">
        <v>88603</v>
      </c>
      <c r="Y92">
        <v>89032</v>
      </c>
      <c r="Z92">
        <v>90610</v>
      </c>
      <c r="AA92">
        <v>93132</v>
      </c>
      <c r="AB92">
        <v>96020</v>
      </c>
      <c r="AC92">
        <v>98472</v>
      </c>
      <c r="AD92">
        <v>99953</v>
      </c>
      <c r="AE92">
        <v>100183</v>
      </c>
      <c r="AF92">
        <v>99425</v>
      </c>
      <c r="AG92">
        <v>98126</v>
      </c>
      <c r="AH92">
        <v>96932</v>
      </c>
      <c r="AI92">
        <v>96328</v>
      </c>
      <c r="AJ92">
        <v>96462</v>
      </c>
      <c r="AK92">
        <v>97161</v>
      </c>
      <c r="AL92">
        <v>98234</v>
      </c>
      <c r="AM92">
        <v>99345</v>
      </c>
      <c r="AN92">
        <v>100286</v>
      </c>
      <c r="AO92">
        <v>101003</v>
      </c>
      <c r="AP92">
        <v>101567</v>
      </c>
      <c r="AQ92">
        <v>102023</v>
      </c>
      <c r="AR92">
        <v>102429</v>
      </c>
      <c r="AS92">
        <v>102837</v>
      </c>
      <c r="AT92">
        <v>103242</v>
      </c>
      <c r="AU92">
        <v>103636</v>
      </c>
      <c r="AV92">
        <v>104003</v>
      </c>
      <c r="AW92">
        <v>104346</v>
      </c>
      <c r="AX92">
        <v>104658</v>
      </c>
      <c r="AY92">
        <v>104938</v>
      </c>
      <c r="AZ92">
        <v>105183</v>
      </c>
      <c r="BA92">
        <v>105457</v>
      </c>
      <c r="BB92">
        <v>105787</v>
      </c>
      <c r="BC92">
        <v>106227</v>
      </c>
      <c r="BD92">
        <v>106786</v>
      </c>
      <c r="BE92">
        <v>107452</v>
      </c>
      <c r="BF92">
        <v>108172</v>
      </c>
      <c r="BG92">
        <v>108900</v>
      </c>
      <c r="BH92">
        <v>109603</v>
      </c>
      <c r="BI92">
        <v>110263</v>
      </c>
      <c r="BJ92">
        <v>110874</v>
      </c>
      <c r="BK92">
        <v>111449</v>
      </c>
      <c r="BL92">
        <v>112002</v>
      </c>
      <c r="BM92">
        <v>112519</v>
      </c>
      <c r="BN92">
        <v>113015</v>
      </c>
    </row>
    <row r="93" spans="1:66" x14ac:dyDescent="0.2">
      <c r="A93" t="s">
        <v>186</v>
      </c>
      <c r="B93" t="s">
        <v>187</v>
      </c>
      <c r="C93" t="s">
        <v>537</v>
      </c>
      <c r="D93" t="s">
        <v>536</v>
      </c>
      <c r="E93">
        <v>32500</v>
      </c>
      <c r="F93">
        <v>33700</v>
      </c>
      <c r="G93">
        <v>35000</v>
      </c>
      <c r="H93">
        <v>36400</v>
      </c>
      <c r="I93">
        <v>37600</v>
      </c>
      <c r="J93">
        <v>39200</v>
      </c>
      <c r="K93">
        <v>40500</v>
      </c>
      <c r="L93">
        <v>41900</v>
      </c>
      <c r="M93">
        <v>43400</v>
      </c>
      <c r="N93">
        <v>44900</v>
      </c>
      <c r="O93">
        <v>46400</v>
      </c>
      <c r="P93">
        <v>47200</v>
      </c>
      <c r="Q93">
        <v>48300</v>
      </c>
      <c r="R93">
        <v>49000</v>
      </c>
      <c r="S93">
        <v>49500</v>
      </c>
      <c r="T93">
        <v>49600</v>
      </c>
      <c r="U93">
        <v>49700</v>
      </c>
      <c r="V93">
        <v>49400</v>
      </c>
      <c r="W93">
        <v>49200</v>
      </c>
      <c r="X93">
        <v>49600</v>
      </c>
      <c r="Y93">
        <v>50200</v>
      </c>
      <c r="Z93">
        <v>51000</v>
      </c>
      <c r="AA93">
        <v>51500</v>
      </c>
      <c r="AB93">
        <v>52100</v>
      </c>
      <c r="AC93">
        <v>52700</v>
      </c>
      <c r="AD93">
        <v>53200</v>
      </c>
      <c r="AE93">
        <v>53500</v>
      </c>
      <c r="AF93">
        <v>54100</v>
      </c>
      <c r="AG93">
        <v>54800</v>
      </c>
      <c r="AH93">
        <v>55300</v>
      </c>
      <c r="AI93">
        <v>55600</v>
      </c>
      <c r="AJ93">
        <v>55500</v>
      </c>
      <c r="AK93">
        <v>55300</v>
      </c>
      <c r="AL93">
        <v>55200</v>
      </c>
      <c r="AM93">
        <v>55500</v>
      </c>
      <c r="AN93">
        <v>55800</v>
      </c>
      <c r="AO93">
        <v>55900</v>
      </c>
      <c r="AP93">
        <v>56000</v>
      </c>
      <c r="AQ93">
        <v>56100</v>
      </c>
      <c r="AR93">
        <v>56100</v>
      </c>
      <c r="AS93">
        <v>56200</v>
      </c>
      <c r="AT93">
        <v>56350</v>
      </c>
      <c r="AU93">
        <v>56609</v>
      </c>
      <c r="AV93">
        <v>56765</v>
      </c>
      <c r="AW93">
        <v>56911</v>
      </c>
      <c r="AX93">
        <v>56935</v>
      </c>
      <c r="AY93">
        <v>56774</v>
      </c>
      <c r="AZ93">
        <v>56555</v>
      </c>
      <c r="BA93">
        <v>56328</v>
      </c>
      <c r="BB93">
        <v>56323</v>
      </c>
      <c r="BC93">
        <v>56905</v>
      </c>
      <c r="BD93">
        <v>56890</v>
      </c>
      <c r="BE93">
        <v>56810</v>
      </c>
      <c r="BF93">
        <v>56483</v>
      </c>
      <c r="BG93">
        <v>56295</v>
      </c>
      <c r="BH93">
        <v>56114</v>
      </c>
      <c r="BI93">
        <v>56186</v>
      </c>
      <c r="BJ93">
        <v>56171</v>
      </c>
      <c r="BK93">
        <v>56023</v>
      </c>
      <c r="BL93">
        <v>56225</v>
      </c>
      <c r="BM93">
        <v>56367</v>
      </c>
      <c r="BN93">
        <v>56653</v>
      </c>
    </row>
    <row r="94" spans="1:66" x14ac:dyDescent="0.2">
      <c r="A94" t="s">
        <v>188</v>
      </c>
      <c r="B94" t="s">
        <v>189</v>
      </c>
      <c r="C94" t="s">
        <v>537</v>
      </c>
      <c r="D94" t="s">
        <v>536</v>
      </c>
      <c r="E94">
        <v>4128880</v>
      </c>
      <c r="F94">
        <v>4251911</v>
      </c>
      <c r="G94">
        <v>4378604</v>
      </c>
      <c r="H94">
        <v>4508444</v>
      </c>
      <c r="I94">
        <v>4640795</v>
      </c>
      <c r="J94">
        <v>4774984</v>
      </c>
      <c r="K94">
        <v>4910790</v>
      </c>
      <c r="L94">
        <v>5047435</v>
      </c>
      <c r="M94">
        <v>5184095</v>
      </c>
      <c r="N94">
        <v>5320100</v>
      </c>
      <c r="O94">
        <v>5455197</v>
      </c>
      <c r="P94">
        <v>5589563</v>
      </c>
      <c r="Q94">
        <v>5723759</v>
      </c>
      <c r="R94">
        <v>5858466</v>
      </c>
      <c r="S94">
        <v>5994300</v>
      </c>
      <c r="T94">
        <v>6131151</v>
      </c>
      <c r="U94">
        <v>6269983</v>
      </c>
      <c r="V94">
        <v>6412667</v>
      </c>
      <c r="W94">
        <v>6561919</v>
      </c>
      <c r="X94">
        <v>6720582</v>
      </c>
      <c r="Y94">
        <v>6890346</v>
      </c>
      <c r="Z94">
        <v>7071186</v>
      </c>
      <c r="AA94">
        <v>7262658</v>
      </c>
      <c r="AB94">
        <v>7462585</v>
      </c>
      <c r="AC94">
        <v>7669863</v>
      </c>
      <c r="AD94">
        <v>7884034</v>
      </c>
      <c r="AE94">
        <v>8104921</v>
      </c>
      <c r="AF94">
        <v>8332446</v>
      </c>
      <c r="AG94">
        <v>8566331</v>
      </c>
      <c r="AH94">
        <v>8805995</v>
      </c>
      <c r="AI94">
        <v>9050115</v>
      </c>
      <c r="AJ94">
        <v>9296814</v>
      </c>
      <c r="AK94">
        <v>9544055</v>
      </c>
      <c r="AL94">
        <v>9790619</v>
      </c>
      <c r="AM94">
        <v>10037522</v>
      </c>
      <c r="AN94">
        <v>10286786</v>
      </c>
      <c r="AO94">
        <v>10536942</v>
      </c>
      <c r="AP94">
        <v>10788362</v>
      </c>
      <c r="AQ94">
        <v>11046215</v>
      </c>
      <c r="AR94">
        <v>11311078</v>
      </c>
      <c r="AS94">
        <v>11589761</v>
      </c>
      <c r="AT94">
        <v>11871565</v>
      </c>
      <c r="AU94">
        <v>12147518</v>
      </c>
      <c r="AV94">
        <v>12415334</v>
      </c>
      <c r="AW94">
        <v>12682108</v>
      </c>
      <c r="AX94">
        <v>12948292</v>
      </c>
      <c r="AY94">
        <v>13213330</v>
      </c>
      <c r="AZ94">
        <v>13477017</v>
      </c>
      <c r="BA94">
        <v>13739299</v>
      </c>
      <c r="BB94">
        <v>14000190</v>
      </c>
      <c r="BC94">
        <v>14259687</v>
      </c>
      <c r="BD94">
        <v>14521515</v>
      </c>
      <c r="BE94">
        <v>14781942</v>
      </c>
      <c r="BF94">
        <v>15043981</v>
      </c>
      <c r="BG94">
        <v>15306316</v>
      </c>
      <c r="BH94">
        <v>15567419</v>
      </c>
      <c r="BI94">
        <v>15827690</v>
      </c>
      <c r="BJ94">
        <v>16087418</v>
      </c>
      <c r="BK94">
        <v>16346950</v>
      </c>
      <c r="BL94">
        <v>16604026</v>
      </c>
      <c r="BM94">
        <v>16858333</v>
      </c>
      <c r="BN94">
        <v>17109746</v>
      </c>
    </row>
    <row r="95" spans="1:66" x14ac:dyDescent="0.2">
      <c r="A95" t="s">
        <v>190</v>
      </c>
      <c r="B95" t="s">
        <v>191</v>
      </c>
      <c r="C95" t="s">
        <v>537</v>
      </c>
      <c r="D95" t="s">
        <v>536</v>
      </c>
      <c r="E95">
        <v>66733</v>
      </c>
      <c r="F95">
        <v>68065</v>
      </c>
      <c r="G95">
        <v>69605</v>
      </c>
      <c r="H95">
        <v>71289</v>
      </c>
      <c r="I95">
        <v>73047</v>
      </c>
      <c r="J95">
        <v>74828</v>
      </c>
      <c r="K95">
        <v>76611</v>
      </c>
      <c r="L95">
        <v>78412</v>
      </c>
      <c r="M95">
        <v>80212</v>
      </c>
      <c r="N95">
        <v>82040</v>
      </c>
      <c r="O95">
        <v>83875</v>
      </c>
      <c r="P95">
        <v>85729</v>
      </c>
      <c r="Q95">
        <v>87580</v>
      </c>
      <c r="R95">
        <v>89459</v>
      </c>
      <c r="S95">
        <v>91378</v>
      </c>
      <c r="T95">
        <v>93351</v>
      </c>
      <c r="U95">
        <v>95380</v>
      </c>
      <c r="V95">
        <v>97477</v>
      </c>
      <c r="W95">
        <v>99629</v>
      </c>
      <c r="X95">
        <v>101837</v>
      </c>
      <c r="Y95">
        <v>104134</v>
      </c>
      <c r="Z95">
        <v>106482</v>
      </c>
      <c r="AA95">
        <v>108901</v>
      </c>
      <c r="AB95">
        <v>111403</v>
      </c>
      <c r="AC95">
        <v>113953</v>
      </c>
      <c r="AD95">
        <v>116576</v>
      </c>
      <c r="AE95">
        <v>119228</v>
      </c>
      <c r="AF95">
        <v>121923</v>
      </c>
      <c r="AG95">
        <v>124674</v>
      </c>
      <c r="AH95">
        <v>127525</v>
      </c>
      <c r="AI95">
        <v>130480</v>
      </c>
      <c r="AJ95">
        <v>133553</v>
      </c>
      <c r="AK95">
        <v>136693</v>
      </c>
      <c r="AL95">
        <v>139813</v>
      </c>
      <c r="AM95">
        <v>142806</v>
      </c>
      <c r="AN95">
        <v>145559</v>
      </c>
      <c r="AO95">
        <v>148061</v>
      </c>
      <c r="AP95">
        <v>150303</v>
      </c>
      <c r="AQ95">
        <v>152274</v>
      </c>
      <c r="AR95">
        <v>153955</v>
      </c>
      <c r="AS95">
        <v>155323</v>
      </c>
      <c r="AT95">
        <v>156395</v>
      </c>
      <c r="AU95">
        <v>157173</v>
      </c>
      <c r="AV95">
        <v>157723</v>
      </c>
      <c r="AW95">
        <v>158094</v>
      </c>
      <c r="AX95">
        <v>158406</v>
      </c>
      <c r="AY95">
        <v>158649</v>
      </c>
      <c r="AZ95">
        <v>158848</v>
      </c>
      <c r="BA95">
        <v>159037</v>
      </c>
      <c r="BB95">
        <v>159232</v>
      </c>
      <c r="BC95">
        <v>159439</v>
      </c>
      <c r="BD95">
        <v>159690</v>
      </c>
      <c r="BE95">
        <v>159990</v>
      </c>
      <c r="BF95">
        <v>160415</v>
      </c>
      <c r="BG95">
        <v>161007</v>
      </c>
      <c r="BH95">
        <v>161851</v>
      </c>
      <c r="BI95">
        <v>162948</v>
      </c>
      <c r="BJ95">
        <v>164281</v>
      </c>
      <c r="BK95">
        <v>165770</v>
      </c>
      <c r="BL95">
        <v>167295</v>
      </c>
      <c r="BM95">
        <v>168783</v>
      </c>
      <c r="BN95">
        <v>170184</v>
      </c>
    </row>
    <row r="96" spans="1:66" x14ac:dyDescent="0.2">
      <c r="A96" t="s">
        <v>192</v>
      </c>
      <c r="B96" t="s">
        <v>193</v>
      </c>
      <c r="C96" t="s">
        <v>537</v>
      </c>
      <c r="D96" t="s">
        <v>536</v>
      </c>
      <c r="E96">
        <v>571813</v>
      </c>
      <c r="F96">
        <v>589274</v>
      </c>
      <c r="G96">
        <v>606286</v>
      </c>
      <c r="H96">
        <v>622580</v>
      </c>
      <c r="I96">
        <v>637835</v>
      </c>
      <c r="J96">
        <v>651865</v>
      </c>
      <c r="K96">
        <v>664518</v>
      </c>
      <c r="L96">
        <v>675861</v>
      </c>
      <c r="M96">
        <v>686144</v>
      </c>
      <c r="N96">
        <v>695743</v>
      </c>
      <c r="O96">
        <v>704930</v>
      </c>
      <c r="P96">
        <v>713684</v>
      </c>
      <c r="Q96">
        <v>721949</v>
      </c>
      <c r="R96">
        <v>729909</v>
      </c>
      <c r="S96">
        <v>737846</v>
      </c>
      <c r="T96">
        <v>745847</v>
      </c>
      <c r="U96">
        <v>754101</v>
      </c>
      <c r="V96">
        <v>762424</v>
      </c>
      <c r="W96">
        <v>770128</v>
      </c>
      <c r="X96">
        <v>776257</v>
      </c>
      <c r="Y96">
        <v>780153</v>
      </c>
      <c r="Z96">
        <v>781734</v>
      </c>
      <c r="AA96">
        <v>781249</v>
      </c>
      <c r="AB96">
        <v>778953</v>
      </c>
      <c r="AC96">
        <v>775217</v>
      </c>
      <c r="AD96">
        <v>770439</v>
      </c>
      <c r="AE96">
        <v>764447</v>
      </c>
      <c r="AF96">
        <v>757451</v>
      </c>
      <c r="AG96">
        <v>750641</v>
      </c>
      <c r="AH96">
        <v>745581</v>
      </c>
      <c r="AI96">
        <v>743306</v>
      </c>
      <c r="AJ96">
        <v>744477</v>
      </c>
      <c r="AK96">
        <v>748596</v>
      </c>
      <c r="AL96">
        <v>754141</v>
      </c>
      <c r="AM96">
        <v>758896</v>
      </c>
      <c r="AN96">
        <v>761298</v>
      </c>
      <c r="AO96">
        <v>760801</v>
      </c>
      <c r="AP96">
        <v>757975</v>
      </c>
      <c r="AQ96">
        <v>753778</v>
      </c>
      <c r="AR96">
        <v>749676</v>
      </c>
      <c r="AS96">
        <v>746718</v>
      </c>
      <c r="AT96">
        <v>745206</v>
      </c>
      <c r="AU96">
        <v>744789</v>
      </c>
      <c r="AV96">
        <v>745142</v>
      </c>
      <c r="AW96">
        <v>745737</v>
      </c>
      <c r="AX96">
        <v>746156</v>
      </c>
      <c r="AY96">
        <v>746335</v>
      </c>
      <c r="AZ96">
        <v>746477</v>
      </c>
      <c r="BA96">
        <v>746815</v>
      </c>
      <c r="BB96">
        <v>747718</v>
      </c>
      <c r="BC96">
        <v>749430</v>
      </c>
      <c r="BD96">
        <v>752029</v>
      </c>
      <c r="BE96">
        <v>755388</v>
      </c>
      <c r="BF96">
        <v>759281</v>
      </c>
      <c r="BG96">
        <v>763371</v>
      </c>
      <c r="BH96">
        <v>767433</v>
      </c>
      <c r="BI96">
        <v>771363</v>
      </c>
      <c r="BJ96">
        <v>775218</v>
      </c>
      <c r="BK96">
        <v>779007</v>
      </c>
      <c r="BL96">
        <v>782775</v>
      </c>
      <c r="BM96">
        <v>786559</v>
      </c>
      <c r="BN96">
        <v>790329</v>
      </c>
    </row>
    <row r="97" spans="1:66" x14ac:dyDescent="0.2">
      <c r="A97" t="s">
        <v>194</v>
      </c>
      <c r="B97" t="s">
        <v>195</v>
      </c>
      <c r="C97" t="s">
        <v>537</v>
      </c>
      <c r="D97" t="s">
        <v>536</v>
      </c>
      <c r="E97">
        <v>779313752</v>
      </c>
      <c r="F97">
        <v>789211684</v>
      </c>
      <c r="G97">
        <v>799334016</v>
      </c>
      <c r="H97">
        <v>809385030</v>
      </c>
      <c r="I97">
        <v>819344462</v>
      </c>
      <c r="J97">
        <v>828931850</v>
      </c>
      <c r="K97">
        <v>837984905</v>
      </c>
      <c r="L97">
        <v>846615712</v>
      </c>
      <c r="M97">
        <v>855118538</v>
      </c>
      <c r="N97">
        <v>863734899</v>
      </c>
      <c r="O97">
        <v>872321331</v>
      </c>
      <c r="P97">
        <v>882572657</v>
      </c>
      <c r="Q97">
        <v>891567144</v>
      </c>
      <c r="R97">
        <v>900281397</v>
      </c>
      <c r="S97">
        <v>908856696</v>
      </c>
      <c r="T97">
        <v>917253488</v>
      </c>
      <c r="U97">
        <v>925062260</v>
      </c>
      <c r="V97">
        <v>932721106</v>
      </c>
      <c r="W97">
        <v>940435282</v>
      </c>
      <c r="X97">
        <v>948459572</v>
      </c>
      <c r="Y97">
        <v>956248921</v>
      </c>
      <c r="Z97">
        <v>964047910</v>
      </c>
      <c r="AA97">
        <v>971441774</v>
      </c>
      <c r="AB97">
        <v>978357881</v>
      </c>
      <c r="AC97">
        <v>984908998</v>
      </c>
      <c r="AD97">
        <v>991502342</v>
      </c>
      <c r="AE97">
        <v>998279807</v>
      </c>
      <c r="AF97">
        <v>1005128469</v>
      </c>
      <c r="AG97">
        <v>1012114531</v>
      </c>
      <c r="AH97">
        <v>1019532534</v>
      </c>
      <c r="AI97">
        <v>1027335329</v>
      </c>
      <c r="AJ97">
        <v>1035674907</v>
      </c>
      <c r="AK97">
        <v>1041867977</v>
      </c>
      <c r="AL97">
        <v>1049927786</v>
      </c>
      <c r="AM97">
        <v>1057433274</v>
      </c>
      <c r="AN97">
        <v>1066126401</v>
      </c>
      <c r="AO97">
        <v>1073216638</v>
      </c>
      <c r="AP97">
        <v>1080137470</v>
      </c>
      <c r="AQ97">
        <v>1086903084</v>
      </c>
      <c r="AR97">
        <v>1093621979</v>
      </c>
      <c r="AS97">
        <v>1100273778</v>
      </c>
      <c r="AT97">
        <v>1107011730</v>
      </c>
      <c r="AU97">
        <v>1113896452</v>
      </c>
      <c r="AV97">
        <v>1120929677</v>
      </c>
      <c r="AW97">
        <v>1128394861</v>
      </c>
      <c r="AX97">
        <v>1136053424</v>
      </c>
      <c r="AY97">
        <v>1144406539</v>
      </c>
      <c r="AZ97">
        <v>1153028462</v>
      </c>
      <c r="BA97">
        <v>1162203098</v>
      </c>
      <c r="BB97">
        <v>1170539840</v>
      </c>
      <c r="BC97">
        <v>1178066137</v>
      </c>
      <c r="BD97">
        <v>1183478609</v>
      </c>
      <c r="BE97">
        <v>1190276979</v>
      </c>
      <c r="BF97">
        <v>1197153389</v>
      </c>
      <c r="BG97">
        <v>1204216436</v>
      </c>
      <c r="BH97">
        <v>1211083838</v>
      </c>
      <c r="BI97">
        <v>1217994923</v>
      </c>
      <c r="BJ97">
        <v>1224138952</v>
      </c>
      <c r="BK97">
        <v>1229836619</v>
      </c>
      <c r="BL97">
        <v>1234830048</v>
      </c>
      <c r="BM97">
        <v>1240684527</v>
      </c>
      <c r="BN97">
        <v>1241374277</v>
      </c>
    </row>
    <row r="98" spans="1:66" x14ac:dyDescent="0.2">
      <c r="A98" t="s">
        <v>196</v>
      </c>
      <c r="B98" t="s">
        <v>197</v>
      </c>
      <c r="C98" t="s">
        <v>537</v>
      </c>
      <c r="D98" t="s">
        <v>536</v>
      </c>
      <c r="E98">
        <v>3075605</v>
      </c>
      <c r="F98">
        <v>3168100</v>
      </c>
      <c r="G98">
        <v>3305200</v>
      </c>
      <c r="H98">
        <v>3420900</v>
      </c>
      <c r="I98">
        <v>3504600</v>
      </c>
      <c r="J98">
        <v>3597900</v>
      </c>
      <c r="K98">
        <v>3629900</v>
      </c>
      <c r="L98">
        <v>3722800</v>
      </c>
      <c r="M98">
        <v>3802700</v>
      </c>
      <c r="N98">
        <v>3863900</v>
      </c>
      <c r="O98">
        <v>3959000</v>
      </c>
      <c r="P98">
        <v>4045300</v>
      </c>
      <c r="Q98">
        <v>4123600</v>
      </c>
      <c r="R98">
        <v>4241600</v>
      </c>
      <c r="S98">
        <v>4377800</v>
      </c>
      <c r="T98">
        <v>4461600</v>
      </c>
      <c r="U98">
        <v>4518000</v>
      </c>
      <c r="V98">
        <v>4583700</v>
      </c>
      <c r="W98">
        <v>4667500</v>
      </c>
      <c r="X98">
        <v>4929700</v>
      </c>
      <c r="Y98">
        <v>5063100</v>
      </c>
      <c r="Z98">
        <v>5183400</v>
      </c>
      <c r="AA98">
        <v>5264500</v>
      </c>
      <c r="AB98">
        <v>5345100</v>
      </c>
      <c r="AC98">
        <v>5397900</v>
      </c>
      <c r="AD98">
        <v>5456200</v>
      </c>
      <c r="AE98">
        <v>5524600</v>
      </c>
      <c r="AF98">
        <v>5580500</v>
      </c>
      <c r="AG98">
        <v>5627600</v>
      </c>
      <c r="AH98">
        <v>5686200</v>
      </c>
      <c r="AI98">
        <v>5704500</v>
      </c>
      <c r="AJ98">
        <v>5752000</v>
      </c>
      <c r="AK98">
        <v>5800500</v>
      </c>
      <c r="AL98">
        <v>5901000</v>
      </c>
      <c r="AM98">
        <v>6035400</v>
      </c>
      <c r="AN98">
        <v>6156100</v>
      </c>
      <c r="AO98">
        <v>6435500</v>
      </c>
      <c r="AP98">
        <v>6489300</v>
      </c>
      <c r="AQ98">
        <v>6543700</v>
      </c>
      <c r="AR98">
        <v>6606500</v>
      </c>
      <c r="AS98">
        <v>6665000</v>
      </c>
      <c r="AT98">
        <v>6714300</v>
      </c>
      <c r="AU98">
        <v>6744100</v>
      </c>
      <c r="AV98">
        <v>6730800</v>
      </c>
      <c r="AW98">
        <v>6783500</v>
      </c>
      <c r="AX98">
        <v>6813200</v>
      </c>
      <c r="AY98">
        <v>6857100</v>
      </c>
      <c r="AZ98">
        <v>6916300</v>
      </c>
      <c r="BA98">
        <v>6957800</v>
      </c>
      <c r="BB98">
        <v>6972800</v>
      </c>
      <c r="BC98">
        <v>7024200</v>
      </c>
      <c r="BD98">
        <v>7071600</v>
      </c>
      <c r="BE98">
        <v>7150100</v>
      </c>
      <c r="BF98">
        <v>7178900</v>
      </c>
      <c r="BG98">
        <v>7229500</v>
      </c>
      <c r="BH98">
        <v>7291300</v>
      </c>
      <c r="BI98">
        <v>7336600</v>
      </c>
      <c r="BJ98">
        <v>7393200</v>
      </c>
      <c r="BK98">
        <v>7452600</v>
      </c>
      <c r="BL98">
        <v>7507900</v>
      </c>
      <c r="BM98">
        <v>7481000</v>
      </c>
      <c r="BN98">
        <v>7413100</v>
      </c>
    </row>
    <row r="99" spans="1:66" x14ac:dyDescent="0.2">
      <c r="A99" t="s">
        <v>198</v>
      </c>
      <c r="B99" t="s">
        <v>199</v>
      </c>
      <c r="C99" t="s">
        <v>537</v>
      </c>
      <c r="D99" t="s">
        <v>536</v>
      </c>
      <c r="E99">
        <v>2038636</v>
      </c>
      <c r="F99">
        <v>2096407</v>
      </c>
      <c r="G99">
        <v>2155648</v>
      </c>
      <c r="H99">
        <v>2216712</v>
      </c>
      <c r="I99">
        <v>2280044</v>
      </c>
      <c r="J99">
        <v>2346005</v>
      </c>
      <c r="K99">
        <v>2414805</v>
      </c>
      <c r="L99">
        <v>2486418</v>
      </c>
      <c r="M99">
        <v>2560723</v>
      </c>
      <c r="N99">
        <v>2637515</v>
      </c>
      <c r="O99">
        <v>2716652</v>
      </c>
      <c r="P99">
        <v>2798125</v>
      </c>
      <c r="Q99">
        <v>2882102</v>
      </c>
      <c r="R99">
        <v>2968978</v>
      </c>
      <c r="S99">
        <v>3059245</v>
      </c>
      <c r="T99">
        <v>3153252</v>
      </c>
      <c r="U99">
        <v>3251145</v>
      </c>
      <c r="V99">
        <v>3352825</v>
      </c>
      <c r="W99">
        <v>3458102</v>
      </c>
      <c r="X99">
        <v>3566661</v>
      </c>
      <c r="Y99">
        <v>3678274</v>
      </c>
      <c r="Z99">
        <v>3792922</v>
      </c>
      <c r="AA99">
        <v>3910642</v>
      </c>
      <c r="AB99">
        <v>4031333</v>
      </c>
      <c r="AC99">
        <v>4154864</v>
      </c>
      <c r="AD99">
        <v>4281167</v>
      </c>
      <c r="AE99">
        <v>4410270</v>
      </c>
      <c r="AF99">
        <v>4542218</v>
      </c>
      <c r="AG99">
        <v>4677023</v>
      </c>
      <c r="AH99">
        <v>4814696</v>
      </c>
      <c r="AI99">
        <v>4955302</v>
      </c>
      <c r="AJ99">
        <v>5098594</v>
      </c>
      <c r="AK99">
        <v>5244677</v>
      </c>
      <c r="AL99">
        <v>5394416</v>
      </c>
      <c r="AM99">
        <v>5548969</v>
      </c>
      <c r="AN99">
        <v>5709010</v>
      </c>
      <c r="AO99">
        <v>5874814</v>
      </c>
      <c r="AP99">
        <v>6045704</v>
      </c>
      <c r="AQ99">
        <v>6220405</v>
      </c>
      <c r="AR99">
        <v>6397140</v>
      </c>
      <c r="AS99">
        <v>6574510</v>
      </c>
      <c r="AT99">
        <v>6751912</v>
      </c>
      <c r="AU99">
        <v>6929267</v>
      </c>
      <c r="AV99">
        <v>7106323</v>
      </c>
      <c r="AW99">
        <v>7282953</v>
      </c>
      <c r="AX99">
        <v>7458982</v>
      </c>
      <c r="AY99">
        <v>7634295</v>
      </c>
      <c r="AZ99">
        <v>7808520</v>
      </c>
      <c r="BA99">
        <v>7980955</v>
      </c>
      <c r="BB99">
        <v>8150780</v>
      </c>
      <c r="BC99">
        <v>8317467</v>
      </c>
      <c r="BD99">
        <v>8480670</v>
      </c>
      <c r="BE99">
        <v>8640692</v>
      </c>
      <c r="BF99">
        <v>8798524</v>
      </c>
      <c r="BG99">
        <v>8955579</v>
      </c>
      <c r="BH99">
        <v>9112904</v>
      </c>
      <c r="BI99">
        <v>9270794</v>
      </c>
      <c r="BJ99">
        <v>9429016</v>
      </c>
      <c r="BK99">
        <v>9587523</v>
      </c>
      <c r="BL99">
        <v>9746115</v>
      </c>
      <c r="BM99">
        <v>9904608</v>
      </c>
      <c r="BN99">
        <v>10062994</v>
      </c>
    </row>
    <row r="100" spans="1:66" x14ac:dyDescent="0.2">
      <c r="A100" t="s">
        <v>200</v>
      </c>
      <c r="B100" t="s">
        <v>201</v>
      </c>
      <c r="C100" t="s">
        <v>537</v>
      </c>
      <c r="D100" t="s">
        <v>536</v>
      </c>
      <c r="E100">
        <v>161734348</v>
      </c>
      <c r="F100">
        <v>165573136</v>
      </c>
      <c r="G100">
        <v>169567052</v>
      </c>
      <c r="H100">
        <v>173722891</v>
      </c>
      <c r="I100">
        <v>178048131</v>
      </c>
      <c r="J100">
        <v>182548798</v>
      </c>
      <c r="K100">
        <v>187227553</v>
      </c>
      <c r="L100">
        <v>192084675</v>
      </c>
      <c r="M100">
        <v>197119416</v>
      </c>
      <c r="N100">
        <v>202329958</v>
      </c>
      <c r="O100">
        <v>207714326</v>
      </c>
      <c r="P100">
        <v>213272593</v>
      </c>
      <c r="Q100">
        <v>219004306</v>
      </c>
      <c r="R100">
        <v>224905337</v>
      </c>
      <c r="S100">
        <v>230970270</v>
      </c>
      <c r="T100">
        <v>237195030</v>
      </c>
      <c r="U100">
        <v>243590882</v>
      </c>
      <c r="V100">
        <v>250160343</v>
      </c>
      <c r="W100">
        <v>256880818</v>
      </c>
      <c r="X100">
        <v>263721632</v>
      </c>
      <c r="Y100">
        <v>270668519</v>
      </c>
      <c r="Z100">
        <v>277719154</v>
      </c>
      <c r="AA100">
        <v>284905161</v>
      </c>
      <c r="AB100">
        <v>292290400</v>
      </c>
      <c r="AC100">
        <v>299959455</v>
      </c>
      <c r="AD100">
        <v>307980326</v>
      </c>
      <c r="AE100">
        <v>316358167</v>
      </c>
      <c r="AF100">
        <v>325095129</v>
      </c>
      <c r="AG100">
        <v>334249174</v>
      </c>
      <c r="AH100">
        <v>343887503</v>
      </c>
      <c r="AI100">
        <v>354047283</v>
      </c>
      <c r="AJ100">
        <v>364782214</v>
      </c>
      <c r="AK100">
        <v>376055877</v>
      </c>
      <c r="AL100">
        <v>387705086</v>
      </c>
      <c r="AM100">
        <v>399503994</v>
      </c>
      <c r="AN100">
        <v>411298637</v>
      </c>
      <c r="AO100">
        <v>423019239</v>
      </c>
      <c r="AP100">
        <v>434736157</v>
      </c>
      <c r="AQ100">
        <v>446608371</v>
      </c>
      <c r="AR100">
        <v>458867418</v>
      </c>
      <c r="AS100">
        <v>471680803</v>
      </c>
      <c r="AT100">
        <v>485112670</v>
      </c>
      <c r="AU100">
        <v>499113608</v>
      </c>
      <c r="AV100">
        <v>513601222</v>
      </c>
      <c r="AW100">
        <v>528444638</v>
      </c>
      <c r="AX100">
        <v>543555314</v>
      </c>
      <c r="AY100">
        <v>558909246</v>
      </c>
      <c r="AZ100">
        <v>574560319</v>
      </c>
      <c r="BA100">
        <v>590590409</v>
      </c>
      <c r="BB100">
        <v>607115601</v>
      </c>
      <c r="BC100">
        <v>624219296</v>
      </c>
      <c r="BD100">
        <v>641921373</v>
      </c>
      <c r="BE100">
        <v>660193919</v>
      </c>
      <c r="BF100">
        <v>679013004</v>
      </c>
      <c r="BG100">
        <v>698336663</v>
      </c>
      <c r="BH100">
        <v>718128408</v>
      </c>
      <c r="BI100">
        <v>738387077</v>
      </c>
      <c r="BJ100">
        <v>759106118</v>
      </c>
      <c r="BK100">
        <v>780234453</v>
      </c>
      <c r="BL100">
        <v>801708019</v>
      </c>
      <c r="BM100">
        <v>823480038</v>
      </c>
      <c r="BN100">
        <v>845522272</v>
      </c>
    </row>
    <row r="101" spans="1:66" x14ac:dyDescent="0.2">
      <c r="A101" t="s">
        <v>202</v>
      </c>
      <c r="B101" t="s">
        <v>203</v>
      </c>
      <c r="C101" t="s">
        <v>537</v>
      </c>
      <c r="D101" t="s">
        <v>536</v>
      </c>
      <c r="E101">
        <v>4140181</v>
      </c>
      <c r="F101">
        <v>4167292</v>
      </c>
      <c r="G101">
        <v>4196712</v>
      </c>
      <c r="H101">
        <v>4225675</v>
      </c>
      <c r="I101">
        <v>4252876</v>
      </c>
      <c r="J101">
        <v>4280923</v>
      </c>
      <c r="K101">
        <v>4310701</v>
      </c>
      <c r="L101">
        <v>4338683</v>
      </c>
      <c r="M101">
        <v>4365628</v>
      </c>
      <c r="N101">
        <v>4391490</v>
      </c>
      <c r="O101">
        <v>4412252</v>
      </c>
      <c r="P101">
        <v>4431275</v>
      </c>
      <c r="Q101">
        <v>4450564</v>
      </c>
      <c r="R101">
        <v>4470161</v>
      </c>
      <c r="S101">
        <v>4490660</v>
      </c>
      <c r="T101">
        <v>4512082</v>
      </c>
      <c r="U101">
        <v>4535934</v>
      </c>
      <c r="V101">
        <v>4559571</v>
      </c>
      <c r="W101">
        <v>4581085</v>
      </c>
      <c r="X101">
        <v>4594778</v>
      </c>
      <c r="Y101">
        <v>4599782</v>
      </c>
      <c r="Z101">
        <v>4611509</v>
      </c>
      <c r="AA101">
        <v>4634234</v>
      </c>
      <c r="AB101">
        <v>4658254</v>
      </c>
      <c r="AC101">
        <v>4680285</v>
      </c>
      <c r="AD101">
        <v>4701417</v>
      </c>
      <c r="AE101">
        <v>4721446</v>
      </c>
      <c r="AF101">
        <v>4739745</v>
      </c>
      <c r="AG101">
        <v>4755207</v>
      </c>
      <c r="AH101">
        <v>4767260</v>
      </c>
      <c r="AI101">
        <v>4777368</v>
      </c>
      <c r="AJ101">
        <v>4689022</v>
      </c>
      <c r="AK101">
        <v>4575818</v>
      </c>
      <c r="AL101">
        <v>4600463</v>
      </c>
      <c r="AM101">
        <v>4652024</v>
      </c>
      <c r="AN101">
        <v>4620030</v>
      </c>
      <c r="AO101">
        <v>4557097</v>
      </c>
      <c r="AP101">
        <v>4534920</v>
      </c>
      <c r="AQ101">
        <v>4532135</v>
      </c>
      <c r="AR101">
        <v>4512597</v>
      </c>
      <c r="AS101">
        <v>4468302</v>
      </c>
      <c r="AT101">
        <v>4299642</v>
      </c>
      <c r="AU101">
        <v>4302174</v>
      </c>
      <c r="AV101">
        <v>4303399</v>
      </c>
      <c r="AW101">
        <v>4304600</v>
      </c>
      <c r="AX101">
        <v>4310145</v>
      </c>
      <c r="AY101">
        <v>4311159</v>
      </c>
      <c r="AZ101">
        <v>4310217</v>
      </c>
      <c r="BA101">
        <v>4309705</v>
      </c>
      <c r="BB101">
        <v>4305181</v>
      </c>
      <c r="BC101">
        <v>4295427</v>
      </c>
      <c r="BD101">
        <v>4280622</v>
      </c>
      <c r="BE101">
        <v>4267558</v>
      </c>
      <c r="BF101">
        <v>4255689</v>
      </c>
      <c r="BG101">
        <v>4238389</v>
      </c>
      <c r="BH101">
        <v>4203604</v>
      </c>
      <c r="BI101">
        <v>4174349</v>
      </c>
      <c r="BJ101">
        <v>4124531</v>
      </c>
      <c r="BK101">
        <v>4087843</v>
      </c>
      <c r="BL101">
        <v>4065253</v>
      </c>
      <c r="BM101">
        <v>4047680</v>
      </c>
      <c r="BN101">
        <v>3899000</v>
      </c>
    </row>
    <row r="102" spans="1:66" x14ac:dyDescent="0.2">
      <c r="A102" t="s">
        <v>204</v>
      </c>
      <c r="B102" t="s">
        <v>205</v>
      </c>
      <c r="C102" t="s">
        <v>537</v>
      </c>
      <c r="D102" t="s">
        <v>536</v>
      </c>
      <c r="E102">
        <v>3866162</v>
      </c>
      <c r="F102">
        <v>3941956</v>
      </c>
      <c r="G102">
        <v>4019171</v>
      </c>
      <c r="H102">
        <v>4097755</v>
      </c>
      <c r="I102">
        <v>4177631</v>
      </c>
      <c r="J102">
        <v>4258734</v>
      </c>
      <c r="K102">
        <v>4341325</v>
      </c>
      <c r="L102">
        <v>4425318</v>
      </c>
      <c r="M102">
        <v>4509811</v>
      </c>
      <c r="N102">
        <v>4593666</v>
      </c>
      <c r="O102">
        <v>4676237</v>
      </c>
      <c r="P102">
        <v>4757175</v>
      </c>
      <c r="Q102">
        <v>4837334</v>
      </c>
      <c r="R102">
        <v>4918625</v>
      </c>
      <c r="S102">
        <v>5003708</v>
      </c>
      <c r="T102">
        <v>5094570</v>
      </c>
      <c r="U102">
        <v>5191637</v>
      </c>
      <c r="V102">
        <v>5294625</v>
      </c>
      <c r="W102">
        <v>5404020</v>
      </c>
      <c r="X102">
        <v>5520187</v>
      </c>
      <c r="Y102">
        <v>5643175</v>
      </c>
      <c r="Z102">
        <v>5773367</v>
      </c>
      <c r="AA102">
        <v>5910223</v>
      </c>
      <c r="AB102">
        <v>6051617</v>
      </c>
      <c r="AC102">
        <v>6194686</v>
      </c>
      <c r="AD102">
        <v>6337275</v>
      </c>
      <c r="AE102">
        <v>6478537</v>
      </c>
      <c r="AF102">
        <v>6618742</v>
      </c>
      <c r="AG102">
        <v>6758222</v>
      </c>
      <c r="AH102">
        <v>6897755</v>
      </c>
      <c r="AI102">
        <v>7037915</v>
      </c>
      <c r="AJ102">
        <v>7178611</v>
      </c>
      <c r="AK102">
        <v>7319491</v>
      </c>
      <c r="AL102">
        <v>7460684</v>
      </c>
      <c r="AM102">
        <v>7602318</v>
      </c>
      <c r="AN102">
        <v>7744509</v>
      </c>
      <c r="AO102">
        <v>7887312</v>
      </c>
      <c r="AP102">
        <v>8030721</v>
      </c>
      <c r="AQ102">
        <v>8174680</v>
      </c>
      <c r="AR102">
        <v>8319070</v>
      </c>
      <c r="AS102">
        <v>8463802</v>
      </c>
      <c r="AT102">
        <v>8608810</v>
      </c>
      <c r="AU102">
        <v>8754148</v>
      </c>
      <c r="AV102">
        <v>8900108</v>
      </c>
      <c r="AW102">
        <v>9047082</v>
      </c>
      <c r="AX102">
        <v>9195289</v>
      </c>
      <c r="AY102">
        <v>9344784</v>
      </c>
      <c r="AZ102">
        <v>9495336</v>
      </c>
      <c r="BA102">
        <v>9646570</v>
      </c>
      <c r="BB102">
        <v>9798046</v>
      </c>
      <c r="BC102">
        <v>9949318</v>
      </c>
      <c r="BD102">
        <v>10100320</v>
      </c>
      <c r="BE102">
        <v>10250922</v>
      </c>
      <c r="BF102">
        <v>10400672</v>
      </c>
      <c r="BG102">
        <v>10549007</v>
      </c>
      <c r="BH102">
        <v>10695540</v>
      </c>
      <c r="BI102">
        <v>10839976</v>
      </c>
      <c r="BJ102">
        <v>10982367</v>
      </c>
      <c r="BK102">
        <v>11123183</v>
      </c>
      <c r="BL102">
        <v>11263079</v>
      </c>
      <c r="BM102">
        <v>11402533</v>
      </c>
      <c r="BN102">
        <v>11541683</v>
      </c>
    </row>
    <row r="103" spans="1:66" x14ac:dyDescent="0.2">
      <c r="A103" t="s">
        <v>206</v>
      </c>
      <c r="B103" t="s">
        <v>207</v>
      </c>
      <c r="C103" t="s">
        <v>537</v>
      </c>
      <c r="D103" t="s">
        <v>536</v>
      </c>
      <c r="E103">
        <v>9983967</v>
      </c>
      <c r="F103">
        <v>10029321</v>
      </c>
      <c r="G103">
        <v>10061734</v>
      </c>
      <c r="H103">
        <v>10087947</v>
      </c>
      <c r="I103">
        <v>10119835</v>
      </c>
      <c r="J103">
        <v>10147935</v>
      </c>
      <c r="K103">
        <v>10178653</v>
      </c>
      <c r="L103">
        <v>10216604</v>
      </c>
      <c r="M103">
        <v>10255815</v>
      </c>
      <c r="N103">
        <v>10298723</v>
      </c>
      <c r="O103">
        <v>10337910</v>
      </c>
      <c r="P103">
        <v>10367537</v>
      </c>
      <c r="Q103">
        <v>10398489</v>
      </c>
      <c r="R103">
        <v>10432055</v>
      </c>
      <c r="S103">
        <v>10478720</v>
      </c>
      <c r="T103">
        <v>10540525</v>
      </c>
      <c r="U103">
        <v>10598677</v>
      </c>
      <c r="V103">
        <v>10648031</v>
      </c>
      <c r="W103">
        <v>10684822</v>
      </c>
      <c r="X103">
        <v>10704152</v>
      </c>
      <c r="Y103">
        <v>10711122</v>
      </c>
      <c r="Z103">
        <v>10711848</v>
      </c>
      <c r="AA103">
        <v>10705535</v>
      </c>
      <c r="AB103">
        <v>10689463</v>
      </c>
      <c r="AC103">
        <v>10668095</v>
      </c>
      <c r="AD103">
        <v>10648713</v>
      </c>
      <c r="AE103">
        <v>10630564</v>
      </c>
      <c r="AF103">
        <v>10612741</v>
      </c>
      <c r="AG103">
        <v>10596487</v>
      </c>
      <c r="AH103">
        <v>10481719</v>
      </c>
      <c r="AI103">
        <v>10373988</v>
      </c>
      <c r="AJ103">
        <v>10373400</v>
      </c>
      <c r="AK103">
        <v>10369341</v>
      </c>
      <c r="AL103">
        <v>10357523</v>
      </c>
      <c r="AM103">
        <v>10343355</v>
      </c>
      <c r="AN103">
        <v>10328965</v>
      </c>
      <c r="AO103">
        <v>10311238</v>
      </c>
      <c r="AP103">
        <v>10290486</v>
      </c>
      <c r="AQ103">
        <v>10266570</v>
      </c>
      <c r="AR103">
        <v>10237530</v>
      </c>
      <c r="AS103">
        <v>10210971</v>
      </c>
      <c r="AT103">
        <v>10187576</v>
      </c>
      <c r="AU103">
        <v>10158608</v>
      </c>
      <c r="AV103">
        <v>10129552</v>
      </c>
      <c r="AW103">
        <v>10107146</v>
      </c>
      <c r="AX103">
        <v>10087065</v>
      </c>
      <c r="AY103">
        <v>10071370</v>
      </c>
      <c r="AZ103">
        <v>10055780</v>
      </c>
      <c r="BA103">
        <v>10038188</v>
      </c>
      <c r="BB103">
        <v>10022650</v>
      </c>
      <c r="BC103">
        <v>10000023</v>
      </c>
      <c r="BD103">
        <v>9971727</v>
      </c>
      <c r="BE103">
        <v>9920362</v>
      </c>
      <c r="BF103">
        <v>9893082</v>
      </c>
      <c r="BG103">
        <v>9866468</v>
      </c>
      <c r="BH103">
        <v>9843028</v>
      </c>
      <c r="BI103">
        <v>9814023</v>
      </c>
      <c r="BJ103">
        <v>9787966</v>
      </c>
      <c r="BK103">
        <v>9775564</v>
      </c>
      <c r="BL103">
        <v>9771141</v>
      </c>
      <c r="BM103">
        <v>9750149</v>
      </c>
      <c r="BN103">
        <v>9709886</v>
      </c>
    </row>
    <row r="104" spans="1:66" x14ac:dyDescent="0.2">
      <c r="A104" t="s">
        <v>208</v>
      </c>
      <c r="B104" t="s">
        <v>209</v>
      </c>
      <c r="C104" t="s">
        <v>537</v>
      </c>
      <c r="D104" t="s">
        <v>536</v>
      </c>
      <c r="E104">
        <v>1919643259</v>
      </c>
      <c r="F104">
        <v>1940356959</v>
      </c>
      <c r="G104">
        <v>1974018983</v>
      </c>
      <c r="H104">
        <v>2019553695</v>
      </c>
      <c r="I104">
        <v>2065153294</v>
      </c>
      <c r="J104">
        <v>2111931236</v>
      </c>
      <c r="K104">
        <v>2161881347</v>
      </c>
      <c r="L104">
        <v>2211446261</v>
      </c>
      <c r="M104">
        <v>2262350288</v>
      </c>
      <c r="N104">
        <v>2315407668</v>
      </c>
      <c r="O104">
        <v>2369907013</v>
      </c>
      <c r="P104">
        <v>2425733326</v>
      </c>
      <c r="Q104">
        <v>2480636089</v>
      </c>
      <c r="R104">
        <v>2535259156</v>
      </c>
      <c r="S104">
        <v>2589035943</v>
      </c>
      <c r="T104">
        <v>2641036429</v>
      </c>
      <c r="U104">
        <v>2691929607</v>
      </c>
      <c r="V104">
        <v>2741759767</v>
      </c>
      <c r="W104">
        <v>2792102883</v>
      </c>
      <c r="X104">
        <v>2843436775</v>
      </c>
      <c r="Y104">
        <v>2895270850</v>
      </c>
      <c r="Z104">
        <v>2948643246</v>
      </c>
      <c r="AA104">
        <v>3004914790</v>
      </c>
      <c r="AB104">
        <v>3061809639</v>
      </c>
      <c r="AC104">
        <v>3118212761</v>
      </c>
      <c r="AD104">
        <v>3175484847</v>
      </c>
      <c r="AE104">
        <v>3234352999</v>
      </c>
      <c r="AF104">
        <v>3294789920</v>
      </c>
      <c r="AG104">
        <v>3355391546</v>
      </c>
      <c r="AH104">
        <v>3414926034</v>
      </c>
      <c r="AI104">
        <v>3472795732</v>
      </c>
      <c r="AJ104">
        <v>3529273394</v>
      </c>
      <c r="AK104">
        <v>3583654056</v>
      </c>
      <c r="AL104">
        <v>3636953514</v>
      </c>
      <c r="AM104">
        <v>3689444106</v>
      </c>
      <c r="AN104">
        <v>3740821342</v>
      </c>
      <c r="AO104">
        <v>3791695401</v>
      </c>
      <c r="AP104">
        <v>3842263818</v>
      </c>
      <c r="AQ104">
        <v>3892057436</v>
      </c>
      <c r="AR104">
        <v>3940452377</v>
      </c>
      <c r="AS104">
        <v>3987186829</v>
      </c>
      <c r="AT104">
        <v>4032814517</v>
      </c>
      <c r="AU104">
        <v>4077635144</v>
      </c>
      <c r="AV104">
        <v>4122139637</v>
      </c>
      <c r="AW104">
        <v>4166298061</v>
      </c>
      <c r="AX104">
        <v>4210302243</v>
      </c>
      <c r="AY104">
        <v>4253850306</v>
      </c>
      <c r="AZ104">
        <v>4296851873</v>
      </c>
      <c r="BA104">
        <v>4340107147</v>
      </c>
      <c r="BB104">
        <v>4383682686</v>
      </c>
      <c r="BC104">
        <v>4427039470</v>
      </c>
      <c r="BD104">
        <v>4471931983</v>
      </c>
      <c r="BE104">
        <v>4518944265</v>
      </c>
      <c r="BF104">
        <v>4566062769</v>
      </c>
      <c r="BG104">
        <v>4612371789</v>
      </c>
      <c r="BH104">
        <v>4657516187</v>
      </c>
      <c r="BI104">
        <v>4701907494</v>
      </c>
      <c r="BJ104">
        <v>4746018766</v>
      </c>
      <c r="BK104">
        <v>4787343661</v>
      </c>
      <c r="BL104">
        <v>4826259460</v>
      </c>
      <c r="BM104">
        <v>4862446431</v>
      </c>
      <c r="BN104">
        <v>4895295243</v>
      </c>
    </row>
    <row r="105" spans="1:66" x14ac:dyDescent="0.2">
      <c r="A105" t="s">
        <v>210</v>
      </c>
      <c r="B105" t="s">
        <v>211</v>
      </c>
      <c r="C105" t="s">
        <v>537</v>
      </c>
      <c r="D105" t="s">
        <v>536</v>
      </c>
      <c r="E105">
        <v>2299245319</v>
      </c>
      <c r="F105">
        <v>2329154652</v>
      </c>
      <c r="G105">
        <v>2372380699</v>
      </c>
      <c r="H105">
        <v>2427869417</v>
      </c>
      <c r="I105">
        <v>2483839827</v>
      </c>
      <c r="J105">
        <v>2541414856</v>
      </c>
      <c r="K105">
        <v>2602626879</v>
      </c>
      <c r="L105">
        <v>2663895780</v>
      </c>
      <c r="M105">
        <v>2726850543</v>
      </c>
      <c r="N105">
        <v>2792171255</v>
      </c>
      <c r="O105">
        <v>2859058030</v>
      </c>
      <c r="P105">
        <v>2927364907</v>
      </c>
      <c r="Q105">
        <v>2994908497</v>
      </c>
      <c r="R105">
        <v>3062459678</v>
      </c>
      <c r="S105">
        <v>3129647875</v>
      </c>
      <c r="T105">
        <v>3195675150</v>
      </c>
      <c r="U105">
        <v>3261263509</v>
      </c>
      <c r="V105">
        <v>3326428526</v>
      </c>
      <c r="W105">
        <v>3392709227</v>
      </c>
      <c r="X105">
        <v>3460519136</v>
      </c>
      <c r="Y105">
        <v>3529315742</v>
      </c>
      <c r="Z105">
        <v>3600136821</v>
      </c>
      <c r="AA105">
        <v>3674370514</v>
      </c>
      <c r="AB105">
        <v>3749764704</v>
      </c>
      <c r="AC105">
        <v>3825225748</v>
      </c>
      <c r="AD105">
        <v>3902131693</v>
      </c>
      <c r="AE105">
        <v>3981206664</v>
      </c>
      <c r="AF105">
        <v>4062409031</v>
      </c>
      <c r="AG105">
        <v>4144329655</v>
      </c>
      <c r="AH105">
        <v>4225751603</v>
      </c>
      <c r="AI105">
        <v>4306159746</v>
      </c>
      <c r="AJ105">
        <v>4385564153</v>
      </c>
      <c r="AK105">
        <v>4463428329</v>
      </c>
      <c r="AL105">
        <v>4540599237</v>
      </c>
      <c r="AM105">
        <v>4617236728</v>
      </c>
      <c r="AN105">
        <v>4693043793</v>
      </c>
      <c r="AO105">
        <v>4768632422</v>
      </c>
      <c r="AP105">
        <v>4844171403</v>
      </c>
      <c r="AQ105">
        <v>4919044671</v>
      </c>
      <c r="AR105">
        <v>4992700760</v>
      </c>
      <c r="AS105">
        <v>5065355830</v>
      </c>
      <c r="AT105">
        <v>5137393838</v>
      </c>
      <c r="AU105">
        <v>5209071406</v>
      </c>
      <c r="AV105">
        <v>5280906028</v>
      </c>
      <c r="AW105">
        <v>5352906491</v>
      </c>
      <c r="AX105">
        <v>5425273244</v>
      </c>
      <c r="AY105">
        <v>5497768362</v>
      </c>
      <c r="AZ105">
        <v>5570325587</v>
      </c>
      <c r="BA105">
        <v>5643683607</v>
      </c>
      <c r="BB105">
        <v>5717805879</v>
      </c>
      <c r="BC105">
        <v>5792386087</v>
      </c>
      <c r="BD105">
        <v>5868805803</v>
      </c>
      <c r="BE105">
        <v>5947406419</v>
      </c>
      <c r="BF105">
        <v>6026674017</v>
      </c>
      <c r="BG105">
        <v>6105863361</v>
      </c>
      <c r="BH105">
        <v>6184735051</v>
      </c>
      <c r="BI105">
        <v>6263736146</v>
      </c>
      <c r="BJ105">
        <v>6343292514</v>
      </c>
      <c r="BK105">
        <v>6420905201</v>
      </c>
      <c r="BL105">
        <v>6496952025</v>
      </c>
      <c r="BM105">
        <v>6571053159</v>
      </c>
      <c r="BN105">
        <v>6642614110</v>
      </c>
    </row>
    <row r="106" spans="1:66" x14ac:dyDescent="0.2">
      <c r="A106" t="s">
        <v>212</v>
      </c>
      <c r="B106" t="s">
        <v>213</v>
      </c>
      <c r="C106" t="s">
        <v>537</v>
      </c>
      <c r="D106" t="s">
        <v>536</v>
      </c>
      <c r="E106">
        <v>379602060</v>
      </c>
      <c r="F106">
        <v>388797693</v>
      </c>
      <c r="G106">
        <v>398361716</v>
      </c>
      <c r="H106">
        <v>408315722</v>
      </c>
      <c r="I106">
        <v>418686533</v>
      </c>
      <c r="J106">
        <v>429483620</v>
      </c>
      <c r="K106">
        <v>440745532</v>
      </c>
      <c r="L106">
        <v>452449519</v>
      </c>
      <c r="M106">
        <v>464500255</v>
      </c>
      <c r="N106">
        <v>476763587</v>
      </c>
      <c r="O106">
        <v>489151017</v>
      </c>
      <c r="P106">
        <v>501631581</v>
      </c>
      <c r="Q106">
        <v>514272408</v>
      </c>
      <c r="R106">
        <v>527200522</v>
      </c>
      <c r="S106">
        <v>540611932</v>
      </c>
      <c r="T106">
        <v>554638721</v>
      </c>
      <c r="U106">
        <v>569333902</v>
      </c>
      <c r="V106">
        <v>584668759</v>
      </c>
      <c r="W106">
        <v>600606344</v>
      </c>
      <c r="X106">
        <v>617082361</v>
      </c>
      <c r="Y106">
        <v>634044892</v>
      </c>
      <c r="Z106">
        <v>651493575</v>
      </c>
      <c r="AA106">
        <v>669455724</v>
      </c>
      <c r="AB106">
        <v>687955065</v>
      </c>
      <c r="AC106">
        <v>707012987</v>
      </c>
      <c r="AD106">
        <v>726646846</v>
      </c>
      <c r="AE106">
        <v>746853665</v>
      </c>
      <c r="AF106">
        <v>767619111</v>
      </c>
      <c r="AG106">
        <v>788938109</v>
      </c>
      <c r="AH106">
        <v>810825569</v>
      </c>
      <c r="AI106">
        <v>833364014</v>
      </c>
      <c r="AJ106">
        <v>856290759</v>
      </c>
      <c r="AK106">
        <v>879774273</v>
      </c>
      <c r="AL106">
        <v>903645723</v>
      </c>
      <c r="AM106">
        <v>927792622</v>
      </c>
      <c r="AN106">
        <v>952222451</v>
      </c>
      <c r="AO106">
        <v>976937021</v>
      </c>
      <c r="AP106">
        <v>1001907585</v>
      </c>
      <c r="AQ106">
        <v>1026987235</v>
      </c>
      <c r="AR106">
        <v>1052248383</v>
      </c>
      <c r="AS106">
        <v>1078169001</v>
      </c>
      <c r="AT106">
        <v>1104579321</v>
      </c>
      <c r="AU106">
        <v>1131436262</v>
      </c>
      <c r="AV106">
        <v>1158766391</v>
      </c>
      <c r="AW106">
        <v>1186608430</v>
      </c>
      <c r="AX106">
        <v>1214971001</v>
      </c>
      <c r="AY106">
        <v>1243918056</v>
      </c>
      <c r="AZ106">
        <v>1273473714</v>
      </c>
      <c r="BA106">
        <v>1303576460</v>
      </c>
      <c r="BB106">
        <v>1334123193</v>
      </c>
      <c r="BC106">
        <v>1365346617</v>
      </c>
      <c r="BD106">
        <v>1396873820</v>
      </c>
      <c r="BE106">
        <v>1428462154</v>
      </c>
      <c r="BF106">
        <v>1460611248</v>
      </c>
      <c r="BG106">
        <v>1493491572</v>
      </c>
      <c r="BH106">
        <v>1527218864</v>
      </c>
      <c r="BI106">
        <v>1561828652</v>
      </c>
      <c r="BJ106">
        <v>1597273748</v>
      </c>
      <c r="BK106">
        <v>1633561540</v>
      </c>
      <c r="BL106">
        <v>1670692565</v>
      </c>
      <c r="BM106">
        <v>1708606728</v>
      </c>
      <c r="BN106">
        <v>1747318867</v>
      </c>
    </row>
    <row r="107" spans="1:66" x14ac:dyDescent="0.2">
      <c r="A107" t="s">
        <v>214</v>
      </c>
      <c r="B107" t="s">
        <v>215</v>
      </c>
      <c r="C107" t="s">
        <v>537</v>
      </c>
      <c r="D107" t="s">
        <v>536</v>
      </c>
      <c r="E107">
        <v>120391642</v>
      </c>
      <c r="F107">
        <v>123270998</v>
      </c>
      <c r="G107">
        <v>126289838</v>
      </c>
      <c r="H107">
        <v>129443834</v>
      </c>
      <c r="I107">
        <v>132726682</v>
      </c>
      <c r="J107">
        <v>136134348</v>
      </c>
      <c r="K107">
        <v>139672971</v>
      </c>
      <c r="L107">
        <v>143347860</v>
      </c>
      <c r="M107">
        <v>147154758</v>
      </c>
      <c r="N107">
        <v>151087339</v>
      </c>
      <c r="O107">
        <v>155145837</v>
      </c>
      <c r="P107">
        <v>159323709</v>
      </c>
      <c r="Q107">
        <v>163635977</v>
      </c>
      <c r="R107">
        <v>168129765</v>
      </c>
      <c r="S107">
        <v>172867304</v>
      </c>
      <c r="T107">
        <v>177892039</v>
      </c>
      <c r="U107">
        <v>183221937</v>
      </c>
      <c r="V107">
        <v>188841826</v>
      </c>
      <c r="W107">
        <v>194720560</v>
      </c>
      <c r="X107">
        <v>200810543</v>
      </c>
      <c r="Y107">
        <v>207074946</v>
      </c>
      <c r="Z107">
        <v>213499720</v>
      </c>
      <c r="AA107">
        <v>220088448</v>
      </c>
      <c r="AB107">
        <v>226841896</v>
      </c>
      <c r="AC107">
        <v>233765810</v>
      </c>
      <c r="AD107">
        <v>240860675</v>
      </c>
      <c r="AE107">
        <v>248127780</v>
      </c>
      <c r="AF107">
        <v>255551895</v>
      </c>
      <c r="AG107">
        <v>263097505</v>
      </c>
      <c r="AH107">
        <v>270718966</v>
      </c>
      <c r="AI107">
        <v>278496624</v>
      </c>
      <c r="AJ107">
        <v>286142541</v>
      </c>
      <c r="AK107">
        <v>293874928</v>
      </c>
      <c r="AL107">
        <v>301679823</v>
      </c>
      <c r="AM107">
        <v>309568084</v>
      </c>
      <c r="AN107">
        <v>317616125</v>
      </c>
      <c r="AO107">
        <v>325908669</v>
      </c>
      <c r="AP107">
        <v>334399195</v>
      </c>
      <c r="AQ107">
        <v>342980973</v>
      </c>
      <c r="AR107">
        <v>351519915</v>
      </c>
      <c r="AS107">
        <v>360173395</v>
      </c>
      <c r="AT107">
        <v>368820674</v>
      </c>
      <c r="AU107">
        <v>377512139</v>
      </c>
      <c r="AV107">
        <v>386309887</v>
      </c>
      <c r="AW107">
        <v>395320129</v>
      </c>
      <c r="AX107">
        <v>404615733</v>
      </c>
      <c r="AY107">
        <v>414232540</v>
      </c>
      <c r="AZ107">
        <v>424192620</v>
      </c>
      <c r="BA107">
        <v>434469632</v>
      </c>
      <c r="BB107">
        <v>444998547</v>
      </c>
      <c r="BC107">
        <v>456049577</v>
      </c>
      <c r="BD107">
        <v>467267685</v>
      </c>
      <c r="BE107">
        <v>478335316</v>
      </c>
      <c r="BF107">
        <v>489624577</v>
      </c>
      <c r="BG107">
        <v>501146189</v>
      </c>
      <c r="BH107">
        <v>512877239</v>
      </c>
      <c r="BI107">
        <v>524794580</v>
      </c>
      <c r="BJ107">
        <v>536871945</v>
      </c>
      <c r="BK107">
        <v>549127807</v>
      </c>
      <c r="BL107">
        <v>561571929</v>
      </c>
      <c r="BM107">
        <v>574159138</v>
      </c>
      <c r="BN107">
        <v>586883422</v>
      </c>
    </row>
    <row r="108" spans="1:66" x14ac:dyDescent="0.2">
      <c r="A108" t="s">
        <v>216</v>
      </c>
      <c r="B108" t="s">
        <v>217</v>
      </c>
      <c r="C108" t="s">
        <v>537</v>
      </c>
      <c r="D108" t="s">
        <v>536</v>
      </c>
      <c r="E108">
        <v>87751066</v>
      </c>
      <c r="F108">
        <v>90098396</v>
      </c>
      <c r="G108">
        <v>92518373</v>
      </c>
      <c r="H108">
        <v>95015295</v>
      </c>
      <c r="I108">
        <v>97596728</v>
      </c>
      <c r="J108">
        <v>100267070</v>
      </c>
      <c r="K108">
        <v>103025423</v>
      </c>
      <c r="L108">
        <v>105865576</v>
      </c>
      <c r="M108">
        <v>108779926</v>
      </c>
      <c r="N108">
        <v>111758566</v>
      </c>
      <c r="O108">
        <v>114793179</v>
      </c>
      <c r="P108">
        <v>117880146</v>
      </c>
      <c r="Q108">
        <v>121017316</v>
      </c>
      <c r="R108">
        <v>124199693</v>
      </c>
      <c r="S108">
        <v>127422198</v>
      </c>
      <c r="T108">
        <v>130680730</v>
      </c>
      <c r="U108">
        <v>133966940</v>
      </c>
      <c r="V108">
        <v>137278057</v>
      </c>
      <c r="W108">
        <v>140621731</v>
      </c>
      <c r="X108">
        <v>144009844</v>
      </c>
      <c r="Y108">
        <v>147447834</v>
      </c>
      <c r="Z108">
        <v>150938222</v>
      </c>
      <c r="AA108">
        <v>154468235</v>
      </c>
      <c r="AB108">
        <v>158009248</v>
      </c>
      <c r="AC108">
        <v>161523353</v>
      </c>
      <c r="AD108">
        <v>164982452</v>
      </c>
      <c r="AE108">
        <v>168374287</v>
      </c>
      <c r="AF108">
        <v>171702756</v>
      </c>
      <c r="AG108">
        <v>174975953</v>
      </c>
      <c r="AH108">
        <v>178209147</v>
      </c>
      <c r="AI108">
        <v>181413398</v>
      </c>
      <c r="AJ108">
        <v>184591897</v>
      </c>
      <c r="AK108">
        <v>187739786</v>
      </c>
      <c r="AL108">
        <v>190851184</v>
      </c>
      <c r="AM108">
        <v>193917458</v>
      </c>
      <c r="AN108">
        <v>196934257</v>
      </c>
      <c r="AO108">
        <v>199901231</v>
      </c>
      <c r="AP108">
        <v>202826444</v>
      </c>
      <c r="AQ108">
        <v>205724597</v>
      </c>
      <c r="AR108">
        <v>208615171</v>
      </c>
      <c r="AS108">
        <v>211513822</v>
      </c>
      <c r="AT108">
        <v>214427419</v>
      </c>
      <c r="AU108">
        <v>217357790</v>
      </c>
      <c r="AV108">
        <v>220309473</v>
      </c>
      <c r="AW108">
        <v>223285666</v>
      </c>
      <c r="AX108">
        <v>226289468</v>
      </c>
      <c r="AY108">
        <v>229318262</v>
      </c>
      <c r="AZ108">
        <v>232374239</v>
      </c>
      <c r="BA108">
        <v>235469755</v>
      </c>
      <c r="BB108">
        <v>238620554</v>
      </c>
      <c r="BC108">
        <v>241834226</v>
      </c>
      <c r="BD108">
        <v>245115988</v>
      </c>
      <c r="BE108">
        <v>248451714</v>
      </c>
      <c r="BF108">
        <v>251805314</v>
      </c>
      <c r="BG108">
        <v>255128076</v>
      </c>
      <c r="BH108">
        <v>258383257</v>
      </c>
      <c r="BI108">
        <v>261556386</v>
      </c>
      <c r="BJ108">
        <v>264650969</v>
      </c>
      <c r="BK108">
        <v>267670549</v>
      </c>
      <c r="BL108">
        <v>270625567</v>
      </c>
      <c r="BM108">
        <v>273523621</v>
      </c>
      <c r="BN108">
        <v>276361788</v>
      </c>
    </row>
    <row r="109" spans="1:66" x14ac:dyDescent="0.2">
      <c r="A109" t="s">
        <v>218</v>
      </c>
      <c r="B109" t="s">
        <v>219</v>
      </c>
      <c r="C109" t="s">
        <v>537</v>
      </c>
      <c r="D109" t="s">
        <v>536</v>
      </c>
      <c r="E109">
        <v>259210418</v>
      </c>
      <c r="F109">
        <v>265526695</v>
      </c>
      <c r="G109">
        <v>272071878</v>
      </c>
      <c r="H109">
        <v>278871888</v>
      </c>
      <c r="I109">
        <v>285959851</v>
      </c>
      <c r="J109">
        <v>293349272</v>
      </c>
      <c r="K109">
        <v>301072561</v>
      </c>
      <c r="L109">
        <v>309101659</v>
      </c>
      <c r="M109">
        <v>317345497</v>
      </c>
      <c r="N109">
        <v>325676248</v>
      </c>
      <c r="O109">
        <v>334005180</v>
      </c>
      <c r="P109">
        <v>342307872</v>
      </c>
      <c r="Q109">
        <v>350636431</v>
      </c>
      <c r="R109">
        <v>359070757</v>
      </c>
      <c r="S109">
        <v>367744628</v>
      </c>
      <c r="T109">
        <v>376746682</v>
      </c>
      <c r="U109">
        <v>386111965</v>
      </c>
      <c r="V109">
        <v>395826933</v>
      </c>
      <c r="W109">
        <v>405885784</v>
      </c>
      <c r="X109">
        <v>416271818</v>
      </c>
      <c r="Y109">
        <v>426969946</v>
      </c>
      <c r="Z109">
        <v>437993855</v>
      </c>
      <c r="AA109">
        <v>449367276</v>
      </c>
      <c r="AB109">
        <v>461113169</v>
      </c>
      <c r="AC109">
        <v>473247177</v>
      </c>
      <c r="AD109">
        <v>485786171</v>
      </c>
      <c r="AE109">
        <v>498725885</v>
      </c>
      <c r="AF109">
        <v>512067216</v>
      </c>
      <c r="AG109">
        <v>525840604</v>
      </c>
      <c r="AH109">
        <v>540106603</v>
      </c>
      <c r="AI109">
        <v>554867390</v>
      </c>
      <c r="AJ109">
        <v>570148218</v>
      </c>
      <c r="AK109">
        <v>585899345</v>
      </c>
      <c r="AL109">
        <v>601965900</v>
      </c>
      <c r="AM109">
        <v>618224538</v>
      </c>
      <c r="AN109">
        <v>634606326</v>
      </c>
      <c r="AO109">
        <v>651028352</v>
      </c>
      <c r="AP109">
        <v>667508390</v>
      </c>
      <c r="AQ109">
        <v>684006262</v>
      </c>
      <c r="AR109">
        <v>700728468</v>
      </c>
      <c r="AS109">
        <v>717995606</v>
      </c>
      <c r="AT109">
        <v>735758647</v>
      </c>
      <c r="AU109">
        <v>753924123</v>
      </c>
      <c r="AV109">
        <v>772456504</v>
      </c>
      <c r="AW109">
        <v>791288301</v>
      </c>
      <c r="AX109">
        <v>810355268</v>
      </c>
      <c r="AY109">
        <v>829685516</v>
      </c>
      <c r="AZ109">
        <v>849281094</v>
      </c>
      <c r="BA109">
        <v>869106828</v>
      </c>
      <c r="BB109">
        <v>889124646</v>
      </c>
      <c r="BC109">
        <v>909297040</v>
      </c>
      <c r="BD109">
        <v>929606135</v>
      </c>
      <c r="BE109">
        <v>950126838</v>
      </c>
      <c r="BF109">
        <v>970986671</v>
      </c>
      <c r="BG109">
        <v>992345383</v>
      </c>
      <c r="BH109">
        <v>1014341625</v>
      </c>
      <c r="BI109">
        <v>1037034072</v>
      </c>
      <c r="BJ109">
        <v>1060401803</v>
      </c>
      <c r="BK109">
        <v>1084433733</v>
      </c>
      <c r="BL109">
        <v>1109120636</v>
      </c>
      <c r="BM109">
        <v>1134447590</v>
      </c>
      <c r="BN109">
        <v>1160435445</v>
      </c>
    </row>
    <row r="110" spans="1:66" x14ac:dyDescent="0.2">
      <c r="A110" t="s">
        <v>220</v>
      </c>
      <c r="B110" t="s">
        <v>221</v>
      </c>
      <c r="C110" t="s">
        <v>537</v>
      </c>
      <c r="D110" t="s">
        <v>536</v>
      </c>
      <c r="E110">
        <v>48444</v>
      </c>
      <c r="F110">
        <v>48286</v>
      </c>
      <c r="G110">
        <v>48421</v>
      </c>
      <c r="H110">
        <v>48800</v>
      </c>
      <c r="I110">
        <v>49396</v>
      </c>
      <c r="J110">
        <v>50145</v>
      </c>
      <c r="K110">
        <v>51051</v>
      </c>
      <c r="L110">
        <v>52117</v>
      </c>
      <c r="M110">
        <v>53252</v>
      </c>
      <c r="N110">
        <v>54378</v>
      </c>
      <c r="O110">
        <v>55431</v>
      </c>
      <c r="P110">
        <v>56352</v>
      </c>
      <c r="Q110">
        <v>57166</v>
      </c>
      <c r="R110">
        <v>57919</v>
      </c>
      <c r="S110">
        <v>58673</v>
      </c>
      <c r="T110">
        <v>59482</v>
      </c>
      <c r="U110">
        <v>60374</v>
      </c>
      <c r="V110">
        <v>61335</v>
      </c>
      <c r="W110">
        <v>62260</v>
      </c>
      <c r="X110">
        <v>63026</v>
      </c>
      <c r="Y110">
        <v>63546</v>
      </c>
      <c r="Z110">
        <v>63778</v>
      </c>
      <c r="AA110">
        <v>63765</v>
      </c>
      <c r="AB110">
        <v>63697</v>
      </c>
      <c r="AC110">
        <v>63812</v>
      </c>
      <c r="AD110">
        <v>64277</v>
      </c>
      <c r="AE110">
        <v>65200</v>
      </c>
      <c r="AF110">
        <v>66476</v>
      </c>
      <c r="AG110">
        <v>67927</v>
      </c>
      <c r="AH110">
        <v>69263</v>
      </c>
      <c r="AI110">
        <v>70292</v>
      </c>
      <c r="AJ110">
        <v>70928</v>
      </c>
      <c r="AK110">
        <v>71262</v>
      </c>
      <c r="AL110">
        <v>71431</v>
      </c>
      <c r="AM110">
        <v>71662</v>
      </c>
      <c r="AN110">
        <v>72133</v>
      </c>
      <c r="AO110">
        <v>72884</v>
      </c>
      <c r="AP110">
        <v>73851</v>
      </c>
      <c r="AQ110">
        <v>74936</v>
      </c>
      <c r="AR110">
        <v>75996</v>
      </c>
      <c r="AS110">
        <v>76942</v>
      </c>
      <c r="AT110">
        <v>77707</v>
      </c>
      <c r="AU110">
        <v>78318</v>
      </c>
      <c r="AV110">
        <v>78878</v>
      </c>
      <c r="AW110">
        <v>79515</v>
      </c>
      <c r="AX110">
        <v>80293</v>
      </c>
      <c r="AY110">
        <v>81283</v>
      </c>
      <c r="AZ110">
        <v>82406</v>
      </c>
      <c r="BA110">
        <v>83515</v>
      </c>
      <c r="BB110">
        <v>84379</v>
      </c>
      <c r="BC110">
        <v>84856</v>
      </c>
      <c r="BD110">
        <v>84889</v>
      </c>
      <c r="BE110">
        <v>84534</v>
      </c>
      <c r="BF110">
        <v>83985</v>
      </c>
      <c r="BG110">
        <v>83488</v>
      </c>
      <c r="BH110">
        <v>83232</v>
      </c>
      <c r="BI110">
        <v>83296</v>
      </c>
      <c r="BJ110">
        <v>83610</v>
      </c>
      <c r="BK110">
        <v>84073</v>
      </c>
      <c r="BL110">
        <v>84589</v>
      </c>
      <c r="BM110">
        <v>85032</v>
      </c>
      <c r="BN110">
        <v>85410</v>
      </c>
    </row>
    <row r="111" spans="1:66" x14ac:dyDescent="0.2">
      <c r="A111" t="s">
        <v>222</v>
      </c>
      <c r="B111" t="s">
        <v>223</v>
      </c>
      <c r="C111" t="s">
        <v>537</v>
      </c>
      <c r="D111" t="s">
        <v>536</v>
      </c>
      <c r="E111">
        <v>450547675</v>
      </c>
      <c r="F111">
        <v>459642166</v>
      </c>
      <c r="G111">
        <v>469077191</v>
      </c>
      <c r="H111">
        <v>478825602</v>
      </c>
      <c r="I111">
        <v>488848139</v>
      </c>
      <c r="J111">
        <v>499123328</v>
      </c>
      <c r="K111">
        <v>509631509</v>
      </c>
      <c r="L111">
        <v>520400577</v>
      </c>
      <c r="M111">
        <v>531513834</v>
      </c>
      <c r="N111">
        <v>543084333</v>
      </c>
      <c r="O111">
        <v>555189797</v>
      </c>
      <c r="P111">
        <v>567868021</v>
      </c>
      <c r="Q111">
        <v>581087255</v>
      </c>
      <c r="R111">
        <v>594770136</v>
      </c>
      <c r="S111">
        <v>608802595</v>
      </c>
      <c r="T111">
        <v>623102900</v>
      </c>
      <c r="U111">
        <v>637630085</v>
      </c>
      <c r="V111">
        <v>652408766</v>
      </c>
      <c r="W111">
        <v>667499815</v>
      </c>
      <c r="X111">
        <v>682995348</v>
      </c>
      <c r="Y111">
        <v>698952837</v>
      </c>
      <c r="Z111">
        <v>715384997</v>
      </c>
      <c r="AA111">
        <v>732239498</v>
      </c>
      <c r="AB111">
        <v>749428958</v>
      </c>
      <c r="AC111">
        <v>766833411</v>
      </c>
      <c r="AD111">
        <v>784360012</v>
      </c>
      <c r="AE111">
        <v>801975250</v>
      </c>
      <c r="AF111">
        <v>819682095</v>
      </c>
      <c r="AG111">
        <v>837468938</v>
      </c>
      <c r="AH111">
        <v>855334675</v>
      </c>
      <c r="AI111">
        <v>873277799</v>
      </c>
      <c r="AJ111">
        <v>891273202</v>
      </c>
      <c r="AK111">
        <v>909307018</v>
      </c>
      <c r="AL111">
        <v>927403866</v>
      </c>
      <c r="AM111">
        <v>945601828</v>
      </c>
      <c r="AN111">
        <v>963922586</v>
      </c>
      <c r="AO111">
        <v>982365248</v>
      </c>
      <c r="AP111">
        <v>1000900028</v>
      </c>
      <c r="AQ111">
        <v>1019483586</v>
      </c>
      <c r="AR111">
        <v>1038058154</v>
      </c>
      <c r="AS111">
        <v>1056575548</v>
      </c>
      <c r="AT111">
        <v>1075000094</v>
      </c>
      <c r="AU111">
        <v>1093317187</v>
      </c>
      <c r="AV111">
        <v>1111523146</v>
      </c>
      <c r="AW111">
        <v>1129623466</v>
      </c>
      <c r="AX111">
        <v>1147609924</v>
      </c>
      <c r="AY111">
        <v>1165486291</v>
      </c>
      <c r="AZ111">
        <v>1183209471</v>
      </c>
      <c r="BA111">
        <v>1200669762</v>
      </c>
      <c r="BB111">
        <v>1217726217</v>
      </c>
      <c r="BC111">
        <v>1234281163</v>
      </c>
      <c r="BD111">
        <v>1250287939</v>
      </c>
      <c r="BE111">
        <v>1265780243</v>
      </c>
      <c r="BF111">
        <v>1280842119</v>
      </c>
      <c r="BG111">
        <v>1295600768</v>
      </c>
      <c r="BH111">
        <v>1310152392</v>
      </c>
      <c r="BI111">
        <v>1324517250</v>
      </c>
      <c r="BJ111">
        <v>1338676779</v>
      </c>
      <c r="BK111">
        <v>1352642283</v>
      </c>
      <c r="BL111">
        <v>1366417756</v>
      </c>
      <c r="BM111">
        <v>1380004385</v>
      </c>
      <c r="BN111">
        <v>1393409033</v>
      </c>
    </row>
    <row r="112" spans="1:66" x14ac:dyDescent="0.2">
      <c r="A112" t="s">
        <v>224</v>
      </c>
      <c r="B112" t="s">
        <v>225</v>
      </c>
      <c r="C112" t="s">
        <v>537</v>
      </c>
      <c r="D112" t="s">
        <v>536</v>
      </c>
    </row>
    <row r="113" spans="1:66" x14ac:dyDescent="0.2">
      <c r="A113" t="s">
        <v>226</v>
      </c>
      <c r="B113" t="s">
        <v>227</v>
      </c>
      <c r="C113" t="s">
        <v>537</v>
      </c>
      <c r="D113" t="s">
        <v>536</v>
      </c>
      <c r="E113">
        <v>2828600</v>
      </c>
      <c r="F113">
        <v>2824400</v>
      </c>
      <c r="G113">
        <v>2836050</v>
      </c>
      <c r="H113">
        <v>2852650</v>
      </c>
      <c r="I113">
        <v>2866550</v>
      </c>
      <c r="J113">
        <v>2877300</v>
      </c>
      <c r="K113">
        <v>2888800</v>
      </c>
      <c r="L113">
        <v>2902450</v>
      </c>
      <c r="M113">
        <v>2915550</v>
      </c>
      <c r="N113">
        <v>2932650</v>
      </c>
      <c r="O113">
        <v>2957250</v>
      </c>
      <c r="P113">
        <v>2992050</v>
      </c>
      <c r="Q113">
        <v>3036850</v>
      </c>
      <c r="R113">
        <v>3085950</v>
      </c>
      <c r="S113">
        <v>3137500</v>
      </c>
      <c r="T113">
        <v>3189550</v>
      </c>
      <c r="U113">
        <v>3238050</v>
      </c>
      <c r="V113">
        <v>3282200</v>
      </c>
      <c r="W113">
        <v>3329100</v>
      </c>
      <c r="X113">
        <v>3373750</v>
      </c>
      <c r="Y113">
        <v>3412800</v>
      </c>
      <c r="Z113">
        <v>3453000</v>
      </c>
      <c r="AA113">
        <v>3485800</v>
      </c>
      <c r="AB113">
        <v>3510600</v>
      </c>
      <c r="AC113">
        <v>3532423</v>
      </c>
      <c r="AD113">
        <v>3538082</v>
      </c>
      <c r="AE113">
        <v>3539690</v>
      </c>
      <c r="AF113">
        <v>3540057</v>
      </c>
      <c r="AG113">
        <v>3524949</v>
      </c>
      <c r="AH113">
        <v>3511009</v>
      </c>
      <c r="AI113">
        <v>3513974</v>
      </c>
      <c r="AJ113">
        <v>3534235</v>
      </c>
      <c r="AK113">
        <v>3558430</v>
      </c>
      <c r="AL113">
        <v>3576261</v>
      </c>
      <c r="AM113">
        <v>3590386</v>
      </c>
      <c r="AN113">
        <v>3608841</v>
      </c>
      <c r="AO113">
        <v>3637510</v>
      </c>
      <c r="AP113">
        <v>3674171</v>
      </c>
      <c r="AQ113">
        <v>3712696</v>
      </c>
      <c r="AR113">
        <v>3754786</v>
      </c>
      <c r="AS113">
        <v>3805174</v>
      </c>
      <c r="AT113">
        <v>3866243</v>
      </c>
      <c r="AU113">
        <v>3931947</v>
      </c>
      <c r="AV113">
        <v>3996521</v>
      </c>
      <c r="AW113">
        <v>4070262</v>
      </c>
      <c r="AX113">
        <v>4159914</v>
      </c>
      <c r="AY113">
        <v>4273591</v>
      </c>
      <c r="AZ113">
        <v>4398942</v>
      </c>
      <c r="BA113">
        <v>4489544</v>
      </c>
      <c r="BB113">
        <v>4535375</v>
      </c>
      <c r="BC113">
        <v>4560155</v>
      </c>
      <c r="BD113">
        <v>4580084</v>
      </c>
      <c r="BE113">
        <v>4599533</v>
      </c>
      <c r="BF113">
        <v>4623816</v>
      </c>
      <c r="BG113">
        <v>4657740</v>
      </c>
      <c r="BH113">
        <v>4701957</v>
      </c>
      <c r="BI113">
        <v>4755335</v>
      </c>
      <c r="BJ113">
        <v>4807388</v>
      </c>
      <c r="BK113">
        <v>4867316</v>
      </c>
      <c r="BL113">
        <v>4934340</v>
      </c>
      <c r="BM113">
        <v>4985674</v>
      </c>
      <c r="BN113">
        <v>5028230</v>
      </c>
    </row>
    <row r="114" spans="1:66" x14ac:dyDescent="0.2">
      <c r="A114" t="s">
        <v>228</v>
      </c>
      <c r="B114" t="s">
        <v>229</v>
      </c>
      <c r="C114" t="s">
        <v>537</v>
      </c>
      <c r="D114" t="s">
        <v>536</v>
      </c>
      <c r="E114">
        <v>21906909</v>
      </c>
      <c r="F114">
        <v>22480371</v>
      </c>
      <c r="G114">
        <v>23071309</v>
      </c>
      <c r="H114">
        <v>23680246</v>
      </c>
      <c r="I114">
        <v>24307855</v>
      </c>
      <c r="J114">
        <v>24954865</v>
      </c>
      <c r="K114">
        <v>25624380</v>
      </c>
      <c r="L114">
        <v>26317776</v>
      </c>
      <c r="M114">
        <v>27032576</v>
      </c>
      <c r="N114">
        <v>27764928</v>
      </c>
      <c r="O114">
        <v>28513872</v>
      </c>
      <c r="P114">
        <v>29281583</v>
      </c>
      <c r="Q114">
        <v>30075295</v>
      </c>
      <c r="R114">
        <v>30905721</v>
      </c>
      <c r="S114">
        <v>31786481</v>
      </c>
      <c r="T114">
        <v>32729772</v>
      </c>
      <c r="U114">
        <v>33733975</v>
      </c>
      <c r="V114">
        <v>34803041</v>
      </c>
      <c r="W114">
        <v>35960811</v>
      </c>
      <c r="X114">
        <v>37237145</v>
      </c>
      <c r="Y114">
        <v>38650244</v>
      </c>
      <c r="Z114">
        <v>40199911</v>
      </c>
      <c r="AA114">
        <v>41869231</v>
      </c>
      <c r="AB114">
        <v>43636838</v>
      </c>
      <c r="AC114">
        <v>45472792</v>
      </c>
      <c r="AD114">
        <v>47347197</v>
      </c>
      <c r="AE114">
        <v>49260263</v>
      </c>
      <c r="AF114">
        <v>51193782</v>
      </c>
      <c r="AG114">
        <v>53077312</v>
      </c>
      <c r="AH114">
        <v>54822005</v>
      </c>
      <c r="AI114">
        <v>56366212</v>
      </c>
      <c r="AJ114">
        <v>57679025</v>
      </c>
      <c r="AK114">
        <v>58780376</v>
      </c>
      <c r="AL114">
        <v>59723761</v>
      </c>
      <c r="AM114">
        <v>60590608</v>
      </c>
      <c r="AN114">
        <v>61442658</v>
      </c>
      <c r="AO114">
        <v>62294919</v>
      </c>
      <c r="AP114">
        <v>63136309</v>
      </c>
      <c r="AQ114">
        <v>63971836</v>
      </c>
      <c r="AR114">
        <v>64800875</v>
      </c>
      <c r="AS114">
        <v>65623397</v>
      </c>
      <c r="AT114">
        <v>66449111</v>
      </c>
      <c r="AU114">
        <v>67284801</v>
      </c>
      <c r="AV114">
        <v>68122947</v>
      </c>
      <c r="AW114">
        <v>68951279</v>
      </c>
      <c r="AX114">
        <v>69762345</v>
      </c>
      <c r="AY114">
        <v>70554756</v>
      </c>
      <c r="AZ114">
        <v>71336476</v>
      </c>
      <c r="BA114">
        <v>72120608</v>
      </c>
      <c r="BB114">
        <v>72924833</v>
      </c>
      <c r="BC114">
        <v>73762519</v>
      </c>
      <c r="BD114">
        <v>74634959</v>
      </c>
      <c r="BE114">
        <v>75539881</v>
      </c>
      <c r="BF114">
        <v>76481963</v>
      </c>
      <c r="BG114">
        <v>77465769</v>
      </c>
      <c r="BH114">
        <v>78492208</v>
      </c>
      <c r="BI114">
        <v>79563991</v>
      </c>
      <c r="BJ114">
        <v>80673888</v>
      </c>
      <c r="BK114">
        <v>81800204</v>
      </c>
      <c r="BL114">
        <v>82913893</v>
      </c>
      <c r="BM114">
        <v>83992953</v>
      </c>
      <c r="BN114">
        <v>85028760</v>
      </c>
    </row>
    <row r="115" spans="1:66" x14ac:dyDescent="0.2">
      <c r="A115" t="s">
        <v>230</v>
      </c>
      <c r="B115" t="s">
        <v>231</v>
      </c>
      <c r="C115" t="s">
        <v>537</v>
      </c>
      <c r="D115" t="s">
        <v>536</v>
      </c>
      <c r="E115">
        <v>7289753</v>
      </c>
      <c r="F115">
        <v>7475349</v>
      </c>
      <c r="G115">
        <v>7674217</v>
      </c>
      <c r="H115">
        <v>7888910</v>
      </c>
      <c r="I115">
        <v>8122199</v>
      </c>
      <c r="J115">
        <v>8375795</v>
      </c>
      <c r="K115">
        <v>8651162</v>
      </c>
      <c r="L115">
        <v>8947397</v>
      </c>
      <c r="M115">
        <v>9260687</v>
      </c>
      <c r="N115">
        <v>9585585</v>
      </c>
      <c r="O115">
        <v>9917978</v>
      </c>
      <c r="P115">
        <v>10255853</v>
      </c>
      <c r="Q115">
        <v>10599661</v>
      </c>
      <c r="R115">
        <v>10950888</v>
      </c>
      <c r="S115">
        <v>11312062</v>
      </c>
      <c r="T115">
        <v>11684579</v>
      </c>
      <c r="U115">
        <v>12068675</v>
      </c>
      <c r="V115">
        <v>12462059</v>
      </c>
      <c r="W115">
        <v>12860678</v>
      </c>
      <c r="X115">
        <v>13259107</v>
      </c>
      <c r="Y115">
        <v>13653348</v>
      </c>
      <c r="Z115">
        <v>14044115</v>
      </c>
      <c r="AA115">
        <v>14432466</v>
      </c>
      <c r="AB115">
        <v>14815653</v>
      </c>
      <c r="AC115">
        <v>15190396</v>
      </c>
      <c r="AD115">
        <v>15555807</v>
      </c>
      <c r="AE115">
        <v>15909764</v>
      </c>
      <c r="AF115">
        <v>16257072</v>
      </c>
      <c r="AG115">
        <v>16612319</v>
      </c>
      <c r="AH115">
        <v>16994942</v>
      </c>
      <c r="AI115">
        <v>17419113</v>
      </c>
      <c r="AJ115">
        <v>17889457</v>
      </c>
      <c r="AK115">
        <v>18402740</v>
      </c>
      <c r="AL115">
        <v>18955087</v>
      </c>
      <c r="AM115">
        <v>19539348</v>
      </c>
      <c r="AN115">
        <v>20149342</v>
      </c>
      <c r="AO115">
        <v>20783073</v>
      </c>
      <c r="AP115">
        <v>21439579</v>
      </c>
      <c r="AQ115">
        <v>22114330</v>
      </c>
      <c r="AR115">
        <v>22802061</v>
      </c>
      <c r="AS115">
        <v>23497589</v>
      </c>
      <c r="AT115">
        <v>24208178</v>
      </c>
      <c r="AU115">
        <v>24931922</v>
      </c>
      <c r="AV115">
        <v>25644503</v>
      </c>
      <c r="AW115">
        <v>26313838</v>
      </c>
      <c r="AX115">
        <v>26922279</v>
      </c>
      <c r="AY115">
        <v>27448124</v>
      </c>
      <c r="AZ115">
        <v>27911242</v>
      </c>
      <c r="BA115">
        <v>28385739</v>
      </c>
      <c r="BB115">
        <v>28973157</v>
      </c>
      <c r="BC115">
        <v>29741977</v>
      </c>
      <c r="BD115">
        <v>30725305</v>
      </c>
      <c r="BE115">
        <v>31890012</v>
      </c>
      <c r="BF115">
        <v>33157061</v>
      </c>
      <c r="BG115">
        <v>34411949</v>
      </c>
      <c r="BH115">
        <v>35572269</v>
      </c>
      <c r="BI115">
        <v>36610632</v>
      </c>
      <c r="BJ115">
        <v>37552789</v>
      </c>
      <c r="BK115">
        <v>38433604</v>
      </c>
      <c r="BL115">
        <v>39309789</v>
      </c>
      <c r="BM115">
        <v>40222503</v>
      </c>
      <c r="BN115">
        <v>41179351</v>
      </c>
    </row>
    <row r="116" spans="1:66" x14ac:dyDescent="0.2">
      <c r="A116" t="s">
        <v>232</v>
      </c>
      <c r="B116" t="s">
        <v>233</v>
      </c>
      <c r="C116" t="s">
        <v>537</v>
      </c>
      <c r="D116" t="s">
        <v>536</v>
      </c>
      <c r="E116">
        <v>175574</v>
      </c>
      <c r="F116">
        <v>179029</v>
      </c>
      <c r="G116">
        <v>182378</v>
      </c>
      <c r="H116">
        <v>185653</v>
      </c>
      <c r="I116">
        <v>188983</v>
      </c>
      <c r="J116">
        <v>192286</v>
      </c>
      <c r="K116">
        <v>195570</v>
      </c>
      <c r="L116">
        <v>198751</v>
      </c>
      <c r="M116">
        <v>201488</v>
      </c>
      <c r="N116">
        <v>203369</v>
      </c>
      <c r="O116">
        <v>204438</v>
      </c>
      <c r="P116">
        <v>206098</v>
      </c>
      <c r="Q116">
        <v>209137</v>
      </c>
      <c r="R116">
        <v>212317</v>
      </c>
      <c r="S116">
        <v>215209</v>
      </c>
      <c r="T116">
        <v>217979</v>
      </c>
      <c r="U116">
        <v>220154</v>
      </c>
      <c r="V116">
        <v>221799</v>
      </c>
      <c r="W116">
        <v>223537</v>
      </c>
      <c r="X116">
        <v>225735</v>
      </c>
      <c r="Y116">
        <v>228138</v>
      </c>
      <c r="Z116">
        <v>230755</v>
      </c>
      <c r="AA116">
        <v>233860</v>
      </c>
      <c r="AB116">
        <v>236977</v>
      </c>
      <c r="AC116">
        <v>239511</v>
      </c>
      <c r="AD116">
        <v>241405</v>
      </c>
      <c r="AE116">
        <v>243180</v>
      </c>
      <c r="AF116">
        <v>245859</v>
      </c>
      <c r="AG116">
        <v>249740</v>
      </c>
      <c r="AH116">
        <v>252852</v>
      </c>
      <c r="AI116">
        <v>254826</v>
      </c>
      <c r="AJ116">
        <v>257797</v>
      </c>
      <c r="AK116">
        <v>261057</v>
      </c>
      <c r="AL116">
        <v>263725</v>
      </c>
      <c r="AM116">
        <v>266021</v>
      </c>
      <c r="AN116">
        <v>267468</v>
      </c>
      <c r="AO116">
        <v>268916</v>
      </c>
      <c r="AP116">
        <v>271128</v>
      </c>
      <c r="AQ116">
        <v>274047</v>
      </c>
      <c r="AR116">
        <v>277381</v>
      </c>
      <c r="AS116">
        <v>281205</v>
      </c>
      <c r="AT116">
        <v>284968</v>
      </c>
      <c r="AU116">
        <v>287523</v>
      </c>
      <c r="AV116">
        <v>289521</v>
      </c>
      <c r="AW116">
        <v>292074</v>
      </c>
      <c r="AX116">
        <v>296734</v>
      </c>
      <c r="AY116">
        <v>303782</v>
      </c>
      <c r="AZ116">
        <v>311566</v>
      </c>
      <c r="BA116">
        <v>317414</v>
      </c>
      <c r="BB116">
        <v>318499</v>
      </c>
      <c r="BC116">
        <v>318041</v>
      </c>
      <c r="BD116">
        <v>319014</v>
      </c>
      <c r="BE116">
        <v>320716</v>
      </c>
      <c r="BF116">
        <v>323764</v>
      </c>
      <c r="BG116">
        <v>327386</v>
      </c>
      <c r="BH116">
        <v>330815</v>
      </c>
      <c r="BI116">
        <v>335439</v>
      </c>
      <c r="BJ116">
        <v>343400</v>
      </c>
      <c r="BK116">
        <v>352721</v>
      </c>
      <c r="BL116">
        <v>360563</v>
      </c>
      <c r="BM116">
        <v>366463</v>
      </c>
      <c r="BN116">
        <v>372295</v>
      </c>
    </row>
    <row r="117" spans="1:66" x14ac:dyDescent="0.2">
      <c r="A117" t="s">
        <v>234</v>
      </c>
      <c r="B117" t="s">
        <v>235</v>
      </c>
      <c r="C117" t="s">
        <v>537</v>
      </c>
      <c r="D117" t="s">
        <v>536</v>
      </c>
      <c r="E117">
        <v>2114020</v>
      </c>
      <c r="F117">
        <v>2185000</v>
      </c>
      <c r="G117">
        <v>2293000</v>
      </c>
      <c r="H117">
        <v>2379000</v>
      </c>
      <c r="I117">
        <v>2475000</v>
      </c>
      <c r="J117">
        <v>2563000</v>
      </c>
      <c r="K117">
        <v>2629000</v>
      </c>
      <c r="L117">
        <v>2745000</v>
      </c>
      <c r="M117">
        <v>2803000</v>
      </c>
      <c r="N117">
        <v>2877000</v>
      </c>
      <c r="O117">
        <v>2974000</v>
      </c>
      <c r="P117">
        <v>3069000</v>
      </c>
      <c r="Q117">
        <v>3148000</v>
      </c>
      <c r="R117">
        <v>3278000</v>
      </c>
      <c r="S117">
        <v>3377000</v>
      </c>
      <c r="T117">
        <v>3455000</v>
      </c>
      <c r="U117">
        <v>3533000</v>
      </c>
      <c r="V117">
        <v>3613000</v>
      </c>
      <c r="W117">
        <v>3690000</v>
      </c>
      <c r="X117">
        <v>3786000</v>
      </c>
      <c r="Y117">
        <v>3878000</v>
      </c>
      <c r="Z117">
        <v>3956000</v>
      </c>
      <c r="AA117">
        <v>4031000</v>
      </c>
      <c r="AB117">
        <v>4105000</v>
      </c>
      <c r="AC117">
        <v>4159000</v>
      </c>
      <c r="AD117">
        <v>4233000</v>
      </c>
      <c r="AE117">
        <v>4299000</v>
      </c>
      <c r="AF117">
        <v>4369000</v>
      </c>
      <c r="AG117">
        <v>4442000</v>
      </c>
      <c r="AH117">
        <v>4518000</v>
      </c>
      <c r="AI117">
        <v>4660000</v>
      </c>
      <c r="AJ117">
        <v>4949000</v>
      </c>
      <c r="AK117">
        <v>5123000</v>
      </c>
      <c r="AL117">
        <v>5261000</v>
      </c>
      <c r="AM117">
        <v>5399000</v>
      </c>
      <c r="AN117">
        <v>5545000</v>
      </c>
      <c r="AO117">
        <v>5692000</v>
      </c>
      <c r="AP117">
        <v>5836000</v>
      </c>
      <c r="AQ117">
        <v>5971000</v>
      </c>
      <c r="AR117">
        <v>6125000</v>
      </c>
      <c r="AS117">
        <v>6289000</v>
      </c>
      <c r="AT117">
        <v>6439000</v>
      </c>
      <c r="AU117">
        <v>6570000</v>
      </c>
      <c r="AV117">
        <v>6689700</v>
      </c>
      <c r="AW117">
        <v>6809000</v>
      </c>
      <c r="AX117">
        <v>6930100</v>
      </c>
      <c r="AY117">
        <v>7053700</v>
      </c>
      <c r="AZ117">
        <v>7180100</v>
      </c>
      <c r="BA117">
        <v>7308800</v>
      </c>
      <c r="BB117">
        <v>7485600</v>
      </c>
      <c r="BC117">
        <v>7623600</v>
      </c>
      <c r="BD117">
        <v>7765800</v>
      </c>
      <c r="BE117">
        <v>7910500</v>
      </c>
      <c r="BF117">
        <v>8059500</v>
      </c>
      <c r="BG117">
        <v>8215700</v>
      </c>
      <c r="BH117">
        <v>8380100</v>
      </c>
      <c r="BI117">
        <v>8546000</v>
      </c>
      <c r="BJ117">
        <v>8713300</v>
      </c>
      <c r="BK117">
        <v>8882800</v>
      </c>
      <c r="BL117">
        <v>9054000</v>
      </c>
      <c r="BM117">
        <v>9215100</v>
      </c>
      <c r="BN117">
        <v>9364000</v>
      </c>
    </row>
    <row r="118" spans="1:66" x14ac:dyDescent="0.2">
      <c r="A118" t="s">
        <v>236</v>
      </c>
      <c r="B118" t="s">
        <v>237</v>
      </c>
      <c r="C118" t="s">
        <v>537</v>
      </c>
      <c r="D118" t="s">
        <v>536</v>
      </c>
      <c r="E118">
        <v>50199700</v>
      </c>
      <c r="F118">
        <v>50536350</v>
      </c>
      <c r="G118">
        <v>50879450</v>
      </c>
      <c r="H118">
        <v>51252000</v>
      </c>
      <c r="I118">
        <v>51675350</v>
      </c>
      <c r="J118">
        <v>52112350</v>
      </c>
      <c r="K118">
        <v>52519000</v>
      </c>
      <c r="L118">
        <v>52900500</v>
      </c>
      <c r="M118">
        <v>53235750</v>
      </c>
      <c r="N118">
        <v>53537950</v>
      </c>
      <c r="O118">
        <v>53821850</v>
      </c>
      <c r="P118">
        <v>54073490</v>
      </c>
      <c r="Q118">
        <v>54381345</v>
      </c>
      <c r="R118">
        <v>54751406</v>
      </c>
      <c r="S118">
        <v>55110868</v>
      </c>
      <c r="T118">
        <v>55441001</v>
      </c>
      <c r="U118">
        <v>55718260</v>
      </c>
      <c r="V118">
        <v>55955411</v>
      </c>
      <c r="W118">
        <v>56155143</v>
      </c>
      <c r="X118">
        <v>56317749</v>
      </c>
      <c r="Y118">
        <v>56433883</v>
      </c>
      <c r="Z118">
        <v>56501675</v>
      </c>
      <c r="AA118">
        <v>56543548</v>
      </c>
      <c r="AB118">
        <v>56564074</v>
      </c>
      <c r="AC118">
        <v>56576718</v>
      </c>
      <c r="AD118">
        <v>56593071</v>
      </c>
      <c r="AE118">
        <v>56596155</v>
      </c>
      <c r="AF118">
        <v>56601931</v>
      </c>
      <c r="AG118">
        <v>56629288</v>
      </c>
      <c r="AH118">
        <v>56671781</v>
      </c>
      <c r="AI118">
        <v>56719240</v>
      </c>
      <c r="AJ118">
        <v>56758521</v>
      </c>
      <c r="AK118">
        <v>56797087</v>
      </c>
      <c r="AL118">
        <v>56831821</v>
      </c>
      <c r="AM118">
        <v>56843400</v>
      </c>
      <c r="AN118">
        <v>56844303</v>
      </c>
      <c r="AO118">
        <v>56860281</v>
      </c>
      <c r="AP118">
        <v>56890372</v>
      </c>
      <c r="AQ118">
        <v>56906744</v>
      </c>
      <c r="AR118">
        <v>56916317</v>
      </c>
      <c r="AS118">
        <v>56942108</v>
      </c>
      <c r="AT118">
        <v>56974100</v>
      </c>
      <c r="AU118">
        <v>57059007</v>
      </c>
      <c r="AV118">
        <v>57313203</v>
      </c>
      <c r="AW118">
        <v>57685327</v>
      </c>
      <c r="AX118">
        <v>57969484</v>
      </c>
      <c r="AY118">
        <v>58143979</v>
      </c>
      <c r="AZ118">
        <v>58438310</v>
      </c>
      <c r="BA118">
        <v>58826731</v>
      </c>
      <c r="BB118">
        <v>59095365</v>
      </c>
      <c r="BC118">
        <v>59277417</v>
      </c>
      <c r="BD118">
        <v>59379449</v>
      </c>
      <c r="BE118">
        <v>59539717</v>
      </c>
      <c r="BF118">
        <v>60233948</v>
      </c>
      <c r="BG118">
        <v>60789140</v>
      </c>
      <c r="BH118">
        <v>60730582</v>
      </c>
      <c r="BI118">
        <v>60627498</v>
      </c>
      <c r="BJ118">
        <v>60536709</v>
      </c>
      <c r="BK118">
        <v>60421760</v>
      </c>
      <c r="BL118">
        <v>59729081</v>
      </c>
      <c r="BM118">
        <v>59449527</v>
      </c>
      <c r="BN118">
        <v>59066225</v>
      </c>
    </row>
    <row r="119" spans="1:66" x14ac:dyDescent="0.2">
      <c r="A119" t="s">
        <v>238</v>
      </c>
      <c r="B119" t="s">
        <v>239</v>
      </c>
      <c r="C119" t="s">
        <v>537</v>
      </c>
      <c r="D119" t="s">
        <v>536</v>
      </c>
      <c r="E119">
        <v>1628524</v>
      </c>
      <c r="F119">
        <v>1651067</v>
      </c>
      <c r="G119">
        <v>1676500</v>
      </c>
      <c r="H119">
        <v>1703660</v>
      </c>
      <c r="I119">
        <v>1730739</v>
      </c>
      <c r="J119">
        <v>1756508</v>
      </c>
      <c r="K119">
        <v>1780522</v>
      </c>
      <c r="L119">
        <v>1803324</v>
      </c>
      <c r="M119">
        <v>1825873</v>
      </c>
      <c r="N119">
        <v>1849658</v>
      </c>
      <c r="O119">
        <v>1875637</v>
      </c>
      <c r="P119">
        <v>1904281</v>
      </c>
      <c r="Q119">
        <v>1935089</v>
      </c>
      <c r="R119">
        <v>1966978</v>
      </c>
      <c r="S119">
        <v>1998313</v>
      </c>
      <c r="T119">
        <v>2028019</v>
      </c>
      <c r="U119">
        <v>2055371</v>
      </c>
      <c r="V119">
        <v>2080824</v>
      </c>
      <c r="W119">
        <v>2105903</v>
      </c>
      <c r="X119">
        <v>2132784</v>
      </c>
      <c r="Y119">
        <v>2162839</v>
      </c>
      <c r="Z119">
        <v>2196921</v>
      </c>
      <c r="AA119">
        <v>2234062</v>
      </c>
      <c r="AB119">
        <v>2271735</v>
      </c>
      <c r="AC119">
        <v>2306367</v>
      </c>
      <c r="AD119">
        <v>2335510</v>
      </c>
      <c r="AE119">
        <v>2358165</v>
      </c>
      <c r="AF119">
        <v>2375400</v>
      </c>
      <c r="AG119">
        <v>2389415</v>
      </c>
      <c r="AH119">
        <v>2403464</v>
      </c>
      <c r="AI119">
        <v>2419901</v>
      </c>
      <c r="AJ119">
        <v>2439329</v>
      </c>
      <c r="AK119">
        <v>2461047</v>
      </c>
      <c r="AL119">
        <v>2484583</v>
      </c>
      <c r="AM119">
        <v>2509042</v>
      </c>
      <c r="AN119">
        <v>2533705</v>
      </c>
      <c r="AO119">
        <v>2558631</v>
      </c>
      <c r="AP119">
        <v>2583914</v>
      </c>
      <c r="AQ119">
        <v>2608874</v>
      </c>
      <c r="AR119">
        <v>2632677</v>
      </c>
      <c r="AS119">
        <v>2654698</v>
      </c>
      <c r="AT119">
        <v>2674706</v>
      </c>
      <c r="AU119">
        <v>2692843</v>
      </c>
      <c r="AV119">
        <v>2709438</v>
      </c>
      <c r="AW119">
        <v>2725017</v>
      </c>
      <c r="AX119">
        <v>2740000</v>
      </c>
      <c r="AY119">
        <v>2754414</v>
      </c>
      <c r="AZ119">
        <v>2768229</v>
      </c>
      <c r="BA119">
        <v>2781869</v>
      </c>
      <c r="BB119">
        <v>2795839</v>
      </c>
      <c r="BC119">
        <v>2810464</v>
      </c>
      <c r="BD119">
        <v>2825932</v>
      </c>
      <c r="BE119">
        <v>2842128</v>
      </c>
      <c r="BF119">
        <v>2858710</v>
      </c>
      <c r="BG119">
        <v>2875137</v>
      </c>
      <c r="BH119">
        <v>2891024</v>
      </c>
      <c r="BI119">
        <v>2906242</v>
      </c>
      <c r="BJ119">
        <v>2920848</v>
      </c>
      <c r="BK119">
        <v>2934853</v>
      </c>
      <c r="BL119">
        <v>2948277</v>
      </c>
      <c r="BM119">
        <v>2961161</v>
      </c>
      <c r="BN119">
        <v>2973462</v>
      </c>
    </row>
    <row r="120" spans="1:66" x14ac:dyDescent="0.2">
      <c r="A120" t="s">
        <v>240</v>
      </c>
      <c r="B120" t="s">
        <v>241</v>
      </c>
      <c r="C120" t="s">
        <v>537</v>
      </c>
      <c r="D120" t="s">
        <v>536</v>
      </c>
      <c r="E120">
        <v>933102</v>
      </c>
      <c r="F120">
        <v>973983</v>
      </c>
      <c r="G120">
        <v>1010647</v>
      </c>
      <c r="H120">
        <v>1050212</v>
      </c>
      <c r="I120">
        <v>1102404</v>
      </c>
      <c r="J120">
        <v>1173603</v>
      </c>
      <c r="K120">
        <v>1267063</v>
      </c>
      <c r="L120">
        <v>1378995</v>
      </c>
      <c r="M120">
        <v>1500168</v>
      </c>
      <c r="N120">
        <v>1617427</v>
      </c>
      <c r="O120">
        <v>1721315</v>
      </c>
      <c r="P120">
        <v>1809193</v>
      </c>
      <c r="Q120">
        <v>1883923</v>
      </c>
      <c r="R120">
        <v>1948443</v>
      </c>
      <c r="S120">
        <v>2007735</v>
      </c>
      <c r="T120">
        <v>2065916</v>
      </c>
      <c r="U120">
        <v>2123180</v>
      </c>
      <c r="V120">
        <v>2179361</v>
      </c>
      <c r="W120">
        <v>2237936</v>
      </c>
      <c r="X120">
        <v>2303116</v>
      </c>
      <c r="Y120">
        <v>2377997</v>
      </c>
      <c r="Z120">
        <v>2464870</v>
      </c>
      <c r="AA120">
        <v>2563525</v>
      </c>
      <c r="AB120">
        <v>2671413</v>
      </c>
      <c r="AC120">
        <v>2784457</v>
      </c>
      <c r="AD120">
        <v>2900055</v>
      </c>
      <c r="AE120">
        <v>3015294</v>
      </c>
      <c r="AF120">
        <v>3131800</v>
      </c>
      <c r="AG120">
        <v>3256552</v>
      </c>
      <c r="AH120">
        <v>3399333</v>
      </c>
      <c r="AI120">
        <v>3565888</v>
      </c>
      <c r="AJ120">
        <v>3760493</v>
      </c>
      <c r="AK120">
        <v>3977667</v>
      </c>
      <c r="AL120">
        <v>4201559</v>
      </c>
      <c r="AM120">
        <v>4410357</v>
      </c>
      <c r="AN120">
        <v>4588842</v>
      </c>
      <c r="AO120">
        <v>4732848</v>
      </c>
      <c r="AP120">
        <v>4848536</v>
      </c>
      <c r="AQ120">
        <v>4943975</v>
      </c>
      <c r="AR120">
        <v>5031754</v>
      </c>
      <c r="AS120">
        <v>5122495</v>
      </c>
      <c r="AT120">
        <v>5217328</v>
      </c>
      <c r="AU120">
        <v>5317514</v>
      </c>
      <c r="AV120">
        <v>5434036</v>
      </c>
      <c r="AW120">
        <v>5580241</v>
      </c>
      <c r="AX120">
        <v>5765639</v>
      </c>
      <c r="AY120">
        <v>5991547</v>
      </c>
      <c r="AZ120">
        <v>6255290</v>
      </c>
      <c r="BA120">
        <v>6556473</v>
      </c>
      <c r="BB120">
        <v>6893258</v>
      </c>
      <c r="BC120">
        <v>7261541</v>
      </c>
      <c r="BD120">
        <v>7662858</v>
      </c>
      <c r="BE120">
        <v>8089963</v>
      </c>
      <c r="BF120">
        <v>8518992</v>
      </c>
      <c r="BG120">
        <v>8918822</v>
      </c>
      <c r="BH120">
        <v>9266573</v>
      </c>
      <c r="BI120">
        <v>9554286</v>
      </c>
      <c r="BJ120">
        <v>9785840</v>
      </c>
      <c r="BK120">
        <v>9965322</v>
      </c>
      <c r="BL120">
        <v>10101697</v>
      </c>
      <c r="BM120">
        <v>10203140</v>
      </c>
      <c r="BN120">
        <v>10269022</v>
      </c>
    </row>
    <row r="121" spans="1:66" x14ac:dyDescent="0.2">
      <c r="A121" t="s">
        <v>242</v>
      </c>
      <c r="B121" t="s">
        <v>243</v>
      </c>
      <c r="C121" t="s">
        <v>537</v>
      </c>
      <c r="D121" t="s">
        <v>536</v>
      </c>
      <c r="E121">
        <v>93216000</v>
      </c>
      <c r="F121">
        <v>94055000</v>
      </c>
      <c r="G121">
        <v>94933000</v>
      </c>
      <c r="H121">
        <v>95900000</v>
      </c>
      <c r="I121">
        <v>96903000</v>
      </c>
      <c r="J121">
        <v>97952000</v>
      </c>
      <c r="K121">
        <v>98851000</v>
      </c>
      <c r="L121">
        <v>99879000</v>
      </c>
      <c r="M121">
        <v>101011000</v>
      </c>
      <c r="N121">
        <v>102219000</v>
      </c>
      <c r="O121">
        <v>103403000</v>
      </c>
      <c r="P121">
        <v>105697000</v>
      </c>
      <c r="Q121">
        <v>107188000</v>
      </c>
      <c r="R121">
        <v>108707000</v>
      </c>
      <c r="S121">
        <v>110162000</v>
      </c>
      <c r="T121">
        <v>111573000</v>
      </c>
      <c r="U121">
        <v>112775000</v>
      </c>
      <c r="V121">
        <v>113872000</v>
      </c>
      <c r="W121">
        <v>114913000</v>
      </c>
      <c r="X121">
        <v>115890000</v>
      </c>
      <c r="Y121">
        <v>116807000</v>
      </c>
      <c r="Z121">
        <v>117661000</v>
      </c>
      <c r="AA121">
        <v>118480000</v>
      </c>
      <c r="AB121">
        <v>119307000</v>
      </c>
      <c r="AC121">
        <v>120083000</v>
      </c>
      <c r="AD121">
        <v>120837000</v>
      </c>
      <c r="AE121">
        <v>121482000</v>
      </c>
      <c r="AF121">
        <v>122069000</v>
      </c>
      <c r="AG121">
        <v>122578000</v>
      </c>
      <c r="AH121">
        <v>123069000</v>
      </c>
      <c r="AI121">
        <v>123478000</v>
      </c>
      <c r="AJ121">
        <v>123964000</v>
      </c>
      <c r="AK121">
        <v>124425000</v>
      </c>
      <c r="AL121">
        <v>124829000</v>
      </c>
      <c r="AM121">
        <v>125178000</v>
      </c>
      <c r="AN121">
        <v>125472000</v>
      </c>
      <c r="AO121">
        <v>125757000</v>
      </c>
      <c r="AP121">
        <v>126057000</v>
      </c>
      <c r="AQ121">
        <v>126400000</v>
      </c>
      <c r="AR121">
        <v>126631000</v>
      </c>
      <c r="AS121">
        <v>126843000</v>
      </c>
      <c r="AT121">
        <v>127149000</v>
      </c>
      <c r="AU121">
        <v>127445000</v>
      </c>
      <c r="AV121">
        <v>127718000</v>
      </c>
      <c r="AW121">
        <v>127761000</v>
      </c>
      <c r="AX121">
        <v>127773000</v>
      </c>
      <c r="AY121">
        <v>127854000</v>
      </c>
      <c r="AZ121">
        <v>128001000</v>
      </c>
      <c r="BA121">
        <v>128063000</v>
      </c>
      <c r="BB121">
        <v>128047000</v>
      </c>
      <c r="BC121">
        <v>128070000</v>
      </c>
      <c r="BD121">
        <v>127833000</v>
      </c>
      <c r="BE121">
        <v>127629000</v>
      </c>
      <c r="BF121">
        <v>127445000</v>
      </c>
      <c r="BG121">
        <v>127276000</v>
      </c>
      <c r="BH121">
        <v>127141000</v>
      </c>
      <c r="BI121">
        <v>127076000</v>
      </c>
      <c r="BJ121">
        <v>126972000</v>
      </c>
      <c r="BK121">
        <v>126811000</v>
      </c>
      <c r="BL121">
        <v>126633000</v>
      </c>
      <c r="BM121">
        <v>126261000</v>
      </c>
      <c r="BN121">
        <v>125681593</v>
      </c>
    </row>
    <row r="122" spans="1:66" x14ac:dyDescent="0.2">
      <c r="A122" t="s">
        <v>244</v>
      </c>
      <c r="B122" t="s">
        <v>245</v>
      </c>
      <c r="C122" t="s">
        <v>537</v>
      </c>
      <c r="D122" t="s">
        <v>536</v>
      </c>
      <c r="E122">
        <v>9934564</v>
      </c>
      <c r="F122">
        <v>10349422</v>
      </c>
      <c r="G122">
        <v>10756931</v>
      </c>
      <c r="H122">
        <v>11147860</v>
      </c>
      <c r="I122">
        <v>11511856</v>
      </c>
      <c r="J122">
        <v>11841926</v>
      </c>
      <c r="K122">
        <v>12132560</v>
      </c>
      <c r="L122">
        <v>12385706</v>
      </c>
      <c r="M122">
        <v>12611432</v>
      </c>
      <c r="N122">
        <v>12824614</v>
      </c>
      <c r="O122">
        <v>13036140</v>
      </c>
      <c r="P122">
        <v>13250211</v>
      </c>
      <c r="Q122">
        <v>13463985</v>
      </c>
      <c r="R122">
        <v>13673014</v>
      </c>
      <c r="S122">
        <v>13869975</v>
      </c>
      <c r="T122">
        <v>14050227</v>
      </c>
      <c r="U122">
        <v>14212145</v>
      </c>
      <c r="V122">
        <v>14359629</v>
      </c>
      <c r="W122">
        <v>14499957</v>
      </c>
      <c r="X122">
        <v>14643133</v>
      </c>
      <c r="Y122">
        <v>14796175</v>
      </c>
      <c r="Z122">
        <v>14958897</v>
      </c>
      <c r="AA122">
        <v>15128090</v>
      </c>
      <c r="AB122">
        <v>15303316</v>
      </c>
      <c r="AC122">
        <v>15483411</v>
      </c>
      <c r="AD122">
        <v>15665594</v>
      </c>
      <c r="AE122">
        <v>15852524</v>
      </c>
      <c r="AF122">
        <v>16039253</v>
      </c>
      <c r="AG122">
        <v>16205998</v>
      </c>
      <c r="AH122">
        <v>16249500</v>
      </c>
      <c r="AI122">
        <v>16348000</v>
      </c>
      <c r="AJ122">
        <v>16451711</v>
      </c>
      <c r="AK122">
        <v>16439095</v>
      </c>
      <c r="AL122">
        <v>16380672</v>
      </c>
      <c r="AM122">
        <v>16145766</v>
      </c>
      <c r="AN122">
        <v>15816243</v>
      </c>
      <c r="AO122">
        <v>15578227</v>
      </c>
      <c r="AP122">
        <v>15334405</v>
      </c>
      <c r="AQ122">
        <v>15071640</v>
      </c>
      <c r="AR122">
        <v>14928374</v>
      </c>
      <c r="AS122">
        <v>14883626</v>
      </c>
      <c r="AT122">
        <v>14858335</v>
      </c>
      <c r="AU122">
        <v>14858948</v>
      </c>
      <c r="AV122">
        <v>14909019</v>
      </c>
      <c r="AW122">
        <v>15012984</v>
      </c>
      <c r="AX122">
        <v>15147029</v>
      </c>
      <c r="AY122">
        <v>15308085</v>
      </c>
      <c r="AZ122">
        <v>15484192</v>
      </c>
      <c r="BA122">
        <v>15776938</v>
      </c>
      <c r="BB122">
        <v>16092822</v>
      </c>
      <c r="BC122">
        <v>16321872</v>
      </c>
      <c r="BD122">
        <v>16557202</v>
      </c>
      <c r="BE122">
        <v>16792090</v>
      </c>
      <c r="BF122">
        <v>17035551</v>
      </c>
      <c r="BG122">
        <v>17288285</v>
      </c>
      <c r="BH122">
        <v>17542806</v>
      </c>
      <c r="BI122">
        <v>17794055</v>
      </c>
      <c r="BJ122">
        <v>18037776</v>
      </c>
      <c r="BK122">
        <v>18276452</v>
      </c>
      <c r="BL122">
        <v>18513673</v>
      </c>
      <c r="BM122">
        <v>18755666</v>
      </c>
      <c r="BN122">
        <v>19002586</v>
      </c>
    </row>
    <row r="123" spans="1:66" x14ac:dyDescent="0.2">
      <c r="A123" t="s">
        <v>246</v>
      </c>
      <c r="B123" t="s">
        <v>247</v>
      </c>
      <c r="C123" t="s">
        <v>537</v>
      </c>
      <c r="D123" t="s">
        <v>536</v>
      </c>
      <c r="E123">
        <v>8120082</v>
      </c>
      <c r="F123">
        <v>8377693</v>
      </c>
      <c r="G123">
        <v>8647002</v>
      </c>
      <c r="H123">
        <v>8928510</v>
      </c>
      <c r="I123">
        <v>9222692</v>
      </c>
      <c r="J123">
        <v>9530163</v>
      </c>
      <c r="K123">
        <v>9851453</v>
      </c>
      <c r="L123">
        <v>10187487</v>
      </c>
      <c r="M123">
        <v>10539909</v>
      </c>
      <c r="N123">
        <v>10910677</v>
      </c>
      <c r="O123">
        <v>11301394</v>
      </c>
      <c r="P123">
        <v>11713046</v>
      </c>
      <c r="Q123">
        <v>12146070</v>
      </c>
      <c r="R123">
        <v>12600799</v>
      </c>
      <c r="S123">
        <v>13077341</v>
      </c>
      <c r="T123">
        <v>13575898</v>
      </c>
      <c r="U123">
        <v>14096258</v>
      </c>
      <c r="V123">
        <v>14638887</v>
      </c>
      <c r="W123">
        <v>15205381</v>
      </c>
      <c r="X123">
        <v>15797771</v>
      </c>
      <c r="Y123">
        <v>16417203</v>
      </c>
      <c r="Z123">
        <v>17063870</v>
      </c>
      <c r="AA123">
        <v>17736326</v>
      </c>
      <c r="AB123">
        <v>18431760</v>
      </c>
      <c r="AC123">
        <v>19146403</v>
      </c>
      <c r="AD123">
        <v>19877078</v>
      </c>
      <c r="AE123">
        <v>20622560</v>
      </c>
      <c r="AF123">
        <v>21382111</v>
      </c>
      <c r="AG123">
        <v>22153685</v>
      </c>
      <c r="AH123">
        <v>22935088</v>
      </c>
      <c r="AI123">
        <v>23724574</v>
      </c>
      <c r="AJ123">
        <v>24521714</v>
      </c>
      <c r="AK123">
        <v>25326080</v>
      </c>
      <c r="AL123">
        <v>26136217</v>
      </c>
      <c r="AM123">
        <v>26950508</v>
      </c>
      <c r="AN123">
        <v>27768297</v>
      </c>
      <c r="AO123">
        <v>28589456</v>
      </c>
      <c r="AP123">
        <v>29415660</v>
      </c>
      <c r="AQ123">
        <v>30250488</v>
      </c>
      <c r="AR123">
        <v>31098763</v>
      </c>
      <c r="AS123">
        <v>31964557</v>
      </c>
      <c r="AT123">
        <v>32848569</v>
      </c>
      <c r="AU123">
        <v>33751746</v>
      </c>
      <c r="AV123">
        <v>34678781</v>
      </c>
      <c r="AW123">
        <v>35635267</v>
      </c>
      <c r="AX123">
        <v>36624897</v>
      </c>
      <c r="AY123">
        <v>37649039</v>
      </c>
      <c r="AZ123">
        <v>38705934</v>
      </c>
      <c r="BA123">
        <v>39791984</v>
      </c>
      <c r="BB123">
        <v>40901798</v>
      </c>
      <c r="BC123">
        <v>42030684</v>
      </c>
      <c r="BD123">
        <v>43178270</v>
      </c>
      <c r="BE123">
        <v>44343469</v>
      </c>
      <c r="BF123">
        <v>45519986</v>
      </c>
      <c r="BG123">
        <v>46700063</v>
      </c>
      <c r="BH123">
        <v>47878339</v>
      </c>
      <c r="BI123">
        <v>49051531</v>
      </c>
      <c r="BJ123">
        <v>50221146</v>
      </c>
      <c r="BK123">
        <v>51392570</v>
      </c>
      <c r="BL123">
        <v>52573967</v>
      </c>
      <c r="BM123">
        <v>53771300</v>
      </c>
      <c r="BN123">
        <v>54985702</v>
      </c>
    </row>
    <row r="124" spans="1:66" x14ac:dyDescent="0.2">
      <c r="A124" t="s">
        <v>248</v>
      </c>
      <c r="B124" t="s">
        <v>249</v>
      </c>
      <c r="C124" t="s">
        <v>537</v>
      </c>
      <c r="D124" t="s">
        <v>536</v>
      </c>
      <c r="E124">
        <v>2172300</v>
      </c>
      <c r="F124">
        <v>2255900</v>
      </c>
      <c r="G124">
        <v>2333400</v>
      </c>
      <c r="H124">
        <v>2413700</v>
      </c>
      <c r="I124">
        <v>2495300</v>
      </c>
      <c r="J124">
        <v>2573300</v>
      </c>
      <c r="K124">
        <v>2655300</v>
      </c>
      <c r="L124">
        <v>2736500</v>
      </c>
      <c r="M124">
        <v>2818300</v>
      </c>
      <c r="N124">
        <v>2894800</v>
      </c>
      <c r="O124">
        <v>2959900</v>
      </c>
      <c r="P124">
        <v>3022300</v>
      </c>
      <c r="Q124">
        <v>3088200</v>
      </c>
      <c r="R124">
        <v>3153800</v>
      </c>
      <c r="S124">
        <v>3223900</v>
      </c>
      <c r="T124">
        <v>3292400</v>
      </c>
      <c r="U124">
        <v>3358700</v>
      </c>
      <c r="V124">
        <v>3423900</v>
      </c>
      <c r="W124">
        <v>3487100</v>
      </c>
      <c r="X124">
        <v>3552000</v>
      </c>
      <c r="Y124">
        <v>3617400</v>
      </c>
      <c r="Z124">
        <v>3685800</v>
      </c>
      <c r="AA124">
        <v>3759300</v>
      </c>
      <c r="AB124">
        <v>3838300</v>
      </c>
      <c r="AC124">
        <v>3916400</v>
      </c>
      <c r="AD124">
        <v>3990300</v>
      </c>
      <c r="AE124">
        <v>4066500</v>
      </c>
      <c r="AF124">
        <v>4144600</v>
      </c>
      <c r="AG124">
        <v>4218400</v>
      </c>
      <c r="AH124">
        <v>4307500</v>
      </c>
      <c r="AI124">
        <v>4391200</v>
      </c>
      <c r="AJ124">
        <v>4463600</v>
      </c>
      <c r="AK124">
        <v>4515400</v>
      </c>
      <c r="AL124">
        <v>4516700</v>
      </c>
      <c r="AM124">
        <v>4515100</v>
      </c>
      <c r="AN124">
        <v>4560400</v>
      </c>
      <c r="AO124">
        <v>4628400</v>
      </c>
      <c r="AP124">
        <v>4696400</v>
      </c>
      <c r="AQ124">
        <v>4769000</v>
      </c>
      <c r="AR124">
        <v>4840400</v>
      </c>
      <c r="AS124">
        <v>4898400</v>
      </c>
      <c r="AT124">
        <v>4945100</v>
      </c>
      <c r="AU124">
        <v>4990700</v>
      </c>
      <c r="AV124">
        <v>5043300</v>
      </c>
      <c r="AW124">
        <v>5104700</v>
      </c>
      <c r="AX124">
        <v>5162600</v>
      </c>
      <c r="AY124">
        <v>5218400</v>
      </c>
      <c r="AZ124">
        <v>5268400</v>
      </c>
      <c r="BA124">
        <v>5318700</v>
      </c>
      <c r="BB124">
        <v>5383300</v>
      </c>
      <c r="BC124">
        <v>5447900</v>
      </c>
      <c r="BD124">
        <v>5514600</v>
      </c>
      <c r="BE124">
        <v>5607200</v>
      </c>
      <c r="BF124">
        <v>5719600</v>
      </c>
      <c r="BG124">
        <v>5835500</v>
      </c>
      <c r="BH124">
        <v>5956900</v>
      </c>
      <c r="BI124">
        <v>6079500</v>
      </c>
      <c r="BJ124">
        <v>6198200</v>
      </c>
      <c r="BK124">
        <v>6322800</v>
      </c>
      <c r="BL124">
        <v>6456200</v>
      </c>
      <c r="BM124">
        <v>6579900</v>
      </c>
      <c r="BN124">
        <v>6694200</v>
      </c>
    </row>
    <row r="125" spans="1:66" x14ac:dyDescent="0.2">
      <c r="A125" t="s">
        <v>250</v>
      </c>
      <c r="B125" t="s">
        <v>251</v>
      </c>
      <c r="C125" t="s">
        <v>537</v>
      </c>
      <c r="D125" t="s">
        <v>536</v>
      </c>
      <c r="E125">
        <v>5722372</v>
      </c>
      <c r="F125">
        <v>5872968</v>
      </c>
      <c r="G125">
        <v>6028434</v>
      </c>
      <c r="H125">
        <v>6183586</v>
      </c>
      <c r="I125">
        <v>6331443</v>
      </c>
      <c r="J125">
        <v>6467191</v>
      </c>
      <c r="K125">
        <v>6585034</v>
      </c>
      <c r="L125">
        <v>6685961</v>
      </c>
      <c r="M125">
        <v>6779778</v>
      </c>
      <c r="N125">
        <v>6880623</v>
      </c>
      <c r="O125">
        <v>6996576</v>
      </c>
      <c r="P125">
        <v>7139640</v>
      </c>
      <c r="Q125">
        <v>7302114</v>
      </c>
      <c r="R125">
        <v>7449233</v>
      </c>
      <c r="S125">
        <v>7533332</v>
      </c>
      <c r="T125">
        <v>7524457</v>
      </c>
      <c r="U125">
        <v>7404687</v>
      </c>
      <c r="V125">
        <v>7196042</v>
      </c>
      <c r="W125">
        <v>6957267</v>
      </c>
      <c r="X125">
        <v>6770393</v>
      </c>
      <c r="Y125">
        <v>6693759</v>
      </c>
      <c r="Z125">
        <v>6749849</v>
      </c>
      <c r="AA125">
        <v>6919803</v>
      </c>
      <c r="AB125">
        <v>7170004</v>
      </c>
      <c r="AC125">
        <v>7447844</v>
      </c>
      <c r="AD125">
        <v>7714894</v>
      </c>
      <c r="AE125">
        <v>7960952</v>
      </c>
      <c r="AF125">
        <v>8198082</v>
      </c>
      <c r="AG125">
        <v>8435909</v>
      </c>
      <c r="AH125">
        <v>8691331</v>
      </c>
      <c r="AI125">
        <v>8975597</v>
      </c>
      <c r="AJ125">
        <v>9289298</v>
      </c>
      <c r="AK125">
        <v>9623899</v>
      </c>
      <c r="AL125">
        <v>9970727</v>
      </c>
      <c r="AM125">
        <v>10317901</v>
      </c>
      <c r="AN125">
        <v>10656145</v>
      </c>
      <c r="AO125">
        <v>10982919</v>
      </c>
      <c r="AP125">
        <v>11298594</v>
      </c>
      <c r="AQ125">
        <v>11600510</v>
      </c>
      <c r="AR125">
        <v>11886464</v>
      </c>
      <c r="AS125">
        <v>12155241</v>
      </c>
      <c r="AT125">
        <v>12405411</v>
      </c>
      <c r="AU125">
        <v>12637719</v>
      </c>
      <c r="AV125">
        <v>12856171</v>
      </c>
      <c r="AW125">
        <v>13066475</v>
      </c>
      <c r="AX125">
        <v>13273355</v>
      </c>
      <c r="AY125">
        <v>13477705</v>
      </c>
      <c r="AZ125">
        <v>13679953</v>
      </c>
      <c r="BA125">
        <v>13883835</v>
      </c>
      <c r="BB125">
        <v>14093605</v>
      </c>
      <c r="BC125">
        <v>14312205</v>
      </c>
      <c r="BD125">
        <v>14541421</v>
      </c>
      <c r="BE125">
        <v>14780454</v>
      </c>
      <c r="BF125">
        <v>15026330</v>
      </c>
      <c r="BG125">
        <v>15274506</v>
      </c>
      <c r="BH125">
        <v>15521435</v>
      </c>
      <c r="BI125">
        <v>15766290</v>
      </c>
      <c r="BJ125">
        <v>16009413</v>
      </c>
      <c r="BK125">
        <v>16249795</v>
      </c>
      <c r="BL125">
        <v>16486542</v>
      </c>
      <c r="BM125">
        <v>16718971</v>
      </c>
      <c r="BN125">
        <v>16946446</v>
      </c>
    </row>
    <row r="126" spans="1:66" x14ac:dyDescent="0.2">
      <c r="A126" t="s">
        <v>252</v>
      </c>
      <c r="B126" t="s">
        <v>253</v>
      </c>
      <c r="C126" t="s">
        <v>537</v>
      </c>
      <c r="D126" t="s">
        <v>536</v>
      </c>
      <c r="E126">
        <v>41196</v>
      </c>
      <c r="F126">
        <v>42234</v>
      </c>
      <c r="G126">
        <v>43283</v>
      </c>
      <c r="H126">
        <v>44342</v>
      </c>
      <c r="I126">
        <v>45392</v>
      </c>
      <c r="J126">
        <v>46429</v>
      </c>
      <c r="K126">
        <v>47429</v>
      </c>
      <c r="L126">
        <v>48403</v>
      </c>
      <c r="M126">
        <v>49354</v>
      </c>
      <c r="N126">
        <v>50267</v>
      </c>
      <c r="O126">
        <v>51142</v>
      </c>
      <c r="P126">
        <v>51979</v>
      </c>
      <c r="Q126">
        <v>52775</v>
      </c>
      <c r="R126">
        <v>53558</v>
      </c>
      <c r="S126">
        <v>54334</v>
      </c>
      <c r="T126">
        <v>55114</v>
      </c>
      <c r="U126">
        <v>55922</v>
      </c>
      <c r="V126">
        <v>56759</v>
      </c>
      <c r="W126">
        <v>57613</v>
      </c>
      <c r="X126">
        <v>58469</v>
      </c>
      <c r="Y126">
        <v>59296</v>
      </c>
      <c r="Z126">
        <v>60101</v>
      </c>
      <c r="AA126">
        <v>60887</v>
      </c>
      <c r="AB126">
        <v>61736</v>
      </c>
      <c r="AC126">
        <v>62745</v>
      </c>
      <c r="AD126">
        <v>63989</v>
      </c>
      <c r="AE126">
        <v>65504</v>
      </c>
      <c r="AF126">
        <v>67244</v>
      </c>
      <c r="AG126">
        <v>69087</v>
      </c>
      <c r="AH126">
        <v>70849</v>
      </c>
      <c r="AI126">
        <v>72394</v>
      </c>
      <c r="AJ126">
        <v>73692</v>
      </c>
      <c r="AK126">
        <v>74767</v>
      </c>
      <c r="AL126">
        <v>75711</v>
      </c>
      <c r="AM126">
        <v>76668</v>
      </c>
      <c r="AN126">
        <v>77716</v>
      </c>
      <c r="AO126">
        <v>78904</v>
      </c>
      <c r="AP126">
        <v>80188</v>
      </c>
      <c r="AQ126">
        <v>81558</v>
      </c>
      <c r="AR126">
        <v>82969</v>
      </c>
      <c r="AS126">
        <v>84405</v>
      </c>
      <c r="AT126">
        <v>85844</v>
      </c>
      <c r="AU126">
        <v>87308</v>
      </c>
      <c r="AV126">
        <v>88840</v>
      </c>
      <c r="AW126">
        <v>90498</v>
      </c>
      <c r="AX126">
        <v>92319</v>
      </c>
      <c r="AY126">
        <v>94341</v>
      </c>
      <c r="AZ126">
        <v>96531</v>
      </c>
      <c r="BA126">
        <v>98760</v>
      </c>
      <c r="BB126">
        <v>100928</v>
      </c>
      <c r="BC126">
        <v>102930</v>
      </c>
      <c r="BD126">
        <v>104735</v>
      </c>
      <c r="BE126">
        <v>106359</v>
      </c>
      <c r="BF126">
        <v>107887</v>
      </c>
      <c r="BG126">
        <v>109387</v>
      </c>
      <c r="BH126">
        <v>110927</v>
      </c>
      <c r="BI126">
        <v>112529</v>
      </c>
      <c r="BJ126">
        <v>114153</v>
      </c>
      <c r="BK126">
        <v>115842</v>
      </c>
      <c r="BL126">
        <v>117608</v>
      </c>
      <c r="BM126">
        <v>119446</v>
      </c>
      <c r="BN126">
        <v>121388</v>
      </c>
    </row>
    <row r="127" spans="1:66" x14ac:dyDescent="0.2">
      <c r="A127" t="s">
        <v>254</v>
      </c>
      <c r="B127" t="s">
        <v>255</v>
      </c>
      <c r="C127" t="s">
        <v>537</v>
      </c>
      <c r="D127" t="s">
        <v>536</v>
      </c>
      <c r="E127">
        <v>51199</v>
      </c>
      <c r="F127">
        <v>51196</v>
      </c>
      <c r="G127">
        <v>50961</v>
      </c>
      <c r="H127">
        <v>50529</v>
      </c>
      <c r="I127">
        <v>49928</v>
      </c>
      <c r="J127">
        <v>49209</v>
      </c>
      <c r="K127">
        <v>48351</v>
      </c>
      <c r="L127">
        <v>47388</v>
      </c>
      <c r="M127">
        <v>46399</v>
      </c>
      <c r="N127">
        <v>45529</v>
      </c>
      <c r="O127">
        <v>44878</v>
      </c>
      <c r="P127">
        <v>44489</v>
      </c>
      <c r="Q127">
        <v>44318</v>
      </c>
      <c r="R127">
        <v>44304</v>
      </c>
      <c r="S127">
        <v>44322</v>
      </c>
      <c r="T127">
        <v>44271</v>
      </c>
      <c r="U127">
        <v>44140</v>
      </c>
      <c r="V127">
        <v>43944</v>
      </c>
      <c r="W127">
        <v>43703</v>
      </c>
      <c r="X127">
        <v>43452</v>
      </c>
      <c r="Y127">
        <v>43201</v>
      </c>
      <c r="Z127">
        <v>42963</v>
      </c>
      <c r="AA127">
        <v>42733</v>
      </c>
      <c r="AB127">
        <v>42477</v>
      </c>
      <c r="AC127">
        <v>42198</v>
      </c>
      <c r="AD127">
        <v>41874</v>
      </c>
      <c r="AE127">
        <v>41479</v>
      </c>
      <c r="AF127">
        <v>41041</v>
      </c>
      <c r="AG127">
        <v>40633</v>
      </c>
      <c r="AH127">
        <v>40354</v>
      </c>
      <c r="AI127">
        <v>40260</v>
      </c>
      <c r="AJ127">
        <v>40381</v>
      </c>
      <c r="AK127">
        <v>40691</v>
      </c>
      <c r="AL127">
        <v>41141</v>
      </c>
      <c r="AM127">
        <v>41618</v>
      </c>
      <c r="AN127">
        <v>42077</v>
      </c>
      <c r="AO127">
        <v>42472</v>
      </c>
      <c r="AP127">
        <v>42857</v>
      </c>
      <c r="AQ127">
        <v>43225</v>
      </c>
      <c r="AR127">
        <v>43622</v>
      </c>
      <c r="AS127">
        <v>44083</v>
      </c>
      <c r="AT127">
        <v>44602</v>
      </c>
      <c r="AU127">
        <v>45168</v>
      </c>
      <c r="AV127">
        <v>45749</v>
      </c>
      <c r="AW127">
        <v>46323</v>
      </c>
      <c r="AX127">
        <v>46852</v>
      </c>
      <c r="AY127">
        <v>47333</v>
      </c>
      <c r="AZ127">
        <v>47769</v>
      </c>
      <c r="BA127">
        <v>48178</v>
      </c>
      <c r="BB127">
        <v>48599</v>
      </c>
      <c r="BC127">
        <v>49011</v>
      </c>
      <c r="BD127">
        <v>49442</v>
      </c>
      <c r="BE127">
        <v>49881</v>
      </c>
      <c r="BF127">
        <v>50328</v>
      </c>
      <c r="BG127">
        <v>50776</v>
      </c>
      <c r="BH127">
        <v>51204</v>
      </c>
      <c r="BI127">
        <v>51629</v>
      </c>
      <c r="BJ127">
        <v>52036</v>
      </c>
      <c r="BK127">
        <v>52438</v>
      </c>
      <c r="BL127">
        <v>52834</v>
      </c>
      <c r="BM127">
        <v>53192</v>
      </c>
      <c r="BN127">
        <v>53546</v>
      </c>
    </row>
    <row r="128" spans="1:66" x14ac:dyDescent="0.2">
      <c r="A128" t="s">
        <v>256</v>
      </c>
      <c r="B128" t="s">
        <v>257</v>
      </c>
      <c r="C128" t="s">
        <v>537</v>
      </c>
      <c r="D128" t="s">
        <v>536</v>
      </c>
      <c r="E128">
        <v>25012374</v>
      </c>
      <c r="F128">
        <v>25765673</v>
      </c>
      <c r="G128">
        <v>26513030</v>
      </c>
      <c r="H128">
        <v>27261747</v>
      </c>
      <c r="I128">
        <v>27984155</v>
      </c>
      <c r="J128">
        <v>28704674</v>
      </c>
      <c r="K128">
        <v>29435571</v>
      </c>
      <c r="L128">
        <v>30130983</v>
      </c>
      <c r="M128">
        <v>30838302</v>
      </c>
      <c r="N128">
        <v>31544266</v>
      </c>
      <c r="O128">
        <v>32240827</v>
      </c>
      <c r="P128">
        <v>32882704</v>
      </c>
      <c r="Q128">
        <v>33505406</v>
      </c>
      <c r="R128">
        <v>34103149</v>
      </c>
      <c r="S128">
        <v>34692266</v>
      </c>
      <c r="T128">
        <v>35280725</v>
      </c>
      <c r="U128">
        <v>35848523</v>
      </c>
      <c r="V128">
        <v>36411795</v>
      </c>
      <c r="W128">
        <v>36969185</v>
      </c>
      <c r="X128">
        <v>37534236</v>
      </c>
      <c r="Y128">
        <v>38123775</v>
      </c>
      <c r="Z128">
        <v>38723248</v>
      </c>
      <c r="AA128">
        <v>39326352</v>
      </c>
      <c r="AB128">
        <v>39910403</v>
      </c>
      <c r="AC128">
        <v>40405956</v>
      </c>
      <c r="AD128">
        <v>40805744</v>
      </c>
      <c r="AE128">
        <v>41213674</v>
      </c>
      <c r="AF128">
        <v>41621690</v>
      </c>
      <c r="AG128">
        <v>42031247</v>
      </c>
      <c r="AH128">
        <v>42449038</v>
      </c>
      <c r="AI128">
        <v>42869283</v>
      </c>
      <c r="AJ128">
        <v>43295704</v>
      </c>
      <c r="AK128">
        <v>43747962</v>
      </c>
      <c r="AL128">
        <v>44194628</v>
      </c>
      <c r="AM128">
        <v>44641540</v>
      </c>
      <c r="AN128">
        <v>45092991</v>
      </c>
      <c r="AO128">
        <v>45524681</v>
      </c>
      <c r="AP128">
        <v>45953580</v>
      </c>
      <c r="AQ128">
        <v>46286503</v>
      </c>
      <c r="AR128">
        <v>46616677</v>
      </c>
      <c r="AS128">
        <v>47008111</v>
      </c>
      <c r="AT128">
        <v>47370164</v>
      </c>
      <c r="AU128">
        <v>47644736</v>
      </c>
      <c r="AV128">
        <v>47892330</v>
      </c>
      <c r="AW128">
        <v>48082519</v>
      </c>
      <c r="AX128">
        <v>48184561</v>
      </c>
      <c r="AY128">
        <v>48438292</v>
      </c>
      <c r="AZ128">
        <v>48683638</v>
      </c>
      <c r="BA128">
        <v>49054708</v>
      </c>
      <c r="BB128">
        <v>49307835</v>
      </c>
      <c r="BC128">
        <v>49554112</v>
      </c>
      <c r="BD128">
        <v>49936638</v>
      </c>
      <c r="BE128">
        <v>50199853</v>
      </c>
      <c r="BF128">
        <v>50428893</v>
      </c>
      <c r="BG128">
        <v>50746659</v>
      </c>
      <c r="BH128">
        <v>51014947</v>
      </c>
      <c r="BI128">
        <v>51217803</v>
      </c>
      <c r="BJ128">
        <v>51361911</v>
      </c>
      <c r="BK128">
        <v>51585058</v>
      </c>
      <c r="BL128">
        <v>51764822</v>
      </c>
      <c r="BM128">
        <v>51836239</v>
      </c>
      <c r="BN128">
        <v>51744876</v>
      </c>
    </row>
    <row r="129" spans="1:66" x14ac:dyDescent="0.2">
      <c r="A129" t="s">
        <v>258</v>
      </c>
      <c r="B129" t="s">
        <v>259</v>
      </c>
      <c r="C129" t="s">
        <v>537</v>
      </c>
      <c r="D129" t="s">
        <v>536</v>
      </c>
      <c r="E129">
        <v>269026</v>
      </c>
      <c r="F129">
        <v>300581</v>
      </c>
      <c r="G129">
        <v>337346</v>
      </c>
      <c r="H129">
        <v>378756</v>
      </c>
      <c r="I129">
        <v>423900</v>
      </c>
      <c r="J129">
        <v>472032</v>
      </c>
      <c r="K129">
        <v>523169</v>
      </c>
      <c r="L129">
        <v>577164</v>
      </c>
      <c r="M129">
        <v>632911</v>
      </c>
      <c r="N129">
        <v>688972</v>
      </c>
      <c r="O129">
        <v>744444</v>
      </c>
      <c r="P129">
        <v>798639</v>
      </c>
      <c r="Q129">
        <v>851918</v>
      </c>
      <c r="R129">
        <v>905639</v>
      </c>
      <c r="S129">
        <v>961773</v>
      </c>
      <c r="T129">
        <v>1021725</v>
      </c>
      <c r="U129">
        <v>1085866</v>
      </c>
      <c r="V129">
        <v>1153573</v>
      </c>
      <c r="W129">
        <v>1224063</v>
      </c>
      <c r="X129">
        <v>1296077</v>
      </c>
      <c r="Y129">
        <v>1368680</v>
      </c>
      <c r="Z129">
        <v>1439334</v>
      </c>
      <c r="AA129">
        <v>1507636</v>
      </c>
      <c r="AB129">
        <v>1576975</v>
      </c>
      <c r="AC129">
        <v>1652150</v>
      </c>
      <c r="AD129">
        <v>1735278</v>
      </c>
      <c r="AE129">
        <v>1832302</v>
      </c>
      <c r="AF129">
        <v>1938916</v>
      </c>
      <c r="AG129">
        <v>2034850</v>
      </c>
      <c r="AH129">
        <v>2092786</v>
      </c>
      <c r="AI129">
        <v>2095350</v>
      </c>
      <c r="AJ129">
        <v>2031297</v>
      </c>
      <c r="AN129">
        <v>1605907</v>
      </c>
      <c r="AO129">
        <v>1626858</v>
      </c>
      <c r="AP129">
        <v>1710257</v>
      </c>
      <c r="AQ129">
        <v>1831121</v>
      </c>
      <c r="AR129">
        <v>1951642</v>
      </c>
      <c r="AS129">
        <v>2045123</v>
      </c>
      <c r="AT129">
        <v>2103273</v>
      </c>
      <c r="AU129">
        <v>2136991</v>
      </c>
      <c r="AV129">
        <v>2161626</v>
      </c>
      <c r="AW129">
        <v>2200498</v>
      </c>
      <c r="AX129">
        <v>2270196</v>
      </c>
      <c r="AY129">
        <v>2373661</v>
      </c>
      <c r="AZ129">
        <v>2504026</v>
      </c>
      <c r="BA129">
        <v>2656010</v>
      </c>
      <c r="BB129">
        <v>2821041</v>
      </c>
      <c r="BC129">
        <v>2991884</v>
      </c>
      <c r="BD129">
        <v>3168054</v>
      </c>
      <c r="BE129">
        <v>3348852</v>
      </c>
      <c r="BF129">
        <v>3526382</v>
      </c>
      <c r="BG129">
        <v>3690939</v>
      </c>
      <c r="BH129">
        <v>3835588</v>
      </c>
      <c r="BI129">
        <v>3956862</v>
      </c>
      <c r="BJ129">
        <v>4056102</v>
      </c>
      <c r="BK129">
        <v>4137314</v>
      </c>
      <c r="BL129">
        <v>4207077</v>
      </c>
      <c r="BM129">
        <v>4270563</v>
      </c>
      <c r="BN129">
        <v>4328553</v>
      </c>
    </row>
    <row r="130" spans="1:66" x14ac:dyDescent="0.2">
      <c r="A130" t="s">
        <v>260</v>
      </c>
      <c r="B130" t="s">
        <v>261</v>
      </c>
      <c r="C130" t="s">
        <v>537</v>
      </c>
      <c r="D130" t="s">
        <v>536</v>
      </c>
      <c r="E130">
        <v>195990480</v>
      </c>
      <c r="F130">
        <v>201468291</v>
      </c>
      <c r="G130">
        <v>207117533</v>
      </c>
      <c r="H130">
        <v>212913161</v>
      </c>
      <c r="I130">
        <v>218820356</v>
      </c>
      <c r="J130">
        <v>224812280</v>
      </c>
      <c r="K130">
        <v>230880082</v>
      </c>
      <c r="L130">
        <v>237024250</v>
      </c>
      <c r="M130">
        <v>243239384</v>
      </c>
      <c r="N130">
        <v>249522963</v>
      </c>
      <c r="O130">
        <v>255873463</v>
      </c>
      <c r="P130">
        <v>262286392</v>
      </c>
      <c r="Q130">
        <v>268760622</v>
      </c>
      <c r="R130">
        <v>275303005</v>
      </c>
      <c r="S130">
        <v>281923578</v>
      </c>
      <c r="T130">
        <v>288629183</v>
      </c>
      <c r="U130">
        <v>295415940</v>
      </c>
      <c r="V130">
        <v>302282486</v>
      </c>
      <c r="W130">
        <v>309241517</v>
      </c>
      <c r="X130">
        <v>316308994</v>
      </c>
      <c r="Y130">
        <v>323491986</v>
      </c>
      <c r="Z130">
        <v>330793664</v>
      </c>
      <c r="AA130">
        <v>338198728</v>
      </c>
      <c r="AB130">
        <v>345670337</v>
      </c>
      <c r="AC130">
        <v>353161237</v>
      </c>
      <c r="AD130">
        <v>360635576</v>
      </c>
      <c r="AE130">
        <v>368077531</v>
      </c>
      <c r="AF130">
        <v>375488008</v>
      </c>
      <c r="AG130">
        <v>382868188</v>
      </c>
      <c r="AH130">
        <v>390225426</v>
      </c>
      <c r="AI130">
        <v>397563135</v>
      </c>
      <c r="AJ130">
        <v>404870993</v>
      </c>
      <c r="AK130">
        <v>412137640</v>
      </c>
      <c r="AL130">
        <v>419365508</v>
      </c>
      <c r="AM130">
        <v>426562028</v>
      </c>
      <c r="AN130">
        <v>433730552</v>
      </c>
      <c r="AO130">
        <v>440873439</v>
      </c>
      <c r="AP130">
        <v>447979683</v>
      </c>
      <c r="AQ130">
        <v>455022950</v>
      </c>
      <c r="AR130">
        <v>461962271</v>
      </c>
      <c r="AS130">
        <v>468775587</v>
      </c>
      <c r="AT130">
        <v>475440986</v>
      </c>
      <c r="AU130">
        <v>481959768</v>
      </c>
      <c r="AV130">
        <v>488349113</v>
      </c>
      <c r="AW130">
        <v>494646419</v>
      </c>
      <c r="AX130">
        <v>500875746</v>
      </c>
      <c r="AY130">
        <v>507046299</v>
      </c>
      <c r="AZ130">
        <v>513157641</v>
      </c>
      <c r="BA130">
        <v>519213109</v>
      </c>
      <c r="BB130">
        <v>525213960</v>
      </c>
      <c r="BC130">
        <v>531056827</v>
      </c>
      <c r="BD130">
        <v>536993385</v>
      </c>
      <c r="BE130">
        <v>542860814</v>
      </c>
      <c r="BF130">
        <v>548716683</v>
      </c>
      <c r="BG130">
        <v>554632891</v>
      </c>
      <c r="BH130">
        <v>560649920</v>
      </c>
      <c r="BI130">
        <v>566801404</v>
      </c>
      <c r="BJ130">
        <v>573044918</v>
      </c>
      <c r="BK130">
        <v>579255220</v>
      </c>
      <c r="BL130">
        <v>585257302</v>
      </c>
      <c r="BM130">
        <v>590928198</v>
      </c>
      <c r="BN130">
        <v>596217644</v>
      </c>
    </row>
    <row r="131" spans="1:66" x14ac:dyDescent="0.2">
      <c r="A131" t="s">
        <v>262</v>
      </c>
      <c r="B131" t="s">
        <v>263</v>
      </c>
      <c r="C131" t="s">
        <v>537</v>
      </c>
      <c r="D131" t="s">
        <v>536</v>
      </c>
      <c r="E131">
        <v>2120892</v>
      </c>
      <c r="F131">
        <v>2170340</v>
      </c>
      <c r="G131">
        <v>2221123</v>
      </c>
      <c r="H131">
        <v>2273352</v>
      </c>
      <c r="I131">
        <v>2327137</v>
      </c>
      <c r="J131">
        <v>2382586</v>
      </c>
      <c r="K131">
        <v>2439197</v>
      </c>
      <c r="L131">
        <v>2496927</v>
      </c>
      <c r="M131">
        <v>2556845</v>
      </c>
      <c r="N131">
        <v>2620448</v>
      </c>
      <c r="O131">
        <v>2688429</v>
      </c>
      <c r="P131">
        <v>2762264</v>
      </c>
      <c r="Q131">
        <v>2840842</v>
      </c>
      <c r="R131">
        <v>2919288</v>
      </c>
      <c r="S131">
        <v>2990963</v>
      </c>
      <c r="T131">
        <v>3051583</v>
      </c>
      <c r="U131">
        <v>3098962</v>
      </c>
      <c r="V131">
        <v>3135839</v>
      </c>
      <c r="W131">
        <v>3168838</v>
      </c>
      <c r="X131">
        <v>3207331</v>
      </c>
      <c r="Y131">
        <v>3258149</v>
      </c>
      <c r="Z131">
        <v>3323353</v>
      </c>
      <c r="AA131">
        <v>3401193</v>
      </c>
      <c r="AB131">
        <v>3489910</v>
      </c>
      <c r="AC131">
        <v>3586315</v>
      </c>
      <c r="AD131">
        <v>3687889</v>
      </c>
      <c r="AE131">
        <v>3794204</v>
      </c>
      <c r="AF131">
        <v>3905530</v>
      </c>
      <c r="AG131">
        <v>4020817</v>
      </c>
      <c r="AH131">
        <v>4138845</v>
      </c>
      <c r="AI131">
        <v>4258471</v>
      </c>
      <c r="AJ131">
        <v>4379234</v>
      </c>
      <c r="AK131">
        <v>4500346</v>
      </c>
      <c r="AL131">
        <v>4619946</v>
      </c>
      <c r="AM131">
        <v>4735837</v>
      </c>
      <c r="AN131">
        <v>4846477</v>
      </c>
      <c r="AO131">
        <v>4951189</v>
      </c>
      <c r="AP131">
        <v>5050308</v>
      </c>
      <c r="AQ131">
        <v>5144601</v>
      </c>
      <c r="AR131">
        <v>5235339</v>
      </c>
      <c r="AS131">
        <v>5323701</v>
      </c>
      <c r="AT131">
        <v>5409584</v>
      </c>
      <c r="AU131">
        <v>5493247</v>
      </c>
      <c r="AV131">
        <v>5576640</v>
      </c>
      <c r="AW131">
        <v>5662199</v>
      </c>
      <c r="AX131">
        <v>5751675</v>
      </c>
      <c r="AY131">
        <v>5846075</v>
      </c>
      <c r="AZ131">
        <v>5944950</v>
      </c>
      <c r="BA131">
        <v>6046630</v>
      </c>
      <c r="BB131">
        <v>6148621</v>
      </c>
      <c r="BC131">
        <v>6249168</v>
      </c>
      <c r="BD131">
        <v>6347564</v>
      </c>
      <c r="BE131">
        <v>6444527</v>
      </c>
      <c r="BF131">
        <v>6541302</v>
      </c>
      <c r="BG131">
        <v>6639763</v>
      </c>
      <c r="BH131">
        <v>6741160</v>
      </c>
      <c r="BI131">
        <v>6845848</v>
      </c>
      <c r="BJ131">
        <v>6953031</v>
      </c>
      <c r="BK131">
        <v>7061498</v>
      </c>
      <c r="BL131">
        <v>7169456</v>
      </c>
      <c r="BM131">
        <v>7275556</v>
      </c>
      <c r="BN131">
        <v>7379358</v>
      </c>
    </row>
    <row r="132" spans="1:66" x14ac:dyDescent="0.2">
      <c r="A132" t="s">
        <v>264</v>
      </c>
      <c r="B132" t="s">
        <v>265</v>
      </c>
      <c r="C132" t="s">
        <v>537</v>
      </c>
      <c r="D132" t="s">
        <v>536</v>
      </c>
      <c r="E132">
        <v>1804935</v>
      </c>
      <c r="F132">
        <v>1864613</v>
      </c>
      <c r="G132">
        <v>1925295</v>
      </c>
      <c r="H132">
        <v>1984999</v>
      </c>
      <c r="I132">
        <v>2041231</v>
      </c>
      <c r="J132">
        <v>2092374</v>
      </c>
      <c r="K132">
        <v>2136617</v>
      </c>
      <c r="L132">
        <v>2174732</v>
      </c>
      <c r="M132">
        <v>2210769</v>
      </c>
      <c r="N132">
        <v>2250454</v>
      </c>
      <c r="O132">
        <v>2297436</v>
      </c>
      <c r="P132">
        <v>2354046</v>
      </c>
      <c r="Q132">
        <v>2417837</v>
      </c>
      <c r="R132">
        <v>2481943</v>
      </c>
      <c r="S132">
        <v>2536772</v>
      </c>
      <c r="T132">
        <v>2575746</v>
      </c>
      <c r="U132">
        <v>2596409</v>
      </c>
      <c r="V132">
        <v>2601734</v>
      </c>
      <c r="W132">
        <v>2597202</v>
      </c>
      <c r="X132">
        <v>2590911</v>
      </c>
      <c r="Y132">
        <v>2588928</v>
      </c>
      <c r="Z132">
        <v>2594299</v>
      </c>
      <c r="AA132">
        <v>2606148</v>
      </c>
      <c r="AB132">
        <v>2622072</v>
      </c>
      <c r="AC132">
        <v>2638056</v>
      </c>
      <c r="AD132">
        <v>2651992</v>
      </c>
      <c r="AE132">
        <v>2660873</v>
      </c>
      <c r="AF132">
        <v>2667957</v>
      </c>
      <c r="AG132">
        <v>2684682</v>
      </c>
      <c r="AH132">
        <v>2726438</v>
      </c>
      <c r="AI132">
        <v>2803032</v>
      </c>
      <c r="AJ132">
        <v>2921700</v>
      </c>
      <c r="AK132">
        <v>3076133</v>
      </c>
      <c r="AL132">
        <v>3246129</v>
      </c>
      <c r="AM132">
        <v>3403359</v>
      </c>
      <c r="AN132">
        <v>3528379</v>
      </c>
      <c r="AO132">
        <v>3610663</v>
      </c>
      <c r="AP132">
        <v>3658425</v>
      </c>
      <c r="AQ132">
        <v>3693514</v>
      </c>
      <c r="AR132">
        <v>3747762</v>
      </c>
      <c r="AS132">
        <v>3842774</v>
      </c>
      <c r="AT132">
        <v>3990999</v>
      </c>
      <c r="AU132">
        <v>4182205</v>
      </c>
      <c r="AV132">
        <v>4388378</v>
      </c>
      <c r="AW132">
        <v>4569377</v>
      </c>
      <c r="AX132">
        <v>4698761</v>
      </c>
      <c r="AY132">
        <v>4759760</v>
      </c>
      <c r="AZ132">
        <v>4767347</v>
      </c>
      <c r="BA132">
        <v>4764745</v>
      </c>
      <c r="BB132">
        <v>4813026</v>
      </c>
      <c r="BC132">
        <v>4953064</v>
      </c>
      <c r="BD132">
        <v>5202022</v>
      </c>
      <c r="BE132">
        <v>5537620</v>
      </c>
      <c r="BF132">
        <v>5913016</v>
      </c>
      <c r="BG132">
        <v>6261046</v>
      </c>
      <c r="BH132">
        <v>6532681</v>
      </c>
      <c r="BI132">
        <v>6714281</v>
      </c>
      <c r="BJ132">
        <v>6819373</v>
      </c>
      <c r="BK132">
        <v>6859408</v>
      </c>
      <c r="BL132">
        <v>6855709</v>
      </c>
      <c r="BM132">
        <v>6825442</v>
      </c>
      <c r="BN132">
        <v>6769151</v>
      </c>
    </row>
    <row r="133" spans="1:66" x14ac:dyDescent="0.2">
      <c r="A133" t="s">
        <v>266</v>
      </c>
      <c r="B133" t="s">
        <v>267</v>
      </c>
      <c r="C133" t="s">
        <v>537</v>
      </c>
      <c r="D133" t="s">
        <v>536</v>
      </c>
      <c r="E133">
        <v>1118655</v>
      </c>
      <c r="F133">
        <v>1142304</v>
      </c>
      <c r="G133">
        <v>1166651</v>
      </c>
      <c r="H133">
        <v>1191796</v>
      </c>
      <c r="I133">
        <v>1217905</v>
      </c>
      <c r="J133">
        <v>1245104</v>
      </c>
      <c r="K133">
        <v>1273458</v>
      </c>
      <c r="L133">
        <v>1303032</v>
      </c>
      <c r="M133">
        <v>1333980</v>
      </c>
      <c r="N133">
        <v>1366500</v>
      </c>
      <c r="O133">
        <v>1400730</v>
      </c>
      <c r="P133">
        <v>1436740</v>
      </c>
      <c r="Q133">
        <v>1474567</v>
      </c>
      <c r="R133">
        <v>1514364</v>
      </c>
      <c r="S133">
        <v>1556288</v>
      </c>
      <c r="T133">
        <v>1600454</v>
      </c>
      <c r="U133">
        <v>1645833</v>
      </c>
      <c r="V133">
        <v>1692155</v>
      </c>
      <c r="W133">
        <v>1740919</v>
      </c>
      <c r="X133">
        <v>1794251</v>
      </c>
      <c r="Y133">
        <v>1852991</v>
      </c>
      <c r="Z133">
        <v>1918832</v>
      </c>
      <c r="AA133">
        <v>1989477</v>
      </c>
      <c r="AB133">
        <v>2057232</v>
      </c>
      <c r="AC133">
        <v>2111667</v>
      </c>
      <c r="AD133">
        <v>2145756</v>
      </c>
      <c r="AE133">
        <v>2158434</v>
      </c>
      <c r="AF133">
        <v>2153312</v>
      </c>
      <c r="AG133">
        <v>2134105</v>
      </c>
      <c r="AH133">
        <v>2106429</v>
      </c>
      <c r="AI133">
        <v>2075917</v>
      </c>
      <c r="AJ133">
        <v>2040141</v>
      </c>
      <c r="AK133">
        <v>2001612</v>
      </c>
      <c r="AL133">
        <v>1976701</v>
      </c>
      <c r="AM133">
        <v>1986491</v>
      </c>
      <c r="AN133">
        <v>2044657</v>
      </c>
      <c r="AO133">
        <v>2160480</v>
      </c>
      <c r="AP133">
        <v>2326210</v>
      </c>
      <c r="AQ133">
        <v>2517472</v>
      </c>
      <c r="AR133">
        <v>2699708</v>
      </c>
      <c r="AS133">
        <v>2848447</v>
      </c>
      <c r="AT133">
        <v>2953928</v>
      </c>
      <c r="AU133">
        <v>3024727</v>
      </c>
      <c r="AV133">
        <v>3077055</v>
      </c>
      <c r="AW133">
        <v>3135654</v>
      </c>
      <c r="AX133">
        <v>3218114</v>
      </c>
      <c r="AY133">
        <v>3329211</v>
      </c>
      <c r="AZ133">
        <v>3461911</v>
      </c>
      <c r="BA133">
        <v>3607863</v>
      </c>
      <c r="BB133">
        <v>3754129</v>
      </c>
      <c r="BC133">
        <v>3891357</v>
      </c>
      <c r="BD133">
        <v>4017446</v>
      </c>
      <c r="BE133">
        <v>4135662</v>
      </c>
      <c r="BF133">
        <v>4248337</v>
      </c>
      <c r="BG133">
        <v>4359508</v>
      </c>
      <c r="BH133">
        <v>4472229</v>
      </c>
      <c r="BI133">
        <v>4586788</v>
      </c>
      <c r="BJ133">
        <v>4702224</v>
      </c>
      <c r="BK133">
        <v>4818976</v>
      </c>
      <c r="BL133">
        <v>4937374</v>
      </c>
      <c r="BM133">
        <v>5057677</v>
      </c>
      <c r="BN133">
        <v>5180208</v>
      </c>
    </row>
    <row r="134" spans="1:66" x14ac:dyDescent="0.2">
      <c r="A134" t="s">
        <v>268</v>
      </c>
      <c r="B134" t="s">
        <v>269</v>
      </c>
      <c r="C134" t="s">
        <v>537</v>
      </c>
      <c r="D134" t="s">
        <v>536</v>
      </c>
      <c r="E134">
        <v>1448416</v>
      </c>
      <c r="F134">
        <v>1498076</v>
      </c>
      <c r="G134">
        <v>1550815</v>
      </c>
      <c r="H134">
        <v>1607168</v>
      </c>
      <c r="I134">
        <v>1667822</v>
      </c>
      <c r="J134">
        <v>1733307</v>
      </c>
      <c r="K134">
        <v>1803689</v>
      </c>
      <c r="L134">
        <v>1878869</v>
      </c>
      <c r="M134">
        <v>1958909</v>
      </c>
      <c r="N134">
        <v>2043820</v>
      </c>
      <c r="O134">
        <v>2133527</v>
      </c>
      <c r="P134">
        <v>2228142</v>
      </c>
      <c r="Q134">
        <v>2327487</v>
      </c>
      <c r="R134">
        <v>2430754</v>
      </c>
      <c r="S134">
        <v>2536895</v>
      </c>
      <c r="T134">
        <v>2645136</v>
      </c>
      <c r="U134">
        <v>2754698</v>
      </c>
      <c r="V134">
        <v>2865639</v>
      </c>
      <c r="W134">
        <v>2979102</v>
      </c>
      <c r="X134">
        <v>3096724</v>
      </c>
      <c r="Y134">
        <v>3219462</v>
      </c>
      <c r="Z134">
        <v>3347779</v>
      </c>
      <c r="AA134">
        <v>3480443</v>
      </c>
      <c r="AB134">
        <v>3614682</v>
      </c>
      <c r="AC134">
        <v>3746712</v>
      </c>
      <c r="AD134">
        <v>3873781</v>
      </c>
      <c r="AE134">
        <v>3994601</v>
      </c>
      <c r="AF134">
        <v>4109717</v>
      </c>
      <c r="AG134">
        <v>4220451</v>
      </c>
      <c r="AH134">
        <v>4328935</v>
      </c>
      <c r="AI134">
        <v>4436663</v>
      </c>
      <c r="AJ134">
        <v>4544245</v>
      </c>
      <c r="AK134">
        <v>4650896</v>
      </c>
      <c r="AL134">
        <v>4755134</v>
      </c>
      <c r="AM134">
        <v>4854871</v>
      </c>
      <c r="AN134">
        <v>4948796</v>
      </c>
      <c r="AO134">
        <v>5036173</v>
      </c>
      <c r="AP134">
        <v>5118008</v>
      </c>
      <c r="AQ134">
        <v>5196774</v>
      </c>
      <c r="AR134">
        <v>5275921</v>
      </c>
      <c r="AS134">
        <v>5357893</v>
      </c>
      <c r="AT134">
        <v>5443249</v>
      </c>
      <c r="AU134">
        <v>5531097</v>
      </c>
      <c r="AV134">
        <v>5620545</v>
      </c>
      <c r="AW134">
        <v>5710163</v>
      </c>
      <c r="AX134">
        <v>5798615</v>
      </c>
      <c r="AY134">
        <v>5886874</v>
      </c>
      <c r="AZ134">
        <v>5974786</v>
      </c>
      <c r="BA134">
        <v>6058740</v>
      </c>
      <c r="BB134">
        <v>6133987</v>
      </c>
      <c r="BC134">
        <v>6197667</v>
      </c>
      <c r="BD134">
        <v>6247438</v>
      </c>
      <c r="BE134">
        <v>6285751</v>
      </c>
      <c r="BF134">
        <v>6320350</v>
      </c>
      <c r="BG134">
        <v>6362039</v>
      </c>
      <c r="BH134">
        <v>6418315</v>
      </c>
      <c r="BI134">
        <v>6492160</v>
      </c>
      <c r="BJ134">
        <v>6580723</v>
      </c>
      <c r="BK134">
        <v>6678565</v>
      </c>
      <c r="BL134">
        <v>6777453</v>
      </c>
      <c r="BM134">
        <v>6871287</v>
      </c>
      <c r="BN134">
        <v>6958538</v>
      </c>
    </row>
    <row r="135" spans="1:66" x14ac:dyDescent="0.2">
      <c r="A135" t="s">
        <v>270</v>
      </c>
      <c r="B135" t="s">
        <v>271</v>
      </c>
      <c r="C135" t="s">
        <v>537</v>
      </c>
      <c r="D135" t="s">
        <v>536</v>
      </c>
      <c r="E135">
        <v>89698</v>
      </c>
      <c r="F135">
        <v>90718</v>
      </c>
      <c r="G135">
        <v>91892</v>
      </c>
      <c r="H135">
        <v>93214</v>
      </c>
      <c r="I135">
        <v>94637</v>
      </c>
      <c r="J135">
        <v>96138</v>
      </c>
      <c r="K135">
        <v>97721</v>
      </c>
      <c r="L135">
        <v>99370</v>
      </c>
      <c r="M135">
        <v>101028</v>
      </c>
      <c r="N135">
        <v>102599</v>
      </c>
      <c r="O135">
        <v>104016</v>
      </c>
      <c r="P135">
        <v>105244</v>
      </c>
      <c r="Q135">
        <v>106303</v>
      </c>
      <c r="R135">
        <v>107311</v>
      </c>
      <c r="S135">
        <v>108389</v>
      </c>
      <c r="T135">
        <v>109634</v>
      </c>
      <c r="U135">
        <v>111074</v>
      </c>
      <c r="V135">
        <v>112685</v>
      </c>
      <c r="W135">
        <v>114398</v>
      </c>
      <c r="X135">
        <v>116148</v>
      </c>
      <c r="Y135">
        <v>117828</v>
      </c>
      <c r="Z135">
        <v>119435</v>
      </c>
      <c r="AA135">
        <v>120987</v>
      </c>
      <c r="AB135">
        <v>122571</v>
      </c>
      <c r="AC135">
        <v>124296</v>
      </c>
      <c r="AD135">
        <v>126246</v>
      </c>
      <c r="AE135">
        <v>128448</v>
      </c>
      <c r="AF135">
        <v>130868</v>
      </c>
      <c r="AG135">
        <v>133364</v>
      </c>
      <c r="AH135">
        <v>135787</v>
      </c>
      <c r="AI135">
        <v>138019</v>
      </c>
      <c r="AJ135">
        <v>140001</v>
      </c>
      <c r="AK135">
        <v>141758</v>
      </c>
      <c r="AL135">
        <v>143402</v>
      </c>
      <c r="AM135">
        <v>145080</v>
      </c>
      <c r="AN135">
        <v>146871</v>
      </c>
      <c r="AO135">
        <v>148837</v>
      </c>
      <c r="AP135">
        <v>150920</v>
      </c>
      <c r="AQ135">
        <v>153023</v>
      </c>
      <c r="AR135">
        <v>154988</v>
      </c>
      <c r="AS135">
        <v>156737</v>
      </c>
      <c r="AT135">
        <v>158184</v>
      </c>
      <c r="AU135">
        <v>159392</v>
      </c>
      <c r="AV135">
        <v>160530</v>
      </c>
      <c r="AW135">
        <v>161821</v>
      </c>
      <c r="AX135">
        <v>163408</v>
      </c>
      <c r="AY135">
        <v>165378</v>
      </c>
      <c r="AZ135">
        <v>167644</v>
      </c>
      <c r="BA135">
        <v>170011</v>
      </c>
      <c r="BB135">
        <v>172223</v>
      </c>
      <c r="BC135">
        <v>174092</v>
      </c>
      <c r="BD135">
        <v>175538</v>
      </c>
      <c r="BE135">
        <v>176654</v>
      </c>
      <c r="BF135">
        <v>177505</v>
      </c>
      <c r="BG135">
        <v>178307</v>
      </c>
      <c r="BH135">
        <v>179131</v>
      </c>
      <c r="BI135">
        <v>180028</v>
      </c>
      <c r="BJ135">
        <v>180955</v>
      </c>
      <c r="BK135">
        <v>181890</v>
      </c>
      <c r="BL135">
        <v>182795</v>
      </c>
      <c r="BM135">
        <v>183629</v>
      </c>
      <c r="BN135">
        <v>184401</v>
      </c>
    </row>
    <row r="136" spans="1:66" x14ac:dyDescent="0.2">
      <c r="A136" t="s">
        <v>272</v>
      </c>
      <c r="B136" t="s">
        <v>273</v>
      </c>
      <c r="C136" t="s">
        <v>537</v>
      </c>
      <c r="D136" t="s">
        <v>536</v>
      </c>
      <c r="E136">
        <v>219828794</v>
      </c>
      <c r="F136">
        <v>225912719</v>
      </c>
      <c r="G136">
        <v>232183258</v>
      </c>
      <c r="H136">
        <v>238612680</v>
      </c>
      <c r="I136">
        <v>245147710</v>
      </c>
      <c r="J136">
        <v>251760583</v>
      </c>
      <c r="K136">
        <v>258440584</v>
      </c>
      <c r="L136">
        <v>265187879</v>
      </c>
      <c r="M136">
        <v>272006857</v>
      </c>
      <c r="N136">
        <v>278898334</v>
      </c>
      <c r="O136">
        <v>285867424</v>
      </c>
      <c r="P136">
        <v>292913867</v>
      </c>
      <c r="Q136">
        <v>300028905</v>
      </c>
      <c r="R136">
        <v>307224818</v>
      </c>
      <c r="S136">
        <v>314508488</v>
      </c>
      <c r="T136">
        <v>321883714</v>
      </c>
      <c r="U136">
        <v>329348136</v>
      </c>
      <c r="V136">
        <v>336897935</v>
      </c>
      <c r="W136">
        <v>344553109</v>
      </c>
      <c r="X136">
        <v>352320721</v>
      </c>
      <c r="Y136">
        <v>360211832</v>
      </c>
      <c r="Z136">
        <v>368220724</v>
      </c>
      <c r="AA136">
        <v>376337306</v>
      </c>
      <c r="AB136">
        <v>384527729</v>
      </c>
      <c r="AC136">
        <v>392750803</v>
      </c>
      <c r="AD136">
        <v>400974913</v>
      </c>
      <c r="AE136">
        <v>409183996</v>
      </c>
      <c r="AF136">
        <v>417376183</v>
      </c>
      <c r="AG136">
        <v>425549887</v>
      </c>
      <c r="AH136">
        <v>433708712</v>
      </c>
      <c r="AI136">
        <v>441855797</v>
      </c>
      <c r="AJ136">
        <v>449968703</v>
      </c>
      <c r="AK136">
        <v>458041493</v>
      </c>
      <c r="AL136">
        <v>466082322</v>
      </c>
      <c r="AM136">
        <v>474089591</v>
      </c>
      <c r="AN136">
        <v>482060085</v>
      </c>
      <c r="AO136">
        <v>490002410</v>
      </c>
      <c r="AP136">
        <v>497889881</v>
      </c>
      <c r="AQ136">
        <v>505687097</v>
      </c>
      <c r="AR136">
        <v>513366691</v>
      </c>
      <c r="AS136">
        <v>520903474</v>
      </c>
      <c r="AT136">
        <v>528283130</v>
      </c>
      <c r="AU136">
        <v>535509387</v>
      </c>
      <c r="AV136">
        <v>542599527</v>
      </c>
      <c r="AW136">
        <v>549590680</v>
      </c>
      <c r="AX136">
        <v>556504216</v>
      </c>
      <c r="AY136">
        <v>563337657</v>
      </c>
      <c r="AZ136">
        <v>570091479</v>
      </c>
      <c r="BA136">
        <v>576783743</v>
      </c>
      <c r="BB136">
        <v>583430021</v>
      </c>
      <c r="BC136">
        <v>589932530</v>
      </c>
      <c r="BD136">
        <v>596538052</v>
      </c>
      <c r="BE136">
        <v>603094656</v>
      </c>
      <c r="BF136">
        <v>609595811</v>
      </c>
      <c r="BG136">
        <v>615999056</v>
      </c>
      <c r="BH136">
        <v>622301041</v>
      </c>
      <c r="BI136">
        <v>628493594</v>
      </c>
      <c r="BJ136">
        <v>634566052</v>
      </c>
      <c r="BK136">
        <v>640483827</v>
      </c>
      <c r="BL136">
        <v>646431661</v>
      </c>
      <c r="BM136">
        <v>652365260</v>
      </c>
      <c r="BN136">
        <v>658089208</v>
      </c>
    </row>
    <row r="137" spans="1:66" x14ac:dyDescent="0.2">
      <c r="A137" t="s">
        <v>274</v>
      </c>
      <c r="B137" t="s">
        <v>275</v>
      </c>
      <c r="C137" t="s">
        <v>537</v>
      </c>
      <c r="D137" t="s">
        <v>536</v>
      </c>
      <c r="E137">
        <v>240454708</v>
      </c>
      <c r="F137">
        <v>246047924</v>
      </c>
      <c r="G137">
        <v>251832862</v>
      </c>
      <c r="H137">
        <v>257838094</v>
      </c>
      <c r="I137">
        <v>264101960</v>
      </c>
      <c r="J137">
        <v>270646667</v>
      </c>
      <c r="K137">
        <v>277496711</v>
      </c>
      <c r="L137">
        <v>284630101</v>
      </c>
      <c r="M137">
        <v>291965350</v>
      </c>
      <c r="N137">
        <v>299390774</v>
      </c>
      <c r="O137">
        <v>306831524</v>
      </c>
      <c r="P137">
        <v>314257039</v>
      </c>
      <c r="Q137">
        <v>321707146</v>
      </c>
      <c r="R137">
        <v>329263985</v>
      </c>
      <c r="S137">
        <v>337046102</v>
      </c>
      <c r="T137">
        <v>345142878</v>
      </c>
      <c r="U137">
        <v>353588445</v>
      </c>
      <c r="V137">
        <v>362368951</v>
      </c>
      <c r="W137">
        <v>371467960</v>
      </c>
      <c r="X137">
        <v>380850814</v>
      </c>
      <c r="Y137">
        <v>390496946</v>
      </c>
      <c r="Z137">
        <v>400410427</v>
      </c>
      <c r="AA137">
        <v>410619225</v>
      </c>
      <c r="AB137">
        <v>421154964</v>
      </c>
      <c r="AC137">
        <v>432058248</v>
      </c>
      <c r="AD137">
        <v>443361310</v>
      </c>
      <c r="AE137">
        <v>455060691</v>
      </c>
      <c r="AF137">
        <v>467154411</v>
      </c>
      <c r="AG137">
        <v>479674708</v>
      </c>
      <c r="AH137">
        <v>492660240</v>
      </c>
      <c r="AI137">
        <v>506129051</v>
      </c>
      <c r="AJ137">
        <v>520111718</v>
      </c>
      <c r="AK137">
        <v>534575828</v>
      </c>
      <c r="AL137">
        <v>549399532</v>
      </c>
      <c r="AM137">
        <v>564416992</v>
      </c>
      <c r="AN137">
        <v>579513541</v>
      </c>
      <c r="AO137">
        <v>594629550</v>
      </c>
      <c r="AP137">
        <v>609808367</v>
      </c>
      <c r="AQ137">
        <v>625164142</v>
      </c>
      <c r="AR137">
        <v>640865573</v>
      </c>
      <c r="AS137">
        <v>657030890</v>
      </c>
      <c r="AT137">
        <v>673713879</v>
      </c>
      <c r="AU137">
        <v>690867506</v>
      </c>
      <c r="AV137">
        <v>708388980</v>
      </c>
      <c r="AW137">
        <v>726127048</v>
      </c>
      <c r="AX137">
        <v>743981227</v>
      </c>
      <c r="AY137">
        <v>761918122</v>
      </c>
      <c r="AZ137">
        <v>780000109</v>
      </c>
      <c r="BA137">
        <v>798338725</v>
      </c>
      <c r="BB137">
        <v>817092371</v>
      </c>
      <c r="BC137">
        <v>836378625</v>
      </c>
      <c r="BD137">
        <v>856228779</v>
      </c>
      <c r="BE137">
        <v>876617729</v>
      </c>
      <c r="BF137">
        <v>897536802</v>
      </c>
      <c r="BG137">
        <v>918959067</v>
      </c>
      <c r="BH137">
        <v>940860189</v>
      </c>
      <c r="BI137">
        <v>963241392</v>
      </c>
      <c r="BJ137">
        <v>986099903</v>
      </c>
      <c r="BK137">
        <v>1009398577</v>
      </c>
      <c r="BL137">
        <v>1033088986</v>
      </c>
      <c r="BM137">
        <v>1057131013</v>
      </c>
      <c r="BN137">
        <v>1081504804</v>
      </c>
    </row>
    <row r="138" spans="1:66" x14ac:dyDescent="0.2">
      <c r="A138" t="s">
        <v>276</v>
      </c>
      <c r="B138" t="s">
        <v>277</v>
      </c>
      <c r="C138" t="s">
        <v>537</v>
      </c>
      <c r="D138" t="s">
        <v>536</v>
      </c>
      <c r="E138">
        <v>140853136</v>
      </c>
      <c r="F138">
        <v>144012757</v>
      </c>
      <c r="G138">
        <v>147251680</v>
      </c>
      <c r="H138">
        <v>150606788</v>
      </c>
      <c r="I138">
        <v>154131490</v>
      </c>
      <c r="J138">
        <v>157862981</v>
      </c>
      <c r="K138">
        <v>161813677</v>
      </c>
      <c r="L138">
        <v>165967397</v>
      </c>
      <c r="M138">
        <v>170296999</v>
      </c>
      <c r="N138">
        <v>174762263</v>
      </c>
      <c r="O138">
        <v>179333360</v>
      </c>
      <c r="P138">
        <v>184001167</v>
      </c>
      <c r="Q138">
        <v>188773015</v>
      </c>
      <c r="R138">
        <v>193654964</v>
      </c>
      <c r="S138">
        <v>198658737</v>
      </c>
      <c r="T138">
        <v>203792529</v>
      </c>
      <c r="U138">
        <v>209068338</v>
      </c>
      <c r="V138">
        <v>214483125</v>
      </c>
      <c r="W138">
        <v>220012601</v>
      </c>
      <c r="X138">
        <v>225622921</v>
      </c>
      <c r="Y138">
        <v>231296942</v>
      </c>
      <c r="Z138">
        <v>237032088</v>
      </c>
      <c r="AA138">
        <v>242859058</v>
      </c>
      <c r="AB138">
        <v>248837038</v>
      </c>
      <c r="AC138">
        <v>255044693</v>
      </c>
      <c r="AD138">
        <v>261545558</v>
      </c>
      <c r="AE138">
        <v>268348714</v>
      </c>
      <c r="AF138">
        <v>275457450</v>
      </c>
      <c r="AG138">
        <v>282920347</v>
      </c>
      <c r="AH138">
        <v>290792401</v>
      </c>
      <c r="AI138">
        <v>299105546</v>
      </c>
      <c r="AJ138">
        <v>307903035</v>
      </c>
      <c r="AK138">
        <v>317160375</v>
      </c>
      <c r="AL138">
        <v>326758239</v>
      </c>
      <c r="AM138">
        <v>336529868</v>
      </c>
      <c r="AN138">
        <v>346361618</v>
      </c>
      <c r="AO138">
        <v>356203001</v>
      </c>
      <c r="AP138">
        <v>366106442</v>
      </c>
      <c r="AQ138">
        <v>376186991</v>
      </c>
      <c r="AR138">
        <v>386612496</v>
      </c>
      <c r="AS138">
        <v>397504018</v>
      </c>
      <c r="AT138">
        <v>408888293</v>
      </c>
      <c r="AU138">
        <v>420724441</v>
      </c>
      <c r="AV138">
        <v>432981751</v>
      </c>
      <c r="AW138">
        <v>445606231</v>
      </c>
      <c r="AX138">
        <v>458551278</v>
      </c>
      <c r="AY138">
        <v>471833171</v>
      </c>
      <c r="AZ138">
        <v>485450408</v>
      </c>
      <c r="BA138">
        <v>499316731</v>
      </c>
      <c r="BB138">
        <v>513320081</v>
      </c>
      <c r="BC138">
        <v>527389304</v>
      </c>
      <c r="BD138">
        <v>541490348</v>
      </c>
      <c r="BE138">
        <v>555670836</v>
      </c>
      <c r="BF138">
        <v>570043355</v>
      </c>
      <c r="BG138">
        <v>584767206</v>
      </c>
      <c r="BH138">
        <v>599964298</v>
      </c>
      <c r="BI138">
        <v>615653729</v>
      </c>
      <c r="BJ138">
        <v>631818732</v>
      </c>
      <c r="BK138">
        <v>648498946</v>
      </c>
      <c r="BL138">
        <v>665731857</v>
      </c>
      <c r="BM138">
        <v>683532991</v>
      </c>
      <c r="BN138">
        <v>701926973</v>
      </c>
    </row>
    <row r="139" spans="1:66" x14ac:dyDescent="0.2">
      <c r="A139" t="s">
        <v>278</v>
      </c>
      <c r="B139" t="s">
        <v>279</v>
      </c>
      <c r="C139" t="s">
        <v>537</v>
      </c>
      <c r="D139" t="s">
        <v>536</v>
      </c>
      <c r="E139">
        <v>16501</v>
      </c>
      <c r="F139">
        <v>16894</v>
      </c>
      <c r="G139">
        <v>17300</v>
      </c>
      <c r="H139">
        <v>17724</v>
      </c>
      <c r="I139">
        <v>18170</v>
      </c>
      <c r="J139">
        <v>18642</v>
      </c>
      <c r="K139">
        <v>19160</v>
      </c>
      <c r="L139">
        <v>19688</v>
      </c>
      <c r="M139">
        <v>20237</v>
      </c>
      <c r="N139">
        <v>20766</v>
      </c>
      <c r="O139">
        <v>21268</v>
      </c>
      <c r="P139">
        <v>21729</v>
      </c>
      <c r="Q139">
        <v>22161</v>
      </c>
      <c r="R139">
        <v>22560</v>
      </c>
      <c r="S139">
        <v>22985</v>
      </c>
      <c r="T139">
        <v>23436</v>
      </c>
      <c r="U139">
        <v>23933</v>
      </c>
      <c r="V139">
        <v>24451</v>
      </c>
      <c r="W139">
        <v>24968</v>
      </c>
      <c r="X139">
        <v>25463</v>
      </c>
      <c r="Y139">
        <v>25881</v>
      </c>
      <c r="Z139">
        <v>26229</v>
      </c>
      <c r="AA139">
        <v>26533</v>
      </c>
      <c r="AB139">
        <v>26790</v>
      </c>
      <c r="AC139">
        <v>27028</v>
      </c>
      <c r="AD139">
        <v>27286</v>
      </c>
      <c r="AE139">
        <v>27552</v>
      </c>
      <c r="AF139">
        <v>27835</v>
      </c>
      <c r="AG139">
        <v>28135</v>
      </c>
      <c r="AH139">
        <v>28449</v>
      </c>
      <c r="AI139">
        <v>28790</v>
      </c>
      <c r="AJ139">
        <v>29166</v>
      </c>
      <c r="AK139">
        <v>29552</v>
      </c>
      <c r="AL139">
        <v>29987</v>
      </c>
      <c r="AM139">
        <v>30415</v>
      </c>
      <c r="AN139">
        <v>30884</v>
      </c>
      <c r="AO139">
        <v>31354</v>
      </c>
      <c r="AP139">
        <v>31830</v>
      </c>
      <c r="AQ139">
        <v>32306</v>
      </c>
      <c r="AR139">
        <v>32765</v>
      </c>
      <c r="AS139">
        <v>33184</v>
      </c>
      <c r="AT139">
        <v>33543</v>
      </c>
      <c r="AU139">
        <v>33885</v>
      </c>
      <c r="AV139">
        <v>34172</v>
      </c>
      <c r="AW139">
        <v>34444</v>
      </c>
      <c r="AX139">
        <v>34718</v>
      </c>
      <c r="AY139">
        <v>34975</v>
      </c>
      <c r="AZ139">
        <v>35217</v>
      </c>
      <c r="BA139">
        <v>35469</v>
      </c>
      <c r="BB139">
        <v>35723</v>
      </c>
      <c r="BC139">
        <v>35996</v>
      </c>
      <c r="BD139">
        <v>36299</v>
      </c>
      <c r="BE139">
        <v>36615</v>
      </c>
      <c r="BF139">
        <v>36940</v>
      </c>
      <c r="BG139">
        <v>37219</v>
      </c>
      <c r="BH139">
        <v>37465</v>
      </c>
      <c r="BI139">
        <v>37655</v>
      </c>
      <c r="BJ139">
        <v>37805</v>
      </c>
      <c r="BK139">
        <v>37918</v>
      </c>
      <c r="BL139">
        <v>38020</v>
      </c>
      <c r="BM139">
        <v>38137</v>
      </c>
      <c r="BN139">
        <v>38254</v>
      </c>
    </row>
    <row r="140" spans="1:66" x14ac:dyDescent="0.2">
      <c r="A140" t="s">
        <v>280</v>
      </c>
      <c r="B140" t="s">
        <v>281</v>
      </c>
      <c r="C140" t="s">
        <v>537</v>
      </c>
      <c r="D140" t="s">
        <v>536</v>
      </c>
      <c r="E140">
        <v>9874476</v>
      </c>
      <c r="F140">
        <v>10111639</v>
      </c>
      <c r="G140">
        <v>10352180</v>
      </c>
      <c r="H140">
        <v>10597516</v>
      </c>
      <c r="I140">
        <v>10849977</v>
      </c>
      <c r="J140">
        <v>11110825</v>
      </c>
      <c r="K140">
        <v>11380665</v>
      </c>
      <c r="L140">
        <v>11657650</v>
      </c>
      <c r="M140">
        <v>11937607</v>
      </c>
      <c r="N140">
        <v>12214948</v>
      </c>
      <c r="O140">
        <v>12485736</v>
      </c>
      <c r="P140">
        <v>12747831</v>
      </c>
      <c r="Q140">
        <v>13002234</v>
      </c>
      <c r="R140">
        <v>13252033</v>
      </c>
      <c r="S140">
        <v>13501931</v>
      </c>
      <c r="T140">
        <v>13755141</v>
      </c>
      <c r="U140">
        <v>14012894</v>
      </c>
      <c r="V140">
        <v>14273495</v>
      </c>
      <c r="W140">
        <v>14533691</v>
      </c>
      <c r="X140">
        <v>14788866</v>
      </c>
      <c r="Y140">
        <v>15035840</v>
      </c>
      <c r="Z140">
        <v>15272822</v>
      </c>
      <c r="AA140">
        <v>15501210</v>
      </c>
      <c r="AB140">
        <v>15724641</v>
      </c>
      <c r="AC140">
        <v>15948501</v>
      </c>
      <c r="AD140">
        <v>16176282</v>
      </c>
      <c r="AE140">
        <v>16408861</v>
      </c>
      <c r="AF140">
        <v>16643956</v>
      </c>
      <c r="AG140">
        <v>16878186</v>
      </c>
      <c r="AH140">
        <v>17106752</v>
      </c>
      <c r="AI140">
        <v>17325769</v>
      </c>
      <c r="AJ140">
        <v>17535732</v>
      </c>
      <c r="AK140">
        <v>17736827</v>
      </c>
      <c r="AL140">
        <v>17924827</v>
      </c>
      <c r="AM140">
        <v>18094474</v>
      </c>
      <c r="AN140">
        <v>18242917</v>
      </c>
      <c r="AO140">
        <v>18367290</v>
      </c>
      <c r="AP140">
        <v>18470897</v>
      </c>
      <c r="AQ140">
        <v>18564595</v>
      </c>
      <c r="AR140">
        <v>18663293</v>
      </c>
      <c r="AS140">
        <v>18777606</v>
      </c>
      <c r="AT140">
        <v>18911727</v>
      </c>
      <c r="AU140">
        <v>19062476</v>
      </c>
      <c r="AV140">
        <v>19224036</v>
      </c>
      <c r="AW140">
        <v>19387153</v>
      </c>
      <c r="AX140">
        <v>19544988</v>
      </c>
      <c r="AY140">
        <v>19695977</v>
      </c>
      <c r="AZ140">
        <v>19842044</v>
      </c>
      <c r="BA140">
        <v>19983984</v>
      </c>
      <c r="BB140">
        <v>20123508</v>
      </c>
      <c r="BC140">
        <v>20261738</v>
      </c>
      <c r="BD140">
        <v>20398496</v>
      </c>
      <c r="BE140">
        <v>20425000</v>
      </c>
      <c r="BF140">
        <v>20585000</v>
      </c>
      <c r="BG140">
        <v>20778000</v>
      </c>
      <c r="BH140">
        <v>20970000</v>
      </c>
      <c r="BI140">
        <v>21203000</v>
      </c>
      <c r="BJ140">
        <v>21444000</v>
      </c>
      <c r="BK140">
        <v>21670000</v>
      </c>
      <c r="BL140">
        <v>21803000</v>
      </c>
      <c r="BM140">
        <v>21919000</v>
      </c>
      <c r="BN140">
        <v>22156000</v>
      </c>
    </row>
    <row r="141" spans="1:66" x14ac:dyDescent="0.2">
      <c r="A141" t="s">
        <v>282</v>
      </c>
      <c r="B141" t="s">
        <v>283</v>
      </c>
      <c r="C141" t="s">
        <v>537</v>
      </c>
      <c r="D141" t="s">
        <v>536</v>
      </c>
      <c r="E141">
        <v>988626091</v>
      </c>
      <c r="F141">
        <v>1011300866</v>
      </c>
      <c r="G141">
        <v>1034742138</v>
      </c>
      <c r="H141">
        <v>1058918092</v>
      </c>
      <c r="I141">
        <v>1083774162</v>
      </c>
      <c r="J141">
        <v>1109268545</v>
      </c>
      <c r="K141">
        <v>1135402774</v>
      </c>
      <c r="L141">
        <v>1162186728</v>
      </c>
      <c r="M141">
        <v>1189633927</v>
      </c>
      <c r="N141">
        <v>1217759143</v>
      </c>
      <c r="O141">
        <v>1246579469</v>
      </c>
      <c r="P141">
        <v>1276118989</v>
      </c>
      <c r="Q141">
        <v>1306406127</v>
      </c>
      <c r="R141">
        <v>1337477891</v>
      </c>
      <c r="S141">
        <v>1369387911</v>
      </c>
      <c r="T141">
        <v>1402176498</v>
      </c>
      <c r="U141">
        <v>1435819972</v>
      </c>
      <c r="V141">
        <v>1470338714</v>
      </c>
      <c r="W141">
        <v>1505866299</v>
      </c>
      <c r="X141">
        <v>1542579134</v>
      </c>
      <c r="Y141">
        <v>1580577179</v>
      </c>
      <c r="Z141">
        <v>1619932231</v>
      </c>
      <c r="AA141">
        <v>1660412596</v>
      </c>
      <c r="AB141">
        <v>1701925574</v>
      </c>
      <c r="AC141">
        <v>1744180194</v>
      </c>
      <c r="AD141">
        <v>1786906077</v>
      </c>
      <c r="AE141">
        <v>1830076547</v>
      </c>
      <c r="AF141">
        <v>1873650309</v>
      </c>
      <c r="AG141">
        <v>1917488437</v>
      </c>
      <c r="AH141">
        <v>1961443001</v>
      </c>
      <c r="AI141">
        <v>2007304045</v>
      </c>
      <c r="AJ141">
        <v>2050963637</v>
      </c>
      <c r="AK141">
        <v>2094542057</v>
      </c>
      <c r="AL141">
        <v>2137843996</v>
      </c>
      <c r="AM141">
        <v>2180801927</v>
      </c>
      <c r="AN141">
        <v>2223706508</v>
      </c>
      <c r="AO141">
        <v>2266705711</v>
      </c>
      <c r="AP141">
        <v>2309745209</v>
      </c>
      <c r="AQ141">
        <v>2352708816</v>
      </c>
      <c r="AR141">
        <v>2395500288</v>
      </c>
      <c r="AS141">
        <v>2438276129</v>
      </c>
      <c r="AT141">
        <v>2480944573</v>
      </c>
      <c r="AU141">
        <v>2523627628</v>
      </c>
      <c r="AV141">
        <v>2566374848</v>
      </c>
      <c r="AW141">
        <v>2609199736</v>
      </c>
      <c r="AX141">
        <v>2652117955</v>
      </c>
      <c r="AY141">
        <v>2695156950</v>
      </c>
      <c r="AZ141">
        <v>2738371491</v>
      </c>
      <c r="BA141">
        <v>2781815342</v>
      </c>
      <c r="BB141">
        <v>2825555944</v>
      </c>
      <c r="BC141">
        <v>2869900017</v>
      </c>
      <c r="BD141">
        <v>2914508526</v>
      </c>
      <c r="BE141">
        <v>2958978379</v>
      </c>
      <c r="BF141">
        <v>3003828154</v>
      </c>
      <c r="BG141">
        <v>3048756862</v>
      </c>
      <c r="BH141">
        <v>3093861642</v>
      </c>
      <c r="BI141">
        <v>3139004988</v>
      </c>
      <c r="BJ141">
        <v>3184107532</v>
      </c>
      <c r="BK141">
        <v>3229156489</v>
      </c>
      <c r="BL141">
        <v>3274021191</v>
      </c>
      <c r="BM141">
        <v>3318682068</v>
      </c>
      <c r="BN141">
        <v>3363196656</v>
      </c>
    </row>
    <row r="142" spans="1:66" x14ac:dyDescent="0.2">
      <c r="A142" t="s">
        <v>284</v>
      </c>
      <c r="B142" t="s">
        <v>285</v>
      </c>
      <c r="C142" t="s">
        <v>537</v>
      </c>
      <c r="D142" t="s">
        <v>536</v>
      </c>
      <c r="E142">
        <v>2244700479</v>
      </c>
      <c r="F142">
        <v>2273945110</v>
      </c>
      <c r="G142">
        <v>2316484209</v>
      </c>
      <c r="H142">
        <v>2371218025</v>
      </c>
      <c r="I142">
        <v>2426432129</v>
      </c>
      <c r="J142">
        <v>2483422664</v>
      </c>
      <c r="K142">
        <v>2544090232</v>
      </c>
      <c r="L142">
        <v>2604644271</v>
      </c>
      <c r="M142">
        <v>2666962174</v>
      </c>
      <c r="N142">
        <v>2731770598</v>
      </c>
      <c r="O142">
        <v>2798258181</v>
      </c>
      <c r="P142">
        <v>2866198148</v>
      </c>
      <c r="Q142">
        <v>2933235961</v>
      </c>
      <c r="R142">
        <v>3000249265</v>
      </c>
      <c r="S142">
        <v>3066813686</v>
      </c>
      <c r="T142">
        <v>3132064028</v>
      </c>
      <c r="U142">
        <v>3196797795</v>
      </c>
      <c r="V142">
        <v>3261100939</v>
      </c>
      <c r="W142">
        <v>3326539370</v>
      </c>
      <c r="X142">
        <v>3393547525</v>
      </c>
      <c r="Y142">
        <v>3461532116</v>
      </c>
      <c r="Z142">
        <v>3531518344</v>
      </c>
      <c r="AA142">
        <v>3604927869</v>
      </c>
      <c r="AB142">
        <v>3679529273</v>
      </c>
      <c r="AC142">
        <v>3754210988</v>
      </c>
      <c r="AD142">
        <v>3830354879</v>
      </c>
      <c r="AE142">
        <v>3908696127</v>
      </c>
      <c r="AF142">
        <v>3989195046</v>
      </c>
      <c r="AG142">
        <v>4070474294</v>
      </c>
      <c r="AH142">
        <v>4151278054</v>
      </c>
      <c r="AI142">
        <v>4233094650</v>
      </c>
      <c r="AJ142">
        <v>4312368597</v>
      </c>
      <c r="AK142">
        <v>4390151296</v>
      </c>
      <c r="AL142">
        <v>4466940716</v>
      </c>
      <c r="AM142">
        <v>4543177466</v>
      </c>
      <c r="AN142">
        <v>4618696093</v>
      </c>
      <c r="AO142">
        <v>4694052890</v>
      </c>
      <c r="AP142">
        <v>4769309184</v>
      </c>
      <c r="AQ142">
        <v>4843812689</v>
      </c>
      <c r="AR142">
        <v>4917122555</v>
      </c>
      <c r="AS142">
        <v>4989857817</v>
      </c>
      <c r="AT142">
        <v>5062005531</v>
      </c>
      <c r="AU142">
        <v>5133727377</v>
      </c>
      <c r="AV142">
        <v>5205374431</v>
      </c>
      <c r="AW142">
        <v>5277135766</v>
      </c>
      <c r="AX142">
        <v>5349238979</v>
      </c>
      <c r="AY142">
        <v>5421454926</v>
      </c>
      <c r="AZ142">
        <v>5493905785</v>
      </c>
      <c r="BA142">
        <v>5567161489</v>
      </c>
      <c r="BB142">
        <v>5640982842</v>
      </c>
      <c r="BC142">
        <v>5715348512</v>
      </c>
      <c r="BD142">
        <v>5791393958</v>
      </c>
      <c r="BE142">
        <v>5869616742</v>
      </c>
      <c r="BF142">
        <v>5948565943</v>
      </c>
      <c r="BG142">
        <v>6027587134</v>
      </c>
      <c r="BH142">
        <v>6106513340</v>
      </c>
      <c r="BI142">
        <v>6185804647</v>
      </c>
      <c r="BJ142">
        <v>6265829670</v>
      </c>
      <c r="BK142">
        <v>6343992496</v>
      </c>
      <c r="BL142">
        <v>6420460567</v>
      </c>
      <c r="BM142">
        <v>6494812232</v>
      </c>
      <c r="BN142">
        <v>6566551568</v>
      </c>
    </row>
    <row r="143" spans="1:66" x14ac:dyDescent="0.2">
      <c r="A143" t="s">
        <v>286</v>
      </c>
      <c r="B143" t="s">
        <v>287</v>
      </c>
      <c r="C143" t="s">
        <v>537</v>
      </c>
      <c r="D143" t="s">
        <v>536</v>
      </c>
      <c r="E143">
        <v>837264</v>
      </c>
      <c r="F143">
        <v>852892</v>
      </c>
      <c r="G143">
        <v>869132</v>
      </c>
      <c r="H143">
        <v>886061</v>
      </c>
      <c r="I143">
        <v>903757</v>
      </c>
      <c r="J143">
        <v>922307</v>
      </c>
      <c r="K143">
        <v>941798</v>
      </c>
      <c r="L143">
        <v>962279</v>
      </c>
      <c r="M143">
        <v>983683</v>
      </c>
      <c r="N143">
        <v>1005911</v>
      </c>
      <c r="O143">
        <v>1028930</v>
      </c>
      <c r="P143">
        <v>1052619</v>
      </c>
      <c r="Q143">
        <v>1077102</v>
      </c>
      <c r="R143">
        <v>1102885</v>
      </c>
      <c r="S143">
        <v>1130634</v>
      </c>
      <c r="T143">
        <v>1160795</v>
      </c>
      <c r="U143">
        <v>1193517</v>
      </c>
      <c r="V143">
        <v>1228527</v>
      </c>
      <c r="W143">
        <v>1265211</v>
      </c>
      <c r="X143">
        <v>1302670</v>
      </c>
      <c r="Y143">
        <v>1340258</v>
      </c>
      <c r="Z143">
        <v>1377808</v>
      </c>
      <c r="AA143">
        <v>1415362</v>
      </c>
      <c r="AB143">
        <v>1452727</v>
      </c>
      <c r="AC143">
        <v>1489685</v>
      </c>
      <c r="AD143">
        <v>1526132</v>
      </c>
      <c r="AE143">
        <v>1561687</v>
      </c>
      <c r="AF143">
        <v>1596395</v>
      </c>
      <c r="AG143">
        <v>1630993</v>
      </c>
      <c r="AH143">
        <v>1666564</v>
      </c>
      <c r="AI143">
        <v>1703757</v>
      </c>
      <c r="AJ143">
        <v>1742534</v>
      </c>
      <c r="AK143">
        <v>1782284</v>
      </c>
      <c r="AL143">
        <v>1822237</v>
      </c>
      <c r="AM143">
        <v>1861323</v>
      </c>
      <c r="AN143">
        <v>1898598</v>
      </c>
      <c r="AO143">
        <v>1934294</v>
      </c>
      <c r="AP143">
        <v>1968054</v>
      </c>
      <c r="AQ143">
        <v>1997524</v>
      </c>
      <c r="AR143">
        <v>2019732</v>
      </c>
      <c r="AS143">
        <v>2032805</v>
      </c>
      <c r="AT143">
        <v>2035738</v>
      </c>
      <c r="AU143">
        <v>2029832</v>
      </c>
      <c r="AV143">
        <v>2018355</v>
      </c>
      <c r="AW143">
        <v>2005953</v>
      </c>
      <c r="AX143">
        <v>1996115</v>
      </c>
      <c r="AY143">
        <v>1989933</v>
      </c>
      <c r="AZ143">
        <v>1986926</v>
      </c>
      <c r="BA143">
        <v>1987130</v>
      </c>
      <c r="BB143">
        <v>1990135</v>
      </c>
      <c r="BC143">
        <v>1995575</v>
      </c>
      <c r="BD143">
        <v>2003793</v>
      </c>
      <c r="BE143">
        <v>2014988</v>
      </c>
      <c r="BF143">
        <v>2028528</v>
      </c>
      <c r="BG143">
        <v>2043448</v>
      </c>
      <c r="BH143">
        <v>2059011</v>
      </c>
      <c r="BI143">
        <v>2075041</v>
      </c>
      <c r="BJ143">
        <v>2091532</v>
      </c>
      <c r="BK143">
        <v>2108327</v>
      </c>
      <c r="BL143">
        <v>2125267</v>
      </c>
      <c r="BM143">
        <v>2142252</v>
      </c>
      <c r="BN143">
        <v>2159067</v>
      </c>
    </row>
    <row r="144" spans="1:66" x14ac:dyDescent="0.2">
      <c r="A144" t="s">
        <v>288</v>
      </c>
      <c r="B144" t="s">
        <v>289</v>
      </c>
      <c r="C144" t="s">
        <v>537</v>
      </c>
      <c r="D144" t="s">
        <v>536</v>
      </c>
      <c r="E144">
        <v>1096903448</v>
      </c>
      <c r="F144">
        <v>1099284940</v>
      </c>
      <c r="G144">
        <v>1113927919</v>
      </c>
      <c r="H144">
        <v>1139889997</v>
      </c>
      <c r="I144">
        <v>1165421495</v>
      </c>
      <c r="J144">
        <v>1191679434</v>
      </c>
      <c r="K144">
        <v>1220687497</v>
      </c>
      <c r="L144">
        <v>1248850553</v>
      </c>
      <c r="M144">
        <v>1277803242</v>
      </c>
      <c r="N144">
        <v>1308225875</v>
      </c>
      <c r="O144">
        <v>1339320296</v>
      </c>
      <c r="P144">
        <v>1370950386</v>
      </c>
      <c r="Q144">
        <v>1400911434</v>
      </c>
      <c r="R144">
        <v>1429901917</v>
      </c>
      <c r="S144">
        <v>1457475769</v>
      </c>
      <c r="T144">
        <v>1482809855</v>
      </c>
      <c r="U144">
        <v>1506611986</v>
      </c>
      <c r="V144">
        <v>1528866928</v>
      </c>
      <c r="W144">
        <v>1551073484</v>
      </c>
      <c r="X144">
        <v>1573488423</v>
      </c>
      <c r="Y144">
        <v>1595481006</v>
      </c>
      <c r="Z144">
        <v>1618039026</v>
      </c>
      <c r="AA144">
        <v>1642764734</v>
      </c>
      <c r="AB144">
        <v>1667457285</v>
      </c>
      <c r="AC144">
        <v>1691255626</v>
      </c>
      <c r="AD144">
        <v>1715762768</v>
      </c>
      <c r="AE144">
        <v>1741726104</v>
      </c>
      <c r="AF144">
        <v>1769123601</v>
      </c>
      <c r="AG144">
        <v>1796650131</v>
      </c>
      <c r="AH144">
        <v>1823252483</v>
      </c>
      <c r="AI144">
        <v>1848493286</v>
      </c>
      <c r="AJ144">
        <v>1872533228</v>
      </c>
      <c r="AK144">
        <v>1892668417</v>
      </c>
      <c r="AL144">
        <v>1913821985</v>
      </c>
      <c r="AM144">
        <v>1934464425</v>
      </c>
      <c r="AN144">
        <v>1955853024</v>
      </c>
      <c r="AO144">
        <v>1975201502</v>
      </c>
      <c r="AP144">
        <v>1994262421</v>
      </c>
      <c r="AQ144">
        <v>2012567157</v>
      </c>
      <c r="AR144">
        <v>2029606212</v>
      </c>
      <c r="AS144">
        <v>2045117456</v>
      </c>
      <c r="AT144">
        <v>2059865510</v>
      </c>
      <c r="AU144">
        <v>2073728615</v>
      </c>
      <c r="AV144">
        <v>2087283920</v>
      </c>
      <c r="AW144">
        <v>2100722053</v>
      </c>
      <c r="AX144">
        <v>2114284047</v>
      </c>
      <c r="AY144">
        <v>2127728043</v>
      </c>
      <c r="AZ144">
        <v>2140885484</v>
      </c>
      <c r="BA144">
        <v>2154327657</v>
      </c>
      <c r="BB144">
        <v>2167824335</v>
      </c>
      <c r="BC144">
        <v>2180813069</v>
      </c>
      <c r="BD144">
        <v>2194720542</v>
      </c>
      <c r="BE144">
        <v>2210411890</v>
      </c>
      <c r="BF144">
        <v>2226143139</v>
      </c>
      <c r="BG144">
        <v>2241445370</v>
      </c>
      <c r="BH144">
        <v>2256036257</v>
      </c>
      <c r="BI144">
        <v>2270527108</v>
      </c>
      <c r="BJ144">
        <v>2285348589</v>
      </c>
      <c r="BK144">
        <v>2297874675</v>
      </c>
      <c r="BL144">
        <v>2308520840</v>
      </c>
      <c r="BM144">
        <v>2316803603</v>
      </c>
      <c r="BN144">
        <v>2322070390</v>
      </c>
    </row>
    <row r="145" spans="1:66" x14ac:dyDescent="0.2">
      <c r="A145" t="s">
        <v>290</v>
      </c>
      <c r="B145" t="s">
        <v>291</v>
      </c>
      <c r="C145" t="s">
        <v>537</v>
      </c>
      <c r="D145" t="s">
        <v>536</v>
      </c>
      <c r="E145">
        <v>2778550</v>
      </c>
      <c r="F145">
        <v>2823550</v>
      </c>
      <c r="G145">
        <v>2863350</v>
      </c>
      <c r="H145">
        <v>2898950</v>
      </c>
      <c r="I145">
        <v>2935200</v>
      </c>
      <c r="J145">
        <v>2971450</v>
      </c>
      <c r="K145">
        <v>3008050</v>
      </c>
      <c r="L145">
        <v>3044400</v>
      </c>
      <c r="M145">
        <v>3078850</v>
      </c>
      <c r="N145">
        <v>3107321</v>
      </c>
      <c r="O145">
        <v>3139689</v>
      </c>
      <c r="P145">
        <v>3179041</v>
      </c>
      <c r="Q145">
        <v>3213622</v>
      </c>
      <c r="R145">
        <v>3244438</v>
      </c>
      <c r="S145">
        <v>3273894</v>
      </c>
      <c r="T145">
        <v>3301652</v>
      </c>
      <c r="U145">
        <v>3328664</v>
      </c>
      <c r="V145">
        <v>3355036</v>
      </c>
      <c r="W145">
        <v>3379514</v>
      </c>
      <c r="X145">
        <v>3397842</v>
      </c>
      <c r="Y145">
        <v>3413202</v>
      </c>
      <c r="Z145">
        <v>3432947</v>
      </c>
      <c r="AA145">
        <v>3457179</v>
      </c>
      <c r="AB145">
        <v>3485192</v>
      </c>
      <c r="AC145">
        <v>3514205</v>
      </c>
      <c r="AD145">
        <v>3544543</v>
      </c>
      <c r="AE145">
        <v>3578914</v>
      </c>
      <c r="AF145">
        <v>3616367</v>
      </c>
      <c r="AG145">
        <v>3655049</v>
      </c>
      <c r="AH145">
        <v>3684255</v>
      </c>
      <c r="AI145">
        <v>3697838</v>
      </c>
      <c r="AJ145">
        <v>3704134</v>
      </c>
      <c r="AK145">
        <v>3700114</v>
      </c>
      <c r="AL145">
        <v>3682613</v>
      </c>
      <c r="AM145">
        <v>3657144</v>
      </c>
      <c r="AN145">
        <v>3629102</v>
      </c>
      <c r="AO145">
        <v>3601613</v>
      </c>
      <c r="AP145">
        <v>3575137</v>
      </c>
      <c r="AQ145">
        <v>3549331</v>
      </c>
      <c r="AR145">
        <v>3524238</v>
      </c>
      <c r="AS145">
        <v>3499536</v>
      </c>
      <c r="AT145">
        <v>3470818</v>
      </c>
      <c r="AU145">
        <v>3443067</v>
      </c>
      <c r="AV145">
        <v>3415213</v>
      </c>
      <c r="AW145">
        <v>3377075</v>
      </c>
      <c r="AX145">
        <v>3322528</v>
      </c>
      <c r="AY145">
        <v>3269909</v>
      </c>
      <c r="AZ145">
        <v>3231294</v>
      </c>
      <c r="BA145">
        <v>3198231</v>
      </c>
      <c r="BB145">
        <v>3162916</v>
      </c>
      <c r="BC145">
        <v>3097282</v>
      </c>
      <c r="BD145">
        <v>3028115</v>
      </c>
      <c r="BE145">
        <v>2987773</v>
      </c>
      <c r="BF145">
        <v>2957689</v>
      </c>
      <c r="BG145">
        <v>2932367</v>
      </c>
      <c r="BH145">
        <v>2904910</v>
      </c>
      <c r="BI145">
        <v>2868231</v>
      </c>
      <c r="BJ145">
        <v>2828403</v>
      </c>
      <c r="BK145">
        <v>2801543</v>
      </c>
      <c r="BL145">
        <v>2794137</v>
      </c>
      <c r="BM145">
        <v>2794885</v>
      </c>
      <c r="BN145">
        <v>2795321</v>
      </c>
    </row>
    <row r="146" spans="1:66" x14ac:dyDescent="0.2">
      <c r="A146" t="s">
        <v>292</v>
      </c>
      <c r="B146" t="s">
        <v>293</v>
      </c>
      <c r="C146" t="s">
        <v>537</v>
      </c>
      <c r="D146" t="s">
        <v>536</v>
      </c>
      <c r="E146">
        <v>313970</v>
      </c>
      <c r="F146">
        <v>316845</v>
      </c>
      <c r="G146">
        <v>320750</v>
      </c>
      <c r="H146">
        <v>324100</v>
      </c>
      <c r="I146">
        <v>327750</v>
      </c>
      <c r="J146">
        <v>331500</v>
      </c>
      <c r="K146">
        <v>333895</v>
      </c>
      <c r="L146">
        <v>334995</v>
      </c>
      <c r="M146">
        <v>335850</v>
      </c>
      <c r="N146">
        <v>337500</v>
      </c>
      <c r="O146">
        <v>339171</v>
      </c>
      <c r="P146">
        <v>342421</v>
      </c>
      <c r="Q146">
        <v>346600</v>
      </c>
      <c r="R146">
        <v>350450</v>
      </c>
      <c r="S146">
        <v>355050</v>
      </c>
      <c r="T146">
        <v>358950</v>
      </c>
      <c r="U146">
        <v>360731</v>
      </c>
      <c r="V146">
        <v>361358</v>
      </c>
      <c r="W146">
        <v>362007</v>
      </c>
      <c r="X146">
        <v>362856</v>
      </c>
      <c r="Y146">
        <v>364150</v>
      </c>
      <c r="Z146">
        <v>365225</v>
      </c>
      <c r="AA146">
        <v>365525</v>
      </c>
      <c r="AB146">
        <v>365622</v>
      </c>
      <c r="AC146">
        <v>365998</v>
      </c>
      <c r="AD146">
        <v>366706</v>
      </c>
      <c r="AE146">
        <v>368355</v>
      </c>
      <c r="AF146">
        <v>370750</v>
      </c>
      <c r="AG146">
        <v>373450</v>
      </c>
      <c r="AH146">
        <v>377100</v>
      </c>
      <c r="AI146">
        <v>381850</v>
      </c>
      <c r="AJ146">
        <v>387000</v>
      </c>
      <c r="AK146">
        <v>392175</v>
      </c>
      <c r="AL146">
        <v>397475</v>
      </c>
      <c r="AM146">
        <v>402925</v>
      </c>
      <c r="AN146">
        <v>408625</v>
      </c>
      <c r="AO146">
        <v>414225</v>
      </c>
      <c r="AP146">
        <v>419450</v>
      </c>
      <c r="AQ146">
        <v>424700</v>
      </c>
      <c r="AR146">
        <v>430475</v>
      </c>
      <c r="AS146">
        <v>436300</v>
      </c>
      <c r="AT146">
        <v>441525</v>
      </c>
      <c r="AU146">
        <v>446175</v>
      </c>
      <c r="AV146">
        <v>451630</v>
      </c>
      <c r="AW146">
        <v>458095</v>
      </c>
      <c r="AX146">
        <v>465158</v>
      </c>
      <c r="AY146">
        <v>472637</v>
      </c>
      <c r="AZ146">
        <v>479993</v>
      </c>
      <c r="BA146">
        <v>488650</v>
      </c>
      <c r="BB146">
        <v>497783</v>
      </c>
      <c r="BC146">
        <v>506953</v>
      </c>
      <c r="BD146">
        <v>518347</v>
      </c>
      <c r="BE146">
        <v>530946</v>
      </c>
      <c r="BF146">
        <v>543360</v>
      </c>
      <c r="BG146">
        <v>556319</v>
      </c>
      <c r="BH146">
        <v>569604</v>
      </c>
      <c r="BI146">
        <v>582014</v>
      </c>
      <c r="BJ146">
        <v>596336</v>
      </c>
      <c r="BK146">
        <v>607950</v>
      </c>
      <c r="BL146">
        <v>620001</v>
      </c>
      <c r="BM146">
        <v>630419</v>
      </c>
      <c r="BN146">
        <v>639070</v>
      </c>
    </row>
    <row r="147" spans="1:66" x14ac:dyDescent="0.2">
      <c r="A147" t="s">
        <v>294</v>
      </c>
      <c r="B147" t="s">
        <v>295</v>
      </c>
      <c r="C147" t="s">
        <v>537</v>
      </c>
      <c r="D147" t="s">
        <v>536</v>
      </c>
      <c r="E147">
        <v>2120979</v>
      </c>
      <c r="F147">
        <v>2152681</v>
      </c>
      <c r="G147">
        <v>2181586</v>
      </c>
      <c r="H147">
        <v>2210919</v>
      </c>
      <c r="I147">
        <v>2240623</v>
      </c>
      <c r="J147">
        <v>2265919</v>
      </c>
      <c r="K147">
        <v>2283217</v>
      </c>
      <c r="L147">
        <v>2301220</v>
      </c>
      <c r="M147">
        <v>2323619</v>
      </c>
      <c r="N147">
        <v>2343173</v>
      </c>
      <c r="O147">
        <v>2359164</v>
      </c>
      <c r="P147">
        <v>2376389</v>
      </c>
      <c r="Q147">
        <v>2395674</v>
      </c>
      <c r="R147">
        <v>2415819</v>
      </c>
      <c r="S147">
        <v>2437186</v>
      </c>
      <c r="T147">
        <v>2456130</v>
      </c>
      <c r="U147">
        <v>2470989</v>
      </c>
      <c r="V147">
        <v>2485073</v>
      </c>
      <c r="W147">
        <v>2497921</v>
      </c>
      <c r="X147">
        <v>2505953</v>
      </c>
      <c r="Y147">
        <v>2511701</v>
      </c>
      <c r="Z147">
        <v>2519421</v>
      </c>
      <c r="AA147">
        <v>2531080</v>
      </c>
      <c r="AB147">
        <v>2546011</v>
      </c>
      <c r="AC147">
        <v>2562047</v>
      </c>
      <c r="AD147">
        <v>2578873</v>
      </c>
      <c r="AE147">
        <v>2599892</v>
      </c>
      <c r="AF147">
        <v>2626583</v>
      </c>
      <c r="AG147">
        <v>2653434</v>
      </c>
      <c r="AH147">
        <v>2666955</v>
      </c>
      <c r="AI147">
        <v>2663151</v>
      </c>
      <c r="AJ147">
        <v>2650581</v>
      </c>
      <c r="AK147">
        <v>2614338</v>
      </c>
      <c r="AL147">
        <v>2563290</v>
      </c>
      <c r="AM147">
        <v>2520742</v>
      </c>
      <c r="AN147">
        <v>2485056</v>
      </c>
      <c r="AO147">
        <v>2457222</v>
      </c>
      <c r="AP147">
        <v>2432851</v>
      </c>
      <c r="AQ147">
        <v>2410019</v>
      </c>
      <c r="AR147">
        <v>2390482</v>
      </c>
      <c r="AS147">
        <v>2367550</v>
      </c>
      <c r="AT147">
        <v>2337170</v>
      </c>
      <c r="AU147">
        <v>2310173</v>
      </c>
      <c r="AV147">
        <v>2287955</v>
      </c>
      <c r="AW147">
        <v>2263122</v>
      </c>
      <c r="AX147">
        <v>2238799</v>
      </c>
      <c r="AY147">
        <v>2218357</v>
      </c>
      <c r="AZ147">
        <v>2200325</v>
      </c>
      <c r="BA147">
        <v>2177322</v>
      </c>
      <c r="BB147">
        <v>2141669</v>
      </c>
      <c r="BC147">
        <v>2097555</v>
      </c>
      <c r="BD147">
        <v>2059709</v>
      </c>
      <c r="BE147">
        <v>2034319</v>
      </c>
      <c r="BF147">
        <v>2012647</v>
      </c>
      <c r="BG147">
        <v>1993782</v>
      </c>
      <c r="BH147">
        <v>1977527</v>
      </c>
      <c r="BI147">
        <v>1959537</v>
      </c>
      <c r="BJ147">
        <v>1942248</v>
      </c>
      <c r="BK147">
        <v>1927174</v>
      </c>
      <c r="BL147">
        <v>1913822</v>
      </c>
      <c r="BM147">
        <v>1900449</v>
      </c>
      <c r="BN147">
        <v>1883162</v>
      </c>
    </row>
    <row r="148" spans="1:66" x14ac:dyDescent="0.2">
      <c r="A148" t="s">
        <v>296</v>
      </c>
      <c r="B148" t="s">
        <v>297</v>
      </c>
      <c r="C148" t="s">
        <v>537</v>
      </c>
      <c r="D148" t="s">
        <v>536</v>
      </c>
      <c r="E148">
        <v>167795</v>
      </c>
      <c r="F148">
        <v>170466</v>
      </c>
      <c r="G148">
        <v>176188</v>
      </c>
      <c r="H148">
        <v>184245</v>
      </c>
      <c r="I148">
        <v>193556</v>
      </c>
      <c r="J148">
        <v>203224</v>
      </c>
      <c r="K148">
        <v>213189</v>
      </c>
      <c r="L148">
        <v>223416</v>
      </c>
      <c r="M148">
        <v>233002</v>
      </c>
      <c r="N148">
        <v>240837</v>
      </c>
      <c r="O148">
        <v>246193</v>
      </c>
      <c r="P148">
        <v>248745</v>
      </c>
      <c r="Q148">
        <v>248770</v>
      </c>
      <c r="R148">
        <v>246945</v>
      </c>
      <c r="S148">
        <v>244289</v>
      </c>
      <c r="T148">
        <v>241631</v>
      </c>
      <c r="U148">
        <v>239074</v>
      </c>
      <c r="V148">
        <v>236669</v>
      </c>
      <c r="W148">
        <v>235175</v>
      </c>
      <c r="X148">
        <v>235440</v>
      </c>
      <c r="Y148">
        <v>238085</v>
      </c>
      <c r="Z148">
        <v>243373</v>
      </c>
      <c r="AA148">
        <v>251154</v>
      </c>
      <c r="AB148">
        <v>260921</v>
      </c>
      <c r="AC148">
        <v>271914</v>
      </c>
      <c r="AD148">
        <v>283490</v>
      </c>
      <c r="AE148">
        <v>295597</v>
      </c>
      <c r="AF148">
        <v>308181</v>
      </c>
      <c r="AG148">
        <v>320774</v>
      </c>
      <c r="AH148">
        <v>332783</v>
      </c>
      <c r="AI148">
        <v>343816</v>
      </c>
      <c r="AJ148">
        <v>353623</v>
      </c>
      <c r="AK148">
        <v>362308</v>
      </c>
      <c r="AL148">
        <v>370195</v>
      </c>
      <c r="AM148">
        <v>377805</v>
      </c>
      <c r="AN148">
        <v>385517</v>
      </c>
      <c r="AO148">
        <v>393376</v>
      </c>
      <c r="AP148">
        <v>401353</v>
      </c>
      <c r="AQ148">
        <v>409620</v>
      </c>
      <c r="AR148">
        <v>418388</v>
      </c>
      <c r="AS148">
        <v>427772</v>
      </c>
      <c r="AT148">
        <v>437928</v>
      </c>
      <c r="AU148">
        <v>448813</v>
      </c>
      <c r="AV148">
        <v>460157</v>
      </c>
      <c r="AW148">
        <v>471600</v>
      </c>
      <c r="AX148">
        <v>482863</v>
      </c>
      <c r="AY148">
        <v>493804</v>
      </c>
      <c r="AZ148">
        <v>504504</v>
      </c>
      <c r="BA148">
        <v>515232</v>
      </c>
      <c r="BB148">
        <v>526401</v>
      </c>
      <c r="BC148">
        <v>538215</v>
      </c>
      <c r="BD148">
        <v>550833</v>
      </c>
      <c r="BE148">
        <v>564037</v>
      </c>
      <c r="BF148">
        <v>577368</v>
      </c>
      <c r="BG148">
        <v>590210</v>
      </c>
      <c r="BH148">
        <v>602093</v>
      </c>
      <c r="BI148">
        <v>612824</v>
      </c>
      <c r="BJ148">
        <v>622578</v>
      </c>
      <c r="BK148">
        <v>631633</v>
      </c>
      <c r="BL148">
        <v>640446</v>
      </c>
      <c r="BM148">
        <v>649342</v>
      </c>
      <c r="BN148">
        <v>658391</v>
      </c>
    </row>
    <row r="149" spans="1:66" x14ac:dyDescent="0.2">
      <c r="A149" t="s">
        <v>298</v>
      </c>
      <c r="B149" t="s">
        <v>299</v>
      </c>
      <c r="C149" t="s">
        <v>537</v>
      </c>
      <c r="D149" t="s">
        <v>536</v>
      </c>
      <c r="E149">
        <v>3898</v>
      </c>
      <c r="F149">
        <v>3996</v>
      </c>
      <c r="G149">
        <v>4078</v>
      </c>
      <c r="H149">
        <v>4179</v>
      </c>
      <c r="I149">
        <v>4302</v>
      </c>
      <c r="J149">
        <v>4471</v>
      </c>
      <c r="K149">
        <v>4675</v>
      </c>
      <c r="L149">
        <v>4922</v>
      </c>
      <c r="M149">
        <v>5194</v>
      </c>
      <c r="N149">
        <v>5461</v>
      </c>
      <c r="O149">
        <v>5707</v>
      </c>
      <c r="P149">
        <v>5945</v>
      </c>
      <c r="Q149">
        <v>6156</v>
      </c>
      <c r="R149">
        <v>6370</v>
      </c>
      <c r="S149">
        <v>6601</v>
      </c>
      <c r="T149">
        <v>6882</v>
      </c>
      <c r="U149">
        <v>7250</v>
      </c>
      <c r="V149">
        <v>7713</v>
      </c>
      <c r="W149">
        <v>8191</v>
      </c>
      <c r="X149">
        <v>8557</v>
      </c>
      <c r="Y149">
        <v>8777</v>
      </c>
      <c r="Z149">
        <v>8675</v>
      </c>
      <c r="AA149">
        <v>8372</v>
      </c>
      <c r="AB149">
        <v>8296</v>
      </c>
      <c r="AC149">
        <v>9067</v>
      </c>
      <c r="AD149">
        <v>11066</v>
      </c>
      <c r="AE149">
        <v>14561</v>
      </c>
      <c r="AF149">
        <v>19274</v>
      </c>
      <c r="AG149">
        <v>24374</v>
      </c>
      <c r="AH149">
        <v>28723</v>
      </c>
      <c r="AI149">
        <v>31522</v>
      </c>
      <c r="AJ149">
        <v>32441</v>
      </c>
      <c r="AK149">
        <v>31816</v>
      </c>
      <c r="AL149">
        <v>30194</v>
      </c>
      <c r="AM149">
        <v>28482</v>
      </c>
      <c r="AN149">
        <v>27320</v>
      </c>
      <c r="AO149">
        <v>26854</v>
      </c>
      <c r="AP149">
        <v>26910</v>
      </c>
      <c r="AQ149">
        <v>27388</v>
      </c>
      <c r="AR149">
        <v>28122</v>
      </c>
      <c r="AS149">
        <v>28935</v>
      </c>
      <c r="AT149">
        <v>29847</v>
      </c>
      <c r="AU149">
        <v>30913</v>
      </c>
      <c r="AV149">
        <v>32055</v>
      </c>
      <c r="AW149">
        <v>33187</v>
      </c>
      <c r="AX149">
        <v>34252</v>
      </c>
      <c r="AY149">
        <v>35240</v>
      </c>
      <c r="AZ149">
        <v>36138</v>
      </c>
      <c r="BA149">
        <v>36880</v>
      </c>
      <c r="BB149">
        <v>37380</v>
      </c>
      <c r="BC149">
        <v>37582</v>
      </c>
      <c r="BD149">
        <v>37451</v>
      </c>
      <c r="BE149">
        <v>37012</v>
      </c>
      <c r="BF149">
        <v>36458</v>
      </c>
      <c r="BG149">
        <v>36018</v>
      </c>
      <c r="BH149">
        <v>35865</v>
      </c>
      <c r="BI149">
        <v>36061</v>
      </c>
      <c r="BJ149">
        <v>36569</v>
      </c>
      <c r="BK149">
        <v>37264</v>
      </c>
      <c r="BL149">
        <v>38002</v>
      </c>
      <c r="BM149">
        <v>38659</v>
      </c>
      <c r="BN149">
        <v>39239</v>
      </c>
    </row>
    <row r="150" spans="1:66" x14ac:dyDescent="0.2">
      <c r="A150" t="s">
        <v>300</v>
      </c>
      <c r="B150" t="s">
        <v>301</v>
      </c>
      <c r="C150" t="s">
        <v>537</v>
      </c>
      <c r="D150" t="s">
        <v>536</v>
      </c>
      <c r="E150">
        <v>12328532</v>
      </c>
      <c r="F150">
        <v>12710587</v>
      </c>
      <c r="G150">
        <v>13094890</v>
      </c>
      <c r="H150">
        <v>13478425</v>
      </c>
      <c r="I150">
        <v>13857656</v>
      </c>
      <c r="J150">
        <v>14230163</v>
      </c>
      <c r="K150">
        <v>14595351</v>
      </c>
      <c r="L150">
        <v>14954037</v>
      </c>
      <c r="M150">
        <v>15307267</v>
      </c>
      <c r="N150">
        <v>15656846</v>
      </c>
      <c r="O150">
        <v>16004732</v>
      </c>
      <c r="P150">
        <v>16350883</v>
      </c>
      <c r="Q150">
        <v>16696890</v>
      </c>
      <c r="R150">
        <v>17048525</v>
      </c>
      <c r="S150">
        <v>17413149</v>
      </c>
      <c r="T150">
        <v>17796171</v>
      </c>
      <c r="U150">
        <v>18198836</v>
      </c>
      <c r="V150">
        <v>18620087</v>
      </c>
      <c r="W150">
        <v>19059773</v>
      </c>
      <c r="X150">
        <v>19516942</v>
      </c>
      <c r="Y150">
        <v>19990006</v>
      </c>
      <c r="Z150">
        <v>20479709</v>
      </c>
      <c r="AA150">
        <v>20984023</v>
      </c>
      <c r="AB150">
        <v>21495088</v>
      </c>
      <c r="AC150">
        <v>22002641</v>
      </c>
      <c r="AD150">
        <v>22499111</v>
      </c>
      <c r="AE150">
        <v>22980334</v>
      </c>
      <c r="AF150">
        <v>23447256</v>
      </c>
      <c r="AG150">
        <v>23903592</v>
      </c>
      <c r="AH150">
        <v>24355624</v>
      </c>
      <c r="AI150">
        <v>24807461</v>
      </c>
      <c r="AJ150">
        <v>25260407</v>
      </c>
      <c r="AK150">
        <v>25711410</v>
      </c>
      <c r="AL150">
        <v>26155204</v>
      </c>
      <c r="AM150">
        <v>26584473</v>
      </c>
      <c r="AN150">
        <v>26994255</v>
      </c>
      <c r="AO150">
        <v>27383472</v>
      </c>
      <c r="AP150">
        <v>27754573</v>
      </c>
      <c r="AQ150">
        <v>28110447</v>
      </c>
      <c r="AR150">
        <v>28455504</v>
      </c>
      <c r="AS150">
        <v>28793672</v>
      </c>
      <c r="AT150">
        <v>29126323</v>
      </c>
      <c r="AU150">
        <v>29454765</v>
      </c>
      <c r="AV150">
        <v>29782884</v>
      </c>
      <c r="AW150">
        <v>30115196</v>
      </c>
      <c r="AX150">
        <v>30455563</v>
      </c>
      <c r="AY150">
        <v>30804689</v>
      </c>
      <c r="AZ150">
        <v>31163670</v>
      </c>
      <c r="BA150">
        <v>31536807</v>
      </c>
      <c r="BB150">
        <v>31929087</v>
      </c>
      <c r="BC150">
        <v>32343384</v>
      </c>
      <c r="BD150">
        <v>32781860</v>
      </c>
      <c r="BE150">
        <v>33241898</v>
      </c>
      <c r="BF150">
        <v>33715705</v>
      </c>
      <c r="BG150">
        <v>34192358</v>
      </c>
      <c r="BH150">
        <v>34663608</v>
      </c>
      <c r="BI150">
        <v>35126274</v>
      </c>
      <c r="BJ150">
        <v>35581257</v>
      </c>
      <c r="BK150">
        <v>36029089</v>
      </c>
      <c r="BL150">
        <v>36471766</v>
      </c>
      <c r="BM150">
        <v>36910558</v>
      </c>
      <c r="BN150">
        <v>37344787</v>
      </c>
    </row>
    <row r="151" spans="1:66" x14ac:dyDescent="0.2">
      <c r="A151" t="s">
        <v>302</v>
      </c>
      <c r="B151" t="s">
        <v>303</v>
      </c>
      <c r="C151" t="s">
        <v>537</v>
      </c>
      <c r="D151" t="s">
        <v>536</v>
      </c>
      <c r="E151">
        <v>22461</v>
      </c>
      <c r="F151">
        <v>22813</v>
      </c>
      <c r="G151">
        <v>23043</v>
      </c>
      <c r="H151">
        <v>23165</v>
      </c>
      <c r="I151">
        <v>23236</v>
      </c>
      <c r="J151">
        <v>23289</v>
      </c>
      <c r="K151">
        <v>23302</v>
      </c>
      <c r="L151">
        <v>23292</v>
      </c>
      <c r="M151">
        <v>23295</v>
      </c>
      <c r="N151">
        <v>23348</v>
      </c>
      <c r="O151">
        <v>23487</v>
      </c>
      <c r="P151">
        <v>23721</v>
      </c>
      <c r="Q151">
        <v>24049</v>
      </c>
      <c r="R151">
        <v>24445</v>
      </c>
      <c r="S151">
        <v>24829</v>
      </c>
      <c r="T151">
        <v>25203</v>
      </c>
      <c r="U151">
        <v>25523</v>
      </c>
      <c r="V151">
        <v>25811</v>
      </c>
      <c r="W151">
        <v>26090</v>
      </c>
      <c r="X151">
        <v>26391</v>
      </c>
      <c r="Y151">
        <v>26752</v>
      </c>
      <c r="Z151">
        <v>27162</v>
      </c>
      <c r="AA151">
        <v>27633</v>
      </c>
      <c r="AB151">
        <v>28091</v>
      </c>
      <c r="AC151">
        <v>28511</v>
      </c>
      <c r="AD151">
        <v>28836</v>
      </c>
      <c r="AE151">
        <v>29050</v>
      </c>
      <c r="AF151">
        <v>29156</v>
      </c>
      <c r="AG151">
        <v>29232</v>
      </c>
      <c r="AH151">
        <v>29309</v>
      </c>
      <c r="AI151">
        <v>29433</v>
      </c>
      <c r="AJ151">
        <v>29629</v>
      </c>
      <c r="AK151">
        <v>29859</v>
      </c>
      <c r="AL151">
        <v>30145</v>
      </c>
      <c r="AM151">
        <v>30436</v>
      </c>
      <c r="AN151">
        <v>30731</v>
      </c>
      <c r="AO151">
        <v>31001</v>
      </c>
      <c r="AP151">
        <v>31268</v>
      </c>
      <c r="AQ151">
        <v>31554</v>
      </c>
      <c r="AR151">
        <v>31836</v>
      </c>
      <c r="AS151">
        <v>32148</v>
      </c>
      <c r="AT151">
        <v>32474</v>
      </c>
      <c r="AU151">
        <v>32804</v>
      </c>
      <c r="AV151">
        <v>33144</v>
      </c>
      <c r="AW151">
        <v>33499</v>
      </c>
      <c r="AX151">
        <v>33842</v>
      </c>
      <c r="AY151">
        <v>34189</v>
      </c>
      <c r="AZ151">
        <v>34524</v>
      </c>
      <c r="BA151">
        <v>34860</v>
      </c>
      <c r="BB151">
        <v>35223</v>
      </c>
      <c r="BC151">
        <v>35609</v>
      </c>
      <c r="BD151">
        <v>36025</v>
      </c>
      <c r="BE151">
        <v>36459</v>
      </c>
      <c r="BF151">
        <v>36899</v>
      </c>
      <c r="BG151">
        <v>37320</v>
      </c>
      <c r="BH151">
        <v>37723</v>
      </c>
      <c r="BI151">
        <v>38070</v>
      </c>
      <c r="BJ151">
        <v>38392</v>
      </c>
      <c r="BK151">
        <v>38682</v>
      </c>
      <c r="BL151">
        <v>38967</v>
      </c>
      <c r="BM151">
        <v>39244</v>
      </c>
      <c r="BN151">
        <v>39520</v>
      </c>
    </row>
    <row r="152" spans="1:66" x14ac:dyDescent="0.2">
      <c r="A152" t="s">
        <v>304</v>
      </c>
      <c r="B152" t="s">
        <v>305</v>
      </c>
      <c r="C152" t="s">
        <v>537</v>
      </c>
      <c r="D152" t="s">
        <v>536</v>
      </c>
      <c r="E152">
        <v>2043664</v>
      </c>
      <c r="F152">
        <v>2092667</v>
      </c>
      <c r="G152">
        <v>2140063</v>
      </c>
      <c r="H152">
        <v>2185050</v>
      </c>
      <c r="I152">
        <v>2228429</v>
      </c>
      <c r="J152">
        <v>2269399</v>
      </c>
      <c r="K152">
        <v>2307959</v>
      </c>
      <c r="L152">
        <v>2344108</v>
      </c>
      <c r="M152">
        <v>2377848</v>
      </c>
      <c r="N152">
        <v>2411588</v>
      </c>
      <c r="O152">
        <v>2445328</v>
      </c>
      <c r="P152">
        <v>2479871</v>
      </c>
      <c r="Q152">
        <v>2515217</v>
      </c>
      <c r="R152">
        <v>2549760</v>
      </c>
      <c r="S152">
        <v>2582697</v>
      </c>
      <c r="T152">
        <v>2611616</v>
      </c>
      <c r="U152">
        <v>2638126</v>
      </c>
      <c r="V152">
        <v>2660619</v>
      </c>
      <c r="W152">
        <v>2682309</v>
      </c>
      <c r="X152">
        <v>2703999</v>
      </c>
      <c r="Y152">
        <v>2728099</v>
      </c>
      <c r="Z152">
        <v>2754609</v>
      </c>
      <c r="AA152">
        <v>2782725</v>
      </c>
      <c r="AB152">
        <v>2811645</v>
      </c>
      <c r="AC152">
        <v>2840565</v>
      </c>
      <c r="AD152">
        <v>2867878</v>
      </c>
      <c r="AE152">
        <v>2893584</v>
      </c>
      <c r="AF152">
        <v>2918487</v>
      </c>
      <c r="AG152">
        <v>2940177</v>
      </c>
      <c r="AH152">
        <v>2957047</v>
      </c>
      <c r="AI152">
        <v>2969097</v>
      </c>
      <c r="AJ152">
        <v>2975523</v>
      </c>
      <c r="AK152">
        <v>2977130</v>
      </c>
      <c r="AL152">
        <v>2973114</v>
      </c>
      <c r="AM152">
        <v>2964277</v>
      </c>
      <c r="AN152">
        <v>2952307</v>
      </c>
      <c r="AO152">
        <v>2946401</v>
      </c>
      <c r="AP152">
        <v>2935524</v>
      </c>
      <c r="AQ152">
        <v>2934339</v>
      </c>
      <c r="AR152">
        <v>2929735</v>
      </c>
      <c r="AS152">
        <v>2923783</v>
      </c>
      <c r="AT152">
        <v>2917252</v>
      </c>
      <c r="AU152">
        <v>2910504</v>
      </c>
      <c r="AV152">
        <v>2902320</v>
      </c>
      <c r="AW152">
        <v>2895147</v>
      </c>
      <c r="AX152">
        <v>2888111</v>
      </c>
      <c r="AY152">
        <v>2880095</v>
      </c>
      <c r="AZ152">
        <v>2873429</v>
      </c>
      <c r="BA152">
        <v>2867964</v>
      </c>
      <c r="BB152">
        <v>2864346</v>
      </c>
      <c r="BC152">
        <v>2861487</v>
      </c>
      <c r="BD152">
        <v>2859833</v>
      </c>
      <c r="BE152">
        <v>2859458</v>
      </c>
      <c r="BF152">
        <v>2858692</v>
      </c>
      <c r="BG152">
        <v>2856950</v>
      </c>
      <c r="BH152">
        <v>2834530</v>
      </c>
      <c r="BI152">
        <v>2802170</v>
      </c>
      <c r="BJ152">
        <v>2755158</v>
      </c>
      <c r="BK152">
        <v>2708214</v>
      </c>
      <c r="BL152">
        <v>2664974</v>
      </c>
      <c r="BM152">
        <v>2620495</v>
      </c>
      <c r="BN152">
        <v>2573928</v>
      </c>
    </row>
    <row r="153" spans="1:66" x14ac:dyDescent="0.2">
      <c r="A153" t="s">
        <v>306</v>
      </c>
      <c r="B153" t="s">
        <v>307</v>
      </c>
      <c r="C153" t="s">
        <v>537</v>
      </c>
      <c r="D153" t="s">
        <v>536</v>
      </c>
      <c r="E153">
        <v>5099368</v>
      </c>
      <c r="F153">
        <v>5223561</v>
      </c>
      <c r="G153">
        <v>5352497</v>
      </c>
      <c r="H153">
        <v>5486319</v>
      </c>
      <c r="I153">
        <v>5625164</v>
      </c>
      <c r="J153">
        <v>5769215</v>
      </c>
      <c r="K153">
        <v>5918592</v>
      </c>
      <c r="L153">
        <v>6073529</v>
      </c>
      <c r="M153">
        <v>6234468</v>
      </c>
      <c r="N153">
        <v>6401920</v>
      </c>
      <c r="O153">
        <v>6576305</v>
      </c>
      <c r="P153">
        <v>6757853</v>
      </c>
      <c r="Q153">
        <v>6946619</v>
      </c>
      <c r="R153">
        <v>7142634</v>
      </c>
      <c r="S153">
        <v>7345773</v>
      </c>
      <c r="T153">
        <v>7556032</v>
      </c>
      <c r="U153">
        <v>7773452</v>
      </c>
      <c r="V153">
        <v>7998157</v>
      </c>
      <c r="W153">
        <v>8230214</v>
      </c>
      <c r="X153">
        <v>8469677</v>
      </c>
      <c r="Y153">
        <v>8716549</v>
      </c>
      <c r="Z153">
        <v>8971339</v>
      </c>
      <c r="AA153">
        <v>9234137</v>
      </c>
      <c r="AB153">
        <v>9504283</v>
      </c>
      <c r="AC153">
        <v>9780869</v>
      </c>
      <c r="AD153">
        <v>10063493</v>
      </c>
      <c r="AE153">
        <v>10352117</v>
      </c>
      <c r="AF153">
        <v>10647753</v>
      </c>
      <c r="AG153">
        <v>10952396</v>
      </c>
      <c r="AH153">
        <v>11268653</v>
      </c>
      <c r="AI153">
        <v>11598647</v>
      </c>
      <c r="AJ153">
        <v>11942809</v>
      </c>
      <c r="AK153">
        <v>12301338</v>
      </c>
      <c r="AL153">
        <v>12675469</v>
      </c>
      <c r="AM153">
        <v>13066544</v>
      </c>
      <c r="AN153">
        <v>13475403</v>
      </c>
      <c r="AO153">
        <v>13902697</v>
      </c>
      <c r="AP153">
        <v>14347860</v>
      </c>
      <c r="AQ153">
        <v>14808791</v>
      </c>
      <c r="AR153">
        <v>15282524</v>
      </c>
      <c r="AS153">
        <v>15766806</v>
      </c>
      <c r="AT153">
        <v>16260933</v>
      </c>
      <c r="AU153">
        <v>16765122</v>
      </c>
      <c r="AV153">
        <v>17279139</v>
      </c>
      <c r="AW153">
        <v>17802992</v>
      </c>
      <c r="AX153">
        <v>18336722</v>
      </c>
      <c r="AY153">
        <v>18880265</v>
      </c>
      <c r="AZ153">
        <v>19433520</v>
      </c>
      <c r="BA153">
        <v>19996476</v>
      </c>
      <c r="BB153">
        <v>20569115</v>
      </c>
      <c r="BC153">
        <v>21151640</v>
      </c>
      <c r="BD153">
        <v>21743970</v>
      </c>
      <c r="BE153">
        <v>22346641</v>
      </c>
      <c r="BF153">
        <v>22961259</v>
      </c>
      <c r="BG153">
        <v>23589897</v>
      </c>
      <c r="BH153">
        <v>24234080</v>
      </c>
      <c r="BI153">
        <v>24894370</v>
      </c>
      <c r="BJ153">
        <v>25570511</v>
      </c>
      <c r="BK153">
        <v>26262313</v>
      </c>
      <c r="BL153">
        <v>26969306</v>
      </c>
      <c r="BM153">
        <v>27691019</v>
      </c>
      <c r="BN153">
        <v>28427333</v>
      </c>
    </row>
    <row r="154" spans="1:66" x14ac:dyDescent="0.2">
      <c r="A154" t="s">
        <v>308</v>
      </c>
      <c r="B154" t="s">
        <v>309</v>
      </c>
      <c r="C154" t="s">
        <v>537</v>
      </c>
      <c r="D154" t="s">
        <v>536</v>
      </c>
      <c r="E154">
        <v>89873</v>
      </c>
      <c r="F154">
        <v>92328</v>
      </c>
      <c r="G154">
        <v>94902</v>
      </c>
      <c r="H154">
        <v>97540</v>
      </c>
      <c r="I154">
        <v>100177</v>
      </c>
      <c r="J154">
        <v>102710</v>
      </c>
      <c r="K154">
        <v>105129</v>
      </c>
      <c r="L154">
        <v>107481</v>
      </c>
      <c r="M154">
        <v>109893</v>
      </c>
      <c r="N154">
        <v>112582</v>
      </c>
      <c r="O154">
        <v>115688</v>
      </c>
      <c r="P154">
        <v>119303</v>
      </c>
      <c r="Q154">
        <v>123347</v>
      </c>
      <c r="R154">
        <v>127700</v>
      </c>
      <c r="S154">
        <v>132102</v>
      </c>
      <c r="T154">
        <v>136418</v>
      </c>
      <c r="U154">
        <v>140563</v>
      </c>
      <c r="V154">
        <v>144625</v>
      </c>
      <c r="W154">
        <v>148774</v>
      </c>
      <c r="X154">
        <v>153276</v>
      </c>
      <c r="Y154">
        <v>158271</v>
      </c>
      <c r="Z154">
        <v>163821</v>
      </c>
      <c r="AA154">
        <v>169849</v>
      </c>
      <c r="AB154">
        <v>176255</v>
      </c>
      <c r="AC154">
        <v>182848</v>
      </c>
      <c r="AD154">
        <v>189540</v>
      </c>
      <c r="AE154">
        <v>196262</v>
      </c>
      <c r="AF154">
        <v>203024</v>
      </c>
      <c r="AG154">
        <v>209787</v>
      </c>
      <c r="AH154">
        <v>216502</v>
      </c>
      <c r="AI154">
        <v>223159</v>
      </c>
      <c r="AJ154">
        <v>229743</v>
      </c>
      <c r="AK154">
        <v>236271</v>
      </c>
      <c r="AL154">
        <v>242596</v>
      </c>
      <c r="AM154">
        <v>248582</v>
      </c>
      <c r="AN154">
        <v>254144</v>
      </c>
      <c r="AO154">
        <v>259178</v>
      </c>
      <c r="AP154">
        <v>263836</v>
      </c>
      <c r="AQ154">
        <v>268445</v>
      </c>
      <c r="AR154">
        <v>273522</v>
      </c>
      <c r="AS154">
        <v>279396</v>
      </c>
      <c r="AT154">
        <v>286309</v>
      </c>
      <c r="AU154">
        <v>294185</v>
      </c>
      <c r="AV154">
        <v>302681</v>
      </c>
      <c r="AW154">
        <v>311265</v>
      </c>
      <c r="AX154">
        <v>319604</v>
      </c>
      <c r="AY154">
        <v>327489</v>
      </c>
      <c r="AZ154">
        <v>335172</v>
      </c>
      <c r="BA154">
        <v>343448</v>
      </c>
      <c r="BB154">
        <v>353391</v>
      </c>
      <c r="BC154">
        <v>365730</v>
      </c>
      <c r="BD154">
        <v>380493</v>
      </c>
      <c r="BE154">
        <v>397231</v>
      </c>
      <c r="BF154">
        <v>415592</v>
      </c>
      <c r="BG154">
        <v>435018</v>
      </c>
      <c r="BH154">
        <v>454914</v>
      </c>
      <c r="BI154">
        <v>475505</v>
      </c>
      <c r="BJ154">
        <v>496398</v>
      </c>
      <c r="BK154">
        <v>515704</v>
      </c>
      <c r="BL154">
        <v>530957</v>
      </c>
      <c r="BM154">
        <v>540542</v>
      </c>
      <c r="BN154">
        <v>543620</v>
      </c>
    </row>
    <row r="155" spans="1:66" x14ac:dyDescent="0.2">
      <c r="A155" t="s">
        <v>310</v>
      </c>
      <c r="B155" t="s">
        <v>311</v>
      </c>
      <c r="C155" t="s">
        <v>537</v>
      </c>
      <c r="D155" t="s">
        <v>536</v>
      </c>
      <c r="E155">
        <v>105203230</v>
      </c>
      <c r="F155">
        <v>108061826</v>
      </c>
      <c r="G155">
        <v>111045418</v>
      </c>
      <c r="H155">
        <v>114101578</v>
      </c>
      <c r="I155">
        <v>117271192</v>
      </c>
      <c r="J155">
        <v>120541198</v>
      </c>
      <c r="K155">
        <v>123908187</v>
      </c>
      <c r="L155">
        <v>127444919</v>
      </c>
      <c r="M155">
        <v>131026902</v>
      </c>
      <c r="N155">
        <v>134704201</v>
      </c>
      <c r="O155">
        <v>138473057</v>
      </c>
      <c r="P155">
        <v>142307871</v>
      </c>
      <c r="Q155">
        <v>146213398</v>
      </c>
      <c r="R155">
        <v>150292311</v>
      </c>
      <c r="S155">
        <v>154509840</v>
      </c>
      <c r="T155">
        <v>158917282</v>
      </c>
      <c r="U155">
        <v>163532333</v>
      </c>
      <c r="V155">
        <v>168361040</v>
      </c>
      <c r="W155">
        <v>173447050</v>
      </c>
      <c r="X155">
        <v>178866336</v>
      </c>
      <c r="Y155">
        <v>184628581</v>
      </c>
      <c r="Z155">
        <v>190731389</v>
      </c>
      <c r="AA155">
        <v>197157155</v>
      </c>
      <c r="AB155">
        <v>203834175</v>
      </c>
      <c r="AC155">
        <v>210648804</v>
      </c>
      <c r="AD155">
        <v>217572797</v>
      </c>
      <c r="AE155">
        <v>224549836</v>
      </c>
      <c r="AF155">
        <v>231570125</v>
      </c>
      <c r="AG155">
        <v>238565130</v>
      </c>
      <c r="AH155">
        <v>245453236</v>
      </c>
      <c r="AI155">
        <v>254215127</v>
      </c>
      <c r="AJ155">
        <v>261046286</v>
      </c>
      <c r="AK155">
        <v>265656639</v>
      </c>
      <c r="AL155">
        <v>272107854</v>
      </c>
      <c r="AM155">
        <v>278384977</v>
      </c>
      <c r="AN155">
        <v>286096967</v>
      </c>
      <c r="AO155">
        <v>292041169</v>
      </c>
      <c r="AP155">
        <v>297891711</v>
      </c>
      <c r="AQ155">
        <v>303641719</v>
      </c>
      <c r="AR155">
        <v>309436718</v>
      </c>
      <c r="AS155">
        <v>315326781</v>
      </c>
      <c r="AT155">
        <v>321297196</v>
      </c>
      <c r="AU155">
        <v>327362274</v>
      </c>
      <c r="AV155">
        <v>333608806</v>
      </c>
      <c r="AW155">
        <v>340143477</v>
      </c>
      <c r="AX155">
        <v>347029862</v>
      </c>
      <c r="AY155">
        <v>354302465</v>
      </c>
      <c r="AZ155">
        <v>361929175</v>
      </c>
      <c r="BA155">
        <v>369823227</v>
      </c>
      <c r="BB155">
        <v>377883960</v>
      </c>
      <c r="BC155">
        <v>385917928</v>
      </c>
      <c r="BD155">
        <v>393942668</v>
      </c>
      <c r="BE155">
        <v>401968363</v>
      </c>
      <c r="BF155">
        <v>409968633</v>
      </c>
      <c r="BG155">
        <v>417924350</v>
      </c>
      <c r="BH155">
        <v>425821771</v>
      </c>
      <c r="BI155">
        <v>433616042</v>
      </c>
      <c r="BJ155">
        <v>441298977</v>
      </c>
      <c r="BK155">
        <v>448974232</v>
      </c>
      <c r="BL155">
        <v>456709496</v>
      </c>
      <c r="BM155">
        <v>464542370</v>
      </c>
      <c r="BN155">
        <v>472494995</v>
      </c>
    </row>
    <row r="156" spans="1:66" x14ac:dyDescent="0.2">
      <c r="A156" t="s">
        <v>312</v>
      </c>
      <c r="B156" t="s">
        <v>313</v>
      </c>
      <c r="C156" t="s">
        <v>537</v>
      </c>
      <c r="D156" t="s">
        <v>536</v>
      </c>
      <c r="E156">
        <v>37771861</v>
      </c>
      <c r="F156">
        <v>38966049</v>
      </c>
      <c r="G156">
        <v>40195318</v>
      </c>
      <c r="H156">
        <v>41462373</v>
      </c>
      <c r="I156">
        <v>42771077</v>
      </c>
      <c r="J156">
        <v>44123863</v>
      </c>
      <c r="K156">
        <v>45519746</v>
      </c>
      <c r="L156">
        <v>46956208</v>
      </c>
      <c r="M156">
        <v>48431971</v>
      </c>
      <c r="N156">
        <v>49945278</v>
      </c>
      <c r="O156">
        <v>51493565</v>
      </c>
      <c r="P156">
        <v>53076366</v>
      </c>
      <c r="Q156">
        <v>54689944</v>
      </c>
      <c r="R156">
        <v>56324310</v>
      </c>
      <c r="S156">
        <v>57966812</v>
      </c>
      <c r="T156">
        <v>59607947</v>
      </c>
      <c r="U156">
        <v>61242189</v>
      </c>
      <c r="V156">
        <v>62869908</v>
      </c>
      <c r="W156">
        <v>64494872</v>
      </c>
      <c r="X156">
        <v>66123908</v>
      </c>
      <c r="Y156">
        <v>67761367</v>
      </c>
      <c r="Z156">
        <v>69407623</v>
      </c>
      <c r="AA156">
        <v>71058650</v>
      </c>
      <c r="AB156">
        <v>72709306</v>
      </c>
      <c r="AC156">
        <v>74352631</v>
      </c>
      <c r="AD156">
        <v>75983486</v>
      </c>
      <c r="AE156">
        <v>77599105</v>
      </c>
      <c r="AF156">
        <v>79200081</v>
      </c>
      <c r="AG156">
        <v>80788725</v>
      </c>
      <c r="AH156">
        <v>82368930</v>
      </c>
      <c r="AI156">
        <v>83943135</v>
      </c>
      <c r="AJ156">
        <v>85512621</v>
      </c>
      <c r="AK156">
        <v>87075136</v>
      </c>
      <c r="AL156">
        <v>88625440</v>
      </c>
      <c r="AM156">
        <v>90156396</v>
      </c>
      <c r="AN156">
        <v>91663290</v>
      </c>
      <c r="AO156">
        <v>93147045</v>
      </c>
      <c r="AP156">
        <v>94611008</v>
      </c>
      <c r="AQ156">
        <v>96056313</v>
      </c>
      <c r="AR156">
        <v>97484823</v>
      </c>
      <c r="AS156">
        <v>98899845</v>
      </c>
      <c r="AT156">
        <v>100298152</v>
      </c>
      <c r="AU156">
        <v>101684764</v>
      </c>
      <c r="AV156">
        <v>103081020</v>
      </c>
      <c r="AW156">
        <v>104514934</v>
      </c>
      <c r="AX156">
        <v>106005199</v>
      </c>
      <c r="AY156">
        <v>107560155</v>
      </c>
      <c r="AZ156">
        <v>109170503</v>
      </c>
      <c r="BA156">
        <v>110815272</v>
      </c>
      <c r="BB156">
        <v>112463886</v>
      </c>
      <c r="BC156">
        <v>114092961</v>
      </c>
      <c r="BD156">
        <v>115695468</v>
      </c>
      <c r="BE156">
        <v>117274156</v>
      </c>
      <c r="BF156">
        <v>118827158</v>
      </c>
      <c r="BG156">
        <v>120355137</v>
      </c>
      <c r="BH156">
        <v>121858251</v>
      </c>
      <c r="BI156">
        <v>123333379</v>
      </c>
      <c r="BJ156">
        <v>124777326</v>
      </c>
      <c r="BK156">
        <v>126190782</v>
      </c>
      <c r="BL156">
        <v>127575529</v>
      </c>
      <c r="BM156">
        <v>128932753</v>
      </c>
      <c r="BN156">
        <v>130262220</v>
      </c>
    </row>
    <row r="157" spans="1:66" x14ac:dyDescent="0.2">
      <c r="A157" t="s">
        <v>314</v>
      </c>
      <c r="B157" t="s">
        <v>315</v>
      </c>
      <c r="C157" t="s">
        <v>537</v>
      </c>
      <c r="D157" t="s">
        <v>536</v>
      </c>
      <c r="E157">
        <v>14674</v>
      </c>
      <c r="F157">
        <v>15056</v>
      </c>
      <c r="G157">
        <v>15547</v>
      </c>
      <c r="H157">
        <v>16111</v>
      </c>
      <c r="I157">
        <v>16710</v>
      </c>
      <c r="J157">
        <v>17282</v>
      </c>
      <c r="K157">
        <v>17834</v>
      </c>
      <c r="L157">
        <v>18383</v>
      </c>
      <c r="M157">
        <v>18966</v>
      </c>
      <c r="N157">
        <v>19617</v>
      </c>
      <c r="O157">
        <v>20394</v>
      </c>
      <c r="P157">
        <v>21305</v>
      </c>
      <c r="Q157">
        <v>22335</v>
      </c>
      <c r="R157">
        <v>23440</v>
      </c>
      <c r="S157">
        <v>24530</v>
      </c>
      <c r="T157">
        <v>25579</v>
      </c>
      <c r="U157">
        <v>26548</v>
      </c>
      <c r="V157">
        <v>27479</v>
      </c>
      <c r="W157">
        <v>28400</v>
      </c>
      <c r="X157">
        <v>29417</v>
      </c>
      <c r="Y157">
        <v>30574</v>
      </c>
      <c r="Z157">
        <v>31883</v>
      </c>
      <c r="AA157">
        <v>33330</v>
      </c>
      <c r="AB157">
        <v>34881</v>
      </c>
      <c r="AC157">
        <v>36564</v>
      </c>
      <c r="AD157">
        <v>38331</v>
      </c>
      <c r="AE157">
        <v>40212</v>
      </c>
      <c r="AF157">
        <v>42168</v>
      </c>
      <c r="AG157">
        <v>44092</v>
      </c>
      <c r="AH157">
        <v>45827</v>
      </c>
      <c r="AI157">
        <v>47265</v>
      </c>
      <c r="AJ157">
        <v>48403</v>
      </c>
      <c r="AK157">
        <v>49242</v>
      </c>
      <c r="AL157">
        <v>49828</v>
      </c>
      <c r="AM157">
        <v>50214</v>
      </c>
      <c r="AN157">
        <v>50454</v>
      </c>
      <c r="AO157">
        <v>50523</v>
      </c>
      <c r="AP157">
        <v>50453</v>
      </c>
      <c r="AQ157">
        <v>50356</v>
      </c>
      <c r="AR157">
        <v>50418</v>
      </c>
      <c r="AS157">
        <v>50754</v>
      </c>
      <c r="AT157">
        <v>51411</v>
      </c>
      <c r="AU157">
        <v>52368</v>
      </c>
      <c r="AV157">
        <v>53465</v>
      </c>
      <c r="AW157">
        <v>54476</v>
      </c>
      <c r="AX157">
        <v>55257</v>
      </c>
      <c r="AY157">
        <v>55765</v>
      </c>
      <c r="AZ157">
        <v>56046</v>
      </c>
      <c r="BA157">
        <v>56166</v>
      </c>
      <c r="BB157">
        <v>56255</v>
      </c>
      <c r="BC157">
        <v>56361</v>
      </c>
      <c r="BD157">
        <v>56524</v>
      </c>
      <c r="BE157">
        <v>56712</v>
      </c>
      <c r="BF157">
        <v>56933</v>
      </c>
      <c r="BG157">
        <v>57183</v>
      </c>
      <c r="BH157">
        <v>57444</v>
      </c>
      <c r="BI157">
        <v>57723</v>
      </c>
      <c r="BJ157">
        <v>58053</v>
      </c>
      <c r="BK157">
        <v>58412</v>
      </c>
      <c r="BL157">
        <v>58791</v>
      </c>
      <c r="BM157">
        <v>59194</v>
      </c>
      <c r="BN157">
        <v>59618</v>
      </c>
    </row>
    <row r="158" spans="1:66" x14ac:dyDescent="0.2">
      <c r="A158" t="s">
        <v>316</v>
      </c>
      <c r="B158" t="s">
        <v>317</v>
      </c>
      <c r="C158" t="s">
        <v>537</v>
      </c>
      <c r="D158" t="s">
        <v>536</v>
      </c>
      <c r="E158">
        <v>2103847343</v>
      </c>
      <c r="F158">
        <v>2129932353</v>
      </c>
      <c r="G158">
        <v>2169232529</v>
      </c>
      <c r="H158">
        <v>2220611237</v>
      </c>
      <c r="I158">
        <v>2272300639</v>
      </c>
      <c r="J158">
        <v>2325559683</v>
      </c>
      <c r="K158">
        <v>2382276555</v>
      </c>
      <c r="L158">
        <v>2438676874</v>
      </c>
      <c r="M158">
        <v>2496665175</v>
      </c>
      <c r="N158">
        <v>2557008335</v>
      </c>
      <c r="O158">
        <v>2618924821</v>
      </c>
      <c r="P158">
        <v>2682196981</v>
      </c>
      <c r="Q158">
        <v>2744462946</v>
      </c>
      <c r="R158">
        <v>2806594301</v>
      </c>
      <c r="S158">
        <v>2868154949</v>
      </c>
      <c r="T158">
        <v>2928271499</v>
      </c>
      <c r="U158">
        <v>2987729457</v>
      </c>
      <c r="V158">
        <v>3046617814</v>
      </c>
      <c r="W158">
        <v>3106526769</v>
      </c>
      <c r="X158">
        <v>3167924604</v>
      </c>
      <c r="Y158">
        <v>3230235174</v>
      </c>
      <c r="Z158">
        <v>3294486256</v>
      </c>
      <c r="AA158">
        <v>3362068811</v>
      </c>
      <c r="AB158">
        <v>3430692235</v>
      </c>
      <c r="AC158">
        <v>3499166295</v>
      </c>
      <c r="AD158">
        <v>3568809321</v>
      </c>
      <c r="AE158">
        <v>3640347413</v>
      </c>
      <c r="AF158">
        <v>3713737596</v>
      </c>
      <c r="AG158">
        <v>3787553947</v>
      </c>
      <c r="AH158">
        <v>3860485653</v>
      </c>
      <c r="AI158">
        <v>3933989104</v>
      </c>
      <c r="AJ158">
        <v>4004465562</v>
      </c>
      <c r="AK158">
        <v>4072990921</v>
      </c>
      <c r="AL158">
        <v>4140182477</v>
      </c>
      <c r="AM158">
        <v>4206647598</v>
      </c>
      <c r="AN158">
        <v>4272334475</v>
      </c>
      <c r="AO158">
        <v>4337849889</v>
      </c>
      <c r="AP158">
        <v>4403202742</v>
      </c>
      <c r="AQ158">
        <v>4467625698</v>
      </c>
      <c r="AR158">
        <v>4530510059</v>
      </c>
      <c r="AS158">
        <v>4592353799</v>
      </c>
      <c r="AT158">
        <v>4653117238</v>
      </c>
      <c r="AU158">
        <v>4713002936</v>
      </c>
      <c r="AV158">
        <v>4772392680</v>
      </c>
      <c r="AW158">
        <v>4831529535</v>
      </c>
      <c r="AX158">
        <v>4890687701</v>
      </c>
      <c r="AY158">
        <v>4949621755</v>
      </c>
      <c r="AZ158">
        <v>5008455377</v>
      </c>
      <c r="BA158">
        <v>5067844758</v>
      </c>
      <c r="BB158">
        <v>5127662761</v>
      </c>
      <c r="BC158">
        <v>5187959208</v>
      </c>
      <c r="BD158">
        <v>5249903610</v>
      </c>
      <c r="BE158">
        <v>5313945906</v>
      </c>
      <c r="BF158">
        <v>5378522588</v>
      </c>
      <c r="BG158">
        <v>5442819928</v>
      </c>
      <c r="BH158">
        <v>5506549042</v>
      </c>
      <c r="BI158">
        <v>5570150918</v>
      </c>
      <c r="BJ158">
        <v>5634010938</v>
      </c>
      <c r="BK158">
        <v>5695493550</v>
      </c>
      <c r="BL158">
        <v>5754728710</v>
      </c>
      <c r="BM158">
        <v>5811279241</v>
      </c>
      <c r="BN158">
        <v>5864624595</v>
      </c>
    </row>
    <row r="159" spans="1:66" x14ac:dyDescent="0.2">
      <c r="A159" t="s">
        <v>318</v>
      </c>
      <c r="B159" t="s">
        <v>319</v>
      </c>
      <c r="C159" t="s">
        <v>537</v>
      </c>
      <c r="D159" t="s">
        <v>536</v>
      </c>
      <c r="E159">
        <v>1488670</v>
      </c>
      <c r="F159">
        <v>1507647</v>
      </c>
      <c r="G159">
        <v>1527109</v>
      </c>
      <c r="H159">
        <v>1547449</v>
      </c>
      <c r="I159">
        <v>1569139</v>
      </c>
      <c r="J159">
        <v>1592437</v>
      </c>
      <c r="K159">
        <v>1617797</v>
      </c>
      <c r="L159">
        <v>1644949</v>
      </c>
      <c r="M159">
        <v>1672399</v>
      </c>
      <c r="N159">
        <v>1698150</v>
      </c>
      <c r="O159">
        <v>1720805</v>
      </c>
      <c r="P159">
        <v>1739529</v>
      </c>
      <c r="Q159">
        <v>1754951</v>
      </c>
      <c r="R159">
        <v>1769002</v>
      </c>
      <c r="S159">
        <v>1784400</v>
      </c>
      <c r="T159">
        <v>1803008</v>
      </c>
      <c r="U159">
        <v>1825559</v>
      </c>
      <c r="V159">
        <v>1851070</v>
      </c>
      <c r="W159">
        <v>1877690</v>
      </c>
      <c r="X159">
        <v>1902718</v>
      </c>
      <c r="Y159">
        <v>1924203</v>
      </c>
      <c r="Z159">
        <v>1941527</v>
      </c>
      <c r="AA159">
        <v>1955247</v>
      </c>
      <c r="AB159">
        <v>1965892</v>
      </c>
      <c r="AC159">
        <v>1974413</v>
      </c>
      <c r="AD159">
        <v>1981536</v>
      </c>
      <c r="AE159">
        <v>1987538</v>
      </c>
      <c r="AF159">
        <v>1992278</v>
      </c>
      <c r="AG159">
        <v>1995508</v>
      </c>
      <c r="AH159">
        <v>1996863</v>
      </c>
      <c r="AI159">
        <v>1996218</v>
      </c>
      <c r="AJ159">
        <v>1993304</v>
      </c>
      <c r="AK159">
        <v>1988659</v>
      </c>
      <c r="AL159">
        <v>1984024</v>
      </c>
      <c r="AM159">
        <v>1981713</v>
      </c>
      <c r="AN159">
        <v>1983259</v>
      </c>
      <c r="AO159">
        <v>1989441</v>
      </c>
      <c r="AP159">
        <v>1996869</v>
      </c>
      <c r="AQ159">
        <v>2007523</v>
      </c>
      <c r="AR159">
        <v>2017142</v>
      </c>
      <c r="AS159">
        <v>2026350</v>
      </c>
      <c r="AT159">
        <v>2034882</v>
      </c>
      <c r="AU159">
        <v>2020157</v>
      </c>
      <c r="AV159">
        <v>2026773</v>
      </c>
      <c r="AW159">
        <v>2032544</v>
      </c>
      <c r="AX159">
        <v>2036855</v>
      </c>
      <c r="AY159">
        <v>2040228</v>
      </c>
      <c r="AZ159">
        <v>2043559</v>
      </c>
      <c r="BA159">
        <v>2046898</v>
      </c>
      <c r="BB159">
        <v>2050671</v>
      </c>
      <c r="BC159">
        <v>2055004</v>
      </c>
      <c r="BD159">
        <v>2058539</v>
      </c>
      <c r="BE159">
        <v>2061044</v>
      </c>
      <c r="BF159">
        <v>2064032</v>
      </c>
      <c r="BG159">
        <v>2067471</v>
      </c>
      <c r="BH159">
        <v>2070226</v>
      </c>
      <c r="BI159">
        <v>2072490</v>
      </c>
      <c r="BJ159">
        <v>2074502</v>
      </c>
      <c r="BK159">
        <v>2076217</v>
      </c>
      <c r="BL159">
        <v>2076694</v>
      </c>
      <c r="BM159">
        <v>2072531</v>
      </c>
      <c r="BN159">
        <v>2065092</v>
      </c>
    </row>
    <row r="160" spans="1:66" x14ac:dyDescent="0.2">
      <c r="A160" t="s">
        <v>320</v>
      </c>
      <c r="B160" t="s">
        <v>321</v>
      </c>
      <c r="C160" t="s">
        <v>537</v>
      </c>
      <c r="D160" t="s">
        <v>536</v>
      </c>
      <c r="E160">
        <v>5263727</v>
      </c>
      <c r="F160">
        <v>5322269</v>
      </c>
      <c r="G160">
        <v>5381367</v>
      </c>
      <c r="H160">
        <v>5441618</v>
      </c>
      <c r="I160">
        <v>5503750</v>
      </c>
      <c r="J160">
        <v>5568495</v>
      </c>
      <c r="K160">
        <v>5635864</v>
      </c>
      <c r="L160">
        <v>5706192</v>
      </c>
      <c r="M160">
        <v>5780836</v>
      </c>
      <c r="N160">
        <v>5861417</v>
      </c>
      <c r="O160">
        <v>5949042</v>
      </c>
      <c r="P160">
        <v>6044524</v>
      </c>
      <c r="Q160">
        <v>6147464</v>
      </c>
      <c r="R160">
        <v>6256191</v>
      </c>
      <c r="S160">
        <v>6368346</v>
      </c>
      <c r="T160">
        <v>6482282</v>
      </c>
      <c r="U160">
        <v>6596721</v>
      </c>
      <c r="V160">
        <v>6712267</v>
      </c>
      <c r="W160">
        <v>6831090</v>
      </c>
      <c r="X160">
        <v>6956409</v>
      </c>
      <c r="Y160">
        <v>7090124</v>
      </c>
      <c r="Z160">
        <v>7234725</v>
      </c>
      <c r="AA160">
        <v>7388670</v>
      </c>
      <c r="AB160">
        <v>7545163</v>
      </c>
      <c r="AC160">
        <v>7694857</v>
      </c>
      <c r="AD160">
        <v>7831888</v>
      </c>
      <c r="AE160">
        <v>7952863</v>
      </c>
      <c r="AF160">
        <v>8062216</v>
      </c>
      <c r="AG160">
        <v>8171525</v>
      </c>
      <c r="AH160">
        <v>8296919</v>
      </c>
      <c r="AI160">
        <v>8449915</v>
      </c>
      <c r="AJ160">
        <v>8635528</v>
      </c>
      <c r="AK160">
        <v>8850334</v>
      </c>
      <c r="AL160">
        <v>9087173</v>
      </c>
      <c r="AM160">
        <v>9334893</v>
      </c>
      <c r="AN160">
        <v>9585660</v>
      </c>
      <c r="AO160">
        <v>9837575</v>
      </c>
      <c r="AP160">
        <v>10094363</v>
      </c>
      <c r="AQ160">
        <v>10360564</v>
      </c>
      <c r="AR160">
        <v>10642937</v>
      </c>
      <c r="AS160">
        <v>10946448</v>
      </c>
      <c r="AT160">
        <v>11271603</v>
      </c>
      <c r="AU160">
        <v>11616890</v>
      </c>
      <c r="AV160">
        <v>11982692</v>
      </c>
      <c r="AW160">
        <v>12369078</v>
      </c>
      <c r="AX160">
        <v>12775509</v>
      </c>
      <c r="AY160">
        <v>13203378</v>
      </c>
      <c r="AZ160">
        <v>13651455</v>
      </c>
      <c r="BA160">
        <v>14113578</v>
      </c>
      <c r="BB160">
        <v>14581427</v>
      </c>
      <c r="BC160">
        <v>15049352</v>
      </c>
      <c r="BD160">
        <v>15514593</v>
      </c>
      <c r="BE160">
        <v>15979492</v>
      </c>
      <c r="BF160">
        <v>16449854</v>
      </c>
      <c r="BG160">
        <v>16934213</v>
      </c>
      <c r="BH160">
        <v>17438772</v>
      </c>
      <c r="BI160">
        <v>17965448</v>
      </c>
      <c r="BJ160">
        <v>18512429</v>
      </c>
      <c r="BK160">
        <v>19077755</v>
      </c>
      <c r="BL160">
        <v>19658023</v>
      </c>
      <c r="BM160">
        <v>20250834</v>
      </c>
      <c r="BN160">
        <v>20855724</v>
      </c>
    </row>
    <row r="161" spans="1:66" x14ac:dyDescent="0.2">
      <c r="A161" t="s">
        <v>322</v>
      </c>
      <c r="B161" t="s">
        <v>323</v>
      </c>
      <c r="C161" t="s">
        <v>537</v>
      </c>
      <c r="D161" t="s">
        <v>536</v>
      </c>
      <c r="E161">
        <v>326550</v>
      </c>
      <c r="F161">
        <v>325250</v>
      </c>
      <c r="G161">
        <v>323900</v>
      </c>
      <c r="H161">
        <v>322550</v>
      </c>
      <c r="I161">
        <v>321250</v>
      </c>
      <c r="J161">
        <v>318800</v>
      </c>
      <c r="K161">
        <v>315200</v>
      </c>
      <c r="L161">
        <v>311550</v>
      </c>
      <c r="M161">
        <v>307900</v>
      </c>
      <c r="N161">
        <v>304300</v>
      </c>
      <c r="O161">
        <v>302650</v>
      </c>
      <c r="P161">
        <v>302700</v>
      </c>
      <c r="Q161">
        <v>302450</v>
      </c>
      <c r="R161">
        <v>302200</v>
      </c>
      <c r="S161">
        <v>301996</v>
      </c>
      <c r="T161">
        <v>304222</v>
      </c>
      <c r="U161">
        <v>305774</v>
      </c>
      <c r="V161">
        <v>306970</v>
      </c>
      <c r="W161">
        <v>310182</v>
      </c>
      <c r="X161">
        <v>313342</v>
      </c>
      <c r="Y161">
        <v>316645</v>
      </c>
      <c r="Z161">
        <v>318982</v>
      </c>
      <c r="AA161">
        <v>325898</v>
      </c>
      <c r="AB161">
        <v>330524</v>
      </c>
      <c r="AC161">
        <v>330593</v>
      </c>
      <c r="AD161">
        <v>336452</v>
      </c>
      <c r="AE161">
        <v>342121</v>
      </c>
      <c r="AF161">
        <v>344485</v>
      </c>
      <c r="AG161">
        <v>347325</v>
      </c>
      <c r="AH161">
        <v>350722</v>
      </c>
      <c r="AI161">
        <v>354170</v>
      </c>
      <c r="AJ161">
        <v>363845</v>
      </c>
      <c r="AK161">
        <v>367618</v>
      </c>
      <c r="AL161">
        <v>371308</v>
      </c>
      <c r="AM161">
        <v>374797</v>
      </c>
      <c r="AN161">
        <v>377419</v>
      </c>
      <c r="AO161">
        <v>379905</v>
      </c>
      <c r="AP161">
        <v>382791</v>
      </c>
      <c r="AQ161">
        <v>385287</v>
      </c>
      <c r="AR161">
        <v>387578</v>
      </c>
      <c r="AS161">
        <v>390087</v>
      </c>
      <c r="AT161">
        <v>393028</v>
      </c>
      <c r="AU161">
        <v>395969</v>
      </c>
      <c r="AV161">
        <v>398582</v>
      </c>
      <c r="AW161">
        <v>401268</v>
      </c>
      <c r="AX161">
        <v>403834</v>
      </c>
      <c r="AY161">
        <v>405308</v>
      </c>
      <c r="AZ161">
        <v>406724</v>
      </c>
      <c r="BA161">
        <v>409379</v>
      </c>
      <c r="BB161">
        <v>412477</v>
      </c>
      <c r="BC161">
        <v>414508</v>
      </c>
      <c r="BD161">
        <v>416268</v>
      </c>
      <c r="BE161">
        <v>420028</v>
      </c>
      <c r="BF161">
        <v>425967</v>
      </c>
      <c r="BG161">
        <v>434558</v>
      </c>
      <c r="BH161">
        <v>445053</v>
      </c>
      <c r="BI161">
        <v>455356</v>
      </c>
      <c r="BJ161">
        <v>467999</v>
      </c>
      <c r="BK161">
        <v>484630</v>
      </c>
      <c r="BL161">
        <v>504062</v>
      </c>
      <c r="BM161">
        <v>515332</v>
      </c>
      <c r="BN161">
        <v>516869</v>
      </c>
    </row>
    <row r="162" spans="1:66" x14ac:dyDescent="0.2">
      <c r="A162" t="s">
        <v>324</v>
      </c>
      <c r="B162" t="s">
        <v>325</v>
      </c>
      <c r="C162" t="s">
        <v>537</v>
      </c>
      <c r="D162" t="s">
        <v>536</v>
      </c>
      <c r="E162">
        <v>21736947</v>
      </c>
      <c r="F162">
        <v>22211626</v>
      </c>
      <c r="G162">
        <v>22697664</v>
      </c>
      <c r="H162">
        <v>23198238</v>
      </c>
      <c r="I162">
        <v>23717785</v>
      </c>
      <c r="J162">
        <v>24259356</v>
      </c>
      <c r="K162">
        <v>24823937</v>
      </c>
      <c r="L162">
        <v>25410054</v>
      </c>
      <c r="M162">
        <v>26015239</v>
      </c>
      <c r="N162">
        <v>26635852</v>
      </c>
      <c r="O162">
        <v>27269063</v>
      </c>
      <c r="P162">
        <v>27913749</v>
      </c>
      <c r="Q162">
        <v>28570093</v>
      </c>
      <c r="R162">
        <v>29238168</v>
      </c>
      <c r="S162">
        <v>29918469</v>
      </c>
      <c r="T162">
        <v>30611093</v>
      </c>
      <c r="U162">
        <v>31314347</v>
      </c>
      <c r="V162">
        <v>32026748</v>
      </c>
      <c r="W162">
        <v>32748782</v>
      </c>
      <c r="X162">
        <v>33481397</v>
      </c>
      <c r="Y162">
        <v>34224316</v>
      </c>
      <c r="Z162">
        <v>34976465</v>
      </c>
      <c r="AA162">
        <v>35734273</v>
      </c>
      <c r="AB162">
        <v>36491804</v>
      </c>
      <c r="AC162">
        <v>37241530</v>
      </c>
      <c r="AD162">
        <v>37977087</v>
      </c>
      <c r="AE162">
        <v>38698484</v>
      </c>
      <c r="AF162">
        <v>39404350</v>
      </c>
      <c r="AG162">
        <v>40085653</v>
      </c>
      <c r="AH162">
        <v>40731439</v>
      </c>
      <c r="AI162">
        <v>41335188</v>
      </c>
      <c r="AJ162">
        <v>41890192</v>
      </c>
      <c r="AK162">
        <v>42401686</v>
      </c>
      <c r="AL162">
        <v>42889992</v>
      </c>
      <c r="AM162">
        <v>43383421</v>
      </c>
      <c r="AN162">
        <v>43901598</v>
      </c>
      <c r="AO162">
        <v>44452203</v>
      </c>
      <c r="AP162">
        <v>45027223</v>
      </c>
      <c r="AQ162">
        <v>45611220</v>
      </c>
      <c r="AR162">
        <v>46181075</v>
      </c>
      <c r="AS162">
        <v>46719698</v>
      </c>
      <c r="AT162">
        <v>47225119</v>
      </c>
      <c r="AU162">
        <v>47702163</v>
      </c>
      <c r="AV162">
        <v>48148907</v>
      </c>
      <c r="AW162">
        <v>48564489</v>
      </c>
      <c r="AX162">
        <v>48949931</v>
      </c>
      <c r="AY162">
        <v>49301049</v>
      </c>
      <c r="AZ162">
        <v>49621479</v>
      </c>
      <c r="BA162">
        <v>49929642</v>
      </c>
      <c r="BB162">
        <v>50250366</v>
      </c>
      <c r="BC162">
        <v>50600827</v>
      </c>
      <c r="BD162">
        <v>50990612</v>
      </c>
      <c r="BE162">
        <v>51413703</v>
      </c>
      <c r="BF162">
        <v>51852464</v>
      </c>
      <c r="BG162">
        <v>52280816</v>
      </c>
      <c r="BH162">
        <v>52680724</v>
      </c>
      <c r="BI162">
        <v>53045199</v>
      </c>
      <c r="BJ162">
        <v>53382521</v>
      </c>
      <c r="BK162">
        <v>53708318</v>
      </c>
      <c r="BL162">
        <v>54045422</v>
      </c>
      <c r="BM162">
        <v>54409794</v>
      </c>
      <c r="BN162">
        <v>54806014</v>
      </c>
    </row>
    <row r="163" spans="1:66" x14ac:dyDescent="0.2">
      <c r="A163" t="s">
        <v>326</v>
      </c>
      <c r="B163" t="s">
        <v>327</v>
      </c>
      <c r="C163" t="s">
        <v>537</v>
      </c>
      <c r="D163" t="s">
        <v>536</v>
      </c>
      <c r="E163">
        <v>97553136</v>
      </c>
      <c r="F163">
        <v>100147125</v>
      </c>
      <c r="G163">
        <v>102808039</v>
      </c>
      <c r="H163">
        <v>105546241</v>
      </c>
      <c r="I163">
        <v>108376349</v>
      </c>
      <c r="J163">
        <v>111307810</v>
      </c>
      <c r="K163">
        <v>114351844</v>
      </c>
      <c r="L163">
        <v>117503838</v>
      </c>
      <c r="M163">
        <v>120739199</v>
      </c>
      <c r="N163">
        <v>124023275</v>
      </c>
      <c r="O163">
        <v>127335093</v>
      </c>
      <c r="P163">
        <v>130670746</v>
      </c>
      <c r="Q163">
        <v>134051048</v>
      </c>
      <c r="R163">
        <v>137511232</v>
      </c>
      <c r="S163">
        <v>141099598</v>
      </c>
      <c r="T163">
        <v>144855662</v>
      </c>
      <c r="U163">
        <v>148781943</v>
      </c>
      <c r="V163">
        <v>152881163</v>
      </c>
      <c r="W163">
        <v>157192250</v>
      </c>
      <c r="X163">
        <v>161761403</v>
      </c>
      <c r="Y163">
        <v>166616386</v>
      </c>
      <c r="Z163">
        <v>171766018</v>
      </c>
      <c r="AA163">
        <v>177185651</v>
      </c>
      <c r="AB163">
        <v>182825252</v>
      </c>
      <c r="AC163">
        <v>188614684</v>
      </c>
      <c r="AD163">
        <v>194494177</v>
      </c>
      <c r="AE163">
        <v>200443463</v>
      </c>
      <c r="AF163">
        <v>206447529</v>
      </c>
      <c r="AG163">
        <v>212456877</v>
      </c>
      <c r="AH163">
        <v>218415839</v>
      </c>
      <c r="AI163">
        <v>226259024</v>
      </c>
      <c r="AJ163">
        <v>232101413</v>
      </c>
      <c r="AK163">
        <v>237828686</v>
      </c>
      <c r="AL163">
        <v>243429317</v>
      </c>
      <c r="AM163">
        <v>248897278</v>
      </c>
      <c r="AN163">
        <v>254233340</v>
      </c>
      <c r="AO163">
        <v>259431598</v>
      </c>
      <c r="AP163">
        <v>264504158</v>
      </c>
      <c r="AQ163">
        <v>269440674</v>
      </c>
      <c r="AR163">
        <v>274350014</v>
      </c>
      <c r="AS163">
        <v>279279614</v>
      </c>
      <c r="AT163">
        <v>284249005</v>
      </c>
      <c r="AU163">
        <v>289264351</v>
      </c>
      <c r="AV163">
        <v>294343659</v>
      </c>
      <c r="AW163">
        <v>299502746</v>
      </c>
      <c r="AX163">
        <v>304755514</v>
      </c>
      <c r="AY163">
        <v>310109431</v>
      </c>
      <c r="AZ163">
        <v>315573363</v>
      </c>
      <c r="BA163">
        <v>321168746</v>
      </c>
      <c r="BB163">
        <v>326900966</v>
      </c>
      <c r="BC163">
        <v>332777842</v>
      </c>
      <c r="BD163">
        <v>338813060</v>
      </c>
      <c r="BE163">
        <v>344998428</v>
      </c>
      <c r="BF163">
        <v>351290405</v>
      </c>
      <c r="BG163">
        <v>357629838</v>
      </c>
      <c r="BH163">
        <v>363975556</v>
      </c>
      <c r="BI163">
        <v>370294017</v>
      </c>
      <c r="BJ163">
        <v>376588457</v>
      </c>
      <c r="BK163">
        <v>382955167</v>
      </c>
      <c r="BL163">
        <v>389457075</v>
      </c>
      <c r="BM163">
        <v>396147843</v>
      </c>
      <c r="BN163">
        <v>403051615</v>
      </c>
    </row>
    <row r="164" spans="1:66" x14ac:dyDescent="0.2">
      <c r="A164" t="s">
        <v>328</v>
      </c>
      <c r="B164" t="s">
        <v>329</v>
      </c>
      <c r="C164" t="s">
        <v>537</v>
      </c>
      <c r="D164" t="s">
        <v>536</v>
      </c>
      <c r="E164">
        <v>480579</v>
      </c>
      <c r="F164">
        <v>491140</v>
      </c>
      <c r="G164">
        <v>502558</v>
      </c>
      <c r="H164">
        <v>513409</v>
      </c>
      <c r="I164">
        <v>521753</v>
      </c>
      <c r="J164">
        <v>526327</v>
      </c>
      <c r="K164">
        <v>526419</v>
      </c>
      <c r="L164">
        <v>522796</v>
      </c>
      <c r="M164">
        <v>517481</v>
      </c>
      <c r="N164">
        <v>513340</v>
      </c>
      <c r="O164">
        <v>512407</v>
      </c>
      <c r="P164">
        <v>515449</v>
      </c>
      <c r="Q164">
        <v>521785</v>
      </c>
      <c r="R164">
        <v>530220</v>
      </c>
      <c r="S164">
        <v>538902</v>
      </c>
      <c r="T164">
        <v>546487</v>
      </c>
      <c r="U164">
        <v>552562</v>
      </c>
      <c r="V164">
        <v>557576</v>
      </c>
      <c r="W164">
        <v>562065</v>
      </c>
      <c r="X164">
        <v>566888</v>
      </c>
      <c r="Y164">
        <v>572608</v>
      </c>
      <c r="Z164">
        <v>579445</v>
      </c>
      <c r="AA164">
        <v>587001</v>
      </c>
      <c r="AB164">
        <v>594506</v>
      </c>
      <c r="AC164">
        <v>600884</v>
      </c>
      <c r="AD164">
        <v>605398</v>
      </c>
      <c r="AE164">
        <v>607711</v>
      </c>
      <c r="AF164">
        <v>608144</v>
      </c>
      <c r="AG164">
        <v>607413</v>
      </c>
      <c r="AH164">
        <v>606571</v>
      </c>
      <c r="AI164">
        <v>606372</v>
      </c>
      <c r="AJ164">
        <v>607105</v>
      </c>
      <c r="AK164">
        <v>608516</v>
      </c>
      <c r="AL164">
        <v>610170</v>
      </c>
      <c r="AM164">
        <v>611389</v>
      </c>
      <c r="AN164">
        <v>611712</v>
      </c>
      <c r="AO164">
        <v>611003</v>
      </c>
      <c r="AP164">
        <v>609520</v>
      </c>
      <c r="AQ164">
        <v>607662</v>
      </c>
      <c r="AR164">
        <v>606001</v>
      </c>
      <c r="AS164">
        <v>604950</v>
      </c>
      <c r="AT164">
        <v>607389</v>
      </c>
      <c r="AU164">
        <v>609828</v>
      </c>
      <c r="AV164">
        <v>612267</v>
      </c>
      <c r="AW164">
        <v>613353</v>
      </c>
      <c r="AX164">
        <v>614261</v>
      </c>
      <c r="AY164">
        <v>615025</v>
      </c>
      <c r="AZ164">
        <v>615875</v>
      </c>
      <c r="BA164">
        <v>616969</v>
      </c>
      <c r="BB164">
        <v>618294</v>
      </c>
      <c r="BC164">
        <v>619428</v>
      </c>
      <c r="BD164">
        <v>620079</v>
      </c>
      <c r="BE164">
        <v>620601</v>
      </c>
      <c r="BF164">
        <v>621207</v>
      </c>
      <c r="BG164">
        <v>621810</v>
      </c>
      <c r="BH164">
        <v>622159</v>
      </c>
      <c r="BI164">
        <v>622303</v>
      </c>
      <c r="BJ164">
        <v>622373</v>
      </c>
      <c r="BK164">
        <v>622227</v>
      </c>
      <c r="BL164">
        <v>622028</v>
      </c>
      <c r="BM164">
        <v>621306</v>
      </c>
      <c r="BN164">
        <v>620173</v>
      </c>
    </row>
    <row r="165" spans="1:66" x14ac:dyDescent="0.2">
      <c r="A165" t="s">
        <v>330</v>
      </c>
      <c r="B165" t="s">
        <v>331</v>
      </c>
      <c r="C165" t="s">
        <v>537</v>
      </c>
      <c r="D165" t="s">
        <v>536</v>
      </c>
      <c r="E165">
        <v>955514</v>
      </c>
      <c r="F165">
        <v>982181</v>
      </c>
      <c r="G165">
        <v>1011327</v>
      </c>
      <c r="H165">
        <v>1042387</v>
      </c>
      <c r="I165">
        <v>1074518</v>
      </c>
      <c r="J165">
        <v>1107121</v>
      </c>
      <c r="K165">
        <v>1139962</v>
      </c>
      <c r="L165">
        <v>1173186</v>
      </c>
      <c r="M165">
        <v>1207104</v>
      </c>
      <c r="N165">
        <v>1242213</v>
      </c>
      <c r="O165">
        <v>1278819</v>
      </c>
      <c r="P165">
        <v>1317042</v>
      </c>
      <c r="Q165">
        <v>1356673</v>
      </c>
      <c r="R165">
        <v>1397305</v>
      </c>
      <c r="S165">
        <v>1438421</v>
      </c>
      <c r="T165">
        <v>1479646</v>
      </c>
      <c r="U165">
        <v>1520868</v>
      </c>
      <c r="V165">
        <v>1562207</v>
      </c>
      <c r="W165">
        <v>1603910</v>
      </c>
      <c r="X165">
        <v>1646290</v>
      </c>
      <c r="Y165">
        <v>1689622</v>
      </c>
      <c r="Z165">
        <v>1733475</v>
      </c>
      <c r="AA165">
        <v>1777727</v>
      </c>
      <c r="AB165">
        <v>1823214</v>
      </c>
      <c r="AC165">
        <v>1871089</v>
      </c>
      <c r="AD165">
        <v>1921889</v>
      </c>
      <c r="AE165">
        <v>1976313</v>
      </c>
      <c r="AF165">
        <v>2033351</v>
      </c>
      <c r="AG165">
        <v>2089709</v>
      </c>
      <c r="AH165">
        <v>2141005</v>
      </c>
      <c r="AI165">
        <v>2184139</v>
      </c>
      <c r="AJ165">
        <v>2217918</v>
      </c>
      <c r="AK165">
        <v>2243495</v>
      </c>
      <c r="AL165">
        <v>2263196</v>
      </c>
      <c r="AM165">
        <v>2280475</v>
      </c>
      <c r="AN165">
        <v>2298017</v>
      </c>
      <c r="AO165">
        <v>2316571</v>
      </c>
      <c r="AP165">
        <v>2335744</v>
      </c>
      <c r="AQ165">
        <v>2355667</v>
      </c>
      <c r="AR165">
        <v>2376228</v>
      </c>
      <c r="AS165">
        <v>2397417</v>
      </c>
      <c r="AT165">
        <v>2419594</v>
      </c>
      <c r="AU165">
        <v>2443261</v>
      </c>
      <c r="AV165">
        <v>2468765</v>
      </c>
      <c r="AW165">
        <v>2496394</v>
      </c>
      <c r="AX165">
        <v>2526429</v>
      </c>
      <c r="AY165">
        <v>2558854</v>
      </c>
      <c r="AZ165">
        <v>2593819</v>
      </c>
      <c r="BA165">
        <v>2631899</v>
      </c>
      <c r="BB165">
        <v>2673794</v>
      </c>
      <c r="BC165">
        <v>2719902</v>
      </c>
      <c r="BD165">
        <v>2770357</v>
      </c>
      <c r="BE165">
        <v>2824698</v>
      </c>
      <c r="BF165">
        <v>2881783</v>
      </c>
      <c r="BG165">
        <v>2940111</v>
      </c>
      <c r="BH165">
        <v>2998433</v>
      </c>
      <c r="BI165">
        <v>3056358</v>
      </c>
      <c r="BJ165">
        <v>3113788</v>
      </c>
      <c r="BK165">
        <v>3170214</v>
      </c>
      <c r="BL165">
        <v>3225166</v>
      </c>
      <c r="BM165">
        <v>3278292</v>
      </c>
      <c r="BN165">
        <v>3329282</v>
      </c>
    </row>
    <row r="166" spans="1:66" x14ac:dyDescent="0.2">
      <c r="A166" t="s">
        <v>332</v>
      </c>
      <c r="B166" t="s">
        <v>333</v>
      </c>
      <c r="C166" t="s">
        <v>537</v>
      </c>
      <c r="D166" t="s">
        <v>536</v>
      </c>
      <c r="E166">
        <v>9980</v>
      </c>
      <c r="F166">
        <v>10243</v>
      </c>
      <c r="G166">
        <v>10438</v>
      </c>
      <c r="H166">
        <v>10591</v>
      </c>
      <c r="I166">
        <v>10780</v>
      </c>
      <c r="J166">
        <v>11023</v>
      </c>
      <c r="K166">
        <v>11341</v>
      </c>
      <c r="L166">
        <v>11723</v>
      </c>
      <c r="M166">
        <v>12135</v>
      </c>
      <c r="N166">
        <v>12577</v>
      </c>
      <c r="O166">
        <v>13000</v>
      </c>
      <c r="P166">
        <v>13423</v>
      </c>
      <c r="Q166">
        <v>13884</v>
      </c>
      <c r="R166">
        <v>14322</v>
      </c>
      <c r="S166">
        <v>14672</v>
      </c>
      <c r="T166">
        <v>14917</v>
      </c>
      <c r="U166">
        <v>15024</v>
      </c>
      <c r="V166">
        <v>15049</v>
      </c>
      <c r="W166">
        <v>15167</v>
      </c>
      <c r="X166">
        <v>15640</v>
      </c>
      <c r="Y166">
        <v>16633</v>
      </c>
      <c r="Z166">
        <v>18168</v>
      </c>
      <c r="AA166">
        <v>20163</v>
      </c>
      <c r="AB166">
        <v>22622</v>
      </c>
      <c r="AC166">
        <v>25496</v>
      </c>
      <c r="AD166">
        <v>28719</v>
      </c>
      <c r="AE166">
        <v>32377</v>
      </c>
      <c r="AF166">
        <v>36371</v>
      </c>
      <c r="AG166">
        <v>40294</v>
      </c>
      <c r="AH166">
        <v>43542</v>
      </c>
      <c r="AI166">
        <v>45752</v>
      </c>
      <c r="AJ166">
        <v>46662</v>
      </c>
      <c r="AK166">
        <v>46473</v>
      </c>
      <c r="AL166">
        <v>45763</v>
      </c>
      <c r="AM166">
        <v>45361</v>
      </c>
      <c r="AN166">
        <v>45872</v>
      </c>
      <c r="AO166">
        <v>47518</v>
      </c>
      <c r="AP166">
        <v>50052</v>
      </c>
      <c r="AQ166">
        <v>52999</v>
      </c>
      <c r="AR166">
        <v>55633</v>
      </c>
      <c r="AS166">
        <v>57453</v>
      </c>
      <c r="AT166">
        <v>58319</v>
      </c>
      <c r="AU166">
        <v>58412</v>
      </c>
      <c r="AV166">
        <v>57954</v>
      </c>
      <c r="AW166">
        <v>57240</v>
      </c>
      <c r="AX166">
        <v>56547</v>
      </c>
      <c r="AY166">
        <v>55886</v>
      </c>
      <c r="AZ166">
        <v>55215</v>
      </c>
      <c r="BA166">
        <v>54621</v>
      </c>
      <c r="BB166">
        <v>54194</v>
      </c>
      <c r="BC166">
        <v>53971</v>
      </c>
      <c r="BD166">
        <v>54013</v>
      </c>
      <c r="BE166">
        <v>54306</v>
      </c>
      <c r="BF166">
        <v>54786</v>
      </c>
      <c r="BG166">
        <v>55301</v>
      </c>
      <c r="BH166">
        <v>55779</v>
      </c>
      <c r="BI166">
        <v>56187</v>
      </c>
      <c r="BJ166">
        <v>56553</v>
      </c>
      <c r="BK166">
        <v>56889</v>
      </c>
      <c r="BL166">
        <v>57213</v>
      </c>
      <c r="BM166">
        <v>57557</v>
      </c>
      <c r="BN166">
        <v>57910</v>
      </c>
    </row>
    <row r="167" spans="1:66" x14ac:dyDescent="0.2">
      <c r="A167" t="s">
        <v>334</v>
      </c>
      <c r="B167" t="s">
        <v>335</v>
      </c>
      <c r="C167" t="s">
        <v>537</v>
      </c>
      <c r="D167" t="s">
        <v>536</v>
      </c>
      <c r="E167">
        <v>7184870</v>
      </c>
      <c r="F167">
        <v>7342117</v>
      </c>
      <c r="G167">
        <v>7507309</v>
      </c>
      <c r="H167">
        <v>7679465</v>
      </c>
      <c r="I167">
        <v>7857107</v>
      </c>
      <c r="J167">
        <v>8039217</v>
      </c>
      <c r="K167">
        <v>8225919</v>
      </c>
      <c r="L167">
        <v>8417698</v>
      </c>
      <c r="M167">
        <v>8614445</v>
      </c>
      <c r="N167">
        <v>8816056</v>
      </c>
      <c r="O167">
        <v>9022747</v>
      </c>
      <c r="P167">
        <v>9232655</v>
      </c>
      <c r="Q167">
        <v>9446235</v>
      </c>
      <c r="R167">
        <v>9668655</v>
      </c>
      <c r="S167">
        <v>9906963</v>
      </c>
      <c r="T167">
        <v>10165216</v>
      </c>
      <c r="U167">
        <v>10443954</v>
      </c>
      <c r="V167">
        <v>10738534</v>
      </c>
      <c r="W167">
        <v>11041206</v>
      </c>
      <c r="X167">
        <v>11341405</v>
      </c>
      <c r="Y167">
        <v>11630194</v>
      </c>
      <c r="Z167">
        <v>11913085</v>
      </c>
      <c r="AA167">
        <v>12189817</v>
      </c>
      <c r="AB167">
        <v>12439773</v>
      </c>
      <c r="AC167">
        <v>12636120</v>
      </c>
      <c r="AD167">
        <v>12764385</v>
      </c>
      <c r="AE167">
        <v>12808566</v>
      </c>
      <c r="AF167">
        <v>12786353</v>
      </c>
      <c r="AG167">
        <v>12758003</v>
      </c>
      <c r="AH167">
        <v>12805950</v>
      </c>
      <c r="AI167">
        <v>12987292</v>
      </c>
      <c r="AJ167">
        <v>13328029</v>
      </c>
      <c r="AK167">
        <v>13805999</v>
      </c>
      <c r="AL167">
        <v>14370950</v>
      </c>
      <c r="AM167">
        <v>14948050</v>
      </c>
      <c r="AN167">
        <v>15483277</v>
      </c>
      <c r="AO167">
        <v>15960445</v>
      </c>
      <c r="AP167">
        <v>16397175</v>
      </c>
      <c r="AQ167">
        <v>16813946</v>
      </c>
      <c r="AR167">
        <v>17244176</v>
      </c>
      <c r="AS167">
        <v>17711925</v>
      </c>
      <c r="AT167">
        <v>18221884</v>
      </c>
      <c r="AU167">
        <v>18764147</v>
      </c>
      <c r="AV167">
        <v>19331097</v>
      </c>
      <c r="AW167">
        <v>19910549</v>
      </c>
      <c r="AX167">
        <v>20493927</v>
      </c>
      <c r="AY167">
        <v>21080108</v>
      </c>
      <c r="AZ167">
        <v>21673319</v>
      </c>
      <c r="BA167">
        <v>22276596</v>
      </c>
      <c r="BB167">
        <v>22894718</v>
      </c>
      <c r="BC167">
        <v>23531567</v>
      </c>
      <c r="BD167">
        <v>24187500</v>
      </c>
      <c r="BE167">
        <v>24862673</v>
      </c>
      <c r="BF167">
        <v>25560752</v>
      </c>
      <c r="BG167">
        <v>26286192</v>
      </c>
      <c r="BH167">
        <v>27042001</v>
      </c>
      <c r="BI167">
        <v>27829930</v>
      </c>
      <c r="BJ167">
        <v>28649007</v>
      </c>
      <c r="BK167">
        <v>29496009</v>
      </c>
      <c r="BL167">
        <v>30366043</v>
      </c>
      <c r="BM167">
        <v>31255435</v>
      </c>
      <c r="BN167">
        <v>32163045</v>
      </c>
    </row>
    <row r="168" spans="1:66" x14ac:dyDescent="0.2">
      <c r="A168" t="s">
        <v>336</v>
      </c>
      <c r="B168" t="s">
        <v>337</v>
      </c>
      <c r="C168" t="s">
        <v>537</v>
      </c>
      <c r="D168" t="s">
        <v>536</v>
      </c>
      <c r="E168">
        <v>850377</v>
      </c>
      <c r="F168">
        <v>875586</v>
      </c>
      <c r="G168">
        <v>901690</v>
      </c>
      <c r="H168">
        <v>928742</v>
      </c>
      <c r="I168">
        <v>956794</v>
      </c>
      <c r="J168">
        <v>985907</v>
      </c>
      <c r="K168">
        <v>1016093</v>
      </c>
      <c r="L168">
        <v>1047345</v>
      </c>
      <c r="M168">
        <v>1079580</v>
      </c>
      <c r="N168">
        <v>1112749</v>
      </c>
      <c r="O168">
        <v>1146776</v>
      </c>
      <c r="P168">
        <v>1181659</v>
      </c>
      <c r="Q168">
        <v>1217443</v>
      </c>
      <c r="R168">
        <v>1254156</v>
      </c>
      <c r="S168">
        <v>1291857</v>
      </c>
      <c r="T168">
        <v>1330594</v>
      </c>
      <c r="U168">
        <v>1370364</v>
      </c>
      <c r="V168">
        <v>1411139</v>
      </c>
      <c r="W168">
        <v>1453028</v>
      </c>
      <c r="X168">
        <v>1496174</v>
      </c>
      <c r="Y168">
        <v>1540644</v>
      </c>
      <c r="Z168">
        <v>1586496</v>
      </c>
      <c r="AA168">
        <v>1633655</v>
      </c>
      <c r="AB168">
        <v>1681859</v>
      </c>
      <c r="AC168">
        <v>1730737</v>
      </c>
      <c r="AD168">
        <v>1780033</v>
      </c>
      <c r="AE168">
        <v>1829678</v>
      </c>
      <c r="AF168">
        <v>1879756</v>
      </c>
      <c r="AG168">
        <v>1930427</v>
      </c>
      <c r="AH168">
        <v>1981902</v>
      </c>
      <c r="AI168">
        <v>2034347</v>
      </c>
      <c r="AJ168">
        <v>2087914</v>
      </c>
      <c r="AK168">
        <v>2142645</v>
      </c>
      <c r="AL168">
        <v>2198538</v>
      </c>
      <c r="AM168">
        <v>2255520</v>
      </c>
      <c r="AN168">
        <v>2313630</v>
      </c>
      <c r="AO168">
        <v>2372900</v>
      </c>
      <c r="AP168">
        <v>2433567</v>
      </c>
      <c r="AQ168">
        <v>2496217</v>
      </c>
      <c r="AR168">
        <v>2561584</v>
      </c>
      <c r="AS168">
        <v>2630217</v>
      </c>
      <c r="AT168">
        <v>2702405</v>
      </c>
      <c r="AU168">
        <v>2778097</v>
      </c>
      <c r="AV168">
        <v>2857150</v>
      </c>
      <c r="AW168">
        <v>2939246</v>
      </c>
      <c r="AX168">
        <v>3024198</v>
      </c>
      <c r="AY168">
        <v>3111908</v>
      </c>
      <c r="AZ168">
        <v>3202512</v>
      </c>
      <c r="BA168">
        <v>3296237</v>
      </c>
      <c r="BB168">
        <v>3393408</v>
      </c>
      <c r="BC168">
        <v>3494200</v>
      </c>
      <c r="BD168">
        <v>3598646</v>
      </c>
      <c r="BE168">
        <v>3706555</v>
      </c>
      <c r="BF168">
        <v>3817497</v>
      </c>
      <c r="BG168">
        <v>3930894</v>
      </c>
      <c r="BH168">
        <v>4046304</v>
      </c>
      <c r="BI168">
        <v>4163532</v>
      </c>
      <c r="BJ168">
        <v>4282582</v>
      </c>
      <c r="BK168">
        <v>4403312</v>
      </c>
      <c r="BL168">
        <v>4525698</v>
      </c>
      <c r="BM168">
        <v>4649660</v>
      </c>
      <c r="BN168">
        <v>4775110</v>
      </c>
    </row>
    <row r="169" spans="1:66" x14ac:dyDescent="0.2">
      <c r="A169" t="s">
        <v>338</v>
      </c>
      <c r="B169" t="s">
        <v>339</v>
      </c>
      <c r="C169" t="s">
        <v>537</v>
      </c>
      <c r="D169" t="s">
        <v>536</v>
      </c>
      <c r="E169">
        <v>659351</v>
      </c>
      <c r="F169">
        <v>680757</v>
      </c>
      <c r="G169">
        <v>700349</v>
      </c>
      <c r="H169">
        <v>718861</v>
      </c>
      <c r="I169">
        <v>736381</v>
      </c>
      <c r="J169">
        <v>753000</v>
      </c>
      <c r="K169">
        <v>768813</v>
      </c>
      <c r="L169">
        <v>783917</v>
      </c>
      <c r="M169">
        <v>798413</v>
      </c>
      <c r="N169">
        <v>812405</v>
      </c>
      <c r="O169">
        <v>826000</v>
      </c>
      <c r="P169">
        <v>839230</v>
      </c>
      <c r="Q169">
        <v>852053</v>
      </c>
      <c r="R169">
        <v>864819</v>
      </c>
      <c r="S169">
        <v>878042</v>
      </c>
      <c r="T169">
        <v>892000</v>
      </c>
      <c r="U169">
        <v>906507</v>
      </c>
      <c r="V169">
        <v>921379</v>
      </c>
      <c r="W169">
        <v>933499</v>
      </c>
      <c r="X169">
        <v>949888</v>
      </c>
      <c r="Y169">
        <v>966039</v>
      </c>
      <c r="Z169">
        <v>980462</v>
      </c>
      <c r="AA169">
        <v>992521</v>
      </c>
      <c r="AB169">
        <v>1001691</v>
      </c>
      <c r="AC169">
        <v>1012221</v>
      </c>
      <c r="AD169">
        <v>1020528</v>
      </c>
      <c r="AE169">
        <v>1028360</v>
      </c>
      <c r="AF169">
        <v>1036082</v>
      </c>
      <c r="AG169">
        <v>1043239</v>
      </c>
      <c r="AH169">
        <v>1051260</v>
      </c>
      <c r="AI169">
        <v>1058775</v>
      </c>
      <c r="AJ169">
        <v>1070266</v>
      </c>
      <c r="AK169">
        <v>1084441</v>
      </c>
      <c r="AL169">
        <v>1097374</v>
      </c>
      <c r="AM169">
        <v>1112846</v>
      </c>
      <c r="AN169">
        <v>1122457</v>
      </c>
      <c r="AO169">
        <v>1133996</v>
      </c>
      <c r="AP169">
        <v>1148284</v>
      </c>
      <c r="AQ169">
        <v>1160421</v>
      </c>
      <c r="AR169">
        <v>1175267</v>
      </c>
      <c r="AS169">
        <v>1186873</v>
      </c>
      <c r="AT169">
        <v>1196287</v>
      </c>
      <c r="AU169">
        <v>1204621</v>
      </c>
      <c r="AV169">
        <v>1213370</v>
      </c>
      <c r="AW169">
        <v>1221003</v>
      </c>
      <c r="AX169">
        <v>1228254</v>
      </c>
      <c r="AY169">
        <v>1233996</v>
      </c>
      <c r="AZ169">
        <v>1239630</v>
      </c>
      <c r="BA169">
        <v>1244121</v>
      </c>
      <c r="BB169">
        <v>1247429</v>
      </c>
      <c r="BC169">
        <v>1250400</v>
      </c>
      <c r="BD169">
        <v>1252404</v>
      </c>
      <c r="BE169">
        <v>1255882</v>
      </c>
      <c r="BF169">
        <v>1258653</v>
      </c>
      <c r="BG169">
        <v>1260934</v>
      </c>
      <c r="BH169">
        <v>1262605</v>
      </c>
      <c r="BI169">
        <v>1263473</v>
      </c>
      <c r="BJ169">
        <v>1264613</v>
      </c>
      <c r="BK169">
        <v>1265303</v>
      </c>
      <c r="BL169">
        <v>1265711</v>
      </c>
      <c r="BM169">
        <v>1265740</v>
      </c>
      <c r="BN169">
        <v>1266060</v>
      </c>
    </row>
    <row r="170" spans="1:66" x14ac:dyDescent="0.2">
      <c r="A170" t="s">
        <v>340</v>
      </c>
      <c r="B170" t="s">
        <v>341</v>
      </c>
      <c r="C170" t="s">
        <v>537</v>
      </c>
      <c r="D170" t="s">
        <v>536</v>
      </c>
      <c r="E170">
        <v>3659980</v>
      </c>
      <c r="F170">
        <v>3747758</v>
      </c>
      <c r="G170">
        <v>3839047</v>
      </c>
      <c r="H170">
        <v>3933914</v>
      </c>
      <c r="I170">
        <v>4032364</v>
      </c>
      <c r="J170">
        <v>4134464</v>
      </c>
      <c r="K170">
        <v>4240430</v>
      </c>
      <c r="L170">
        <v>4350456</v>
      </c>
      <c r="M170">
        <v>4464427</v>
      </c>
      <c r="N170">
        <v>4582197</v>
      </c>
      <c r="O170">
        <v>4703783</v>
      </c>
      <c r="P170">
        <v>4829092</v>
      </c>
      <c r="Q170">
        <v>4958556</v>
      </c>
      <c r="R170">
        <v>5093368</v>
      </c>
      <c r="S170">
        <v>5235074</v>
      </c>
      <c r="T170">
        <v>5384798</v>
      </c>
      <c r="U170">
        <v>5545653</v>
      </c>
      <c r="V170">
        <v>5717954</v>
      </c>
      <c r="W170">
        <v>5896864</v>
      </c>
      <c r="X170">
        <v>6075485</v>
      </c>
      <c r="Y170">
        <v>6250434</v>
      </c>
      <c r="Z170">
        <v>6412380</v>
      </c>
      <c r="AA170">
        <v>6565985</v>
      </c>
      <c r="AB170">
        <v>6737924</v>
      </c>
      <c r="AC170">
        <v>6964613</v>
      </c>
      <c r="AD170">
        <v>7268271</v>
      </c>
      <c r="AE170">
        <v>7666390</v>
      </c>
      <c r="AF170">
        <v>8141140</v>
      </c>
      <c r="AG170">
        <v>8636686</v>
      </c>
      <c r="AH170">
        <v>9075568</v>
      </c>
      <c r="AI170">
        <v>9404499</v>
      </c>
      <c r="AJ170">
        <v>9600361</v>
      </c>
      <c r="AK170">
        <v>9685974</v>
      </c>
      <c r="AL170">
        <v>9710335</v>
      </c>
      <c r="AM170">
        <v>9745695</v>
      </c>
      <c r="AN170">
        <v>9844418</v>
      </c>
      <c r="AO170">
        <v>10022783</v>
      </c>
      <c r="AP170">
        <v>10264906</v>
      </c>
      <c r="AQ170">
        <v>10552345</v>
      </c>
      <c r="AR170">
        <v>10854325</v>
      </c>
      <c r="AS170">
        <v>11148751</v>
      </c>
      <c r="AT170">
        <v>11432001</v>
      </c>
      <c r="AU170">
        <v>11713663</v>
      </c>
      <c r="AV170">
        <v>12000183</v>
      </c>
      <c r="AW170">
        <v>12301837</v>
      </c>
      <c r="AX170">
        <v>12625950</v>
      </c>
      <c r="AY170">
        <v>12973693</v>
      </c>
      <c r="AZ170">
        <v>13341808</v>
      </c>
      <c r="BA170">
        <v>13727899</v>
      </c>
      <c r="BB170">
        <v>14128161</v>
      </c>
      <c r="BC170">
        <v>14539609</v>
      </c>
      <c r="BD170">
        <v>14962118</v>
      </c>
      <c r="BE170">
        <v>15396010</v>
      </c>
      <c r="BF170">
        <v>15839287</v>
      </c>
      <c r="BG170">
        <v>16289550</v>
      </c>
      <c r="BH170">
        <v>16745305</v>
      </c>
      <c r="BI170">
        <v>17205253</v>
      </c>
      <c r="BJ170">
        <v>17670193</v>
      </c>
      <c r="BK170">
        <v>18143215</v>
      </c>
      <c r="BL170">
        <v>18628749</v>
      </c>
      <c r="BM170">
        <v>19129955</v>
      </c>
      <c r="BN170">
        <v>19647681</v>
      </c>
    </row>
    <row r="171" spans="1:66" x14ac:dyDescent="0.2">
      <c r="A171" t="s">
        <v>342</v>
      </c>
      <c r="B171" t="s">
        <v>343</v>
      </c>
      <c r="C171" t="s">
        <v>537</v>
      </c>
      <c r="D171" t="s">
        <v>536</v>
      </c>
      <c r="E171">
        <v>8156342</v>
      </c>
      <c r="F171">
        <v>8417821</v>
      </c>
      <c r="G171">
        <v>8692337</v>
      </c>
      <c r="H171">
        <v>8973791</v>
      </c>
      <c r="I171">
        <v>9253827</v>
      </c>
      <c r="J171">
        <v>9526558</v>
      </c>
      <c r="K171">
        <v>9790083</v>
      </c>
      <c r="L171">
        <v>10046321</v>
      </c>
      <c r="M171">
        <v>10297983</v>
      </c>
      <c r="N171">
        <v>10549395</v>
      </c>
      <c r="O171">
        <v>10804131</v>
      </c>
      <c r="P171">
        <v>11062434</v>
      </c>
      <c r="Q171">
        <v>11324277</v>
      </c>
      <c r="R171">
        <v>11592638</v>
      </c>
      <c r="S171">
        <v>11871102</v>
      </c>
      <c r="T171">
        <v>12162189</v>
      </c>
      <c r="U171">
        <v>12468688</v>
      </c>
      <c r="V171">
        <v>12790313</v>
      </c>
      <c r="W171">
        <v>13122833</v>
      </c>
      <c r="X171">
        <v>13460035</v>
      </c>
      <c r="Y171">
        <v>13798094</v>
      </c>
      <c r="Z171">
        <v>14134060</v>
      </c>
      <c r="AA171">
        <v>14471215</v>
      </c>
      <c r="AB171">
        <v>14819430</v>
      </c>
      <c r="AC171">
        <v>15192300</v>
      </c>
      <c r="AD171">
        <v>15598924</v>
      </c>
      <c r="AE171">
        <v>16043736</v>
      </c>
      <c r="AF171">
        <v>16522004</v>
      </c>
      <c r="AG171">
        <v>17022470</v>
      </c>
      <c r="AH171">
        <v>17528961</v>
      </c>
      <c r="AI171">
        <v>18029824</v>
      </c>
      <c r="AJ171">
        <v>18519941</v>
      </c>
      <c r="AK171">
        <v>19002660</v>
      </c>
      <c r="AL171">
        <v>19484901</v>
      </c>
      <c r="AM171">
        <v>19977508</v>
      </c>
      <c r="AN171">
        <v>20487604</v>
      </c>
      <c r="AO171">
        <v>21017619</v>
      </c>
      <c r="AP171">
        <v>21562790</v>
      </c>
      <c r="AQ171">
        <v>22114647</v>
      </c>
      <c r="AR171">
        <v>22661293</v>
      </c>
      <c r="AS171">
        <v>23194252</v>
      </c>
      <c r="AT171">
        <v>23709115</v>
      </c>
      <c r="AU171">
        <v>24208391</v>
      </c>
      <c r="AV171">
        <v>24698821</v>
      </c>
      <c r="AW171">
        <v>25190647</v>
      </c>
      <c r="AX171">
        <v>25690615</v>
      </c>
      <c r="AY171">
        <v>26201954</v>
      </c>
      <c r="AZ171">
        <v>26720367</v>
      </c>
      <c r="BA171">
        <v>27236003</v>
      </c>
      <c r="BB171">
        <v>27735038</v>
      </c>
      <c r="BC171">
        <v>28208028</v>
      </c>
      <c r="BD171">
        <v>28650962</v>
      </c>
      <c r="BE171">
        <v>29068189</v>
      </c>
      <c r="BF171">
        <v>29468923</v>
      </c>
      <c r="BG171">
        <v>29866606</v>
      </c>
      <c r="BH171">
        <v>30270965</v>
      </c>
      <c r="BI171">
        <v>30684652</v>
      </c>
      <c r="BJ171">
        <v>31104655</v>
      </c>
      <c r="BK171">
        <v>31528033</v>
      </c>
      <c r="BL171">
        <v>31949789</v>
      </c>
      <c r="BM171">
        <v>32365998</v>
      </c>
      <c r="BN171">
        <v>32776195</v>
      </c>
    </row>
    <row r="172" spans="1:66" x14ac:dyDescent="0.2">
      <c r="A172" t="s">
        <v>344</v>
      </c>
      <c r="B172" t="s">
        <v>345</v>
      </c>
      <c r="C172" t="s">
        <v>537</v>
      </c>
      <c r="D172" t="s">
        <v>536</v>
      </c>
      <c r="E172">
        <v>198624409</v>
      </c>
      <c r="F172">
        <v>202007500</v>
      </c>
      <c r="G172">
        <v>205198600</v>
      </c>
      <c r="H172">
        <v>208253700</v>
      </c>
      <c r="I172">
        <v>211262900</v>
      </c>
      <c r="J172">
        <v>214031100</v>
      </c>
      <c r="K172">
        <v>216659000</v>
      </c>
      <c r="L172">
        <v>219176000</v>
      </c>
      <c r="M172">
        <v>221503000</v>
      </c>
      <c r="N172">
        <v>223759000</v>
      </c>
      <c r="O172">
        <v>226431000</v>
      </c>
      <c r="P172">
        <v>229677632</v>
      </c>
      <c r="Q172">
        <v>232168663</v>
      </c>
      <c r="R172">
        <v>234454577</v>
      </c>
      <c r="S172">
        <v>236715369</v>
      </c>
      <c r="T172">
        <v>239169275</v>
      </c>
      <c r="U172">
        <v>241538008</v>
      </c>
      <c r="V172">
        <v>244018243</v>
      </c>
      <c r="W172">
        <v>246601803</v>
      </c>
      <c r="X172">
        <v>249310344</v>
      </c>
      <c r="Y172">
        <v>251795337</v>
      </c>
      <c r="Z172">
        <v>254340965</v>
      </c>
      <c r="AA172">
        <v>256836391</v>
      </c>
      <c r="AB172">
        <v>259214381</v>
      </c>
      <c r="AC172">
        <v>261488476</v>
      </c>
      <c r="AD172">
        <v>263823014</v>
      </c>
      <c r="AE172">
        <v>266290660</v>
      </c>
      <c r="AF172">
        <v>268793450</v>
      </c>
      <c r="AG172">
        <v>271349094</v>
      </c>
      <c r="AH172">
        <v>274154622</v>
      </c>
      <c r="AI172">
        <v>277373464</v>
      </c>
      <c r="AJ172">
        <v>281077441</v>
      </c>
      <c r="AK172">
        <v>284943859</v>
      </c>
      <c r="AL172">
        <v>288662674</v>
      </c>
      <c r="AM172">
        <v>292185983</v>
      </c>
      <c r="AN172">
        <v>295640057</v>
      </c>
      <c r="AO172">
        <v>299064347</v>
      </c>
      <c r="AP172">
        <v>302623445</v>
      </c>
      <c r="AQ172">
        <v>306070116</v>
      </c>
      <c r="AR172">
        <v>309502571</v>
      </c>
      <c r="AS172">
        <v>312909974</v>
      </c>
      <c r="AT172">
        <v>316052361</v>
      </c>
      <c r="AU172">
        <v>319048184</v>
      </c>
      <c r="AV172">
        <v>321815286</v>
      </c>
      <c r="AW172">
        <v>324809693</v>
      </c>
      <c r="AX172">
        <v>327824506</v>
      </c>
      <c r="AY172">
        <v>331015609</v>
      </c>
      <c r="AZ172">
        <v>334185120</v>
      </c>
      <c r="BA172">
        <v>337406357</v>
      </c>
      <c r="BB172">
        <v>340466060</v>
      </c>
      <c r="BC172">
        <v>343397156</v>
      </c>
      <c r="BD172">
        <v>345987373</v>
      </c>
      <c r="BE172">
        <v>348656682</v>
      </c>
      <c r="BF172">
        <v>351207902</v>
      </c>
      <c r="BG172">
        <v>353888902</v>
      </c>
      <c r="BH172">
        <v>356507139</v>
      </c>
      <c r="BI172">
        <v>359245796</v>
      </c>
      <c r="BJ172">
        <v>361731237</v>
      </c>
      <c r="BK172">
        <v>363967201</v>
      </c>
      <c r="BL172">
        <v>365995094</v>
      </c>
      <c r="BM172">
        <v>369602177</v>
      </c>
      <c r="BN172">
        <v>370203720</v>
      </c>
    </row>
    <row r="173" spans="1:66" x14ac:dyDescent="0.2">
      <c r="A173" t="s">
        <v>346</v>
      </c>
      <c r="B173" t="s">
        <v>347</v>
      </c>
      <c r="C173" t="s">
        <v>537</v>
      </c>
      <c r="D173" t="s">
        <v>536</v>
      </c>
      <c r="E173">
        <v>634138</v>
      </c>
      <c r="F173">
        <v>649274</v>
      </c>
      <c r="G173">
        <v>665119</v>
      </c>
      <c r="H173">
        <v>681633</v>
      </c>
      <c r="I173">
        <v>698797</v>
      </c>
      <c r="J173">
        <v>716588</v>
      </c>
      <c r="K173">
        <v>734866</v>
      </c>
      <c r="L173">
        <v>753683</v>
      </c>
      <c r="M173">
        <v>773428</v>
      </c>
      <c r="N173">
        <v>794588</v>
      </c>
      <c r="O173">
        <v>817474</v>
      </c>
      <c r="P173">
        <v>842353</v>
      </c>
      <c r="Q173">
        <v>868954</v>
      </c>
      <c r="R173">
        <v>896264</v>
      </c>
      <c r="S173">
        <v>922900</v>
      </c>
      <c r="T173">
        <v>947925</v>
      </c>
      <c r="U173">
        <v>971117</v>
      </c>
      <c r="V173">
        <v>992955</v>
      </c>
      <c r="W173">
        <v>1014055</v>
      </c>
      <c r="X173">
        <v>1035379</v>
      </c>
      <c r="Y173">
        <v>1057723</v>
      </c>
      <c r="Z173">
        <v>1080938</v>
      </c>
      <c r="AA173">
        <v>1105103</v>
      </c>
      <c r="AB173">
        <v>1131624</v>
      </c>
      <c r="AC173">
        <v>1162282</v>
      </c>
      <c r="AD173">
        <v>1198149</v>
      </c>
      <c r="AE173">
        <v>1239923</v>
      </c>
      <c r="AF173">
        <v>1286796</v>
      </c>
      <c r="AG173">
        <v>1336545</v>
      </c>
      <c r="AH173">
        <v>1386011</v>
      </c>
      <c r="AI173">
        <v>1432899</v>
      </c>
      <c r="AJ173">
        <v>1476399</v>
      </c>
      <c r="AK173">
        <v>1516951</v>
      </c>
      <c r="AL173">
        <v>1555098</v>
      </c>
      <c r="AM173">
        <v>1591826</v>
      </c>
      <c r="AN173">
        <v>1627866</v>
      </c>
      <c r="AO173">
        <v>1663378</v>
      </c>
      <c r="AP173">
        <v>1698029</v>
      </c>
      <c r="AQ173">
        <v>1731635</v>
      </c>
      <c r="AR173">
        <v>1763861</v>
      </c>
      <c r="AS173">
        <v>1794583</v>
      </c>
      <c r="AT173">
        <v>1823667</v>
      </c>
      <c r="AU173">
        <v>1851519</v>
      </c>
      <c r="AV173">
        <v>1879113</v>
      </c>
      <c r="AW173">
        <v>1907737</v>
      </c>
      <c r="AX173">
        <v>1938316</v>
      </c>
      <c r="AY173">
        <v>1971318</v>
      </c>
      <c r="AZ173">
        <v>2006516</v>
      </c>
      <c r="BA173">
        <v>2043382</v>
      </c>
      <c r="BB173">
        <v>2081039</v>
      </c>
      <c r="BC173">
        <v>2118877</v>
      </c>
      <c r="BD173">
        <v>2156698</v>
      </c>
      <c r="BE173">
        <v>2194777</v>
      </c>
      <c r="BF173">
        <v>2233506</v>
      </c>
      <c r="BG173">
        <v>2273426</v>
      </c>
      <c r="BH173">
        <v>2314901</v>
      </c>
      <c r="BI173">
        <v>2358044</v>
      </c>
      <c r="BJ173">
        <v>2402623</v>
      </c>
      <c r="BK173">
        <v>2448300</v>
      </c>
      <c r="BL173">
        <v>2494524</v>
      </c>
      <c r="BM173">
        <v>2540916</v>
      </c>
      <c r="BN173">
        <v>2587344</v>
      </c>
    </row>
    <row r="174" spans="1:66" x14ac:dyDescent="0.2">
      <c r="A174" t="s">
        <v>348</v>
      </c>
      <c r="B174" t="s">
        <v>349</v>
      </c>
      <c r="C174" t="s">
        <v>537</v>
      </c>
      <c r="D174" t="s">
        <v>536</v>
      </c>
      <c r="E174">
        <v>79000</v>
      </c>
      <c r="F174">
        <v>81200</v>
      </c>
      <c r="G174">
        <v>83400</v>
      </c>
      <c r="H174">
        <v>85700</v>
      </c>
      <c r="I174">
        <v>88100</v>
      </c>
      <c r="J174">
        <v>90500</v>
      </c>
      <c r="K174">
        <v>93500</v>
      </c>
      <c r="L174">
        <v>96500</v>
      </c>
      <c r="M174">
        <v>99500</v>
      </c>
      <c r="N174">
        <v>104000</v>
      </c>
      <c r="O174">
        <v>112000</v>
      </c>
      <c r="P174">
        <v>120000</v>
      </c>
      <c r="Q174">
        <v>125500</v>
      </c>
      <c r="R174">
        <v>128500</v>
      </c>
      <c r="S174">
        <v>131000</v>
      </c>
      <c r="T174">
        <v>132500</v>
      </c>
      <c r="U174">
        <v>134000</v>
      </c>
      <c r="V174">
        <v>136000</v>
      </c>
      <c r="W174">
        <v>137500</v>
      </c>
      <c r="X174">
        <v>138500</v>
      </c>
      <c r="Y174">
        <v>140050</v>
      </c>
      <c r="Z174">
        <v>142650</v>
      </c>
      <c r="AA174">
        <v>145700</v>
      </c>
      <c r="AB174">
        <v>148700</v>
      </c>
      <c r="AC174">
        <v>151650</v>
      </c>
      <c r="AD174">
        <v>154450</v>
      </c>
      <c r="AE174">
        <v>157350</v>
      </c>
      <c r="AF174">
        <v>160500</v>
      </c>
      <c r="AG174">
        <v>163650</v>
      </c>
      <c r="AH174">
        <v>166898</v>
      </c>
      <c r="AI174">
        <v>170899</v>
      </c>
      <c r="AJ174">
        <v>175362</v>
      </c>
      <c r="AK174">
        <v>179799</v>
      </c>
      <c r="AL174">
        <v>184496</v>
      </c>
      <c r="AM174">
        <v>189482</v>
      </c>
      <c r="AN174">
        <v>193816</v>
      </c>
      <c r="AO174">
        <v>197564</v>
      </c>
      <c r="AP174">
        <v>201418</v>
      </c>
      <c r="AQ174">
        <v>205279</v>
      </c>
      <c r="AR174">
        <v>209214</v>
      </c>
      <c r="AS174">
        <v>213230</v>
      </c>
      <c r="AT174">
        <v>217324</v>
      </c>
      <c r="AU174">
        <v>221490</v>
      </c>
      <c r="AV174">
        <v>225296</v>
      </c>
      <c r="AW174">
        <v>228750</v>
      </c>
      <c r="AX174">
        <v>232250</v>
      </c>
      <c r="AY174">
        <v>235750</v>
      </c>
      <c r="AZ174">
        <v>239250</v>
      </c>
      <c r="BA174">
        <v>242750</v>
      </c>
      <c r="BB174">
        <v>245950</v>
      </c>
      <c r="BC174">
        <v>249750</v>
      </c>
      <c r="BD174">
        <v>254350</v>
      </c>
      <c r="BE174">
        <v>259000</v>
      </c>
      <c r="BF174">
        <v>263650</v>
      </c>
      <c r="BG174">
        <v>268050</v>
      </c>
      <c r="BH174">
        <v>268700</v>
      </c>
      <c r="BI174">
        <v>269350</v>
      </c>
      <c r="BJ174">
        <v>270000</v>
      </c>
      <c r="BK174">
        <v>270650</v>
      </c>
      <c r="BL174">
        <v>271300</v>
      </c>
      <c r="BM174">
        <v>271960</v>
      </c>
      <c r="BN174">
        <v>272620</v>
      </c>
    </row>
    <row r="175" spans="1:66" x14ac:dyDescent="0.2">
      <c r="A175" t="s">
        <v>350</v>
      </c>
      <c r="B175" t="s">
        <v>351</v>
      </c>
      <c r="C175" t="s">
        <v>537</v>
      </c>
      <c r="D175" t="s">
        <v>536</v>
      </c>
      <c r="E175">
        <v>3388774</v>
      </c>
      <c r="F175">
        <v>3486322</v>
      </c>
      <c r="G175">
        <v>3588228</v>
      </c>
      <c r="H175">
        <v>3693985</v>
      </c>
      <c r="I175">
        <v>3802802</v>
      </c>
      <c r="J175">
        <v>3914118</v>
      </c>
      <c r="K175">
        <v>4027969</v>
      </c>
      <c r="L175">
        <v>4144588</v>
      </c>
      <c r="M175">
        <v>4263925</v>
      </c>
      <c r="N175">
        <v>4385925</v>
      </c>
      <c r="O175">
        <v>4510645</v>
      </c>
      <c r="P175">
        <v>4637984</v>
      </c>
      <c r="Q175">
        <v>4768225</v>
      </c>
      <c r="R175">
        <v>4902151</v>
      </c>
      <c r="S175">
        <v>5040795</v>
      </c>
      <c r="T175">
        <v>5184940</v>
      </c>
      <c r="U175">
        <v>5335083</v>
      </c>
      <c r="V175">
        <v>5491158</v>
      </c>
      <c r="W175">
        <v>5652655</v>
      </c>
      <c r="X175">
        <v>5818763</v>
      </c>
      <c r="Y175">
        <v>5989000</v>
      </c>
      <c r="Z175">
        <v>6163711</v>
      </c>
      <c r="AA175">
        <v>6343530</v>
      </c>
      <c r="AB175">
        <v>6528646</v>
      </c>
      <c r="AC175">
        <v>6719310</v>
      </c>
      <c r="AD175">
        <v>6915994</v>
      </c>
      <c r="AE175">
        <v>7118885</v>
      </c>
      <c r="AF175">
        <v>7328934</v>
      </c>
      <c r="AG175">
        <v>7548429</v>
      </c>
      <c r="AH175">
        <v>7780242</v>
      </c>
      <c r="AI175">
        <v>8026592</v>
      </c>
      <c r="AJ175">
        <v>8288739</v>
      </c>
      <c r="AK175">
        <v>8566773</v>
      </c>
      <c r="AL175">
        <v>8860297</v>
      </c>
      <c r="AM175">
        <v>9168316</v>
      </c>
      <c r="AN175">
        <v>9490289</v>
      </c>
      <c r="AO175">
        <v>9826600</v>
      </c>
      <c r="AP175">
        <v>10178196</v>
      </c>
      <c r="AQ175">
        <v>10545720</v>
      </c>
      <c r="AR175">
        <v>10929922</v>
      </c>
      <c r="AS175">
        <v>11331561</v>
      </c>
      <c r="AT175">
        <v>11751364</v>
      </c>
      <c r="AU175">
        <v>12189988</v>
      </c>
      <c r="AV175">
        <v>12647983</v>
      </c>
      <c r="AW175">
        <v>13125914</v>
      </c>
      <c r="AX175">
        <v>13624474</v>
      </c>
      <c r="AY175">
        <v>14143969</v>
      </c>
      <c r="AZ175">
        <v>14685404</v>
      </c>
      <c r="BA175">
        <v>15250913</v>
      </c>
      <c r="BB175">
        <v>15843131</v>
      </c>
      <c r="BC175">
        <v>16464025</v>
      </c>
      <c r="BD175">
        <v>17114770</v>
      </c>
      <c r="BE175">
        <v>17795209</v>
      </c>
      <c r="BF175">
        <v>18504287</v>
      </c>
      <c r="BG175">
        <v>19240182</v>
      </c>
      <c r="BH175">
        <v>20001663</v>
      </c>
      <c r="BI175">
        <v>20788789</v>
      </c>
      <c r="BJ175">
        <v>21602388</v>
      </c>
      <c r="BK175">
        <v>22442831</v>
      </c>
      <c r="BL175">
        <v>23310719</v>
      </c>
      <c r="BM175">
        <v>24206636</v>
      </c>
      <c r="BN175">
        <v>25130810</v>
      </c>
    </row>
    <row r="176" spans="1:66" x14ac:dyDescent="0.2">
      <c r="A176" t="s">
        <v>352</v>
      </c>
      <c r="B176" t="s">
        <v>353</v>
      </c>
      <c r="C176" t="s">
        <v>537</v>
      </c>
      <c r="D176" t="s">
        <v>536</v>
      </c>
      <c r="E176">
        <v>45138460</v>
      </c>
      <c r="F176">
        <v>46063570</v>
      </c>
      <c r="G176">
        <v>47029818</v>
      </c>
      <c r="H176">
        <v>48032932</v>
      </c>
      <c r="I176">
        <v>49066762</v>
      </c>
      <c r="J176">
        <v>50127920</v>
      </c>
      <c r="K176">
        <v>51217969</v>
      </c>
      <c r="L176">
        <v>52342231</v>
      </c>
      <c r="M176">
        <v>53506201</v>
      </c>
      <c r="N176">
        <v>54717035</v>
      </c>
      <c r="O176">
        <v>55982142</v>
      </c>
      <c r="P176">
        <v>57296988</v>
      </c>
      <c r="Q176">
        <v>58665813</v>
      </c>
      <c r="R176">
        <v>60114615</v>
      </c>
      <c r="S176">
        <v>61677167</v>
      </c>
      <c r="T176">
        <v>63374289</v>
      </c>
      <c r="U176">
        <v>65221379</v>
      </c>
      <c r="V176">
        <v>67203134</v>
      </c>
      <c r="W176">
        <v>69271915</v>
      </c>
      <c r="X176">
        <v>71361141</v>
      </c>
      <c r="Y176">
        <v>73423646</v>
      </c>
      <c r="Z176">
        <v>75440505</v>
      </c>
      <c r="AA176">
        <v>77427539</v>
      </c>
      <c r="AB176">
        <v>79414841</v>
      </c>
      <c r="AC176">
        <v>81448757</v>
      </c>
      <c r="AD176">
        <v>83562776</v>
      </c>
      <c r="AE176">
        <v>85766396</v>
      </c>
      <c r="AF176">
        <v>88048029</v>
      </c>
      <c r="AG176">
        <v>90395278</v>
      </c>
      <c r="AH176">
        <v>92788039</v>
      </c>
      <c r="AI176">
        <v>95212454</v>
      </c>
      <c r="AJ176">
        <v>97667632</v>
      </c>
      <c r="AK176">
        <v>100161708</v>
      </c>
      <c r="AL176">
        <v>102700751</v>
      </c>
      <c r="AM176">
        <v>105293701</v>
      </c>
      <c r="AN176">
        <v>107948339</v>
      </c>
      <c r="AO176">
        <v>110668784</v>
      </c>
      <c r="AP176">
        <v>113457661</v>
      </c>
      <c r="AQ176">
        <v>116319763</v>
      </c>
      <c r="AR176">
        <v>119260055</v>
      </c>
      <c r="AS176">
        <v>122283853</v>
      </c>
      <c r="AT176">
        <v>125394046</v>
      </c>
      <c r="AU176">
        <v>128596079</v>
      </c>
      <c r="AV176">
        <v>131900634</v>
      </c>
      <c r="AW176">
        <v>135320420</v>
      </c>
      <c r="AX176">
        <v>138865014</v>
      </c>
      <c r="AY176">
        <v>142538305</v>
      </c>
      <c r="AZ176">
        <v>146339971</v>
      </c>
      <c r="BA176">
        <v>150269622</v>
      </c>
      <c r="BB176">
        <v>154324939</v>
      </c>
      <c r="BC176">
        <v>158503203</v>
      </c>
      <c r="BD176">
        <v>162805080</v>
      </c>
      <c r="BE176">
        <v>167228803</v>
      </c>
      <c r="BF176">
        <v>171765819</v>
      </c>
      <c r="BG176">
        <v>176404931</v>
      </c>
      <c r="BH176">
        <v>181137454</v>
      </c>
      <c r="BI176">
        <v>185960244</v>
      </c>
      <c r="BJ176">
        <v>190873247</v>
      </c>
      <c r="BK176">
        <v>195874685</v>
      </c>
      <c r="BL176">
        <v>200963603</v>
      </c>
      <c r="BM176">
        <v>206139587</v>
      </c>
      <c r="BN176">
        <v>211400704</v>
      </c>
    </row>
    <row r="177" spans="1:66" x14ac:dyDescent="0.2">
      <c r="A177" t="s">
        <v>354</v>
      </c>
      <c r="B177" t="s">
        <v>355</v>
      </c>
      <c r="C177" t="s">
        <v>537</v>
      </c>
      <c r="D177" t="s">
        <v>536</v>
      </c>
      <c r="E177">
        <v>1773132</v>
      </c>
      <c r="F177">
        <v>1829772</v>
      </c>
      <c r="G177">
        <v>1887426</v>
      </c>
      <c r="H177">
        <v>1946240</v>
      </c>
      <c r="I177">
        <v>2006478</v>
      </c>
      <c r="J177">
        <v>2068379</v>
      </c>
      <c r="K177">
        <v>2131973</v>
      </c>
      <c r="L177">
        <v>2197303</v>
      </c>
      <c r="M177">
        <v>2264623</v>
      </c>
      <c r="N177">
        <v>2334285</v>
      </c>
      <c r="O177">
        <v>2406523</v>
      </c>
      <c r="P177">
        <v>2481345</v>
      </c>
      <c r="Q177">
        <v>2558705</v>
      </c>
      <c r="R177">
        <v>2638699</v>
      </c>
      <c r="S177">
        <v>2721417</v>
      </c>
      <c r="T177">
        <v>2806859</v>
      </c>
      <c r="U177">
        <v>2894967</v>
      </c>
      <c r="V177">
        <v>2985480</v>
      </c>
      <c r="W177">
        <v>3077861</v>
      </c>
      <c r="X177">
        <v>3171404</v>
      </c>
      <c r="Y177">
        <v>3265520</v>
      </c>
      <c r="Z177">
        <v>3360142</v>
      </c>
      <c r="AA177">
        <v>3455129</v>
      </c>
      <c r="AB177">
        <v>3549711</v>
      </c>
      <c r="AC177">
        <v>3642978</v>
      </c>
      <c r="AD177">
        <v>3734343</v>
      </c>
      <c r="AE177">
        <v>3823133</v>
      </c>
      <c r="AF177">
        <v>3909672</v>
      </c>
      <c r="AG177">
        <v>3995529</v>
      </c>
      <c r="AH177">
        <v>4082958</v>
      </c>
      <c r="AI177">
        <v>4173435</v>
      </c>
      <c r="AJ177">
        <v>4267570</v>
      </c>
      <c r="AK177">
        <v>4364514</v>
      </c>
      <c r="AL177">
        <v>4462496</v>
      </c>
      <c r="AM177">
        <v>4559010</v>
      </c>
      <c r="AN177">
        <v>4652185</v>
      </c>
      <c r="AO177">
        <v>4741571</v>
      </c>
      <c r="AP177">
        <v>4827658</v>
      </c>
      <c r="AQ177">
        <v>4910642</v>
      </c>
      <c r="AR177">
        <v>4991041</v>
      </c>
      <c r="AS177">
        <v>5069310</v>
      </c>
      <c r="AT177">
        <v>5145367</v>
      </c>
      <c r="AU177">
        <v>5219324</v>
      </c>
      <c r="AV177">
        <v>5292115</v>
      </c>
      <c r="AW177">
        <v>5364930</v>
      </c>
      <c r="AX177">
        <v>5438692</v>
      </c>
      <c r="AY177">
        <v>5513757</v>
      </c>
      <c r="AZ177">
        <v>5590066</v>
      </c>
      <c r="BA177">
        <v>5667436</v>
      </c>
      <c r="BB177">
        <v>5745538</v>
      </c>
      <c r="BC177">
        <v>5824058</v>
      </c>
      <c r="BD177">
        <v>5903035</v>
      </c>
      <c r="BE177">
        <v>5982530</v>
      </c>
      <c r="BF177">
        <v>6062462</v>
      </c>
      <c r="BG177">
        <v>6142734</v>
      </c>
      <c r="BH177">
        <v>6223234</v>
      </c>
      <c r="BI177">
        <v>6303970</v>
      </c>
      <c r="BJ177">
        <v>6384843</v>
      </c>
      <c r="BK177">
        <v>6465502</v>
      </c>
      <c r="BL177">
        <v>6545503</v>
      </c>
      <c r="BM177">
        <v>6624554</v>
      </c>
      <c r="BN177">
        <v>6702379</v>
      </c>
    </row>
    <row r="178" spans="1:66" x14ac:dyDescent="0.2">
      <c r="A178" t="s">
        <v>356</v>
      </c>
      <c r="B178" t="s">
        <v>357</v>
      </c>
      <c r="C178" t="s">
        <v>537</v>
      </c>
      <c r="D178" t="s">
        <v>536</v>
      </c>
      <c r="E178">
        <v>11486631</v>
      </c>
      <c r="F178">
        <v>11638712</v>
      </c>
      <c r="G178">
        <v>11805689</v>
      </c>
      <c r="H178">
        <v>11965966</v>
      </c>
      <c r="I178">
        <v>12127120</v>
      </c>
      <c r="J178">
        <v>12294732</v>
      </c>
      <c r="K178">
        <v>12456251</v>
      </c>
      <c r="L178">
        <v>12598201</v>
      </c>
      <c r="M178">
        <v>12729721</v>
      </c>
      <c r="N178">
        <v>12877984</v>
      </c>
      <c r="O178">
        <v>13038526</v>
      </c>
      <c r="P178">
        <v>13194497</v>
      </c>
      <c r="Q178">
        <v>13328593</v>
      </c>
      <c r="R178">
        <v>13439322</v>
      </c>
      <c r="S178">
        <v>13545056</v>
      </c>
      <c r="T178">
        <v>13666335</v>
      </c>
      <c r="U178">
        <v>13774037</v>
      </c>
      <c r="V178">
        <v>13856185</v>
      </c>
      <c r="W178">
        <v>13941700</v>
      </c>
      <c r="X178">
        <v>14038270</v>
      </c>
      <c r="Y178">
        <v>14149800</v>
      </c>
      <c r="Z178">
        <v>14247208</v>
      </c>
      <c r="AA178">
        <v>14312690</v>
      </c>
      <c r="AB178">
        <v>14367070</v>
      </c>
      <c r="AC178">
        <v>14424211</v>
      </c>
      <c r="AD178">
        <v>14491632</v>
      </c>
      <c r="AE178">
        <v>14572278</v>
      </c>
      <c r="AF178">
        <v>14665037</v>
      </c>
      <c r="AG178">
        <v>14760094</v>
      </c>
      <c r="AH178">
        <v>14848907</v>
      </c>
      <c r="AI178">
        <v>14951510</v>
      </c>
      <c r="AJ178">
        <v>15069798</v>
      </c>
      <c r="AK178">
        <v>15184166</v>
      </c>
      <c r="AL178">
        <v>15290368</v>
      </c>
      <c r="AM178">
        <v>15382838</v>
      </c>
      <c r="AN178">
        <v>15459006</v>
      </c>
      <c r="AO178">
        <v>15530498</v>
      </c>
      <c r="AP178">
        <v>15610650</v>
      </c>
      <c r="AQ178">
        <v>15707209</v>
      </c>
      <c r="AR178">
        <v>15812088</v>
      </c>
      <c r="AS178">
        <v>15925513</v>
      </c>
      <c r="AT178">
        <v>16046180</v>
      </c>
      <c r="AU178">
        <v>16148929</v>
      </c>
      <c r="AV178">
        <v>16225302</v>
      </c>
      <c r="AW178">
        <v>16281779</v>
      </c>
      <c r="AX178">
        <v>16319868</v>
      </c>
      <c r="AY178">
        <v>16346101</v>
      </c>
      <c r="AZ178">
        <v>16381696</v>
      </c>
      <c r="BA178">
        <v>16445593</v>
      </c>
      <c r="BB178">
        <v>16530388</v>
      </c>
      <c r="BC178">
        <v>16615394</v>
      </c>
      <c r="BD178">
        <v>16693074</v>
      </c>
      <c r="BE178">
        <v>16754962</v>
      </c>
      <c r="BF178">
        <v>16804432</v>
      </c>
      <c r="BG178">
        <v>16865008</v>
      </c>
      <c r="BH178">
        <v>16939923</v>
      </c>
      <c r="BI178">
        <v>17030314</v>
      </c>
      <c r="BJ178">
        <v>17131296</v>
      </c>
      <c r="BK178">
        <v>17231624</v>
      </c>
      <c r="BL178">
        <v>17344874</v>
      </c>
      <c r="BM178">
        <v>17441500</v>
      </c>
      <c r="BN178">
        <v>17533405</v>
      </c>
    </row>
    <row r="179" spans="1:66" x14ac:dyDescent="0.2">
      <c r="A179" t="s">
        <v>358</v>
      </c>
      <c r="B179" t="s">
        <v>359</v>
      </c>
      <c r="C179" t="s">
        <v>537</v>
      </c>
      <c r="D179" t="s">
        <v>536</v>
      </c>
      <c r="E179">
        <v>3581239</v>
      </c>
      <c r="F179">
        <v>3609800</v>
      </c>
      <c r="G179">
        <v>3638918</v>
      </c>
      <c r="H179">
        <v>3666537</v>
      </c>
      <c r="I179">
        <v>3694339</v>
      </c>
      <c r="J179">
        <v>3723168</v>
      </c>
      <c r="K179">
        <v>3753012</v>
      </c>
      <c r="L179">
        <v>3784539</v>
      </c>
      <c r="M179">
        <v>3816486</v>
      </c>
      <c r="N179">
        <v>3847707</v>
      </c>
      <c r="O179">
        <v>3875763</v>
      </c>
      <c r="P179">
        <v>3903039</v>
      </c>
      <c r="Q179">
        <v>3933004</v>
      </c>
      <c r="R179">
        <v>3960612</v>
      </c>
      <c r="S179">
        <v>3985258</v>
      </c>
      <c r="T179">
        <v>4007313</v>
      </c>
      <c r="U179">
        <v>4026152</v>
      </c>
      <c r="V179">
        <v>4043205</v>
      </c>
      <c r="W179">
        <v>4058671</v>
      </c>
      <c r="X179">
        <v>4072517</v>
      </c>
      <c r="Y179">
        <v>4085620</v>
      </c>
      <c r="Z179">
        <v>4099702</v>
      </c>
      <c r="AA179">
        <v>4114787</v>
      </c>
      <c r="AB179">
        <v>4128432</v>
      </c>
      <c r="AC179">
        <v>4140099</v>
      </c>
      <c r="AD179">
        <v>4152516</v>
      </c>
      <c r="AE179">
        <v>4167354</v>
      </c>
      <c r="AF179">
        <v>4186905</v>
      </c>
      <c r="AG179">
        <v>4209488</v>
      </c>
      <c r="AH179">
        <v>4226901</v>
      </c>
      <c r="AI179">
        <v>4241473</v>
      </c>
      <c r="AJ179">
        <v>4261732</v>
      </c>
      <c r="AK179">
        <v>4286401</v>
      </c>
      <c r="AL179">
        <v>4311991</v>
      </c>
      <c r="AM179">
        <v>4336613</v>
      </c>
      <c r="AN179">
        <v>4359184</v>
      </c>
      <c r="AO179">
        <v>4381336</v>
      </c>
      <c r="AP179">
        <v>4405157</v>
      </c>
      <c r="AQ179">
        <v>4431464</v>
      </c>
      <c r="AR179">
        <v>4461913</v>
      </c>
      <c r="AS179">
        <v>4490967</v>
      </c>
      <c r="AT179">
        <v>4513751</v>
      </c>
      <c r="AU179">
        <v>4538159</v>
      </c>
      <c r="AV179">
        <v>4564855</v>
      </c>
      <c r="AW179">
        <v>4591910</v>
      </c>
      <c r="AX179">
        <v>4623291</v>
      </c>
      <c r="AY179">
        <v>4660677</v>
      </c>
      <c r="AZ179">
        <v>4709153</v>
      </c>
      <c r="BA179">
        <v>4768212</v>
      </c>
      <c r="BB179">
        <v>4828726</v>
      </c>
      <c r="BC179">
        <v>4889252</v>
      </c>
      <c r="BD179">
        <v>4953088</v>
      </c>
      <c r="BE179">
        <v>5018573</v>
      </c>
      <c r="BF179">
        <v>5079623</v>
      </c>
      <c r="BG179">
        <v>5137232</v>
      </c>
      <c r="BH179">
        <v>5188607</v>
      </c>
      <c r="BI179">
        <v>5234519</v>
      </c>
      <c r="BJ179">
        <v>5276968</v>
      </c>
      <c r="BK179">
        <v>5311916</v>
      </c>
      <c r="BL179">
        <v>5347896</v>
      </c>
      <c r="BM179">
        <v>5379475</v>
      </c>
      <c r="BN179">
        <v>5408320</v>
      </c>
    </row>
    <row r="180" spans="1:66" x14ac:dyDescent="0.2">
      <c r="A180" t="s">
        <v>360</v>
      </c>
      <c r="B180" t="s">
        <v>361</v>
      </c>
      <c r="C180" t="s">
        <v>537</v>
      </c>
      <c r="D180" t="s">
        <v>536</v>
      </c>
      <c r="E180">
        <v>10105060</v>
      </c>
      <c r="F180">
        <v>10267260</v>
      </c>
      <c r="G180">
        <v>10433147</v>
      </c>
      <c r="H180">
        <v>10604620</v>
      </c>
      <c r="I180">
        <v>10783958</v>
      </c>
      <c r="J180">
        <v>10972912</v>
      </c>
      <c r="K180">
        <v>11172530</v>
      </c>
      <c r="L180">
        <v>11382965</v>
      </c>
      <c r="M180">
        <v>11603921</v>
      </c>
      <c r="N180">
        <v>11834657</v>
      </c>
      <c r="O180">
        <v>12074628</v>
      </c>
      <c r="P180">
        <v>12323984</v>
      </c>
      <c r="Q180">
        <v>12583142</v>
      </c>
      <c r="R180">
        <v>12852205</v>
      </c>
      <c r="S180">
        <v>13131260</v>
      </c>
      <c r="T180">
        <v>13420367</v>
      </c>
      <c r="U180">
        <v>13719466</v>
      </c>
      <c r="V180">
        <v>14028535</v>
      </c>
      <c r="W180">
        <v>14347653</v>
      </c>
      <c r="X180">
        <v>14676932</v>
      </c>
      <c r="Y180">
        <v>15016408</v>
      </c>
      <c r="Z180">
        <v>15367229</v>
      </c>
      <c r="AA180">
        <v>15729431</v>
      </c>
      <c r="AB180">
        <v>16100623</v>
      </c>
      <c r="AC180">
        <v>16477488</v>
      </c>
      <c r="AD180">
        <v>16858315</v>
      </c>
      <c r="AE180">
        <v>17239677</v>
      </c>
      <c r="AF180">
        <v>17623697</v>
      </c>
      <c r="AG180">
        <v>18020755</v>
      </c>
      <c r="AH180">
        <v>18445021</v>
      </c>
      <c r="AI180">
        <v>18905480</v>
      </c>
      <c r="AJ180">
        <v>19405506</v>
      </c>
      <c r="AK180">
        <v>19938322</v>
      </c>
      <c r="AL180">
        <v>20489973</v>
      </c>
      <c r="AM180">
        <v>21040899</v>
      </c>
      <c r="AN180">
        <v>21576074</v>
      </c>
      <c r="AO180">
        <v>22090352</v>
      </c>
      <c r="AP180">
        <v>22584772</v>
      </c>
      <c r="AQ180">
        <v>23057875</v>
      </c>
      <c r="AR180">
        <v>23509971</v>
      </c>
      <c r="AS180">
        <v>23941099</v>
      </c>
      <c r="AT180">
        <v>24347113</v>
      </c>
      <c r="AU180">
        <v>24725625</v>
      </c>
      <c r="AV180">
        <v>25080880</v>
      </c>
      <c r="AW180">
        <v>25419337</v>
      </c>
      <c r="AX180">
        <v>25744500</v>
      </c>
      <c r="AY180">
        <v>26066687</v>
      </c>
      <c r="AZ180">
        <v>26382586</v>
      </c>
      <c r="BA180">
        <v>26666581</v>
      </c>
      <c r="BB180">
        <v>26883531</v>
      </c>
      <c r="BC180">
        <v>27013207</v>
      </c>
      <c r="BD180">
        <v>27041220</v>
      </c>
      <c r="BE180">
        <v>26989160</v>
      </c>
      <c r="BF180">
        <v>26916795</v>
      </c>
      <c r="BG180">
        <v>26905982</v>
      </c>
      <c r="BH180">
        <v>27015033</v>
      </c>
      <c r="BI180">
        <v>27263430</v>
      </c>
      <c r="BJ180">
        <v>27632682</v>
      </c>
      <c r="BK180">
        <v>28095712</v>
      </c>
      <c r="BL180">
        <v>28608715</v>
      </c>
      <c r="BM180">
        <v>29136808</v>
      </c>
      <c r="BN180">
        <v>29674920</v>
      </c>
    </row>
    <row r="181" spans="1:66" x14ac:dyDescent="0.2">
      <c r="A181" t="s">
        <v>362</v>
      </c>
      <c r="B181" t="s">
        <v>363</v>
      </c>
      <c r="C181" t="s">
        <v>537</v>
      </c>
      <c r="D181" t="s">
        <v>536</v>
      </c>
      <c r="E181">
        <v>4377</v>
      </c>
      <c r="F181">
        <v>4627</v>
      </c>
      <c r="G181">
        <v>4942</v>
      </c>
      <c r="H181">
        <v>5270</v>
      </c>
      <c r="I181">
        <v>5590</v>
      </c>
      <c r="J181">
        <v>5859</v>
      </c>
      <c r="K181">
        <v>6065</v>
      </c>
      <c r="L181">
        <v>6221</v>
      </c>
      <c r="M181">
        <v>6343</v>
      </c>
      <c r="N181">
        <v>6445</v>
      </c>
      <c r="O181">
        <v>6553</v>
      </c>
      <c r="P181">
        <v>6669</v>
      </c>
      <c r="Q181">
        <v>6798</v>
      </c>
      <c r="R181">
        <v>6929</v>
      </c>
      <c r="S181">
        <v>7062</v>
      </c>
      <c r="T181">
        <v>7178</v>
      </c>
      <c r="U181">
        <v>7284</v>
      </c>
      <c r="V181">
        <v>7396</v>
      </c>
      <c r="W181">
        <v>7505</v>
      </c>
      <c r="X181">
        <v>7626</v>
      </c>
      <c r="Y181">
        <v>7751</v>
      </c>
      <c r="Z181">
        <v>7871</v>
      </c>
      <c r="AA181">
        <v>8016</v>
      </c>
      <c r="AB181">
        <v>8163</v>
      </c>
      <c r="AC181">
        <v>8331</v>
      </c>
      <c r="AD181">
        <v>8501</v>
      </c>
      <c r="AE181">
        <v>8679</v>
      </c>
      <c r="AF181">
        <v>8868</v>
      </c>
      <c r="AG181">
        <v>9058</v>
      </c>
      <c r="AH181">
        <v>9275</v>
      </c>
      <c r="AI181">
        <v>9506</v>
      </c>
      <c r="AJ181">
        <v>9766</v>
      </c>
      <c r="AK181">
        <v>10030</v>
      </c>
      <c r="AL181">
        <v>10287</v>
      </c>
      <c r="AM181">
        <v>10496</v>
      </c>
      <c r="AN181">
        <v>10626</v>
      </c>
      <c r="AO181">
        <v>10677</v>
      </c>
      <c r="AP181">
        <v>10643</v>
      </c>
      <c r="AQ181">
        <v>10567</v>
      </c>
      <c r="AR181">
        <v>10449</v>
      </c>
      <c r="AS181">
        <v>10335</v>
      </c>
      <c r="AT181">
        <v>10219</v>
      </c>
      <c r="AU181">
        <v>10102</v>
      </c>
      <c r="AV181">
        <v>9990</v>
      </c>
      <c r="AW181">
        <v>9906</v>
      </c>
      <c r="AX181">
        <v>9848</v>
      </c>
      <c r="AY181">
        <v>9827</v>
      </c>
      <c r="AZ181">
        <v>9846</v>
      </c>
      <c r="BA181">
        <v>9880</v>
      </c>
      <c r="BB181">
        <v>9945</v>
      </c>
      <c r="BC181">
        <v>10009</v>
      </c>
      <c r="BD181">
        <v>10069</v>
      </c>
      <c r="BE181">
        <v>10136</v>
      </c>
      <c r="BF181">
        <v>10208</v>
      </c>
      <c r="BG181">
        <v>10289</v>
      </c>
      <c r="BH181">
        <v>10374</v>
      </c>
      <c r="BI181">
        <v>10474</v>
      </c>
      <c r="BJ181">
        <v>10577</v>
      </c>
      <c r="BK181">
        <v>10678</v>
      </c>
      <c r="BL181">
        <v>10764</v>
      </c>
      <c r="BM181">
        <v>10834</v>
      </c>
      <c r="BN181">
        <v>10873</v>
      </c>
    </row>
    <row r="182" spans="1:66" x14ac:dyDescent="0.2">
      <c r="A182" t="s">
        <v>364</v>
      </c>
      <c r="B182" t="s">
        <v>365</v>
      </c>
      <c r="C182" t="s">
        <v>537</v>
      </c>
      <c r="D182" t="s">
        <v>536</v>
      </c>
      <c r="E182">
        <v>2371800</v>
      </c>
      <c r="F182">
        <v>2419700</v>
      </c>
      <c r="G182">
        <v>2482000</v>
      </c>
      <c r="H182">
        <v>2531800</v>
      </c>
      <c r="I182">
        <v>2585400</v>
      </c>
      <c r="J182">
        <v>2628400</v>
      </c>
      <c r="K182">
        <v>2675900</v>
      </c>
      <c r="L182">
        <v>2724100</v>
      </c>
      <c r="M182">
        <v>2748100</v>
      </c>
      <c r="N182">
        <v>2772800</v>
      </c>
      <c r="O182">
        <v>2810700</v>
      </c>
      <c r="P182">
        <v>2853000</v>
      </c>
      <c r="Q182">
        <v>2903900</v>
      </c>
      <c r="R182">
        <v>2961300</v>
      </c>
      <c r="S182">
        <v>3023700</v>
      </c>
      <c r="T182">
        <v>3083100</v>
      </c>
      <c r="U182">
        <v>3110500</v>
      </c>
      <c r="V182">
        <v>3120200</v>
      </c>
      <c r="W182">
        <v>3121200</v>
      </c>
      <c r="X182">
        <v>3109000</v>
      </c>
      <c r="Y182">
        <v>3112900</v>
      </c>
      <c r="Z182">
        <v>3124900</v>
      </c>
      <c r="AA182">
        <v>3156100</v>
      </c>
      <c r="AB182">
        <v>3199300</v>
      </c>
      <c r="AC182">
        <v>3227100</v>
      </c>
      <c r="AD182">
        <v>3247100</v>
      </c>
      <c r="AE182">
        <v>3246300</v>
      </c>
      <c r="AF182">
        <v>3274400</v>
      </c>
      <c r="AG182">
        <v>3283400</v>
      </c>
      <c r="AH182">
        <v>3299200</v>
      </c>
      <c r="AI182">
        <v>3329800</v>
      </c>
      <c r="AJ182">
        <v>3495100</v>
      </c>
      <c r="AK182">
        <v>3531700</v>
      </c>
      <c r="AL182">
        <v>3572200</v>
      </c>
      <c r="AM182">
        <v>3620000</v>
      </c>
      <c r="AN182">
        <v>3673400</v>
      </c>
      <c r="AO182">
        <v>3732000</v>
      </c>
      <c r="AP182">
        <v>3781300</v>
      </c>
      <c r="AQ182">
        <v>3815000</v>
      </c>
      <c r="AR182">
        <v>3835100</v>
      </c>
      <c r="AS182">
        <v>3857700</v>
      </c>
      <c r="AT182">
        <v>3880500</v>
      </c>
      <c r="AU182">
        <v>3948500</v>
      </c>
      <c r="AV182">
        <v>4027200</v>
      </c>
      <c r="AW182">
        <v>4087500</v>
      </c>
      <c r="AX182">
        <v>4133900</v>
      </c>
      <c r="AY182">
        <v>4184600</v>
      </c>
      <c r="AZ182">
        <v>4223800</v>
      </c>
      <c r="BA182">
        <v>4259800</v>
      </c>
      <c r="BB182">
        <v>4302600</v>
      </c>
      <c r="BC182">
        <v>4350700</v>
      </c>
      <c r="BD182">
        <v>4384000</v>
      </c>
      <c r="BE182">
        <v>4408100</v>
      </c>
      <c r="BF182">
        <v>4442100</v>
      </c>
      <c r="BG182">
        <v>4516500</v>
      </c>
      <c r="BH182">
        <v>4609400</v>
      </c>
      <c r="BI182">
        <v>4714100</v>
      </c>
      <c r="BJ182">
        <v>4813600</v>
      </c>
      <c r="BK182">
        <v>4900600</v>
      </c>
      <c r="BL182">
        <v>4979200</v>
      </c>
      <c r="BM182">
        <v>5090200</v>
      </c>
      <c r="BN182">
        <v>5122600</v>
      </c>
    </row>
    <row r="183" spans="1:66" x14ac:dyDescent="0.2">
      <c r="A183" t="s">
        <v>366</v>
      </c>
      <c r="B183" t="s">
        <v>367</v>
      </c>
      <c r="C183" t="s">
        <v>537</v>
      </c>
      <c r="D183" t="s">
        <v>536</v>
      </c>
      <c r="E183">
        <v>809413164</v>
      </c>
      <c r="F183">
        <v>820690358</v>
      </c>
      <c r="G183">
        <v>832204126</v>
      </c>
      <c r="H183">
        <v>843700013</v>
      </c>
      <c r="I183">
        <v>855187441</v>
      </c>
      <c r="J183">
        <v>866357882</v>
      </c>
      <c r="K183">
        <v>877034871</v>
      </c>
      <c r="L183">
        <v>887433263</v>
      </c>
      <c r="M183">
        <v>897619456</v>
      </c>
      <c r="N183">
        <v>907848349</v>
      </c>
      <c r="O183">
        <v>917970733</v>
      </c>
      <c r="P183">
        <v>929959388</v>
      </c>
      <c r="Q183">
        <v>940747243</v>
      </c>
      <c r="R183">
        <v>951245160</v>
      </c>
      <c r="S183">
        <v>961564535</v>
      </c>
      <c r="T183">
        <v>971664215</v>
      </c>
      <c r="U183">
        <v>981155050</v>
      </c>
      <c r="V183">
        <v>990517797</v>
      </c>
      <c r="W183">
        <v>999924442</v>
      </c>
      <c r="X183">
        <v>1009488956</v>
      </c>
      <c r="Y183">
        <v>1018954080</v>
      </c>
      <c r="Z183">
        <v>1028314741</v>
      </c>
      <c r="AA183">
        <v>1037309705</v>
      </c>
      <c r="AB183">
        <v>1045955467</v>
      </c>
      <c r="AC183">
        <v>1054256534</v>
      </c>
      <c r="AD183">
        <v>1062613469</v>
      </c>
      <c r="AE183">
        <v>1071150369</v>
      </c>
      <c r="AF183">
        <v>1079711152</v>
      </c>
      <c r="AG183">
        <v>1088387125</v>
      </c>
      <c r="AH183">
        <v>1097531158</v>
      </c>
      <c r="AI183">
        <v>1107196961</v>
      </c>
      <c r="AJ183">
        <v>1117820520</v>
      </c>
      <c r="AK183">
        <v>1128349539</v>
      </c>
      <c r="AL183">
        <v>1138362949</v>
      </c>
      <c r="AM183">
        <v>1147748534</v>
      </c>
      <c r="AN183">
        <v>1156879819</v>
      </c>
      <c r="AO183">
        <v>1165880992</v>
      </c>
      <c r="AP183">
        <v>1174865635</v>
      </c>
      <c r="AQ183">
        <v>1183546848</v>
      </c>
      <c r="AR183">
        <v>1192267323</v>
      </c>
      <c r="AS183">
        <v>1200836415</v>
      </c>
      <c r="AT183">
        <v>1209787876</v>
      </c>
      <c r="AU183">
        <v>1218855820</v>
      </c>
      <c r="AV183">
        <v>1227854277</v>
      </c>
      <c r="AW183">
        <v>1236872189</v>
      </c>
      <c r="AX183">
        <v>1245821323</v>
      </c>
      <c r="AY183">
        <v>1255133872</v>
      </c>
      <c r="AZ183">
        <v>1264614793</v>
      </c>
      <c r="BA183">
        <v>1274522708</v>
      </c>
      <c r="BB183">
        <v>1283634878</v>
      </c>
      <c r="BC183">
        <v>1292110708</v>
      </c>
      <c r="BD183">
        <v>1298723126</v>
      </c>
      <c r="BE183">
        <v>1306807834</v>
      </c>
      <c r="BF183">
        <v>1315224394</v>
      </c>
      <c r="BG183">
        <v>1324034852</v>
      </c>
      <c r="BH183">
        <v>1332787383</v>
      </c>
      <c r="BI183">
        <v>1341783391</v>
      </c>
      <c r="BJ183">
        <v>1350234580</v>
      </c>
      <c r="BK183">
        <v>1358279647</v>
      </c>
      <c r="BL183">
        <v>1365274704</v>
      </c>
      <c r="BM183">
        <v>1372980201</v>
      </c>
      <c r="BN183">
        <v>1375820281</v>
      </c>
    </row>
    <row r="184" spans="1:66" x14ac:dyDescent="0.2">
      <c r="A184" t="s">
        <v>368</v>
      </c>
      <c r="B184" t="s">
        <v>369</v>
      </c>
      <c r="C184" t="s">
        <v>537</v>
      </c>
      <c r="D184" t="s">
        <v>536</v>
      </c>
      <c r="E184">
        <v>551735</v>
      </c>
      <c r="F184">
        <v>564891</v>
      </c>
      <c r="G184">
        <v>578827</v>
      </c>
      <c r="H184">
        <v>593498</v>
      </c>
      <c r="I184">
        <v>608890</v>
      </c>
      <c r="J184">
        <v>625006</v>
      </c>
      <c r="K184">
        <v>642007</v>
      </c>
      <c r="L184">
        <v>660117</v>
      </c>
      <c r="M184">
        <v>679592</v>
      </c>
      <c r="N184">
        <v>700725</v>
      </c>
      <c r="O184">
        <v>723842</v>
      </c>
      <c r="P184">
        <v>748968</v>
      </c>
      <c r="Q184">
        <v>776385</v>
      </c>
      <c r="R184">
        <v>806985</v>
      </c>
      <c r="S184">
        <v>841952</v>
      </c>
      <c r="T184">
        <v>882038</v>
      </c>
      <c r="U184">
        <v>927434</v>
      </c>
      <c r="V184">
        <v>977804</v>
      </c>
      <c r="W184">
        <v>1032797</v>
      </c>
      <c r="X184">
        <v>1091858</v>
      </c>
      <c r="Y184">
        <v>1154373</v>
      </c>
      <c r="Z184">
        <v>1220578</v>
      </c>
      <c r="AA184">
        <v>1290121</v>
      </c>
      <c r="AB184">
        <v>1361085</v>
      </c>
      <c r="AC184">
        <v>1431066</v>
      </c>
      <c r="AD184">
        <v>1498413</v>
      </c>
      <c r="AE184">
        <v>1561180</v>
      </c>
      <c r="AF184">
        <v>1619871</v>
      </c>
      <c r="AG184">
        <v>1678119</v>
      </c>
      <c r="AH184">
        <v>1741155</v>
      </c>
      <c r="AI184">
        <v>1812158</v>
      </c>
      <c r="AJ184">
        <v>1893761</v>
      </c>
      <c r="AK184">
        <v>1983272</v>
      </c>
      <c r="AL184">
        <v>2072106</v>
      </c>
      <c r="AM184">
        <v>2148416</v>
      </c>
      <c r="AN184">
        <v>2204267</v>
      </c>
      <c r="AO184">
        <v>2236652</v>
      </c>
      <c r="AP184">
        <v>2249759</v>
      </c>
      <c r="AQ184">
        <v>2251859</v>
      </c>
      <c r="AR184">
        <v>2254898</v>
      </c>
      <c r="AS184">
        <v>2267973</v>
      </c>
      <c r="AT184">
        <v>2294959</v>
      </c>
      <c r="AU184">
        <v>2334860</v>
      </c>
      <c r="AV184">
        <v>2386164</v>
      </c>
      <c r="AW184">
        <v>2445524</v>
      </c>
      <c r="AX184">
        <v>2511254</v>
      </c>
      <c r="AY184">
        <v>2580753</v>
      </c>
      <c r="AZ184">
        <v>2657162</v>
      </c>
      <c r="BA184">
        <v>2750956</v>
      </c>
      <c r="BB184">
        <v>2876186</v>
      </c>
      <c r="BC184">
        <v>3041435</v>
      </c>
      <c r="BD184">
        <v>3251102</v>
      </c>
      <c r="BE184">
        <v>3498031</v>
      </c>
      <c r="BF184">
        <v>3764805</v>
      </c>
      <c r="BG184">
        <v>4027255</v>
      </c>
      <c r="BH184">
        <v>4267341</v>
      </c>
      <c r="BI184">
        <v>4479217</v>
      </c>
      <c r="BJ184">
        <v>4665926</v>
      </c>
      <c r="BK184">
        <v>4829476</v>
      </c>
      <c r="BL184">
        <v>4974992</v>
      </c>
      <c r="BM184">
        <v>5106622</v>
      </c>
      <c r="BN184">
        <v>5223376</v>
      </c>
    </row>
    <row r="185" spans="1:66" x14ac:dyDescent="0.2">
      <c r="A185" t="s">
        <v>370</v>
      </c>
      <c r="B185" t="s">
        <v>371</v>
      </c>
      <c r="C185" t="s">
        <v>537</v>
      </c>
      <c r="D185" t="s">
        <v>536</v>
      </c>
      <c r="E185">
        <v>9151857</v>
      </c>
      <c r="F185">
        <v>9315834</v>
      </c>
      <c r="G185">
        <v>9485194</v>
      </c>
      <c r="H185">
        <v>9659416</v>
      </c>
      <c r="I185">
        <v>9840401</v>
      </c>
      <c r="J185">
        <v>10026023</v>
      </c>
      <c r="K185">
        <v>10214282</v>
      </c>
      <c r="L185">
        <v>10406007</v>
      </c>
      <c r="M185">
        <v>10606217</v>
      </c>
      <c r="N185">
        <v>10813719</v>
      </c>
      <c r="O185">
        <v>11029164</v>
      </c>
      <c r="P185">
        <v>11255188</v>
      </c>
      <c r="Q185">
        <v>11488070</v>
      </c>
      <c r="R185">
        <v>11725338</v>
      </c>
      <c r="S185">
        <v>11968057</v>
      </c>
      <c r="T185">
        <v>12219420</v>
      </c>
      <c r="U185">
        <v>12475005</v>
      </c>
      <c r="V185">
        <v>12737700</v>
      </c>
      <c r="W185">
        <v>13008020</v>
      </c>
      <c r="X185">
        <v>13294824</v>
      </c>
      <c r="Y185">
        <v>13598547</v>
      </c>
      <c r="Z185">
        <v>13917150</v>
      </c>
      <c r="AA185">
        <v>14253285</v>
      </c>
      <c r="AB185">
        <v>14600166</v>
      </c>
      <c r="AC185">
        <v>14962369</v>
      </c>
      <c r="AD185">
        <v>15347574</v>
      </c>
      <c r="AE185">
        <v>15754491</v>
      </c>
      <c r="AF185">
        <v>16180206</v>
      </c>
      <c r="AG185">
        <v>16610046</v>
      </c>
      <c r="AH185">
        <v>17031505</v>
      </c>
      <c r="AI185">
        <v>17430785</v>
      </c>
      <c r="AJ185">
        <v>17813808</v>
      </c>
      <c r="AK185">
        <v>18156582</v>
      </c>
      <c r="AL185">
        <v>18476080</v>
      </c>
      <c r="AM185">
        <v>18801091</v>
      </c>
      <c r="AN185">
        <v>19125038</v>
      </c>
      <c r="AO185">
        <v>19460551</v>
      </c>
      <c r="AP185">
        <v>19809591</v>
      </c>
      <c r="AQ185">
        <v>20163900</v>
      </c>
      <c r="AR185">
        <v>20540135</v>
      </c>
      <c r="AS185">
        <v>20917080</v>
      </c>
      <c r="AT185">
        <v>21276754</v>
      </c>
      <c r="AU185">
        <v>21639144</v>
      </c>
      <c r="AV185">
        <v>22018460</v>
      </c>
      <c r="AW185">
        <v>22442097</v>
      </c>
      <c r="AX185">
        <v>22929069</v>
      </c>
      <c r="AY185">
        <v>23486191</v>
      </c>
      <c r="AZ185">
        <v>24104686</v>
      </c>
      <c r="BA185">
        <v>24762404</v>
      </c>
      <c r="BB185">
        <v>25417810</v>
      </c>
      <c r="BC185">
        <v>26050929</v>
      </c>
      <c r="BD185">
        <v>26647965</v>
      </c>
      <c r="BE185">
        <v>27227313</v>
      </c>
      <c r="BF185">
        <v>27794594</v>
      </c>
      <c r="BG185">
        <v>28364446</v>
      </c>
      <c r="BH185">
        <v>28948893</v>
      </c>
      <c r="BI185">
        <v>29542903</v>
      </c>
      <c r="BJ185">
        <v>30148954</v>
      </c>
      <c r="BK185">
        <v>30760469</v>
      </c>
      <c r="BL185">
        <v>31361216</v>
      </c>
      <c r="BM185">
        <v>31929881</v>
      </c>
      <c r="BN185">
        <v>32464282</v>
      </c>
    </row>
    <row r="186" spans="1:66" x14ac:dyDescent="0.2">
      <c r="A186" t="s">
        <v>372</v>
      </c>
      <c r="B186" t="s">
        <v>373</v>
      </c>
      <c r="C186" t="s">
        <v>537</v>
      </c>
      <c r="D186" t="s">
        <v>536</v>
      </c>
      <c r="E186">
        <v>44988690</v>
      </c>
      <c r="F186">
        <v>46065229</v>
      </c>
      <c r="G186">
        <v>47198886</v>
      </c>
      <c r="H186">
        <v>48387293</v>
      </c>
      <c r="I186">
        <v>49627623</v>
      </c>
      <c r="J186">
        <v>50917975</v>
      </c>
      <c r="K186">
        <v>52260183</v>
      </c>
      <c r="L186">
        <v>53655783</v>
      </c>
      <c r="M186">
        <v>55102690</v>
      </c>
      <c r="N186">
        <v>56598148</v>
      </c>
      <c r="O186">
        <v>58142062</v>
      </c>
      <c r="P186">
        <v>59734479</v>
      </c>
      <c r="Q186">
        <v>61381982</v>
      </c>
      <c r="R186">
        <v>63099404</v>
      </c>
      <c r="S186">
        <v>64905996</v>
      </c>
      <c r="T186">
        <v>66816875</v>
      </c>
      <c r="U186">
        <v>68834324</v>
      </c>
      <c r="V186">
        <v>70958168</v>
      </c>
      <c r="W186">
        <v>73197254</v>
      </c>
      <c r="X186">
        <v>75561128</v>
      </c>
      <c r="Y186">
        <v>78054346</v>
      </c>
      <c r="Z186">
        <v>80680461</v>
      </c>
      <c r="AA186">
        <v>83431597</v>
      </c>
      <c r="AB186">
        <v>86285936</v>
      </c>
      <c r="AC186">
        <v>89213708</v>
      </c>
      <c r="AD186">
        <v>92191505</v>
      </c>
      <c r="AE186">
        <v>95215375</v>
      </c>
      <c r="AF186">
        <v>98285762</v>
      </c>
      <c r="AG186">
        <v>101389603</v>
      </c>
      <c r="AH186">
        <v>104512874</v>
      </c>
      <c r="AI186">
        <v>107647918</v>
      </c>
      <c r="AJ186">
        <v>110778655</v>
      </c>
      <c r="AK186">
        <v>113911126</v>
      </c>
      <c r="AL186">
        <v>117086680</v>
      </c>
      <c r="AM186">
        <v>120362764</v>
      </c>
      <c r="AN186">
        <v>123776835</v>
      </c>
      <c r="AO186">
        <v>127349293</v>
      </c>
      <c r="AP186">
        <v>131057432</v>
      </c>
      <c r="AQ186">
        <v>134843233</v>
      </c>
      <c r="AR186">
        <v>138624625</v>
      </c>
      <c r="AS186">
        <v>142343583</v>
      </c>
      <c r="AT186">
        <v>145978408</v>
      </c>
      <c r="AU186">
        <v>149549695</v>
      </c>
      <c r="AV186">
        <v>153093371</v>
      </c>
      <c r="AW186">
        <v>156664698</v>
      </c>
      <c r="AX186">
        <v>160304007</v>
      </c>
      <c r="AY186">
        <v>164022626</v>
      </c>
      <c r="AZ186">
        <v>167808106</v>
      </c>
      <c r="BA186">
        <v>171648984</v>
      </c>
      <c r="BB186">
        <v>175525610</v>
      </c>
      <c r="BC186">
        <v>179424643</v>
      </c>
      <c r="BD186">
        <v>183340168</v>
      </c>
      <c r="BE186">
        <v>187280125</v>
      </c>
      <c r="BF186">
        <v>191260799</v>
      </c>
      <c r="BG186">
        <v>195305012</v>
      </c>
      <c r="BH186">
        <v>199426953</v>
      </c>
      <c r="BI186">
        <v>203631356</v>
      </c>
      <c r="BJ186">
        <v>207906210</v>
      </c>
      <c r="BK186">
        <v>212228288</v>
      </c>
      <c r="BL186">
        <v>216565317</v>
      </c>
      <c r="BM186">
        <v>220892331</v>
      </c>
      <c r="BN186">
        <v>225199929</v>
      </c>
    </row>
    <row r="187" spans="1:66" x14ac:dyDescent="0.2">
      <c r="A187" t="s">
        <v>374</v>
      </c>
      <c r="B187" t="s">
        <v>375</v>
      </c>
      <c r="C187" t="s">
        <v>537</v>
      </c>
      <c r="D187" t="s">
        <v>536</v>
      </c>
      <c r="E187">
        <v>1133005</v>
      </c>
      <c r="F187">
        <v>1167120</v>
      </c>
      <c r="G187">
        <v>1202447</v>
      </c>
      <c r="H187">
        <v>1238893</v>
      </c>
      <c r="I187">
        <v>1276331</v>
      </c>
      <c r="J187">
        <v>1314679</v>
      </c>
      <c r="K187">
        <v>1353847</v>
      </c>
      <c r="L187">
        <v>1393824</v>
      </c>
      <c r="M187">
        <v>1434676</v>
      </c>
      <c r="N187">
        <v>1476481</v>
      </c>
      <c r="O187">
        <v>1519286</v>
      </c>
      <c r="P187">
        <v>1563093</v>
      </c>
      <c r="Q187">
        <v>1607797</v>
      </c>
      <c r="R187">
        <v>1653208</v>
      </c>
      <c r="S187">
        <v>1699056</v>
      </c>
      <c r="T187">
        <v>1745142</v>
      </c>
      <c r="U187">
        <v>1791389</v>
      </c>
      <c r="V187">
        <v>1837804</v>
      </c>
      <c r="W187">
        <v>1884427</v>
      </c>
      <c r="X187">
        <v>1931302</v>
      </c>
      <c r="Y187">
        <v>1978489</v>
      </c>
      <c r="Z187">
        <v>2025965</v>
      </c>
      <c r="AA187">
        <v>2073748</v>
      </c>
      <c r="AB187">
        <v>2121863</v>
      </c>
      <c r="AC187">
        <v>2170330</v>
      </c>
      <c r="AD187">
        <v>2219200</v>
      </c>
      <c r="AE187">
        <v>2268500</v>
      </c>
      <c r="AF187">
        <v>2318259</v>
      </c>
      <c r="AG187">
        <v>2368556</v>
      </c>
      <c r="AH187">
        <v>2419424</v>
      </c>
      <c r="AI187">
        <v>2470946</v>
      </c>
      <c r="AJ187">
        <v>2523115</v>
      </c>
      <c r="AK187">
        <v>2575949</v>
      </c>
      <c r="AL187">
        <v>2629584</v>
      </c>
      <c r="AM187">
        <v>2684117</v>
      </c>
      <c r="AN187">
        <v>2739667</v>
      </c>
      <c r="AO187">
        <v>2796291</v>
      </c>
      <c r="AP187">
        <v>2853907</v>
      </c>
      <c r="AQ187">
        <v>2912318</v>
      </c>
      <c r="AR187">
        <v>2971197</v>
      </c>
      <c r="AS187">
        <v>3030333</v>
      </c>
      <c r="AT187">
        <v>3089641</v>
      </c>
      <c r="AU187">
        <v>3149195</v>
      </c>
      <c r="AV187">
        <v>3209056</v>
      </c>
      <c r="AW187">
        <v>3269356</v>
      </c>
      <c r="AX187">
        <v>3330222</v>
      </c>
      <c r="AY187">
        <v>3391673</v>
      </c>
      <c r="AZ187">
        <v>3453671</v>
      </c>
      <c r="BA187">
        <v>3516204</v>
      </c>
      <c r="BB187">
        <v>3579215</v>
      </c>
      <c r="BC187">
        <v>3642691</v>
      </c>
      <c r="BD187">
        <v>3706479</v>
      </c>
      <c r="BE187">
        <v>3770635</v>
      </c>
      <c r="BF187">
        <v>3835447</v>
      </c>
      <c r="BG187">
        <v>3901311</v>
      </c>
      <c r="BH187">
        <v>3968490</v>
      </c>
      <c r="BI187">
        <v>4037073</v>
      </c>
      <c r="BJ187">
        <v>4106764</v>
      </c>
      <c r="BK187">
        <v>4176868</v>
      </c>
      <c r="BL187">
        <v>4246440</v>
      </c>
      <c r="BM187">
        <v>4314768</v>
      </c>
      <c r="BN187">
        <v>4381583</v>
      </c>
    </row>
    <row r="188" spans="1:66" x14ac:dyDescent="0.2">
      <c r="A188" t="s">
        <v>376</v>
      </c>
      <c r="B188" t="s">
        <v>377</v>
      </c>
      <c r="C188" t="s">
        <v>537</v>
      </c>
      <c r="D188" t="s">
        <v>536</v>
      </c>
      <c r="E188">
        <v>10155011</v>
      </c>
      <c r="F188">
        <v>10446618</v>
      </c>
      <c r="G188">
        <v>10749463</v>
      </c>
      <c r="H188">
        <v>11062295</v>
      </c>
      <c r="I188">
        <v>11383364</v>
      </c>
      <c r="J188">
        <v>11711402</v>
      </c>
      <c r="K188">
        <v>12045783</v>
      </c>
      <c r="L188">
        <v>12386868</v>
      </c>
      <c r="M188">
        <v>12735491</v>
      </c>
      <c r="N188">
        <v>13092846</v>
      </c>
      <c r="O188">
        <v>13459789</v>
      </c>
      <c r="P188">
        <v>13836365</v>
      </c>
      <c r="Q188">
        <v>14221954</v>
      </c>
      <c r="R188">
        <v>14615847</v>
      </c>
      <c r="S188">
        <v>15017060</v>
      </c>
      <c r="T188">
        <v>15424745</v>
      </c>
      <c r="U188">
        <v>15838568</v>
      </c>
      <c r="V188">
        <v>16258323</v>
      </c>
      <c r="W188">
        <v>16683451</v>
      </c>
      <c r="X188">
        <v>17113393</v>
      </c>
      <c r="Y188">
        <v>17547612</v>
      </c>
      <c r="Z188">
        <v>17985398</v>
      </c>
      <c r="AA188">
        <v>18426420</v>
      </c>
      <c r="AB188">
        <v>18870988</v>
      </c>
      <c r="AC188">
        <v>19319746</v>
      </c>
      <c r="AD188">
        <v>19772871</v>
      </c>
      <c r="AE188">
        <v>20230385</v>
      </c>
      <c r="AF188">
        <v>20691285</v>
      </c>
      <c r="AG188">
        <v>21153462</v>
      </c>
      <c r="AH188">
        <v>21614193</v>
      </c>
      <c r="AI188">
        <v>22071433</v>
      </c>
      <c r="AJ188">
        <v>22522383</v>
      </c>
      <c r="AK188">
        <v>22966822</v>
      </c>
      <c r="AL188">
        <v>23408135</v>
      </c>
      <c r="AM188">
        <v>23851405</v>
      </c>
      <c r="AN188">
        <v>24299168</v>
      </c>
      <c r="AO188">
        <v>24753825</v>
      </c>
      <c r="AP188">
        <v>25210957</v>
      </c>
      <c r="AQ188">
        <v>25658070</v>
      </c>
      <c r="AR188">
        <v>26078295</v>
      </c>
      <c r="AS188">
        <v>26459944</v>
      </c>
      <c r="AT188">
        <v>26799289</v>
      </c>
      <c r="AU188">
        <v>27100964</v>
      </c>
      <c r="AV188">
        <v>27372217</v>
      </c>
      <c r="AW188">
        <v>27624226</v>
      </c>
      <c r="AX188">
        <v>27866140</v>
      </c>
      <c r="AY188">
        <v>28102055</v>
      </c>
      <c r="AZ188">
        <v>28333050</v>
      </c>
      <c r="BA188">
        <v>28562321</v>
      </c>
      <c r="BB188">
        <v>28792663</v>
      </c>
      <c r="BC188">
        <v>29027680</v>
      </c>
      <c r="BD188">
        <v>29264314</v>
      </c>
      <c r="BE188">
        <v>29506790</v>
      </c>
      <c r="BF188">
        <v>29773986</v>
      </c>
      <c r="BG188">
        <v>30090372</v>
      </c>
      <c r="BH188">
        <v>30470739</v>
      </c>
      <c r="BI188">
        <v>30926036</v>
      </c>
      <c r="BJ188">
        <v>31444299</v>
      </c>
      <c r="BK188">
        <v>31989265</v>
      </c>
      <c r="BL188">
        <v>32510462</v>
      </c>
      <c r="BM188">
        <v>32971846</v>
      </c>
      <c r="BN188">
        <v>33359416</v>
      </c>
    </row>
    <row r="189" spans="1:66" x14ac:dyDescent="0.2">
      <c r="A189" t="s">
        <v>378</v>
      </c>
      <c r="B189" t="s">
        <v>379</v>
      </c>
      <c r="C189" t="s">
        <v>537</v>
      </c>
      <c r="D189" t="s">
        <v>536</v>
      </c>
      <c r="E189">
        <v>26269741</v>
      </c>
      <c r="F189">
        <v>27161052</v>
      </c>
      <c r="G189">
        <v>28077345</v>
      </c>
      <c r="H189">
        <v>29012630</v>
      </c>
      <c r="I189">
        <v>29958687</v>
      </c>
      <c r="J189">
        <v>30909997</v>
      </c>
      <c r="K189">
        <v>31864175</v>
      </c>
      <c r="L189">
        <v>32823970</v>
      </c>
      <c r="M189">
        <v>33795203</v>
      </c>
      <c r="N189">
        <v>34786309</v>
      </c>
      <c r="O189">
        <v>35803591</v>
      </c>
      <c r="P189">
        <v>36849678</v>
      </c>
      <c r="Q189">
        <v>37923400</v>
      </c>
      <c r="R189">
        <v>39022759</v>
      </c>
      <c r="S189">
        <v>40144250</v>
      </c>
      <c r="T189">
        <v>41285741</v>
      </c>
      <c r="U189">
        <v>42446659</v>
      </c>
      <c r="V189">
        <v>43629415</v>
      </c>
      <c r="W189">
        <v>44838485</v>
      </c>
      <c r="X189">
        <v>46079844</v>
      </c>
      <c r="Y189">
        <v>47357741</v>
      </c>
      <c r="Z189">
        <v>48672831</v>
      </c>
      <c r="AA189">
        <v>50023564</v>
      </c>
      <c r="AB189">
        <v>51408910</v>
      </c>
      <c r="AC189">
        <v>52827047</v>
      </c>
      <c r="AD189">
        <v>54275836</v>
      </c>
      <c r="AE189">
        <v>55755346</v>
      </c>
      <c r="AF189">
        <v>57263835</v>
      </c>
      <c r="AG189">
        <v>58794999</v>
      </c>
      <c r="AH189">
        <v>60340768</v>
      </c>
      <c r="AI189">
        <v>61895169</v>
      </c>
      <c r="AJ189">
        <v>63454785</v>
      </c>
      <c r="AK189">
        <v>65020124</v>
      </c>
      <c r="AL189">
        <v>66593904</v>
      </c>
      <c r="AM189">
        <v>68180846</v>
      </c>
      <c r="AN189">
        <v>69784087</v>
      </c>
      <c r="AO189">
        <v>71401743</v>
      </c>
      <c r="AP189">
        <v>73030879</v>
      </c>
      <c r="AQ189">
        <v>74672009</v>
      </c>
      <c r="AR189">
        <v>76325927</v>
      </c>
      <c r="AS189">
        <v>77991757</v>
      </c>
      <c r="AT189">
        <v>79672869</v>
      </c>
      <c r="AU189">
        <v>81365260</v>
      </c>
      <c r="AV189">
        <v>83051970</v>
      </c>
      <c r="AW189">
        <v>84710544</v>
      </c>
      <c r="AX189">
        <v>86326251</v>
      </c>
      <c r="AY189">
        <v>87888675</v>
      </c>
      <c r="AZ189">
        <v>89405482</v>
      </c>
      <c r="BA189">
        <v>90901967</v>
      </c>
      <c r="BB189">
        <v>92414161</v>
      </c>
      <c r="BC189">
        <v>93966784</v>
      </c>
      <c r="BD189">
        <v>95570049</v>
      </c>
      <c r="BE189">
        <v>97212639</v>
      </c>
      <c r="BF189">
        <v>98871558</v>
      </c>
      <c r="BG189">
        <v>100513137</v>
      </c>
      <c r="BH189">
        <v>102113206</v>
      </c>
      <c r="BI189">
        <v>103663812</v>
      </c>
      <c r="BJ189">
        <v>105172921</v>
      </c>
      <c r="BK189">
        <v>106651394</v>
      </c>
      <c r="BL189">
        <v>108116622</v>
      </c>
      <c r="BM189">
        <v>109581085</v>
      </c>
      <c r="BN189">
        <v>111046910</v>
      </c>
    </row>
    <row r="190" spans="1:66" x14ac:dyDescent="0.2">
      <c r="A190" t="s">
        <v>380</v>
      </c>
      <c r="B190" t="s">
        <v>381</v>
      </c>
      <c r="C190" t="s">
        <v>537</v>
      </c>
      <c r="D190" t="s">
        <v>536</v>
      </c>
      <c r="E190">
        <v>9769</v>
      </c>
      <c r="F190">
        <v>10046</v>
      </c>
      <c r="G190">
        <v>10329</v>
      </c>
      <c r="H190">
        <v>10566</v>
      </c>
      <c r="I190">
        <v>10792</v>
      </c>
      <c r="J190">
        <v>11005</v>
      </c>
      <c r="K190">
        <v>11178</v>
      </c>
      <c r="L190">
        <v>11329</v>
      </c>
      <c r="M190">
        <v>11460</v>
      </c>
      <c r="N190">
        <v>11617</v>
      </c>
      <c r="O190">
        <v>11803</v>
      </c>
      <c r="P190">
        <v>12051</v>
      </c>
      <c r="Q190">
        <v>12342</v>
      </c>
      <c r="R190">
        <v>12625</v>
      </c>
      <c r="S190">
        <v>12823</v>
      </c>
      <c r="T190">
        <v>12898</v>
      </c>
      <c r="U190">
        <v>12835</v>
      </c>
      <c r="V190">
        <v>12646</v>
      </c>
      <c r="W190">
        <v>12409</v>
      </c>
      <c r="X190">
        <v>12231</v>
      </c>
      <c r="Y190">
        <v>12178</v>
      </c>
      <c r="Z190">
        <v>12281</v>
      </c>
      <c r="AA190">
        <v>12519</v>
      </c>
      <c r="AB190">
        <v>12842</v>
      </c>
      <c r="AC190">
        <v>13190</v>
      </c>
      <c r="AD190">
        <v>13534</v>
      </c>
      <c r="AE190">
        <v>13835</v>
      </c>
      <c r="AF190">
        <v>14121</v>
      </c>
      <c r="AG190">
        <v>14400</v>
      </c>
      <c r="AH190">
        <v>14704</v>
      </c>
      <c r="AI190">
        <v>15063</v>
      </c>
      <c r="AJ190">
        <v>15442</v>
      </c>
      <c r="AK190">
        <v>15859</v>
      </c>
      <c r="AL190">
        <v>16285</v>
      </c>
      <c r="AM190">
        <v>16735</v>
      </c>
      <c r="AN190">
        <v>17158</v>
      </c>
      <c r="AO190">
        <v>17599</v>
      </c>
      <c r="AP190">
        <v>18016</v>
      </c>
      <c r="AQ190">
        <v>18409</v>
      </c>
      <c r="AR190">
        <v>18773</v>
      </c>
      <c r="AS190">
        <v>19104</v>
      </c>
      <c r="AT190">
        <v>19390</v>
      </c>
      <c r="AU190">
        <v>19642</v>
      </c>
      <c r="AV190">
        <v>19812</v>
      </c>
      <c r="AW190">
        <v>19861</v>
      </c>
      <c r="AX190">
        <v>19784</v>
      </c>
      <c r="AY190">
        <v>19545</v>
      </c>
      <c r="AZ190">
        <v>19159</v>
      </c>
      <c r="BA190">
        <v>18708</v>
      </c>
      <c r="BB190">
        <v>18290</v>
      </c>
      <c r="BC190">
        <v>17954</v>
      </c>
      <c r="BD190">
        <v>17748</v>
      </c>
      <c r="BE190">
        <v>17635</v>
      </c>
      <c r="BF190">
        <v>17603</v>
      </c>
      <c r="BG190">
        <v>17625</v>
      </c>
      <c r="BH190">
        <v>17665</v>
      </c>
      <c r="BI190">
        <v>17718</v>
      </c>
      <c r="BJ190">
        <v>17809</v>
      </c>
      <c r="BK190">
        <v>17911</v>
      </c>
      <c r="BL190">
        <v>18001</v>
      </c>
      <c r="BM190">
        <v>18092</v>
      </c>
      <c r="BN190">
        <v>18174</v>
      </c>
    </row>
    <row r="191" spans="1:66" x14ac:dyDescent="0.2">
      <c r="A191" t="s">
        <v>382</v>
      </c>
      <c r="B191" t="s">
        <v>383</v>
      </c>
      <c r="C191" t="s">
        <v>537</v>
      </c>
      <c r="D191" t="s">
        <v>536</v>
      </c>
      <c r="E191">
        <v>2255858</v>
      </c>
      <c r="F191">
        <v>2297052</v>
      </c>
      <c r="G191">
        <v>2340349</v>
      </c>
      <c r="H191">
        <v>2385943</v>
      </c>
      <c r="I191">
        <v>2434220</v>
      </c>
      <c r="J191">
        <v>2485433</v>
      </c>
      <c r="K191">
        <v>2539683</v>
      </c>
      <c r="L191">
        <v>2596820</v>
      </c>
      <c r="M191">
        <v>2656636</v>
      </c>
      <c r="N191">
        <v>2718805</v>
      </c>
      <c r="O191">
        <v>2783132</v>
      </c>
      <c r="P191">
        <v>2849522</v>
      </c>
      <c r="Q191">
        <v>2918138</v>
      </c>
      <c r="R191">
        <v>2989201</v>
      </c>
      <c r="S191">
        <v>3063051</v>
      </c>
      <c r="T191">
        <v>3139944</v>
      </c>
      <c r="U191">
        <v>3219825</v>
      </c>
      <c r="V191">
        <v>3302636</v>
      </c>
      <c r="W191">
        <v>3388631</v>
      </c>
      <c r="X191">
        <v>3478093</v>
      </c>
      <c r="Y191">
        <v>3571209</v>
      </c>
      <c r="Z191">
        <v>3668102</v>
      </c>
      <c r="AA191">
        <v>3768489</v>
      </c>
      <c r="AB191">
        <v>3871490</v>
      </c>
      <c r="AC191">
        <v>3975950</v>
      </c>
      <c r="AD191">
        <v>4081022</v>
      </c>
      <c r="AE191">
        <v>4186499</v>
      </c>
      <c r="AF191">
        <v>4292575</v>
      </c>
      <c r="AG191">
        <v>4399320</v>
      </c>
      <c r="AH191">
        <v>4506996</v>
      </c>
      <c r="AI191">
        <v>4615843</v>
      </c>
      <c r="AJ191">
        <v>4725543</v>
      </c>
      <c r="AK191">
        <v>4836216</v>
      </c>
      <c r="AL191">
        <v>4949053</v>
      </c>
      <c r="AM191">
        <v>5065664</v>
      </c>
      <c r="AN191">
        <v>5187063</v>
      </c>
      <c r="AO191">
        <v>5314258</v>
      </c>
      <c r="AP191">
        <v>5446633</v>
      </c>
      <c r="AQ191">
        <v>5581767</v>
      </c>
      <c r="AR191">
        <v>5716166</v>
      </c>
      <c r="AS191">
        <v>5847590</v>
      </c>
      <c r="AT191">
        <v>5974627</v>
      </c>
      <c r="AU191">
        <v>6098621</v>
      </c>
      <c r="AV191">
        <v>6223378</v>
      </c>
      <c r="AW191">
        <v>6354247</v>
      </c>
      <c r="AX191">
        <v>6494902</v>
      </c>
      <c r="AY191">
        <v>6646891</v>
      </c>
      <c r="AZ191">
        <v>6808503</v>
      </c>
      <c r="BA191">
        <v>6976200</v>
      </c>
      <c r="BB191">
        <v>7144774</v>
      </c>
      <c r="BC191">
        <v>7310512</v>
      </c>
      <c r="BD191">
        <v>7472196</v>
      </c>
      <c r="BE191">
        <v>7631003</v>
      </c>
      <c r="BF191">
        <v>7788388</v>
      </c>
      <c r="BG191">
        <v>7946733</v>
      </c>
      <c r="BH191">
        <v>8107772</v>
      </c>
      <c r="BI191">
        <v>8271766</v>
      </c>
      <c r="BJ191">
        <v>8438038</v>
      </c>
      <c r="BK191">
        <v>8606324</v>
      </c>
      <c r="BL191">
        <v>8776119</v>
      </c>
      <c r="BM191">
        <v>8947027</v>
      </c>
      <c r="BN191">
        <v>9119005</v>
      </c>
    </row>
    <row r="192" spans="1:66" x14ac:dyDescent="0.2">
      <c r="A192" t="s">
        <v>384</v>
      </c>
      <c r="B192" t="s">
        <v>385</v>
      </c>
      <c r="C192" t="s">
        <v>537</v>
      </c>
      <c r="D192" t="s">
        <v>536</v>
      </c>
      <c r="E192">
        <v>29637450</v>
      </c>
      <c r="F192">
        <v>29964000</v>
      </c>
      <c r="G192">
        <v>30308500</v>
      </c>
      <c r="H192">
        <v>30712000</v>
      </c>
      <c r="I192">
        <v>31139450</v>
      </c>
      <c r="J192">
        <v>31444950</v>
      </c>
      <c r="K192">
        <v>31681000</v>
      </c>
      <c r="L192">
        <v>31987155</v>
      </c>
      <c r="M192">
        <v>32294655</v>
      </c>
      <c r="N192">
        <v>32548300</v>
      </c>
      <c r="O192">
        <v>32664300</v>
      </c>
      <c r="P192">
        <v>32783500</v>
      </c>
      <c r="Q192">
        <v>33055650</v>
      </c>
      <c r="R192">
        <v>33357200</v>
      </c>
      <c r="S192">
        <v>33678899</v>
      </c>
      <c r="T192">
        <v>34015199</v>
      </c>
      <c r="U192">
        <v>34356300</v>
      </c>
      <c r="V192">
        <v>34689050</v>
      </c>
      <c r="W192">
        <v>34965600</v>
      </c>
      <c r="X192">
        <v>35247217</v>
      </c>
      <c r="Y192">
        <v>35574150</v>
      </c>
      <c r="Z192">
        <v>35898587</v>
      </c>
      <c r="AA192">
        <v>36230481</v>
      </c>
      <c r="AB192">
        <v>36571808</v>
      </c>
      <c r="AC192">
        <v>36904134</v>
      </c>
      <c r="AD192">
        <v>37201885</v>
      </c>
      <c r="AE192">
        <v>37456119</v>
      </c>
      <c r="AF192">
        <v>37668045</v>
      </c>
      <c r="AG192">
        <v>37824487</v>
      </c>
      <c r="AH192">
        <v>37961529</v>
      </c>
      <c r="AI192">
        <v>38110782</v>
      </c>
      <c r="AJ192">
        <v>38246193</v>
      </c>
      <c r="AK192">
        <v>38363667</v>
      </c>
      <c r="AL192">
        <v>38461408</v>
      </c>
      <c r="AM192">
        <v>38542652</v>
      </c>
      <c r="AN192">
        <v>38594998</v>
      </c>
      <c r="AO192">
        <v>38624370</v>
      </c>
      <c r="AP192">
        <v>38649660</v>
      </c>
      <c r="AQ192">
        <v>38663481</v>
      </c>
      <c r="AR192">
        <v>38660271</v>
      </c>
      <c r="AS192">
        <v>38258629</v>
      </c>
      <c r="AT192">
        <v>38248076</v>
      </c>
      <c r="AU192">
        <v>38230364</v>
      </c>
      <c r="AV192">
        <v>38204570</v>
      </c>
      <c r="AW192">
        <v>38182222</v>
      </c>
      <c r="AX192">
        <v>38165445</v>
      </c>
      <c r="AY192">
        <v>38141267</v>
      </c>
      <c r="AZ192">
        <v>38120560</v>
      </c>
      <c r="BA192">
        <v>38125759</v>
      </c>
      <c r="BB192">
        <v>38151603</v>
      </c>
      <c r="BC192">
        <v>38042794</v>
      </c>
      <c r="BD192">
        <v>38063255</v>
      </c>
      <c r="BE192">
        <v>38063164</v>
      </c>
      <c r="BF192">
        <v>38040196</v>
      </c>
      <c r="BG192">
        <v>38011735</v>
      </c>
      <c r="BH192">
        <v>37986412</v>
      </c>
      <c r="BI192">
        <v>37970087</v>
      </c>
      <c r="BJ192">
        <v>37974826</v>
      </c>
      <c r="BK192">
        <v>37974750</v>
      </c>
      <c r="BL192">
        <v>37965475</v>
      </c>
      <c r="BM192">
        <v>37899070</v>
      </c>
      <c r="BN192">
        <v>37781024</v>
      </c>
    </row>
    <row r="193" spans="1:66" x14ac:dyDescent="0.2">
      <c r="A193" t="s">
        <v>386</v>
      </c>
      <c r="B193" t="s">
        <v>387</v>
      </c>
      <c r="C193" t="s">
        <v>537</v>
      </c>
      <c r="D193" t="s">
        <v>536</v>
      </c>
      <c r="E193">
        <v>187617086</v>
      </c>
      <c r="F193">
        <v>191889668</v>
      </c>
      <c r="G193">
        <v>196349130</v>
      </c>
      <c r="H193">
        <v>200997696</v>
      </c>
      <c r="I193">
        <v>205835402</v>
      </c>
      <c r="J193">
        <v>210865011</v>
      </c>
      <c r="K193">
        <v>216096182</v>
      </c>
      <c r="L193">
        <v>221539857</v>
      </c>
      <c r="M193">
        <v>227201766</v>
      </c>
      <c r="N193">
        <v>233087196</v>
      </c>
      <c r="O193">
        <v>239204922</v>
      </c>
      <c r="P193">
        <v>245537967</v>
      </c>
      <c r="Q193">
        <v>252097876</v>
      </c>
      <c r="R193">
        <v>258953399</v>
      </c>
      <c r="S193">
        <v>266195192</v>
      </c>
      <c r="T193">
        <v>273877853</v>
      </c>
      <c r="U193">
        <v>282049633</v>
      </c>
      <c r="V193">
        <v>290664978</v>
      </c>
      <c r="W193">
        <v>299570039</v>
      </c>
      <c r="X193">
        <v>308551498</v>
      </c>
      <c r="Y193">
        <v>317462476</v>
      </c>
      <c r="Z193">
        <v>326257709</v>
      </c>
      <c r="AA193">
        <v>335003783</v>
      </c>
      <c r="AB193">
        <v>343806080</v>
      </c>
      <c r="AC193">
        <v>352822095</v>
      </c>
      <c r="AD193">
        <v>362177648</v>
      </c>
      <c r="AE193">
        <v>371878713</v>
      </c>
      <c r="AF193">
        <v>381918442</v>
      </c>
      <c r="AG193">
        <v>392393113</v>
      </c>
      <c r="AH193">
        <v>403416174</v>
      </c>
      <c r="AI193">
        <v>415057402</v>
      </c>
      <c r="AJ193">
        <v>427398546</v>
      </c>
      <c r="AK193">
        <v>440397744</v>
      </c>
      <c r="AL193">
        <v>453849671</v>
      </c>
      <c r="AM193">
        <v>467465268</v>
      </c>
      <c r="AN193">
        <v>481049536</v>
      </c>
      <c r="AO193">
        <v>494517689</v>
      </c>
      <c r="AP193">
        <v>507968951</v>
      </c>
      <c r="AQ193">
        <v>521617701</v>
      </c>
      <c r="AR193">
        <v>535773383</v>
      </c>
      <c r="AS193">
        <v>550660000</v>
      </c>
      <c r="AT193">
        <v>566366083</v>
      </c>
      <c r="AU193">
        <v>582828758</v>
      </c>
      <c r="AV193">
        <v>599938100</v>
      </c>
      <c r="AW193">
        <v>617518659</v>
      </c>
      <c r="AX193">
        <v>635451626</v>
      </c>
      <c r="AY193">
        <v>653695057</v>
      </c>
      <c r="AZ193">
        <v>672318862</v>
      </c>
      <c r="BA193">
        <v>691447634</v>
      </c>
      <c r="BB193">
        <v>711257518</v>
      </c>
      <c r="BC193">
        <v>731868780</v>
      </c>
      <c r="BD193">
        <v>753326898</v>
      </c>
      <c r="BE193">
        <v>775573262</v>
      </c>
      <c r="BF193">
        <v>798496024</v>
      </c>
      <c r="BG193">
        <v>821931559</v>
      </c>
      <c r="BH193">
        <v>845759372</v>
      </c>
      <c r="BI193">
        <v>869943573</v>
      </c>
      <c r="BJ193">
        <v>894512378</v>
      </c>
      <c r="BK193">
        <v>919485090</v>
      </c>
      <c r="BL193">
        <v>944902748</v>
      </c>
      <c r="BM193">
        <v>970795671</v>
      </c>
      <c r="BN193">
        <v>997158227</v>
      </c>
    </row>
    <row r="194" spans="1:66" x14ac:dyDescent="0.2">
      <c r="A194" t="s">
        <v>388</v>
      </c>
      <c r="B194" t="s">
        <v>389</v>
      </c>
      <c r="C194" t="s">
        <v>537</v>
      </c>
      <c r="D194" t="s">
        <v>536</v>
      </c>
      <c r="E194">
        <v>2358000</v>
      </c>
      <c r="F194">
        <v>2399722</v>
      </c>
      <c r="G194">
        <v>2450322</v>
      </c>
      <c r="H194">
        <v>2504530</v>
      </c>
      <c r="I194">
        <v>2554066</v>
      </c>
      <c r="J194">
        <v>2594000</v>
      </c>
      <c r="K194">
        <v>2624995</v>
      </c>
      <c r="L194">
        <v>2645674</v>
      </c>
      <c r="M194">
        <v>2662064</v>
      </c>
      <c r="N194">
        <v>2684150</v>
      </c>
      <c r="O194">
        <v>2718000</v>
      </c>
      <c r="P194">
        <v>2762190</v>
      </c>
      <c r="Q194">
        <v>2817256</v>
      </c>
      <c r="R194">
        <v>2878786</v>
      </c>
      <c r="S194">
        <v>2939299</v>
      </c>
      <c r="T194">
        <v>2994000</v>
      </c>
      <c r="U194">
        <v>3043854</v>
      </c>
      <c r="V194">
        <v>3088690</v>
      </c>
      <c r="W194">
        <v>3129421</v>
      </c>
      <c r="X194">
        <v>3168088</v>
      </c>
      <c r="Y194">
        <v>3206000</v>
      </c>
      <c r="Z194">
        <v>3242552</v>
      </c>
      <c r="AA194">
        <v>3277453</v>
      </c>
      <c r="AB194">
        <v>3311138</v>
      </c>
      <c r="AC194">
        <v>3344190</v>
      </c>
      <c r="AD194">
        <v>3377000</v>
      </c>
      <c r="AE194">
        <v>3409554</v>
      </c>
      <c r="AF194">
        <v>3441850</v>
      </c>
      <c r="AG194">
        <v>3473898</v>
      </c>
      <c r="AH194">
        <v>3505650</v>
      </c>
      <c r="AI194">
        <v>3537000</v>
      </c>
      <c r="AJ194">
        <v>3562110</v>
      </c>
      <c r="AK194">
        <v>3585176</v>
      </c>
      <c r="AL194">
        <v>3615497</v>
      </c>
      <c r="AM194">
        <v>3649237</v>
      </c>
      <c r="AN194">
        <v>3683103</v>
      </c>
      <c r="AO194">
        <v>3724655</v>
      </c>
      <c r="AP194">
        <v>3759430</v>
      </c>
      <c r="AQ194">
        <v>3781101</v>
      </c>
      <c r="AR194">
        <v>3800081</v>
      </c>
      <c r="AS194">
        <v>3810605</v>
      </c>
      <c r="AT194">
        <v>3818774</v>
      </c>
      <c r="AU194">
        <v>3823701</v>
      </c>
      <c r="AV194">
        <v>3826095</v>
      </c>
      <c r="AW194">
        <v>3826878</v>
      </c>
      <c r="AX194">
        <v>3821362</v>
      </c>
      <c r="AY194">
        <v>3805214</v>
      </c>
      <c r="AZ194">
        <v>3782995</v>
      </c>
      <c r="BA194">
        <v>3760866</v>
      </c>
      <c r="BB194">
        <v>3740410</v>
      </c>
      <c r="BC194">
        <v>3721525</v>
      </c>
      <c r="BD194">
        <v>3678732</v>
      </c>
      <c r="BE194">
        <v>3634488</v>
      </c>
      <c r="BF194">
        <v>3593077</v>
      </c>
      <c r="BG194">
        <v>3534874</v>
      </c>
      <c r="BH194">
        <v>3473232</v>
      </c>
      <c r="BI194">
        <v>3406672</v>
      </c>
      <c r="BJ194">
        <v>3325286</v>
      </c>
      <c r="BK194">
        <v>3193354</v>
      </c>
      <c r="BL194">
        <v>3193694</v>
      </c>
      <c r="BM194">
        <v>3281538</v>
      </c>
      <c r="BN194">
        <v>3263584</v>
      </c>
    </row>
    <row r="195" spans="1:66" x14ac:dyDescent="0.2">
      <c r="A195" t="s">
        <v>390</v>
      </c>
      <c r="B195" t="s">
        <v>391</v>
      </c>
      <c r="C195" t="s">
        <v>537</v>
      </c>
      <c r="D195" t="s">
        <v>536</v>
      </c>
      <c r="E195">
        <v>11424189</v>
      </c>
      <c r="F195">
        <v>11665592</v>
      </c>
      <c r="G195">
        <v>11871726</v>
      </c>
      <c r="H195">
        <v>12065468</v>
      </c>
      <c r="I195">
        <v>12282417</v>
      </c>
      <c r="J195">
        <v>12547524</v>
      </c>
      <c r="K195">
        <v>12864947</v>
      </c>
      <c r="L195">
        <v>13222703</v>
      </c>
      <c r="M195">
        <v>13609976</v>
      </c>
      <c r="N195">
        <v>14010339</v>
      </c>
      <c r="O195">
        <v>14410391</v>
      </c>
      <c r="P195">
        <v>14809518</v>
      </c>
      <c r="Q195">
        <v>15207765</v>
      </c>
      <c r="R195">
        <v>15593353</v>
      </c>
      <c r="S195">
        <v>15952077</v>
      </c>
      <c r="T195">
        <v>16274737</v>
      </c>
      <c r="U195">
        <v>16554744</v>
      </c>
      <c r="V195">
        <v>16796568</v>
      </c>
      <c r="W195">
        <v>17015984</v>
      </c>
      <c r="X195">
        <v>17235668</v>
      </c>
      <c r="Y195">
        <v>17472144</v>
      </c>
      <c r="Z195">
        <v>17731229</v>
      </c>
      <c r="AA195">
        <v>18008568</v>
      </c>
      <c r="AB195">
        <v>18298212</v>
      </c>
      <c r="AC195">
        <v>18590142</v>
      </c>
      <c r="AD195">
        <v>18877226</v>
      </c>
      <c r="AE195">
        <v>19156791</v>
      </c>
      <c r="AF195">
        <v>19431992</v>
      </c>
      <c r="AG195">
        <v>19708316</v>
      </c>
      <c r="AH195">
        <v>19993757</v>
      </c>
      <c r="AI195">
        <v>20293057</v>
      </c>
      <c r="AJ195">
        <v>20609151</v>
      </c>
      <c r="AK195">
        <v>20937407</v>
      </c>
      <c r="AL195">
        <v>21265832</v>
      </c>
      <c r="AM195">
        <v>21577979</v>
      </c>
      <c r="AN195">
        <v>21862300</v>
      </c>
      <c r="AO195">
        <v>22113428</v>
      </c>
      <c r="AP195">
        <v>22335263</v>
      </c>
      <c r="AQ195">
        <v>22536754</v>
      </c>
      <c r="AR195">
        <v>22731470</v>
      </c>
      <c r="AS195">
        <v>22929078</v>
      </c>
      <c r="AT195">
        <v>23132982</v>
      </c>
      <c r="AU195">
        <v>23339453</v>
      </c>
      <c r="AV195">
        <v>23542434</v>
      </c>
      <c r="AW195">
        <v>23732740</v>
      </c>
      <c r="AX195">
        <v>23904167</v>
      </c>
      <c r="AY195">
        <v>24054866</v>
      </c>
      <c r="AZ195">
        <v>24188330</v>
      </c>
      <c r="BA195">
        <v>24310143</v>
      </c>
      <c r="BB195">
        <v>24428340</v>
      </c>
      <c r="BC195">
        <v>24548840</v>
      </c>
      <c r="BD195">
        <v>24673392</v>
      </c>
      <c r="BE195">
        <v>24800638</v>
      </c>
      <c r="BF195">
        <v>24929500</v>
      </c>
      <c r="BG195">
        <v>25057793</v>
      </c>
      <c r="BH195">
        <v>25183832</v>
      </c>
      <c r="BI195">
        <v>25307665</v>
      </c>
      <c r="BJ195">
        <v>25429816</v>
      </c>
      <c r="BK195">
        <v>25549606</v>
      </c>
      <c r="BL195">
        <v>25666158</v>
      </c>
      <c r="BM195">
        <v>25778815</v>
      </c>
      <c r="BN195">
        <v>25887045</v>
      </c>
    </row>
    <row r="196" spans="1:66" x14ac:dyDescent="0.2">
      <c r="A196" t="s">
        <v>392</v>
      </c>
      <c r="B196" t="s">
        <v>393</v>
      </c>
      <c r="C196" t="s">
        <v>537</v>
      </c>
      <c r="D196" t="s">
        <v>536</v>
      </c>
      <c r="E196">
        <v>8857716</v>
      </c>
      <c r="F196">
        <v>8929316</v>
      </c>
      <c r="G196">
        <v>8993985</v>
      </c>
      <c r="H196">
        <v>9030355</v>
      </c>
      <c r="I196">
        <v>9035365</v>
      </c>
      <c r="J196">
        <v>8998595</v>
      </c>
      <c r="K196">
        <v>8930990</v>
      </c>
      <c r="L196">
        <v>8874520</v>
      </c>
      <c r="M196">
        <v>8836650</v>
      </c>
      <c r="N196">
        <v>8757705</v>
      </c>
      <c r="O196">
        <v>8680431</v>
      </c>
      <c r="P196">
        <v>8643756</v>
      </c>
      <c r="Q196">
        <v>8630430</v>
      </c>
      <c r="R196">
        <v>8633100</v>
      </c>
      <c r="S196">
        <v>8754365</v>
      </c>
      <c r="T196">
        <v>9093470</v>
      </c>
      <c r="U196">
        <v>9355810</v>
      </c>
      <c r="V196">
        <v>9455675</v>
      </c>
      <c r="W196">
        <v>9558250</v>
      </c>
      <c r="X196">
        <v>9661265</v>
      </c>
      <c r="Y196">
        <v>9766312</v>
      </c>
      <c r="Z196">
        <v>9851362</v>
      </c>
      <c r="AA196">
        <v>9911771</v>
      </c>
      <c r="AB196">
        <v>9957865</v>
      </c>
      <c r="AC196">
        <v>9996232</v>
      </c>
      <c r="AD196">
        <v>10023613</v>
      </c>
      <c r="AE196">
        <v>10032734</v>
      </c>
      <c r="AF196">
        <v>10030031</v>
      </c>
      <c r="AG196">
        <v>10019610</v>
      </c>
      <c r="AH196">
        <v>10005000</v>
      </c>
      <c r="AI196">
        <v>9983218</v>
      </c>
      <c r="AJ196">
        <v>9960235</v>
      </c>
      <c r="AK196">
        <v>9952494</v>
      </c>
      <c r="AL196">
        <v>9964675</v>
      </c>
      <c r="AM196">
        <v>9991525</v>
      </c>
      <c r="AN196">
        <v>10026176</v>
      </c>
      <c r="AO196">
        <v>10063945</v>
      </c>
      <c r="AP196">
        <v>10108977</v>
      </c>
      <c r="AQ196">
        <v>10160196</v>
      </c>
      <c r="AR196">
        <v>10217828</v>
      </c>
      <c r="AS196">
        <v>10289898</v>
      </c>
      <c r="AT196">
        <v>10362722</v>
      </c>
      <c r="AU196">
        <v>10419631</v>
      </c>
      <c r="AV196">
        <v>10458821</v>
      </c>
      <c r="AW196">
        <v>10483861</v>
      </c>
      <c r="AX196">
        <v>10503330</v>
      </c>
      <c r="AY196">
        <v>10522288</v>
      </c>
      <c r="AZ196">
        <v>10542964</v>
      </c>
      <c r="BA196">
        <v>10558177</v>
      </c>
      <c r="BB196">
        <v>10568247</v>
      </c>
      <c r="BC196">
        <v>10573100</v>
      </c>
      <c r="BD196">
        <v>10557560</v>
      </c>
      <c r="BE196">
        <v>10514844</v>
      </c>
      <c r="BF196">
        <v>10457295</v>
      </c>
      <c r="BG196">
        <v>10401062</v>
      </c>
      <c r="BH196">
        <v>10358076</v>
      </c>
      <c r="BI196">
        <v>10325452</v>
      </c>
      <c r="BJ196">
        <v>10300300</v>
      </c>
      <c r="BK196">
        <v>10283822</v>
      </c>
      <c r="BL196">
        <v>10286263</v>
      </c>
      <c r="BM196">
        <v>10297081</v>
      </c>
      <c r="BN196">
        <v>10299423</v>
      </c>
    </row>
    <row r="197" spans="1:66" x14ac:dyDescent="0.2">
      <c r="A197" t="s">
        <v>394</v>
      </c>
      <c r="B197" t="s">
        <v>395</v>
      </c>
      <c r="C197" t="s">
        <v>537</v>
      </c>
      <c r="D197" t="s">
        <v>536</v>
      </c>
      <c r="E197">
        <v>1903990</v>
      </c>
      <c r="F197">
        <v>1954552</v>
      </c>
      <c r="G197">
        <v>2006675</v>
      </c>
      <c r="H197">
        <v>2060340</v>
      </c>
      <c r="I197">
        <v>2115573</v>
      </c>
      <c r="J197">
        <v>2172309</v>
      </c>
      <c r="K197">
        <v>2230733</v>
      </c>
      <c r="L197">
        <v>2290797</v>
      </c>
      <c r="M197">
        <v>2351926</v>
      </c>
      <c r="N197">
        <v>2413396</v>
      </c>
      <c r="O197">
        <v>2474757</v>
      </c>
      <c r="P197">
        <v>2535877</v>
      </c>
      <c r="Q197">
        <v>2597149</v>
      </c>
      <c r="R197">
        <v>2659418</v>
      </c>
      <c r="S197">
        <v>2723816</v>
      </c>
      <c r="T197">
        <v>2791236</v>
      </c>
      <c r="U197">
        <v>2861868</v>
      </c>
      <c r="V197">
        <v>2935710</v>
      </c>
      <c r="W197">
        <v>3013281</v>
      </c>
      <c r="X197">
        <v>3095151</v>
      </c>
      <c r="Y197">
        <v>3181627</v>
      </c>
      <c r="Z197">
        <v>3272922</v>
      </c>
      <c r="AA197">
        <v>3368763</v>
      </c>
      <c r="AB197">
        <v>3468533</v>
      </c>
      <c r="AC197">
        <v>3571275</v>
      </c>
      <c r="AD197">
        <v>3676206</v>
      </c>
      <c r="AE197">
        <v>3783074</v>
      </c>
      <c r="AF197">
        <v>3891725</v>
      </c>
      <c r="AG197">
        <v>4001678</v>
      </c>
      <c r="AH197">
        <v>4112396</v>
      </c>
      <c r="AI197">
        <v>4223413</v>
      </c>
      <c r="AJ197">
        <v>4334348</v>
      </c>
      <c r="AK197">
        <v>4445019</v>
      </c>
      <c r="AL197">
        <v>4555518</v>
      </c>
      <c r="AM197">
        <v>4666096</v>
      </c>
      <c r="AN197">
        <v>4776838</v>
      </c>
      <c r="AO197">
        <v>4887638</v>
      </c>
      <c r="AP197">
        <v>4998096</v>
      </c>
      <c r="AQ197">
        <v>5107840</v>
      </c>
      <c r="AR197">
        <v>5216346</v>
      </c>
      <c r="AS197">
        <v>5323202</v>
      </c>
      <c r="AT197">
        <v>5428442</v>
      </c>
      <c r="AU197">
        <v>5531958</v>
      </c>
      <c r="AV197">
        <v>5632983</v>
      </c>
      <c r="AW197">
        <v>5730556</v>
      </c>
      <c r="AX197">
        <v>5824095</v>
      </c>
      <c r="AY197">
        <v>5913212</v>
      </c>
      <c r="AZ197">
        <v>5998430</v>
      </c>
      <c r="BA197">
        <v>6081296</v>
      </c>
      <c r="BB197">
        <v>6163970</v>
      </c>
      <c r="BC197">
        <v>6248017</v>
      </c>
      <c r="BD197">
        <v>6333981</v>
      </c>
      <c r="BE197">
        <v>6421510</v>
      </c>
      <c r="BF197">
        <v>6510273</v>
      </c>
      <c r="BG197">
        <v>6599524</v>
      </c>
      <c r="BH197">
        <v>6688746</v>
      </c>
      <c r="BI197">
        <v>6777878</v>
      </c>
      <c r="BJ197">
        <v>6867058</v>
      </c>
      <c r="BK197">
        <v>6956069</v>
      </c>
      <c r="BL197">
        <v>7044639</v>
      </c>
      <c r="BM197">
        <v>7132530</v>
      </c>
      <c r="BN197">
        <v>7219641</v>
      </c>
    </row>
    <row r="198" spans="1:66" x14ac:dyDescent="0.2">
      <c r="A198" t="s">
        <v>396</v>
      </c>
      <c r="B198" t="s">
        <v>397</v>
      </c>
      <c r="C198" t="s">
        <v>537</v>
      </c>
      <c r="D198" t="s">
        <v>536</v>
      </c>
      <c r="AI198">
        <v>1978248</v>
      </c>
      <c r="AJ198">
        <v>2068845</v>
      </c>
      <c r="AK198">
        <v>2163591</v>
      </c>
      <c r="AL198">
        <v>2262676</v>
      </c>
      <c r="AM198">
        <v>2366298</v>
      </c>
      <c r="AN198">
        <v>2474666</v>
      </c>
      <c r="AO198">
        <v>2587997</v>
      </c>
      <c r="AP198">
        <v>2706518</v>
      </c>
      <c r="AQ198">
        <v>2776568</v>
      </c>
      <c r="AR198">
        <v>2848431</v>
      </c>
      <c r="AS198">
        <v>2922153</v>
      </c>
      <c r="AT198">
        <v>2997784</v>
      </c>
      <c r="AU198">
        <v>3075373</v>
      </c>
      <c r="AV198">
        <v>3154969</v>
      </c>
      <c r="AW198">
        <v>3236626</v>
      </c>
      <c r="AX198">
        <v>3320396</v>
      </c>
      <c r="AY198">
        <v>3406334</v>
      </c>
      <c r="AZ198">
        <v>3494496</v>
      </c>
      <c r="BA198">
        <v>3591977</v>
      </c>
      <c r="BB198">
        <v>3689099</v>
      </c>
      <c r="BC198">
        <v>3786161</v>
      </c>
      <c r="BD198">
        <v>3882986</v>
      </c>
      <c r="BE198">
        <v>3979998</v>
      </c>
      <c r="BF198">
        <v>4076708</v>
      </c>
      <c r="BG198">
        <v>4173398</v>
      </c>
      <c r="BH198">
        <v>4270092</v>
      </c>
      <c r="BI198">
        <v>4367088</v>
      </c>
      <c r="BJ198">
        <v>4454805</v>
      </c>
      <c r="BK198">
        <v>4569087</v>
      </c>
      <c r="BL198">
        <v>4685306</v>
      </c>
      <c r="BM198">
        <v>4803269</v>
      </c>
      <c r="BN198">
        <v>4922749</v>
      </c>
    </row>
    <row r="199" spans="1:66" x14ac:dyDescent="0.2">
      <c r="A199" t="s">
        <v>398</v>
      </c>
      <c r="B199" t="s">
        <v>399</v>
      </c>
      <c r="C199" t="s">
        <v>537</v>
      </c>
      <c r="D199" t="s">
        <v>536</v>
      </c>
      <c r="E199">
        <v>865064</v>
      </c>
      <c r="F199">
        <v>893394</v>
      </c>
      <c r="G199">
        <v>923320</v>
      </c>
      <c r="H199">
        <v>954098</v>
      </c>
      <c r="I199">
        <v>984824</v>
      </c>
      <c r="J199">
        <v>1014633</v>
      </c>
      <c r="K199">
        <v>1043365</v>
      </c>
      <c r="L199">
        <v>1071166</v>
      </c>
      <c r="M199">
        <v>1098151</v>
      </c>
      <c r="N199">
        <v>1124577</v>
      </c>
      <c r="O199">
        <v>1150712</v>
      </c>
      <c r="P199">
        <v>1176559</v>
      </c>
      <c r="Q199">
        <v>1202128</v>
      </c>
      <c r="R199">
        <v>1227653</v>
      </c>
      <c r="S199">
        <v>1253371</v>
      </c>
      <c r="T199">
        <v>1279519</v>
      </c>
      <c r="U199">
        <v>1306023</v>
      </c>
      <c r="V199">
        <v>1332876</v>
      </c>
      <c r="W199">
        <v>1360542</v>
      </c>
      <c r="X199">
        <v>1389594</v>
      </c>
      <c r="Y199">
        <v>1420314</v>
      </c>
      <c r="Z199">
        <v>1453209</v>
      </c>
      <c r="AA199">
        <v>1487849</v>
      </c>
      <c r="AB199">
        <v>1522650</v>
      </c>
      <c r="AC199">
        <v>1555395</v>
      </c>
      <c r="AD199">
        <v>1584644</v>
      </c>
      <c r="AE199">
        <v>1609572</v>
      </c>
      <c r="AF199">
        <v>1630869</v>
      </c>
      <c r="AG199">
        <v>1650438</v>
      </c>
      <c r="AH199">
        <v>1670962</v>
      </c>
      <c r="AI199">
        <v>1694327</v>
      </c>
      <c r="AJ199">
        <v>1721236</v>
      </c>
      <c r="AK199">
        <v>1750932</v>
      </c>
      <c r="AL199">
        <v>1782085</v>
      </c>
      <c r="AM199">
        <v>1812838</v>
      </c>
      <c r="AN199">
        <v>1841674</v>
      </c>
      <c r="AO199">
        <v>1868390</v>
      </c>
      <c r="AP199">
        <v>1893438</v>
      </c>
      <c r="AQ199">
        <v>1917140</v>
      </c>
      <c r="AR199">
        <v>1939956</v>
      </c>
      <c r="AS199">
        <v>1962451</v>
      </c>
      <c r="AT199">
        <v>1984469</v>
      </c>
      <c r="AU199">
        <v>2006091</v>
      </c>
      <c r="AV199">
        <v>2027859</v>
      </c>
      <c r="AW199">
        <v>2050583</v>
      </c>
      <c r="AX199">
        <v>2074776</v>
      </c>
      <c r="AY199">
        <v>2100892</v>
      </c>
      <c r="AZ199">
        <v>2128647</v>
      </c>
      <c r="BA199">
        <v>2157454</v>
      </c>
      <c r="BB199">
        <v>2186314</v>
      </c>
      <c r="BC199">
        <v>2214509</v>
      </c>
      <c r="BD199">
        <v>2241808</v>
      </c>
      <c r="BE199">
        <v>2268553</v>
      </c>
      <c r="BF199">
        <v>2295450</v>
      </c>
      <c r="BG199">
        <v>2323558</v>
      </c>
      <c r="BH199">
        <v>2353578</v>
      </c>
      <c r="BI199">
        <v>2385744</v>
      </c>
      <c r="BJ199">
        <v>2419767</v>
      </c>
      <c r="BK199">
        <v>2455336</v>
      </c>
      <c r="BL199">
        <v>2491878</v>
      </c>
      <c r="BM199">
        <v>2528958</v>
      </c>
      <c r="BN199">
        <v>2566494</v>
      </c>
    </row>
    <row r="200" spans="1:66" x14ac:dyDescent="0.2">
      <c r="A200" t="s">
        <v>400</v>
      </c>
      <c r="B200" t="s">
        <v>401</v>
      </c>
      <c r="C200" t="s">
        <v>537</v>
      </c>
      <c r="D200" t="s">
        <v>536</v>
      </c>
      <c r="E200">
        <v>755229793</v>
      </c>
      <c r="F200">
        <v>764423461</v>
      </c>
      <c r="G200">
        <v>773856028</v>
      </c>
      <c r="H200">
        <v>783141819</v>
      </c>
      <c r="I200">
        <v>792263980</v>
      </c>
      <c r="J200">
        <v>801098720</v>
      </c>
      <c r="K200">
        <v>809363152</v>
      </c>
      <c r="L200">
        <v>817179925</v>
      </c>
      <c r="M200">
        <v>824733296</v>
      </c>
      <c r="N200">
        <v>832280859</v>
      </c>
      <c r="O200">
        <v>839822017</v>
      </c>
      <c r="P200">
        <v>849163924</v>
      </c>
      <c r="Q200">
        <v>857079422</v>
      </c>
      <c r="R200">
        <v>864609745</v>
      </c>
      <c r="S200">
        <v>871928836</v>
      </c>
      <c r="T200">
        <v>878890622</v>
      </c>
      <c r="U200">
        <v>885145869</v>
      </c>
      <c r="V200">
        <v>891251760</v>
      </c>
      <c r="W200">
        <v>897391855</v>
      </c>
      <c r="X200">
        <v>903788370</v>
      </c>
      <c r="Y200">
        <v>909890607</v>
      </c>
      <c r="Z200">
        <v>915971623</v>
      </c>
      <c r="AA200">
        <v>921511883</v>
      </c>
      <c r="AB200">
        <v>926614804</v>
      </c>
      <c r="AC200">
        <v>931410415</v>
      </c>
      <c r="AD200">
        <v>936241263</v>
      </c>
      <c r="AE200">
        <v>941376248</v>
      </c>
      <c r="AF200">
        <v>946671291</v>
      </c>
      <c r="AG200">
        <v>952173528</v>
      </c>
      <c r="AH200">
        <v>958081653</v>
      </c>
      <c r="AI200">
        <v>964174249</v>
      </c>
      <c r="AJ200">
        <v>970997843</v>
      </c>
      <c r="AK200">
        <v>977879331</v>
      </c>
      <c r="AL200">
        <v>984374978</v>
      </c>
      <c r="AM200">
        <v>990074232</v>
      </c>
      <c r="AN200">
        <v>995310446</v>
      </c>
      <c r="AO200">
        <v>1000603285</v>
      </c>
      <c r="AP200">
        <v>1005700631</v>
      </c>
      <c r="AQ200">
        <v>1010593820</v>
      </c>
      <c r="AR200">
        <v>1015421531</v>
      </c>
      <c r="AS200">
        <v>1020504874</v>
      </c>
      <c r="AT200">
        <v>1025401797</v>
      </c>
      <c r="AU200">
        <v>1030561691</v>
      </c>
      <c r="AV200">
        <v>1035711715</v>
      </c>
      <c r="AW200">
        <v>1041075191</v>
      </c>
      <c r="AX200">
        <v>1046366703</v>
      </c>
      <c r="AY200">
        <v>1052054839</v>
      </c>
      <c r="AZ200">
        <v>1057981930</v>
      </c>
      <c r="BA200">
        <v>1064394135</v>
      </c>
      <c r="BB200">
        <v>1069876237</v>
      </c>
      <c r="BC200">
        <v>1074863836</v>
      </c>
      <c r="BD200">
        <v>1077830451</v>
      </c>
      <c r="BE200">
        <v>1082356457</v>
      </c>
      <c r="BF200">
        <v>1087107539</v>
      </c>
      <c r="BG200">
        <v>1092062242</v>
      </c>
      <c r="BH200">
        <v>1096949064</v>
      </c>
      <c r="BI200">
        <v>1101915677</v>
      </c>
      <c r="BJ200">
        <v>1106131866</v>
      </c>
      <c r="BK200">
        <v>1110012320</v>
      </c>
      <c r="BL200">
        <v>1113142897</v>
      </c>
      <c r="BM200">
        <v>1117278019</v>
      </c>
      <c r="BN200">
        <v>1116655196</v>
      </c>
    </row>
    <row r="201" spans="1:66" x14ac:dyDescent="0.2">
      <c r="A201" t="s">
        <v>402</v>
      </c>
      <c r="B201" t="s">
        <v>403</v>
      </c>
      <c r="C201" t="s">
        <v>537</v>
      </c>
      <c r="D201" t="s">
        <v>536</v>
      </c>
      <c r="E201">
        <v>78080</v>
      </c>
      <c r="F201">
        <v>80705</v>
      </c>
      <c r="G201">
        <v>83652</v>
      </c>
      <c r="H201">
        <v>86847</v>
      </c>
      <c r="I201">
        <v>90132</v>
      </c>
      <c r="J201">
        <v>93442</v>
      </c>
      <c r="K201">
        <v>96719</v>
      </c>
      <c r="L201">
        <v>99990</v>
      </c>
      <c r="M201">
        <v>103329</v>
      </c>
      <c r="N201">
        <v>106814</v>
      </c>
      <c r="O201">
        <v>110490</v>
      </c>
      <c r="P201">
        <v>114385</v>
      </c>
      <c r="Q201">
        <v>118438</v>
      </c>
      <c r="R201">
        <v>122641</v>
      </c>
      <c r="S201">
        <v>126919</v>
      </c>
      <c r="T201">
        <v>131229</v>
      </c>
      <c r="U201">
        <v>135559</v>
      </c>
      <c r="V201">
        <v>139893</v>
      </c>
      <c r="W201">
        <v>144273</v>
      </c>
      <c r="X201">
        <v>148734</v>
      </c>
      <c r="Y201">
        <v>153298</v>
      </c>
      <c r="Z201">
        <v>157954</v>
      </c>
      <c r="AA201">
        <v>162679</v>
      </c>
      <c r="AB201">
        <v>167456</v>
      </c>
      <c r="AC201">
        <v>172249</v>
      </c>
      <c r="AD201">
        <v>177024</v>
      </c>
      <c r="AE201">
        <v>181807</v>
      </c>
      <c r="AF201">
        <v>186588</v>
      </c>
      <c r="AG201">
        <v>191260</v>
      </c>
      <c r="AH201">
        <v>195728</v>
      </c>
      <c r="AI201">
        <v>199906</v>
      </c>
      <c r="AJ201">
        <v>203716</v>
      </c>
      <c r="AK201">
        <v>207238</v>
      </c>
      <c r="AL201">
        <v>210644</v>
      </c>
      <c r="AM201">
        <v>214196</v>
      </c>
      <c r="AN201">
        <v>218064</v>
      </c>
      <c r="AO201">
        <v>222323</v>
      </c>
      <c r="AP201">
        <v>226854</v>
      </c>
      <c r="AQ201">
        <v>231562</v>
      </c>
      <c r="AR201">
        <v>236217</v>
      </c>
      <c r="AS201">
        <v>240681</v>
      </c>
      <c r="AT201">
        <v>244929</v>
      </c>
      <c r="AU201">
        <v>248976</v>
      </c>
      <c r="AV201">
        <v>252707</v>
      </c>
      <c r="AW201">
        <v>255995</v>
      </c>
      <c r="AX201">
        <v>258780</v>
      </c>
      <c r="AY201">
        <v>261007</v>
      </c>
      <c r="AZ201">
        <v>262717</v>
      </c>
      <c r="BA201">
        <v>264064</v>
      </c>
      <c r="BB201">
        <v>265256</v>
      </c>
      <c r="BC201">
        <v>266449</v>
      </c>
      <c r="BD201">
        <v>267702</v>
      </c>
      <c r="BE201">
        <v>268995</v>
      </c>
      <c r="BF201">
        <v>270332</v>
      </c>
      <c r="BG201">
        <v>271713</v>
      </c>
      <c r="BH201">
        <v>273119</v>
      </c>
      <c r="BI201">
        <v>274576</v>
      </c>
      <c r="BJ201">
        <v>276108</v>
      </c>
      <c r="BK201">
        <v>277673</v>
      </c>
      <c r="BL201">
        <v>279285</v>
      </c>
      <c r="BM201">
        <v>280904</v>
      </c>
      <c r="BN201">
        <v>282534</v>
      </c>
    </row>
    <row r="202" spans="1:66" x14ac:dyDescent="0.2">
      <c r="A202" t="s">
        <v>404</v>
      </c>
      <c r="B202" t="s">
        <v>405</v>
      </c>
      <c r="C202" t="s">
        <v>537</v>
      </c>
      <c r="D202" t="s">
        <v>536</v>
      </c>
      <c r="E202">
        <v>47383</v>
      </c>
      <c r="F202">
        <v>51427</v>
      </c>
      <c r="G202">
        <v>56266</v>
      </c>
      <c r="H202">
        <v>61721</v>
      </c>
      <c r="I202">
        <v>67562</v>
      </c>
      <c r="J202">
        <v>73631</v>
      </c>
      <c r="K202">
        <v>79850</v>
      </c>
      <c r="L202">
        <v>86298</v>
      </c>
      <c r="M202">
        <v>93206</v>
      </c>
      <c r="N202">
        <v>100880</v>
      </c>
      <c r="O202">
        <v>109521</v>
      </c>
      <c r="P202">
        <v>119413</v>
      </c>
      <c r="Q202">
        <v>130505</v>
      </c>
      <c r="R202">
        <v>142181</v>
      </c>
      <c r="S202">
        <v>153624</v>
      </c>
      <c r="T202">
        <v>164314</v>
      </c>
      <c r="U202">
        <v>173716</v>
      </c>
      <c r="V202">
        <v>182319</v>
      </c>
      <c r="W202">
        <v>191947</v>
      </c>
      <c r="X202">
        <v>205172</v>
      </c>
      <c r="Y202">
        <v>223622</v>
      </c>
      <c r="Z202">
        <v>247984</v>
      </c>
      <c r="AA202">
        <v>277229</v>
      </c>
      <c r="AB202">
        <v>309299</v>
      </c>
      <c r="AC202">
        <v>341272</v>
      </c>
      <c r="AD202">
        <v>370886</v>
      </c>
      <c r="AE202">
        <v>397739</v>
      </c>
      <c r="AF202">
        <v>422154</v>
      </c>
      <c r="AG202">
        <v>443611</v>
      </c>
      <c r="AH202">
        <v>461688</v>
      </c>
      <c r="AI202">
        <v>476275</v>
      </c>
      <c r="AJ202">
        <v>487354</v>
      </c>
      <c r="AK202">
        <v>495403</v>
      </c>
      <c r="AL202">
        <v>501479</v>
      </c>
      <c r="AM202">
        <v>507044</v>
      </c>
      <c r="AN202">
        <v>513447</v>
      </c>
      <c r="AO202">
        <v>522531</v>
      </c>
      <c r="AP202">
        <v>535320</v>
      </c>
      <c r="AQ202">
        <v>551566</v>
      </c>
      <c r="AR202">
        <v>570486</v>
      </c>
      <c r="AS202">
        <v>592467</v>
      </c>
      <c r="AT202">
        <v>615013</v>
      </c>
      <c r="AU202">
        <v>640872</v>
      </c>
      <c r="AV202">
        <v>681791</v>
      </c>
      <c r="AW202">
        <v>753332</v>
      </c>
      <c r="AX202">
        <v>865410</v>
      </c>
      <c r="AY202">
        <v>1022704</v>
      </c>
      <c r="AZ202">
        <v>1218441</v>
      </c>
      <c r="BA202">
        <v>1436670</v>
      </c>
      <c r="BB202">
        <v>1654944</v>
      </c>
      <c r="BC202">
        <v>1856329</v>
      </c>
      <c r="BD202">
        <v>2035862</v>
      </c>
      <c r="BE202">
        <v>2196078</v>
      </c>
      <c r="BF202">
        <v>2336579</v>
      </c>
      <c r="BG202">
        <v>2459202</v>
      </c>
      <c r="BH202">
        <v>2565708</v>
      </c>
      <c r="BI202">
        <v>2654379</v>
      </c>
      <c r="BJ202">
        <v>2724727</v>
      </c>
      <c r="BK202">
        <v>2781682</v>
      </c>
      <c r="BL202">
        <v>2832071</v>
      </c>
      <c r="BM202">
        <v>2881060</v>
      </c>
      <c r="BN202">
        <v>2930524</v>
      </c>
    </row>
    <row r="203" spans="1:66" x14ac:dyDescent="0.2">
      <c r="A203" t="s">
        <v>406</v>
      </c>
      <c r="B203" t="s">
        <v>407</v>
      </c>
      <c r="C203" t="s">
        <v>537</v>
      </c>
      <c r="D203" t="s">
        <v>536</v>
      </c>
      <c r="E203">
        <v>18406905</v>
      </c>
      <c r="F203">
        <v>18555250</v>
      </c>
      <c r="G203">
        <v>18676550</v>
      </c>
      <c r="H203">
        <v>18797850</v>
      </c>
      <c r="I203">
        <v>18919126</v>
      </c>
      <c r="J203">
        <v>19031576</v>
      </c>
      <c r="K203">
        <v>19215450</v>
      </c>
      <c r="L203">
        <v>19534242</v>
      </c>
      <c r="M203">
        <v>19799831</v>
      </c>
      <c r="N203">
        <v>20009141</v>
      </c>
      <c r="O203">
        <v>20250398</v>
      </c>
      <c r="P203">
        <v>20461567</v>
      </c>
      <c r="Q203">
        <v>20657957</v>
      </c>
      <c r="R203">
        <v>20835681</v>
      </c>
      <c r="S203">
        <v>21029429</v>
      </c>
      <c r="T203">
        <v>21293583</v>
      </c>
      <c r="U203">
        <v>21551634</v>
      </c>
      <c r="V203">
        <v>21756096</v>
      </c>
      <c r="W203">
        <v>21951464</v>
      </c>
      <c r="X203">
        <v>22090488</v>
      </c>
      <c r="Y203">
        <v>22207282</v>
      </c>
      <c r="Z203">
        <v>22353070</v>
      </c>
      <c r="AA203">
        <v>22475741</v>
      </c>
      <c r="AB203">
        <v>22560478</v>
      </c>
      <c r="AC203">
        <v>22640547</v>
      </c>
      <c r="AD203">
        <v>22732999</v>
      </c>
      <c r="AE203">
        <v>22836841</v>
      </c>
      <c r="AF203">
        <v>22949430</v>
      </c>
      <c r="AG203">
        <v>23057662</v>
      </c>
      <c r="AH203">
        <v>23161458</v>
      </c>
      <c r="AI203">
        <v>23201835</v>
      </c>
      <c r="AJ203">
        <v>23001155</v>
      </c>
      <c r="AK203">
        <v>22794284</v>
      </c>
      <c r="AL203">
        <v>22763280</v>
      </c>
      <c r="AM203">
        <v>22730211</v>
      </c>
      <c r="AN203">
        <v>22684270</v>
      </c>
      <c r="AO203">
        <v>22619004</v>
      </c>
      <c r="AP203">
        <v>22553978</v>
      </c>
      <c r="AQ203">
        <v>22507344</v>
      </c>
      <c r="AR203">
        <v>22472040</v>
      </c>
      <c r="AS203">
        <v>22442971</v>
      </c>
      <c r="AT203">
        <v>22131970</v>
      </c>
      <c r="AU203">
        <v>21730496</v>
      </c>
      <c r="AV203">
        <v>21574326</v>
      </c>
      <c r="AW203">
        <v>21451748</v>
      </c>
      <c r="AX203">
        <v>21319685</v>
      </c>
      <c r="AY203">
        <v>21193760</v>
      </c>
      <c r="AZ203">
        <v>20882982</v>
      </c>
      <c r="BA203">
        <v>20537875</v>
      </c>
      <c r="BB203">
        <v>20367487</v>
      </c>
      <c r="BC203">
        <v>20246871</v>
      </c>
      <c r="BD203">
        <v>20147528</v>
      </c>
      <c r="BE203">
        <v>20058035</v>
      </c>
      <c r="BF203">
        <v>19983693</v>
      </c>
      <c r="BG203">
        <v>19908979</v>
      </c>
      <c r="BH203">
        <v>19815616</v>
      </c>
      <c r="BI203">
        <v>19702267</v>
      </c>
      <c r="BJ203">
        <v>19588715</v>
      </c>
      <c r="BK203">
        <v>19473970</v>
      </c>
      <c r="BL203">
        <v>19371648</v>
      </c>
      <c r="BM203">
        <v>19257520</v>
      </c>
      <c r="BN203">
        <v>19115146</v>
      </c>
    </row>
    <row r="204" spans="1:66" x14ac:dyDescent="0.2">
      <c r="A204" t="s">
        <v>408</v>
      </c>
      <c r="B204" t="s">
        <v>409</v>
      </c>
      <c r="C204" t="s">
        <v>537</v>
      </c>
      <c r="D204" t="s">
        <v>536</v>
      </c>
      <c r="E204">
        <v>119897000</v>
      </c>
      <c r="F204">
        <v>121236000</v>
      </c>
      <c r="G204">
        <v>122591000</v>
      </c>
      <c r="H204">
        <v>123960000</v>
      </c>
      <c r="I204">
        <v>125345000</v>
      </c>
      <c r="J204">
        <v>126745000</v>
      </c>
      <c r="K204">
        <v>127468000</v>
      </c>
      <c r="L204">
        <v>128196000</v>
      </c>
      <c r="M204">
        <v>128928000</v>
      </c>
      <c r="N204">
        <v>129664000</v>
      </c>
      <c r="O204">
        <v>130404000</v>
      </c>
      <c r="P204">
        <v>131155000</v>
      </c>
      <c r="Q204">
        <v>131909000</v>
      </c>
      <c r="R204">
        <v>132669000</v>
      </c>
      <c r="S204">
        <v>133432000</v>
      </c>
      <c r="T204">
        <v>134200000</v>
      </c>
      <c r="U204">
        <v>135147000</v>
      </c>
      <c r="V204">
        <v>136100000</v>
      </c>
      <c r="W204">
        <v>137060000</v>
      </c>
      <c r="X204">
        <v>138027000</v>
      </c>
      <c r="Y204">
        <v>139010000</v>
      </c>
      <c r="Z204">
        <v>139941000</v>
      </c>
      <c r="AA204">
        <v>140823000</v>
      </c>
      <c r="AB204">
        <v>141668000</v>
      </c>
      <c r="AC204">
        <v>142745000</v>
      </c>
      <c r="AD204">
        <v>143858000</v>
      </c>
      <c r="AE204">
        <v>144894000</v>
      </c>
      <c r="AF204">
        <v>145908000</v>
      </c>
      <c r="AG204">
        <v>146857000</v>
      </c>
      <c r="AH204">
        <v>147721000</v>
      </c>
      <c r="AI204">
        <v>147969407</v>
      </c>
      <c r="AJ204">
        <v>148394216</v>
      </c>
      <c r="AK204">
        <v>148538197</v>
      </c>
      <c r="AL204">
        <v>148458777</v>
      </c>
      <c r="AM204">
        <v>148407912</v>
      </c>
      <c r="AN204">
        <v>148375787</v>
      </c>
      <c r="AO204">
        <v>148160129</v>
      </c>
      <c r="AP204">
        <v>147915361</v>
      </c>
      <c r="AQ204">
        <v>147670784</v>
      </c>
      <c r="AR204">
        <v>147214776</v>
      </c>
      <c r="AS204">
        <v>146596869</v>
      </c>
      <c r="AT204">
        <v>145976482</v>
      </c>
      <c r="AU204">
        <v>145306497</v>
      </c>
      <c r="AV204">
        <v>144648618</v>
      </c>
      <c r="AW204">
        <v>144067316</v>
      </c>
      <c r="AX204">
        <v>143518814</v>
      </c>
      <c r="AY204">
        <v>143049637</v>
      </c>
      <c r="AZ204">
        <v>142805114</v>
      </c>
      <c r="BA204">
        <v>142742366</v>
      </c>
      <c r="BB204">
        <v>142785349</v>
      </c>
      <c r="BC204">
        <v>142849468</v>
      </c>
      <c r="BD204">
        <v>142960908</v>
      </c>
      <c r="BE204">
        <v>143201721</v>
      </c>
      <c r="BF204">
        <v>143506995</v>
      </c>
      <c r="BG204">
        <v>143819667</v>
      </c>
      <c r="BH204">
        <v>144096870</v>
      </c>
      <c r="BI204">
        <v>144342397</v>
      </c>
      <c r="BJ204">
        <v>144496739</v>
      </c>
      <c r="BK204">
        <v>144477859</v>
      </c>
      <c r="BL204">
        <v>144406261</v>
      </c>
      <c r="BM204">
        <v>144073139</v>
      </c>
      <c r="BN204">
        <v>143446060</v>
      </c>
    </row>
    <row r="205" spans="1:66" x14ac:dyDescent="0.2">
      <c r="A205" t="s">
        <v>410</v>
      </c>
      <c r="B205" t="s">
        <v>411</v>
      </c>
      <c r="C205" t="s">
        <v>537</v>
      </c>
      <c r="D205" t="s">
        <v>536</v>
      </c>
      <c r="E205">
        <v>2935575</v>
      </c>
      <c r="F205">
        <v>2998334</v>
      </c>
      <c r="G205">
        <v>3052937</v>
      </c>
      <c r="H205">
        <v>3105417</v>
      </c>
      <c r="I205">
        <v>3164258</v>
      </c>
      <c r="J205">
        <v>3235536</v>
      </c>
      <c r="K205">
        <v>3321674</v>
      </c>
      <c r="L205">
        <v>3420897</v>
      </c>
      <c r="M205">
        <v>3529839</v>
      </c>
      <c r="N205">
        <v>3643237</v>
      </c>
      <c r="O205">
        <v>3757351</v>
      </c>
      <c r="P205">
        <v>3871428</v>
      </c>
      <c r="Q205">
        <v>3987223</v>
      </c>
      <c r="R205">
        <v>4106411</v>
      </c>
      <c r="S205">
        <v>4231579</v>
      </c>
      <c r="T205">
        <v>4364709</v>
      </c>
      <c r="U205">
        <v>4506109</v>
      </c>
      <c r="V205">
        <v>4655386</v>
      </c>
      <c r="W205">
        <v>4812872</v>
      </c>
      <c r="X205">
        <v>4978812</v>
      </c>
      <c r="Y205">
        <v>5153314</v>
      </c>
      <c r="Z205">
        <v>5329250</v>
      </c>
      <c r="AA205">
        <v>5504847</v>
      </c>
      <c r="AB205">
        <v>5690989</v>
      </c>
      <c r="AC205">
        <v>5902847</v>
      </c>
      <c r="AD205">
        <v>6146884</v>
      </c>
      <c r="AE205">
        <v>6443748</v>
      </c>
      <c r="AF205">
        <v>6779981</v>
      </c>
      <c r="AG205">
        <v>7088194</v>
      </c>
      <c r="AH205">
        <v>7276983</v>
      </c>
      <c r="AI205">
        <v>7288883</v>
      </c>
      <c r="AJ205">
        <v>7083928</v>
      </c>
      <c r="AK205">
        <v>6702239</v>
      </c>
      <c r="AL205">
        <v>6263758</v>
      </c>
      <c r="AM205">
        <v>5936253</v>
      </c>
      <c r="AN205">
        <v>5836490</v>
      </c>
      <c r="AO205">
        <v>6013112</v>
      </c>
      <c r="AP205">
        <v>6419898</v>
      </c>
      <c r="AQ205">
        <v>6962800</v>
      </c>
      <c r="AR205">
        <v>7501238</v>
      </c>
      <c r="AS205">
        <v>7933688</v>
      </c>
      <c r="AT205">
        <v>8231150</v>
      </c>
      <c r="AU205">
        <v>8427061</v>
      </c>
      <c r="AV205">
        <v>8557160</v>
      </c>
      <c r="AW205">
        <v>8680516</v>
      </c>
      <c r="AX205">
        <v>8840220</v>
      </c>
      <c r="AY205">
        <v>9043342</v>
      </c>
      <c r="AZ205">
        <v>9273759</v>
      </c>
      <c r="BA205">
        <v>9524532</v>
      </c>
      <c r="BB205">
        <v>9782770</v>
      </c>
      <c r="BC205">
        <v>10039338</v>
      </c>
      <c r="BD205">
        <v>10293333</v>
      </c>
      <c r="BE205">
        <v>10549668</v>
      </c>
      <c r="BF205">
        <v>10811538</v>
      </c>
      <c r="BG205">
        <v>11083629</v>
      </c>
      <c r="BH205">
        <v>11369066</v>
      </c>
      <c r="BI205">
        <v>11668829</v>
      </c>
      <c r="BJ205">
        <v>11980960</v>
      </c>
      <c r="BK205">
        <v>12301969</v>
      </c>
      <c r="BL205">
        <v>12626938</v>
      </c>
      <c r="BM205">
        <v>12952209</v>
      </c>
      <c r="BN205">
        <v>13276517</v>
      </c>
    </row>
    <row r="206" spans="1:66" x14ac:dyDescent="0.2">
      <c r="A206" t="s">
        <v>412</v>
      </c>
      <c r="B206" t="s">
        <v>413</v>
      </c>
      <c r="C206" t="s">
        <v>537</v>
      </c>
      <c r="D206" t="s">
        <v>536</v>
      </c>
      <c r="E206">
        <v>572839530</v>
      </c>
      <c r="F206">
        <v>584939711</v>
      </c>
      <c r="G206">
        <v>597494450</v>
      </c>
      <c r="H206">
        <v>610498308</v>
      </c>
      <c r="I206">
        <v>623943328</v>
      </c>
      <c r="J206">
        <v>637823175</v>
      </c>
      <c r="K206">
        <v>652144171</v>
      </c>
      <c r="L206">
        <v>666908586</v>
      </c>
      <c r="M206">
        <v>682102192</v>
      </c>
      <c r="N206">
        <v>697706091</v>
      </c>
      <c r="O206">
        <v>713711358</v>
      </c>
      <c r="P206">
        <v>730107660</v>
      </c>
      <c r="Q206">
        <v>746911710</v>
      </c>
      <c r="R206">
        <v>764174968</v>
      </c>
      <c r="S206">
        <v>781966557</v>
      </c>
      <c r="T206">
        <v>800335570</v>
      </c>
      <c r="U206">
        <v>819292532</v>
      </c>
      <c r="V206">
        <v>838819900</v>
      </c>
      <c r="W206">
        <v>858901743</v>
      </c>
      <c r="X206">
        <v>879510842</v>
      </c>
      <c r="Y206">
        <v>900620583</v>
      </c>
      <c r="Z206">
        <v>922226632</v>
      </c>
      <c r="AA206">
        <v>944315173</v>
      </c>
      <c r="AB206">
        <v>966836458</v>
      </c>
      <c r="AC206">
        <v>989728262</v>
      </c>
      <c r="AD206">
        <v>1012942302</v>
      </c>
      <c r="AE206">
        <v>1036437878</v>
      </c>
      <c r="AF206">
        <v>1060208544</v>
      </c>
      <c r="AG206">
        <v>1084281159</v>
      </c>
      <c r="AH206">
        <v>1108702366</v>
      </c>
      <c r="AI206">
        <v>1133495194</v>
      </c>
      <c r="AJ206">
        <v>1158655616</v>
      </c>
      <c r="AK206">
        <v>1184133340</v>
      </c>
      <c r="AL206">
        <v>1209847774</v>
      </c>
      <c r="AM206">
        <v>1235693864</v>
      </c>
      <c r="AN206">
        <v>1261587780</v>
      </c>
      <c r="AO206">
        <v>1287476203</v>
      </c>
      <c r="AP206">
        <v>1313346375</v>
      </c>
      <c r="AQ206">
        <v>1339202700</v>
      </c>
      <c r="AR206">
        <v>1365067953</v>
      </c>
      <c r="AS206">
        <v>1390946065</v>
      </c>
      <c r="AT206">
        <v>1416822995</v>
      </c>
      <c r="AU206">
        <v>1442644044</v>
      </c>
      <c r="AV206">
        <v>1468324423</v>
      </c>
      <c r="AW206">
        <v>1493757846</v>
      </c>
      <c r="AX206">
        <v>1518861546</v>
      </c>
      <c r="AY206">
        <v>1543610686</v>
      </c>
      <c r="AZ206">
        <v>1568003175</v>
      </c>
      <c r="BA206">
        <v>1592010815</v>
      </c>
      <c r="BB206">
        <v>1615610187</v>
      </c>
      <c r="BC206">
        <v>1638792927</v>
      </c>
      <c r="BD206">
        <v>1661532158</v>
      </c>
      <c r="BE206">
        <v>1683740452</v>
      </c>
      <c r="BF206">
        <v>1705761545</v>
      </c>
      <c r="BG206">
        <v>1727632022</v>
      </c>
      <c r="BH206">
        <v>1749417067</v>
      </c>
      <c r="BI206">
        <v>1771187426</v>
      </c>
      <c r="BJ206">
        <v>1792883164</v>
      </c>
      <c r="BK206">
        <v>1814455018</v>
      </c>
      <c r="BL206">
        <v>1835776769</v>
      </c>
      <c r="BM206">
        <v>1856882402</v>
      </c>
      <c r="BN206">
        <v>1877902324</v>
      </c>
    </row>
    <row r="207" spans="1:66" x14ac:dyDescent="0.2">
      <c r="A207" t="s">
        <v>414</v>
      </c>
      <c r="B207" t="s">
        <v>415</v>
      </c>
      <c r="C207" t="s">
        <v>537</v>
      </c>
      <c r="D207" t="s">
        <v>536</v>
      </c>
      <c r="E207">
        <v>4086534</v>
      </c>
      <c r="F207">
        <v>4218852</v>
      </c>
      <c r="G207">
        <v>4362788</v>
      </c>
      <c r="H207">
        <v>4516540</v>
      </c>
      <c r="I207">
        <v>4677304</v>
      </c>
      <c r="J207">
        <v>4843632</v>
      </c>
      <c r="K207">
        <v>5015353</v>
      </c>
      <c r="L207">
        <v>5195124</v>
      </c>
      <c r="M207">
        <v>5387822</v>
      </c>
      <c r="N207">
        <v>5599909</v>
      </c>
      <c r="O207">
        <v>5836388</v>
      </c>
      <c r="P207">
        <v>6100631</v>
      </c>
      <c r="Q207">
        <v>6392973</v>
      </c>
      <c r="R207">
        <v>6711922</v>
      </c>
      <c r="S207">
        <v>7054532</v>
      </c>
      <c r="T207">
        <v>7419486</v>
      </c>
      <c r="U207">
        <v>7802928</v>
      </c>
      <c r="V207">
        <v>8207695</v>
      </c>
      <c r="W207">
        <v>8646845</v>
      </c>
      <c r="X207">
        <v>9137928</v>
      </c>
      <c r="Y207">
        <v>9691471</v>
      </c>
      <c r="Z207">
        <v>10311771</v>
      </c>
      <c r="AA207">
        <v>10988851</v>
      </c>
      <c r="AB207">
        <v>11701132</v>
      </c>
      <c r="AC207">
        <v>12418836</v>
      </c>
      <c r="AD207">
        <v>13118998</v>
      </c>
      <c r="AE207">
        <v>13794167</v>
      </c>
      <c r="AF207">
        <v>14445663</v>
      </c>
      <c r="AG207">
        <v>15070082</v>
      </c>
      <c r="AH207">
        <v>15666289</v>
      </c>
      <c r="AI207">
        <v>16233786</v>
      </c>
      <c r="AJ207">
        <v>16772695</v>
      </c>
      <c r="AK207">
        <v>17282686</v>
      </c>
      <c r="AL207">
        <v>17763297</v>
      </c>
      <c r="AM207">
        <v>18214475</v>
      </c>
      <c r="AN207">
        <v>18638790</v>
      </c>
      <c r="AO207">
        <v>19033843</v>
      </c>
      <c r="AP207">
        <v>19407138</v>
      </c>
      <c r="AQ207">
        <v>19783301</v>
      </c>
      <c r="AR207">
        <v>20194531</v>
      </c>
      <c r="AS207">
        <v>20663840</v>
      </c>
      <c r="AT207">
        <v>21202646</v>
      </c>
      <c r="AU207">
        <v>21805322</v>
      </c>
      <c r="AV207">
        <v>22456645</v>
      </c>
      <c r="AW207">
        <v>23132686</v>
      </c>
      <c r="AX207">
        <v>23816175</v>
      </c>
      <c r="AY207">
        <v>24498313</v>
      </c>
      <c r="AZ207">
        <v>25184589</v>
      </c>
      <c r="BA207">
        <v>25888535</v>
      </c>
      <c r="BB207">
        <v>26630303</v>
      </c>
      <c r="BC207">
        <v>27421468</v>
      </c>
      <c r="BD207">
        <v>28267591</v>
      </c>
      <c r="BE207">
        <v>29154906</v>
      </c>
      <c r="BF207">
        <v>30052058</v>
      </c>
      <c r="BG207">
        <v>30916603</v>
      </c>
      <c r="BH207">
        <v>31717676</v>
      </c>
      <c r="BI207">
        <v>32443443</v>
      </c>
      <c r="BJ207">
        <v>33101183</v>
      </c>
      <c r="BK207">
        <v>33702757</v>
      </c>
      <c r="BL207">
        <v>34268529</v>
      </c>
      <c r="BM207">
        <v>34813867</v>
      </c>
      <c r="BN207">
        <v>35340680</v>
      </c>
    </row>
    <row r="208" spans="1:66" x14ac:dyDescent="0.2">
      <c r="A208" t="s">
        <v>416</v>
      </c>
      <c r="B208" t="s">
        <v>417</v>
      </c>
      <c r="C208" t="s">
        <v>537</v>
      </c>
      <c r="D208" t="s">
        <v>536</v>
      </c>
      <c r="E208">
        <v>7544498</v>
      </c>
      <c r="F208">
        <v>7769475</v>
      </c>
      <c r="G208">
        <v>8004122</v>
      </c>
      <c r="H208">
        <v>8248818</v>
      </c>
      <c r="I208">
        <v>8503989</v>
      </c>
      <c r="J208">
        <v>8770094</v>
      </c>
      <c r="K208">
        <v>9047803</v>
      </c>
      <c r="L208">
        <v>9337662</v>
      </c>
      <c r="M208">
        <v>9639846</v>
      </c>
      <c r="N208">
        <v>9954411</v>
      </c>
      <c r="O208">
        <v>10281695</v>
      </c>
      <c r="P208">
        <v>10621471</v>
      </c>
      <c r="Q208">
        <v>10974626</v>
      </c>
      <c r="R208">
        <v>11343923</v>
      </c>
      <c r="S208">
        <v>11732957</v>
      </c>
      <c r="T208">
        <v>12144128</v>
      </c>
      <c r="U208">
        <v>12578398</v>
      </c>
      <c r="V208">
        <v>13034631</v>
      </c>
      <c r="W208">
        <v>13510429</v>
      </c>
      <c r="X208">
        <v>14002302</v>
      </c>
      <c r="Y208">
        <v>14507466</v>
      </c>
      <c r="Z208">
        <v>15027254</v>
      </c>
      <c r="AA208">
        <v>15562129</v>
      </c>
      <c r="AB208">
        <v>16107613</v>
      </c>
      <c r="AC208">
        <v>16657956</v>
      </c>
      <c r="AD208">
        <v>17210182</v>
      </c>
      <c r="AE208">
        <v>17757494</v>
      </c>
      <c r="AF208">
        <v>18303430</v>
      </c>
      <c r="AG208">
        <v>18867559</v>
      </c>
      <c r="AH208">
        <v>19476653</v>
      </c>
      <c r="AI208">
        <v>20147592</v>
      </c>
      <c r="AJ208">
        <v>20891442</v>
      </c>
      <c r="AK208">
        <v>21696240</v>
      </c>
      <c r="AL208">
        <v>22527837</v>
      </c>
      <c r="AM208">
        <v>23338465</v>
      </c>
      <c r="AN208">
        <v>24094741</v>
      </c>
      <c r="AO208">
        <v>24782384</v>
      </c>
      <c r="AP208">
        <v>25413912</v>
      </c>
      <c r="AQ208">
        <v>26015518</v>
      </c>
      <c r="AR208">
        <v>26626512</v>
      </c>
      <c r="AS208">
        <v>27275019</v>
      </c>
      <c r="AT208">
        <v>27971077</v>
      </c>
      <c r="AU208">
        <v>28704786</v>
      </c>
      <c r="AV208">
        <v>29460517</v>
      </c>
      <c r="AW208">
        <v>30214189</v>
      </c>
      <c r="AX208">
        <v>30949514</v>
      </c>
      <c r="AY208">
        <v>31661824</v>
      </c>
      <c r="AZ208">
        <v>32360619</v>
      </c>
      <c r="BA208">
        <v>33060844</v>
      </c>
      <c r="BB208">
        <v>33783779</v>
      </c>
      <c r="BC208">
        <v>34545014</v>
      </c>
      <c r="BD208">
        <v>35349676</v>
      </c>
      <c r="BE208">
        <v>36193781</v>
      </c>
      <c r="BF208">
        <v>37072555</v>
      </c>
      <c r="BG208">
        <v>37977657</v>
      </c>
      <c r="BH208">
        <v>38902948</v>
      </c>
      <c r="BI208">
        <v>39847433</v>
      </c>
      <c r="BJ208">
        <v>40813398</v>
      </c>
      <c r="BK208">
        <v>41801532</v>
      </c>
      <c r="BL208">
        <v>42813237</v>
      </c>
      <c r="BM208">
        <v>43849269</v>
      </c>
      <c r="BN208">
        <v>44909351</v>
      </c>
    </row>
    <row r="209" spans="1:66" x14ac:dyDescent="0.2">
      <c r="A209" t="s">
        <v>418</v>
      </c>
      <c r="B209" t="s">
        <v>419</v>
      </c>
      <c r="C209" t="s">
        <v>537</v>
      </c>
      <c r="D209" t="s">
        <v>536</v>
      </c>
      <c r="E209">
        <v>3206757</v>
      </c>
      <c r="F209">
        <v>3295280</v>
      </c>
      <c r="G209">
        <v>3386803</v>
      </c>
      <c r="H209">
        <v>3481654</v>
      </c>
      <c r="I209">
        <v>3580241</v>
      </c>
      <c r="J209">
        <v>3682879</v>
      </c>
      <c r="K209">
        <v>3789381</v>
      </c>
      <c r="L209">
        <v>3899648</v>
      </c>
      <c r="M209">
        <v>4014107</v>
      </c>
      <c r="N209">
        <v>4133324</v>
      </c>
      <c r="O209">
        <v>4257508</v>
      </c>
      <c r="P209">
        <v>4387532</v>
      </c>
      <c r="Q209">
        <v>4522886</v>
      </c>
      <c r="R209">
        <v>4660726</v>
      </c>
      <c r="S209">
        <v>4797188</v>
      </c>
      <c r="T209">
        <v>4929846</v>
      </c>
      <c r="U209">
        <v>5057375</v>
      </c>
      <c r="V209">
        <v>5181505</v>
      </c>
      <c r="W209">
        <v>5306685</v>
      </c>
      <c r="X209">
        <v>5439069</v>
      </c>
      <c r="Y209">
        <v>5583157</v>
      </c>
      <c r="Z209">
        <v>5740441</v>
      </c>
      <c r="AA209">
        <v>5909734</v>
      </c>
      <c r="AB209">
        <v>6089567</v>
      </c>
      <c r="AC209">
        <v>6277420</v>
      </c>
      <c r="AD209">
        <v>6471329</v>
      </c>
      <c r="AE209">
        <v>6670665</v>
      </c>
      <c r="AF209">
        <v>6875746</v>
      </c>
      <c r="AG209">
        <v>7086624</v>
      </c>
      <c r="AH209">
        <v>7303511</v>
      </c>
      <c r="AI209">
        <v>7526306</v>
      </c>
      <c r="AJ209">
        <v>7755503</v>
      </c>
      <c r="AK209">
        <v>7990090</v>
      </c>
      <c r="AL209">
        <v>8226749</v>
      </c>
      <c r="AM209">
        <v>8461066</v>
      </c>
      <c r="AN209">
        <v>8690155</v>
      </c>
      <c r="AO209">
        <v>8912872</v>
      </c>
      <c r="AP209">
        <v>9130876</v>
      </c>
      <c r="AQ209">
        <v>9347777</v>
      </c>
      <c r="AR209">
        <v>9568717</v>
      </c>
      <c r="AS209">
        <v>9797731</v>
      </c>
      <c r="AT209">
        <v>10036102</v>
      </c>
      <c r="AU209">
        <v>10283694</v>
      </c>
      <c r="AV209">
        <v>10541470</v>
      </c>
      <c r="AW209">
        <v>10810086</v>
      </c>
      <c r="AX209">
        <v>11090123</v>
      </c>
      <c r="AY209">
        <v>11382272</v>
      </c>
      <c r="AZ209">
        <v>11687078</v>
      </c>
      <c r="BA209">
        <v>12004700</v>
      </c>
      <c r="BB209">
        <v>12335092</v>
      </c>
      <c r="BC209">
        <v>12678143</v>
      </c>
      <c r="BD209">
        <v>13033814</v>
      </c>
      <c r="BE209">
        <v>13401990</v>
      </c>
      <c r="BF209">
        <v>13782429</v>
      </c>
      <c r="BG209">
        <v>14174740</v>
      </c>
      <c r="BH209">
        <v>14578450</v>
      </c>
      <c r="BI209">
        <v>14993514</v>
      </c>
      <c r="BJ209">
        <v>15419354</v>
      </c>
      <c r="BK209">
        <v>15854324</v>
      </c>
      <c r="BL209">
        <v>16296362</v>
      </c>
      <c r="BM209">
        <v>16743930</v>
      </c>
      <c r="BN209">
        <v>17196308</v>
      </c>
    </row>
    <row r="210" spans="1:66" x14ac:dyDescent="0.2">
      <c r="A210" t="s">
        <v>420</v>
      </c>
      <c r="B210" t="s">
        <v>421</v>
      </c>
      <c r="C210" t="s">
        <v>537</v>
      </c>
      <c r="D210" t="s">
        <v>536</v>
      </c>
      <c r="E210">
        <v>1646400</v>
      </c>
      <c r="F210">
        <v>1702400</v>
      </c>
      <c r="G210">
        <v>1750200</v>
      </c>
      <c r="H210">
        <v>1795000</v>
      </c>
      <c r="I210">
        <v>1841600</v>
      </c>
      <c r="J210">
        <v>1886900</v>
      </c>
      <c r="K210">
        <v>1934400</v>
      </c>
      <c r="L210">
        <v>1977600</v>
      </c>
      <c r="M210">
        <v>2012000</v>
      </c>
      <c r="N210">
        <v>2042500</v>
      </c>
      <c r="O210">
        <v>2074507</v>
      </c>
      <c r="P210">
        <v>2112900</v>
      </c>
      <c r="Q210">
        <v>2152400</v>
      </c>
      <c r="R210">
        <v>2193000</v>
      </c>
      <c r="S210">
        <v>2229800</v>
      </c>
      <c r="T210">
        <v>2262600</v>
      </c>
      <c r="U210">
        <v>2293300</v>
      </c>
      <c r="V210">
        <v>2325300</v>
      </c>
      <c r="W210">
        <v>2353600</v>
      </c>
      <c r="X210">
        <v>2383500</v>
      </c>
      <c r="Y210">
        <v>2413945</v>
      </c>
      <c r="Z210">
        <v>2532835</v>
      </c>
      <c r="AA210">
        <v>2646466</v>
      </c>
      <c r="AB210">
        <v>2681061</v>
      </c>
      <c r="AC210">
        <v>2732221</v>
      </c>
      <c r="AD210">
        <v>2735957</v>
      </c>
      <c r="AE210">
        <v>2733373</v>
      </c>
      <c r="AF210">
        <v>2774789</v>
      </c>
      <c r="AG210">
        <v>2846108</v>
      </c>
      <c r="AH210">
        <v>2930901</v>
      </c>
      <c r="AI210">
        <v>3047132</v>
      </c>
      <c r="AJ210">
        <v>3135083</v>
      </c>
      <c r="AK210">
        <v>3230698</v>
      </c>
      <c r="AL210">
        <v>3313471</v>
      </c>
      <c r="AM210">
        <v>3419048</v>
      </c>
      <c r="AN210">
        <v>3524506</v>
      </c>
      <c r="AO210">
        <v>3670704</v>
      </c>
      <c r="AP210">
        <v>3796038</v>
      </c>
      <c r="AQ210">
        <v>3927213</v>
      </c>
      <c r="AR210">
        <v>3958723</v>
      </c>
      <c r="AS210">
        <v>4027887</v>
      </c>
      <c r="AT210">
        <v>4138012</v>
      </c>
      <c r="AU210">
        <v>4175950</v>
      </c>
      <c r="AV210">
        <v>4114826</v>
      </c>
      <c r="AW210">
        <v>4166664</v>
      </c>
      <c r="AX210">
        <v>4265762</v>
      </c>
      <c r="AY210">
        <v>4401365</v>
      </c>
      <c r="AZ210">
        <v>4588599</v>
      </c>
      <c r="BA210">
        <v>4839396</v>
      </c>
      <c r="BB210">
        <v>4987573</v>
      </c>
      <c r="BC210">
        <v>5076732</v>
      </c>
      <c r="BD210">
        <v>5183688</v>
      </c>
      <c r="BE210">
        <v>5312437</v>
      </c>
      <c r="BF210">
        <v>5399162</v>
      </c>
      <c r="BG210">
        <v>5469724</v>
      </c>
      <c r="BH210">
        <v>5535002</v>
      </c>
      <c r="BI210">
        <v>5607283</v>
      </c>
      <c r="BJ210">
        <v>5612253</v>
      </c>
      <c r="BK210">
        <v>5638676</v>
      </c>
      <c r="BL210">
        <v>5703569</v>
      </c>
      <c r="BM210">
        <v>5685807</v>
      </c>
      <c r="BN210">
        <v>5453566</v>
      </c>
    </row>
    <row r="211" spans="1:66" x14ac:dyDescent="0.2">
      <c r="A211" t="s">
        <v>422</v>
      </c>
      <c r="B211" t="s">
        <v>423</v>
      </c>
      <c r="C211" t="s">
        <v>537</v>
      </c>
      <c r="D211" t="s">
        <v>536</v>
      </c>
      <c r="E211">
        <v>117847</v>
      </c>
      <c r="F211">
        <v>121385</v>
      </c>
      <c r="G211">
        <v>125040</v>
      </c>
      <c r="H211">
        <v>128838</v>
      </c>
      <c r="I211">
        <v>132766</v>
      </c>
      <c r="J211">
        <v>136815</v>
      </c>
      <c r="K211">
        <v>140995</v>
      </c>
      <c r="L211">
        <v>145319</v>
      </c>
      <c r="M211">
        <v>149887</v>
      </c>
      <c r="N211">
        <v>154830</v>
      </c>
      <c r="O211">
        <v>160240</v>
      </c>
      <c r="P211">
        <v>166163</v>
      </c>
      <c r="Q211">
        <v>172550</v>
      </c>
      <c r="R211">
        <v>179306</v>
      </c>
      <c r="S211">
        <v>186297</v>
      </c>
      <c r="T211">
        <v>193401</v>
      </c>
      <c r="U211">
        <v>200602</v>
      </c>
      <c r="V211">
        <v>207885</v>
      </c>
      <c r="W211">
        <v>215299</v>
      </c>
      <c r="X211">
        <v>222841</v>
      </c>
      <c r="Y211">
        <v>230550</v>
      </c>
      <c r="Z211">
        <v>238423</v>
      </c>
      <c r="AA211">
        <v>246451</v>
      </c>
      <c r="AB211">
        <v>254566</v>
      </c>
      <c r="AC211">
        <v>262691</v>
      </c>
      <c r="AD211">
        <v>270787</v>
      </c>
      <c r="AE211">
        <v>278834</v>
      </c>
      <c r="AF211">
        <v>286871</v>
      </c>
      <c r="AG211">
        <v>294976</v>
      </c>
      <c r="AH211">
        <v>303272</v>
      </c>
      <c r="AI211">
        <v>311869</v>
      </c>
      <c r="AJ211">
        <v>320781</v>
      </c>
      <c r="AK211">
        <v>330004</v>
      </c>
      <c r="AL211">
        <v>339501</v>
      </c>
      <c r="AM211">
        <v>349273</v>
      </c>
      <c r="AN211">
        <v>359276</v>
      </c>
      <c r="AO211">
        <v>369517</v>
      </c>
      <c r="AP211">
        <v>379998</v>
      </c>
      <c r="AQ211">
        <v>390702</v>
      </c>
      <c r="AR211">
        <v>401592</v>
      </c>
      <c r="AS211">
        <v>412665</v>
      </c>
      <c r="AT211">
        <v>423949</v>
      </c>
      <c r="AU211">
        <v>435434</v>
      </c>
      <c r="AV211">
        <v>447016</v>
      </c>
      <c r="AW211">
        <v>458549</v>
      </c>
      <c r="AX211">
        <v>469918</v>
      </c>
      <c r="AY211">
        <v>481086</v>
      </c>
      <c r="AZ211">
        <v>492133</v>
      </c>
      <c r="BA211">
        <v>503366</v>
      </c>
      <c r="BB211">
        <v>515182</v>
      </c>
      <c r="BC211">
        <v>527861</v>
      </c>
      <c r="BD211">
        <v>541522</v>
      </c>
      <c r="BE211">
        <v>556066</v>
      </c>
      <c r="BF211">
        <v>571329</v>
      </c>
      <c r="BG211">
        <v>587079</v>
      </c>
      <c r="BH211">
        <v>603133</v>
      </c>
      <c r="BI211">
        <v>619438</v>
      </c>
      <c r="BJ211">
        <v>636030</v>
      </c>
      <c r="BK211">
        <v>652856</v>
      </c>
      <c r="BL211">
        <v>669821</v>
      </c>
      <c r="BM211">
        <v>686878</v>
      </c>
      <c r="BN211">
        <v>703995</v>
      </c>
    </row>
    <row r="212" spans="1:66" x14ac:dyDescent="0.2">
      <c r="A212" t="s">
        <v>424</v>
      </c>
      <c r="B212" t="s">
        <v>425</v>
      </c>
      <c r="C212" t="s">
        <v>537</v>
      </c>
      <c r="D212" t="s">
        <v>536</v>
      </c>
      <c r="E212">
        <v>2317638</v>
      </c>
      <c r="F212">
        <v>2352370</v>
      </c>
      <c r="G212">
        <v>2388759</v>
      </c>
      <c r="H212">
        <v>2426864</v>
      </c>
      <c r="I212">
        <v>2466671</v>
      </c>
      <c r="J212">
        <v>2508226</v>
      </c>
      <c r="K212">
        <v>2551580</v>
      </c>
      <c r="L212">
        <v>2596798</v>
      </c>
      <c r="M212">
        <v>2644011</v>
      </c>
      <c r="N212">
        <v>2693344</v>
      </c>
      <c r="O212">
        <v>2744890</v>
      </c>
      <c r="P212">
        <v>2798727</v>
      </c>
      <c r="Q212">
        <v>2854866</v>
      </c>
      <c r="R212">
        <v>2913347</v>
      </c>
      <c r="S212">
        <v>2974105</v>
      </c>
      <c r="T212">
        <v>3037158</v>
      </c>
      <c r="U212">
        <v>3102595</v>
      </c>
      <c r="V212">
        <v>3170503</v>
      </c>
      <c r="W212">
        <v>3240841</v>
      </c>
      <c r="X212">
        <v>3313506</v>
      </c>
      <c r="Y212">
        <v>3388494</v>
      </c>
      <c r="Z212">
        <v>3464113</v>
      </c>
      <c r="AA212">
        <v>3540164</v>
      </c>
      <c r="AB212">
        <v>3619854</v>
      </c>
      <c r="AC212">
        <v>3707513</v>
      </c>
      <c r="AD212">
        <v>3805304</v>
      </c>
      <c r="AE212">
        <v>3916685</v>
      </c>
      <c r="AF212">
        <v>4038154</v>
      </c>
      <c r="AG212">
        <v>4156636</v>
      </c>
      <c r="AH212">
        <v>4254434</v>
      </c>
      <c r="AI212">
        <v>4319763</v>
      </c>
      <c r="AJ212">
        <v>4348663</v>
      </c>
      <c r="AK212">
        <v>4347727</v>
      </c>
      <c r="AL212">
        <v>4328965</v>
      </c>
      <c r="AM212">
        <v>4309780</v>
      </c>
      <c r="AN212">
        <v>4303953</v>
      </c>
      <c r="AO212">
        <v>4312660</v>
      </c>
      <c r="AP212">
        <v>4335295</v>
      </c>
      <c r="AQ212">
        <v>4381484</v>
      </c>
      <c r="AR212">
        <v>4462374</v>
      </c>
      <c r="AS212">
        <v>4584570</v>
      </c>
      <c r="AT212">
        <v>4754069</v>
      </c>
      <c r="AU212">
        <v>4965770</v>
      </c>
      <c r="AV212">
        <v>5201074</v>
      </c>
      <c r="AW212">
        <v>5433995</v>
      </c>
      <c r="AX212">
        <v>5645629</v>
      </c>
      <c r="AY212">
        <v>5829240</v>
      </c>
      <c r="AZ212">
        <v>5989641</v>
      </c>
      <c r="BA212">
        <v>6133599</v>
      </c>
      <c r="BB212">
        <v>6272735</v>
      </c>
      <c r="BC212">
        <v>6415636</v>
      </c>
      <c r="BD212">
        <v>6563238</v>
      </c>
      <c r="BE212">
        <v>6712586</v>
      </c>
      <c r="BF212">
        <v>6863975</v>
      </c>
      <c r="BG212">
        <v>7017153</v>
      </c>
      <c r="BH212">
        <v>7171909</v>
      </c>
      <c r="BI212">
        <v>7328846</v>
      </c>
      <c r="BJ212">
        <v>7488427</v>
      </c>
      <c r="BK212">
        <v>7650149</v>
      </c>
      <c r="BL212">
        <v>7813207</v>
      </c>
      <c r="BM212">
        <v>7976985</v>
      </c>
      <c r="BN212">
        <v>8141343</v>
      </c>
    </row>
    <row r="213" spans="1:66" x14ac:dyDescent="0.2">
      <c r="A213" t="s">
        <v>426</v>
      </c>
      <c r="B213" t="s">
        <v>427</v>
      </c>
      <c r="C213" t="s">
        <v>537</v>
      </c>
      <c r="D213" t="s">
        <v>536</v>
      </c>
      <c r="E213">
        <v>2766319</v>
      </c>
      <c r="F213">
        <v>2846601</v>
      </c>
      <c r="G213">
        <v>2931187</v>
      </c>
      <c r="H213">
        <v>3019224</v>
      </c>
      <c r="I213">
        <v>3109571</v>
      </c>
      <c r="J213">
        <v>3201310</v>
      </c>
      <c r="K213">
        <v>3293954</v>
      </c>
      <c r="L213">
        <v>3387384</v>
      </c>
      <c r="M213">
        <v>3481624</v>
      </c>
      <c r="N213">
        <v>3576834</v>
      </c>
      <c r="O213">
        <v>3673066</v>
      </c>
      <c r="P213">
        <v>3770060</v>
      </c>
      <c r="Q213">
        <v>3867310</v>
      </c>
      <c r="R213">
        <v>3964273</v>
      </c>
      <c r="S213">
        <v>4060255</v>
      </c>
      <c r="T213">
        <v>4154689</v>
      </c>
      <c r="U213">
        <v>4247508</v>
      </c>
      <c r="V213">
        <v>4338451</v>
      </c>
      <c r="W213">
        <v>4426679</v>
      </c>
      <c r="X213">
        <v>4511127</v>
      </c>
      <c r="Y213">
        <v>4591135</v>
      </c>
      <c r="Z213">
        <v>4666361</v>
      </c>
      <c r="AA213">
        <v>4737256</v>
      </c>
      <c r="AB213">
        <v>4804936</v>
      </c>
      <c r="AC213">
        <v>4871041</v>
      </c>
      <c r="AD213">
        <v>4936803</v>
      </c>
      <c r="AE213">
        <v>5002339</v>
      </c>
      <c r="AF213">
        <v>5067531</v>
      </c>
      <c r="AG213">
        <v>5133273</v>
      </c>
      <c r="AH213">
        <v>5200608</v>
      </c>
      <c r="AI213">
        <v>5270074</v>
      </c>
      <c r="AJ213">
        <v>5342190</v>
      </c>
      <c r="AK213">
        <v>5416327</v>
      </c>
      <c r="AL213">
        <v>5490478</v>
      </c>
      <c r="AM213">
        <v>5561916</v>
      </c>
      <c r="AN213">
        <v>5628602</v>
      </c>
      <c r="AO213">
        <v>5689943</v>
      </c>
      <c r="AP213">
        <v>5746288</v>
      </c>
      <c r="AQ213">
        <v>5797764</v>
      </c>
      <c r="AR213">
        <v>5844834</v>
      </c>
      <c r="AS213">
        <v>5887930</v>
      </c>
      <c r="AT213">
        <v>5927001</v>
      </c>
      <c r="AU213">
        <v>5962139</v>
      </c>
      <c r="AV213">
        <v>5994075</v>
      </c>
      <c r="AW213">
        <v>6023801</v>
      </c>
      <c r="AX213">
        <v>6052124</v>
      </c>
      <c r="AY213">
        <v>6079395</v>
      </c>
      <c r="AZ213">
        <v>6105810</v>
      </c>
      <c r="BA213">
        <v>6131767</v>
      </c>
      <c r="BB213">
        <v>6157678</v>
      </c>
      <c r="BC213">
        <v>6183877</v>
      </c>
      <c r="BD213">
        <v>6210567</v>
      </c>
      <c r="BE213">
        <v>6237922</v>
      </c>
      <c r="BF213">
        <v>6266076</v>
      </c>
      <c r="BG213">
        <v>6295124</v>
      </c>
      <c r="BH213">
        <v>6325121</v>
      </c>
      <c r="BI213">
        <v>6356137</v>
      </c>
      <c r="BJ213">
        <v>6388124</v>
      </c>
      <c r="BK213">
        <v>6420740</v>
      </c>
      <c r="BL213">
        <v>6453550</v>
      </c>
      <c r="BM213">
        <v>6486201</v>
      </c>
      <c r="BN213">
        <v>6518500</v>
      </c>
    </row>
    <row r="214" spans="1:66" x14ac:dyDescent="0.2">
      <c r="A214" t="s">
        <v>428</v>
      </c>
      <c r="B214" t="s">
        <v>429</v>
      </c>
      <c r="C214" t="s">
        <v>537</v>
      </c>
      <c r="D214" t="s">
        <v>536</v>
      </c>
      <c r="E214">
        <v>15440</v>
      </c>
      <c r="F214">
        <v>15836</v>
      </c>
      <c r="G214">
        <v>16255</v>
      </c>
      <c r="H214">
        <v>16669</v>
      </c>
      <c r="I214">
        <v>17101</v>
      </c>
      <c r="J214">
        <v>17508</v>
      </c>
      <c r="K214">
        <v>17919</v>
      </c>
      <c r="L214">
        <v>18309</v>
      </c>
      <c r="M214">
        <v>18668</v>
      </c>
      <c r="N214">
        <v>18980</v>
      </c>
      <c r="O214">
        <v>19224</v>
      </c>
      <c r="P214">
        <v>19393</v>
      </c>
      <c r="Q214">
        <v>19490</v>
      </c>
      <c r="R214">
        <v>19561</v>
      </c>
      <c r="S214">
        <v>19661</v>
      </c>
      <c r="T214">
        <v>19829</v>
      </c>
      <c r="U214">
        <v>20086</v>
      </c>
      <c r="V214">
        <v>20397</v>
      </c>
      <c r="W214">
        <v>20764</v>
      </c>
      <c r="X214">
        <v>21122</v>
      </c>
      <c r="Y214">
        <v>21453</v>
      </c>
      <c r="Z214">
        <v>21761</v>
      </c>
      <c r="AA214">
        <v>22043</v>
      </c>
      <c r="AB214">
        <v>22295</v>
      </c>
      <c r="AC214">
        <v>22546</v>
      </c>
      <c r="AD214">
        <v>22794</v>
      </c>
      <c r="AE214">
        <v>23046</v>
      </c>
      <c r="AF214">
        <v>23297</v>
      </c>
      <c r="AG214">
        <v>23548</v>
      </c>
      <c r="AH214">
        <v>23833</v>
      </c>
      <c r="AI214">
        <v>24124</v>
      </c>
      <c r="AJ214">
        <v>24454</v>
      </c>
      <c r="AK214">
        <v>24830</v>
      </c>
      <c r="AL214">
        <v>25208</v>
      </c>
      <c r="AM214">
        <v>25588</v>
      </c>
      <c r="AN214">
        <v>25925</v>
      </c>
      <c r="AO214">
        <v>26253</v>
      </c>
      <c r="AP214">
        <v>26563</v>
      </c>
      <c r="AQ214">
        <v>26851</v>
      </c>
      <c r="AR214">
        <v>27141</v>
      </c>
      <c r="AS214">
        <v>27460</v>
      </c>
      <c r="AT214">
        <v>27818</v>
      </c>
      <c r="AU214">
        <v>28175</v>
      </c>
      <c r="AV214">
        <v>28561</v>
      </c>
      <c r="AW214">
        <v>28942</v>
      </c>
      <c r="AX214">
        <v>29324</v>
      </c>
      <c r="AY214">
        <v>29694</v>
      </c>
      <c r="AZ214">
        <v>30068</v>
      </c>
      <c r="BA214">
        <v>30434</v>
      </c>
      <c r="BB214">
        <v>30825</v>
      </c>
      <c r="BC214">
        <v>31221</v>
      </c>
      <c r="BD214">
        <v>31655</v>
      </c>
      <c r="BE214">
        <v>32103</v>
      </c>
      <c r="BF214">
        <v>32554</v>
      </c>
      <c r="BG214">
        <v>32941</v>
      </c>
      <c r="BH214">
        <v>33270</v>
      </c>
      <c r="BI214">
        <v>33503</v>
      </c>
      <c r="BJ214">
        <v>33671</v>
      </c>
      <c r="BK214">
        <v>33784</v>
      </c>
      <c r="BL214">
        <v>33864</v>
      </c>
      <c r="BM214">
        <v>33938</v>
      </c>
      <c r="BN214">
        <v>34010</v>
      </c>
    </row>
    <row r="215" spans="1:66" x14ac:dyDescent="0.2">
      <c r="A215" t="s">
        <v>430</v>
      </c>
      <c r="B215" t="s">
        <v>431</v>
      </c>
      <c r="C215" t="s">
        <v>537</v>
      </c>
      <c r="D215" t="s">
        <v>536</v>
      </c>
      <c r="E215">
        <v>2755967</v>
      </c>
      <c r="F215">
        <v>2814125</v>
      </c>
      <c r="G215">
        <v>2874215</v>
      </c>
      <c r="H215">
        <v>2936478</v>
      </c>
      <c r="I215">
        <v>3001160</v>
      </c>
      <c r="J215">
        <v>3068465</v>
      </c>
      <c r="K215">
        <v>3143654</v>
      </c>
      <c r="L215">
        <v>3227835</v>
      </c>
      <c r="M215">
        <v>3312735</v>
      </c>
      <c r="N215">
        <v>3386736</v>
      </c>
      <c r="O215">
        <v>3444569</v>
      </c>
      <c r="P215">
        <v>3472357</v>
      </c>
      <c r="Q215">
        <v>3479792</v>
      </c>
      <c r="R215">
        <v>3512626</v>
      </c>
      <c r="S215">
        <v>3632986</v>
      </c>
      <c r="T215">
        <v>3880285</v>
      </c>
      <c r="U215">
        <v>4278974</v>
      </c>
      <c r="V215">
        <v>4802134</v>
      </c>
      <c r="W215">
        <v>5375018</v>
      </c>
      <c r="X215">
        <v>5892763</v>
      </c>
      <c r="Y215">
        <v>6281138</v>
      </c>
      <c r="Z215">
        <v>6511115</v>
      </c>
      <c r="AA215">
        <v>6608040</v>
      </c>
      <c r="AB215">
        <v>6618594</v>
      </c>
      <c r="AC215">
        <v>6614713</v>
      </c>
      <c r="AD215">
        <v>6648628</v>
      </c>
      <c r="AE215">
        <v>6736751</v>
      </c>
      <c r="AF215">
        <v>6862267</v>
      </c>
      <c r="AG215">
        <v>7005226</v>
      </c>
      <c r="AH215">
        <v>7133263</v>
      </c>
      <c r="AI215">
        <v>7225089</v>
      </c>
      <c r="AJ215">
        <v>7274026</v>
      </c>
      <c r="AK215">
        <v>7295380</v>
      </c>
      <c r="AL215">
        <v>7315864</v>
      </c>
      <c r="AM215">
        <v>7372592</v>
      </c>
      <c r="AN215">
        <v>7491647</v>
      </c>
      <c r="AO215">
        <v>7682683</v>
      </c>
      <c r="AP215">
        <v>7936122</v>
      </c>
      <c r="AQ215">
        <v>8235064</v>
      </c>
      <c r="AR215">
        <v>8553595</v>
      </c>
      <c r="AS215">
        <v>8872250</v>
      </c>
      <c r="AT215">
        <v>9186719</v>
      </c>
      <c r="AU215">
        <v>9501335</v>
      </c>
      <c r="AV215">
        <v>9815412</v>
      </c>
      <c r="AW215">
        <v>10130251</v>
      </c>
      <c r="AX215">
        <v>10446856</v>
      </c>
      <c r="AY215">
        <v>10763904</v>
      </c>
      <c r="AZ215">
        <v>11080122</v>
      </c>
      <c r="BA215">
        <v>11397188</v>
      </c>
      <c r="BB215">
        <v>11717691</v>
      </c>
      <c r="BC215">
        <v>12043886</v>
      </c>
      <c r="BD215">
        <v>12376305</v>
      </c>
      <c r="BE215">
        <v>12715487</v>
      </c>
      <c r="BF215">
        <v>13063711</v>
      </c>
      <c r="BG215">
        <v>13423571</v>
      </c>
      <c r="BH215">
        <v>13797204</v>
      </c>
      <c r="BI215">
        <v>14185635</v>
      </c>
      <c r="BJ215">
        <v>14589165</v>
      </c>
      <c r="BK215">
        <v>15008225</v>
      </c>
      <c r="BL215">
        <v>15442906</v>
      </c>
      <c r="BM215">
        <v>15893219</v>
      </c>
      <c r="BN215">
        <v>16359500</v>
      </c>
    </row>
    <row r="216" spans="1:66" x14ac:dyDescent="0.2">
      <c r="A216" t="s">
        <v>432</v>
      </c>
      <c r="B216" t="s">
        <v>433</v>
      </c>
      <c r="C216" t="s">
        <v>537</v>
      </c>
      <c r="D216" t="s">
        <v>536</v>
      </c>
      <c r="E216">
        <v>6608000</v>
      </c>
      <c r="F216">
        <v>6655000</v>
      </c>
      <c r="G216">
        <v>6696000</v>
      </c>
      <c r="H216">
        <v>6732000</v>
      </c>
      <c r="I216">
        <v>6765000</v>
      </c>
      <c r="J216">
        <v>6794000</v>
      </c>
      <c r="K216">
        <v>6841000</v>
      </c>
      <c r="L216">
        <v>6880000</v>
      </c>
      <c r="M216">
        <v>6915000</v>
      </c>
      <c r="N216">
        <v>6945000</v>
      </c>
      <c r="O216">
        <v>6972000</v>
      </c>
      <c r="P216">
        <v>7013000</v>
      </c>
      <c r="Q216">
        <v>7053000</v>
      </c>
      <c r="R216">
        <v>7091000</v>
      </c>
      <c r="S216">
        <v>7128000</v>
      </c>
      <c r="T216">
        <v>7163000</v>
      </c>
      <c r="U216">
        <v>7214000</v>
      </c>
      <c r="V216">
        <v>7258000</v>
      </c>
      <c r="W216">
        <v>7297000</v>
      </c>
      <c r="X216">
        <v>7332000</v>
      </c>
      <c r="Y216">
        <v>7362000</v>
      </c>
      <c r="Z216">
        <v>7405000</v>
      </c>
      <c r="AA216">
        <v>7440000</v>
      </c>
      <c r="AB216">
        <v>7468000</v>
      </c>
      <c r="AC216">
        <v>7489000</v>
      </c>
      <c r="AD216">
        <v>7504000</v>
      </c>
      <c r="AE216">
        <v>7536000</v>
      </c>
      <c r="AF216">
        <v>7558000</v>
      </c>
      <c r="AG216">
        <v>7572000</v>
      </c>
      <c r="AH216">
        <v>7581000</v>
      </c>
      <c r="AI216">
        <v>7586000</v>
      </c>
      <c r="AJ216">
        <v>7595636</v>
      </c>
      <c r="AK216">
        <v>7646424</v>
      </c>
      <c r="AL216">
        <v>7699307</v>
      </c>
      <c r="AM216">
        <v>7734639</v>
      </c>
      <c r="AN216">
        <v>7625357</v>
      </c>
      <c r="AO216">
        <v>7617794</v>
      </c>
      <c r="AP216">
        <v>7596501</v>
      </c>
      <c r="AQ216">
        <v>7567745</v>
      </c>
      <c r="AR216">
        <v>7540401</v>
      </c>
      <c r="AS216">
        <v>7516346</v>
      </c>
      <c r="AT216">
        <v>7503433</v>
      </c>
      <c r="AU216">
        <v>7496522</v>
      </c>
      <c r="AV216">
        <v>7480591</v>
      </c>
      <c r="AW216">
        <v>7463157</v>
      </c>
      <c r="AX216">
        <v>7440769</v>
      </c>
      <c r="AY216">
        <v>7411569</v>
      </c>
      <c r="AZ216">
        <v>7381579</v>
      </c>
      <c r="BA216">
        <v>7350222</v>
      </c>
      <c r="BB216">
        <v>7320807</v>
      </c>
      <c r="BC216">
        <v>7291436</v>
      </c>
      <c r="BD216">
        <v>7234099</v>
      </c>
      <c r="BE216">
        <v>7199077</v>
      </c>
      <c r="BF216">
        <v>7164132</v>
      </c>
      <c r="BG216">
        <v>7130576</v>
      </c>
      <c r="BH216">
        <v>7095383</v>
      </c>
      <c r="BI216">
        <v>7058322</v>
      </c>
      <c r="BJ216">
        <v>7020858</v>
      </c>
      <c r="BK216">
        <v>6982604</v>
      </c>
      <c r="BL216">
        <v>6945235</v>
      </c>
      <c r="BM216">
        <v>6899126</v>
      </c>
      <c r="BN216">
        <v>6844078</v>
      </c>
    </row>
    <row r="217" spans="1:66" x14ac:dyDescent="0.2">
      <c r="A217" t="s">
        <v>434</v>
      </c>
      <c r="B217" t="s">
        <v>435</v>
      </c>
      <c r="C217" t="s">
        <v>537</v>
      </c>
      <c r="D217" t="s">
        <v>536</v>
      </c>
      <c r="E217">
        <v>227191484</v>
      </c>
      <c r="F217">
        <v>232524118</v>
      </c>
      <c r="G217">
        <v>238077562</v>
      </c>
      <c r="H217">
        <v>243848199</v>
      </c>
      <c r="I217">
        <v>249827334</v>
      </c>
      <c r="J217">
        <v>256012349</v>
      </c>
      <c r="K217">
        <v>262405783</v>
      </c>
      <c r="L217">
        <v>269022493</v>
      </c>
      <c r="M217">
        <v>275886412</v>
      </c>
      <c r="N217">
        <v>283028136</v>
      </c>
      <c r="O217">
        <v>290472633</v>
      </c>
      <c r="P217">
        <v>298229780</v>
      </c>
      <c r="Q217">
        <v>306303621</v>
      </c>
      <c r="R217">
        <v>314704612</v>
      </c>
      <c r="S217">
        <v>323442396</v>
      </c>
      <c r="T217">
        <v>332524189</v>
      </c>
      <c r="U217">
        <v>341958433</v>
      </c>
      <c r="V217">
        <v>351746974</v>
      </c>
      <c r="W217">
        <v>361877306</v>
      </c>
      <c r="X217">
        <v>372341551</v>
      </c>
      <c r="Y217">
        <v>383124954</v>
      </c>
      <c r="Z217">
        <v>394217957</v>
      </c>
      <c r="AA217">
        <v>405624485</v>
      </c>
      <c r="AB217">
        <v>417361377</v>
      </c>
      <c r="AC217">
        <v>429457197</v>
      </c>
      <c r="AD217">
        <v>441922760</v>
      </c>
      <c r="AE217">
        <v>454770025</v>
      </c>
      <c r="AF217">
        <v>467984604</v>
      </c>
      <c r="AG217">
        <v>481525582</v>
      </c>
      <c r="AH217">
        <v>495338255</v>
      </c>
      <c r="AI217">
        <v>509382368</v>
      </c>
      <c r="AJ217">
        <v>523656521</v>
      </c>
      <c r="AK217">
        <v>538175676</v>
      </c>
      <c r="AL217">
        <v>552948132</v>
      </c>
      <c r="AM217">
        <v>567997865</v>
      </c>
      <c r="AN217">
        <v>583337983</v>
      </c>
      <c r="AO217">
        <v>598991357</v>
      </c>
      <c r="AP217">
        <v>614977022</v>
      </c>
      <c r="AQ217">
        <v>631321857</v>
      </c>
      <c r="AR217">
        <v>648067928</v>
      </c>
      <c r="AS217">
        <v>665246457</v>
      </c>
      <c r="AT217">
        <v>682874821</v>
      </c>
      <c r="AU217">
        <v>700982474</v>
      </c>
      <c r="AV217">
        <v>719633384</v>
      </c>
      <c r="AW217">
        <v>738900772</v>
      </c>
      <c r="AX217">
        <v>758841806</v>
      </c>
      <c r="AY217">
        <v>779482246</v>
      </c>
      <c r="AZ217">
        <v>800823534</v>
      </c>
      <c r="BA217">
        <v>822858534</v>
      </c>
      <c r="BB217">
        <v>845567911</v>
      </c>
      <c r="BC217">
        <v>868935345</v>
      </c>
      <c r="BD217">
        <v>892958422</v>
      </c>
      <c r="BE217">
        <v>917637577</v>
      </c>
      <c r="BF217">
        <v>942949525</v>
      </c>
      <c r="BG217">
        <v>968866993</v>
      </c>
      <c r="BH217">
        <v>995365079</v>
      </c>
      <c r="BI217">
        <v>1022435568</v>
      </c>
      <c r="BJ217">
        <v>1050066967</v>
      </c>
      <c r="BK217">
        <v>1078222750</v>
      </c>
      <c r="BL217">
        <v>1106860245</v>
      </c>
      <c r="BM217">
        <v>1135948313</v>
      </c>
      <c r="BN217">
        <v>1165464785</v>
      </c>
    </row>
    <row r="218" spans="1:66" x14ac:dyDescent="0.2">
      <c r="A218" t="s">
        <v>436</v>
      </c>
      <c r="B218" t="s">
        <v>437</v>
      </c>
      <c r="C218" t="s">
        <v>537</v>
      </c>
      <c r="D218" t="s">
        <v>536</v>
      </c>
      <c r="E218">
        <v>2842718</v>
      </c>
      <c r="F218">
        <v>2895609</v>
      </c>
      <c r="G218">
        <v>2951041</v>
      </c>
      <c r="H218">
        <v>3009061</v>
      </c>
      <c r="I218">
        <v>3069735</v>
      </c>
      <c r="J218">
        <v>3133155</v>
      </c>
      <c r="K218">
        <v>3199348</v>
      </c>
      <c r="L218">
        <v>3268392</v>
      </c>
      <c r="M218">
        <v>3340426</v>
      </c>
      <c r="N218">
        <v>3415572</v>
      </c>
      <c r="O218">
        <v>3494011</v>
      </c>
      <c r="P218">
        <v>3575896</v>
      </c>
      <c r="Q218">
        <v>3661442</v>
      </c>
      <c r="R218">
        <v>3750780</v>
      </c>
      <c r="S218">
        <v>3844094</v>
      </c>
      <c r="T218">
        <v>3941613</v>
      </c>
      <c r="U218">
        <v>4041792</v>
      </c>
      <c r="V218">
        <v>4144552</v>
      </c>
      <c r="W218">
        <v>4253085</v>
      </c>
      <c r="X218">
        <v>4371711</v>
      </c>
      <c r="Y218">
        <v>4502603</v>
      </c>
      <c r="Z218">
        <v>4646478</v>
      </c>
      <c r="AA218">
        <v>4799435</v>
      </c>
      <c r="AB218">
        <v>4953154</v>
      </c>
      <c r="AC218">
        <v>5096478</v>
      </c>
      <c r="AD218">
        <v>5220748</v>
      </c>
      <c r="AE218">
        <v>5328167</v>
      </c>
      <c r="AF218">
        <v>5419808</v>
      </c>
      <c r="AG218">
        <v>5485288</v>
      </c>
      <c r="AH218">
        <v>5511582</v>
      </c>
      <c r="AI218">
        <v>5492620</v>
      </c>
      <c r="AJ218">
        <v>5420179</v>
      </c>
      <c r="AK218">
        <v>5305449</v>
      </c>
      <c r="AL218">
        <v>5185712</v>
      </c>
      <c r="AM218">
        <v>5111371</v>
      </c>
      <c r="AN218">
        <v>5118084</v>
      </c>
      <c r="AO218">
        <v>5221925</v>
      </c>
      <c r="AP218">
        <v>5411653</v>
      </c>
      <c r="AQ218">
        <v>5661934</v>
      </c>
      <c r="AR218">
        <v>5933884</v>
      </c>
      <c r="AS218">
        <v>6199396</v>
      </c>
      <c r="AT218">
        <v>6447791</v>
      </c>
      <c r="AU218">
        <v>6688225</v>
      </c>
      <c r="AV218">
        <v>6935665</v>
      </c>
      <c r="AW218">
        <v>7213354</v>
      </c>
      <c r="AX218">
        <v>7535931</v>
      </c>
      <c r="AY218">
        <v>7907407</v>
      </c>
      <c r="AZ218">
        <v>8315144</v>
      </c>
      <c r="BA218">
        <v>8736932</v>
      </c>
      <c r="BB218">
        <v>9142258</v>
      </c>
      <c r="BC218">
        <v>9508372</v>
      </c>
      <c r="BD218">
        <v>9830695</v>
      </c>
      <c r="BE218">
        <v>10113648</v>
      </c>
      <c r="BF218">
        <v>10355030</v>
      </c>
      <c r="BG218">
        <v>10554882</v>
      </c>
      <c r="BH218">
        <v>10715657</v>
      </c>
      <c r="BI218">
        <v>10832520</v>
      </c>
      <c r="BJ218">
        <v>10910774</v>
      </c>
      <c r="BK218">
        <v>10975924</v>
      </c>
      <c r="BL218">
        <v>11062114</v>
      </c>
      <c r="BM218">
        <v>11193729</v>
      </c>
      <c r="BN218">
        <v>11381377</v>
      </c>
    </row>
    <row r="219" spans="1:66" x14ac:dyDescent="0.2">
      <c r="A219" t="s">
        <v>438</v>
      </c>
      <c r="B219" t="s">
        <v>439</v>
      </c>
      <c r="C219" t="s">
        <v>537</v>
      </c>
      <c r="D219" t="s">
        <v>536</v>
      </c>
      <c r="E219">
        <v>227233184</v>
      </c>
      <c r="F219">
        <v>232567007</v>
      </c>
      <c r="G219">
        <v>238121604</v>
      </c>
      <c r="H219">
        <v>243893375</v>
      </c>
      <c r="I219">
        <v>249873656</v>
      </c>
      <c r="J219">
        <v>256059849</v>
      </c>
      <c r="K219">
        <v>262454482</v>
      </c>
      <c r="L219">
        <v>269072404</v>
      </c>
      <c r="M219">
        <v>275937546</v>
      </c>
      <c r="N219">
        <v>283080501</v>
      </c>
      <c r="O219">
        <v>290526233</v>
      </c>
      <c r="P219">
        <v>298284475</v>
      </c>
      <c r="Q219">
        <v>306359650</v>
      </c>
      <c r="R219">
        <v>314761504</v>
      </c>
      <c r="S219">
        <v>323500333</v>
      </c>
      <c r="T219">
        <v>332583481</v>
      </c>
      <c r="U219">
        <v>342018937</v>
      </c>
      <c r="V219">
        <v>351808760</v>
      </c>
      <c r="W219">
        <v>361939456</v>
      </c>
      <c r="X219">
        <v>372404237</v>
      </c>
      <c r="Y219">
        <v>383188215</v>
      </c>
      <c r="Z219">
        <v>394281992</v>
      </c>
      <c r="AA219">
        <v>405688898</v>
      </c>
      <c r="AB219">
        <v>417425712</v>
      </c>
      <c r="AC219">
        <v>429521914</v>
      </c>
      <c r="AD219">
        <v>441988004</v>
      </c>
      <c r="AE219">
        <v>454835677</v>
      </c>
      <c r="AF219">
        <v>468053103</v>
      </c>
      <c r="AG219">
        <v>481594337</v>
      </c>
      <c r="AH219">
        <v>495407422</v>
      </c>
      <c r="AI219">
        <v>509451875</v>
      </c>
      <c r="AJ219">
        <v>523726960</v>
      </c>
      <c r="AK219">
        <v>538246439</v>
      </c>
      <c r="AL219">
        <v>553020385</v>
      </c>
      <c r="AM219">
        <v>568072070</v>
      </c>
      <c r="AN219">
        <v>583413287</v>
      </c>
      <c r="AO219">
        <v>599067774</v>
      </c>
      <c r="AP219">
        <v>615054341</v>
      </c>
      <c r="AQ219">
        <v>631400703</v>
      </c>
      <c r="AR219">
        <v>648148338</v>
      </c>
      <c r="AS219">
        <v>665327588</v>
      </c>
      <c r="AT219">
        <v>682956023</v>
      </c>
      <c r="AU219">
        <v>701066197</v>
      </c>
      <c r="AV219">
        <v>719716165</v>
      </c>
      <c r="AW219">
        <v>738983247</v>
      </c>
      <c r="AX219">
        <v>758924664</v>
      </c>
      <c r="AY219">
        <v>779566846</v>
      </c>
      <c r="AZ219">
        <v>800908567</v>
      </c>
      <c r="BA219">
        <v>822945490</v>
      </c>
      <c r="BB219">
        <v>845655209</v>
      </c>
      <c r="BC219">
        <v>869025115</v>
      </c>
      <c r="BD219">
        <v>893045863</v>
      </c>
      <c r="BE219">
        <v>917725880</v>
      </c>
      <c r="BF219">
        <v>943039474</v>
      </c>
      <c r="BG219">
        <v>968958352</v>
      </c>
      <c r="BH219">
        <v>995458498</v>
      </c>
      <c r="BI219">
        <v>1022530245</v>
      </c>
      <c r="BJ219">
        <v>1050162810</v>
      </c>
      <c r="BK219">
        <v>1078319512</v>
      </c>
      <c r="BL219">
        <v>1106957870</v>
      </c>
      <c r="BM219">
        <v>1136046775</v>
      </c>
      <c r="BN219">
        <v>1165563987</v>
      </c>
    </row>
    <row r="220" spans="1:66" x14ac:dyDescent="0.2">
      <c r="A220" t="s">
        <v>440</v>
      </c>
      <c r="B220" t="s">
        <v>441</v>
      </c>
      <c r="C220" t="s">
        <v>537</v>
      </c>
      <c r="D220" t="s">
        <v>536</v>
      </c>
      <c r="E220">
        <v>14211632</v>
      </c>
      <c r="F220">
        <v>14483280</v>
      </c>
      <c r="G220">
        <v>14762137</v>
      </c>
      <c r="H220">
        <v>15045754</v>
      </c>
      <c r="I220">
        <v>15333414</v>
      </c>
      <c r="J220">
        <v>15621038</v>
      </c>
      <c r="K220">
        <v>15906000</v>
      </c>
      <c r="L220">
        <v>16189729</v>
      </c>
      <c r="M220">
        <v>16478258</v>
      </c>
      <c r="N220">
        <v>16772135</v>
      </c>
      <c r="O220">
        <v>17073320</v>
      </c>
      <c r="P220">
        <v>17384835</v>
      </c>
      <c r="Q220">
        <v>17702798</v>
      </c>
      <c r="R220">
        <v>18024903</v>
      </c>
      <c r="S220">
        <v>18352225</v>
      </c>
      <c r="T220">
        <v>18688113</v>
      </c>
      <c r="U220">
        <v>19027575</v>
      </c>
      <c r="V220">
        <v>19373865</v>
      </c>
      <c r="W220">
        <v>19729124</v>
      </c>
      <c r="X220">
        <v>20104329</v>
      </c>
      <c r="Y220">
        <v>20501052</v>
      </c>
      <c r="Z220">
        <v>20918880</v>
      </c>
      <c r="AA220">
        <v>21359036</v>
      </c>
      <c r="AB220">
        <v>21809929</v>
      </c>
      <c r="AC220">
        <v>22269272</v>
      </c>
      <c r="AD220">
        <v>22740424</v>
      </c>
      <c r="AE220">
        <v>23219508</v>
      </c>
      <c r="AF220">
        <v>23705895</v>
      </c>
      <c r="AG220">
        <v>24190637</v>
      </c>
      <c r="AH220">
        <v>24669495</v>
      </c>
      <c r="AI220">
        <v>25134374</v>
      </c>
      <c r="AJ220">
        <v>25593378</v>
      </c>
      <c r="AK220">
        <v>26020298</v>
      </c>
      <c r="AL220">
        <v>26428489</v>
      </c>
      <c r="AM220">
        <v>26841261</v>
      </c>
      <c r="AN220">
        <v>27247916</v>
      </c>
      <c r="AO220">
        <v>27660218</v>
      </c>
      <c r="AP220">
        <v>28081580</v>
      </c>
      <c r="AQ220">
        <v>28504891</v>
      </c>
      <c r="AR220">
        <v>28948552</v>
      </c>
      <c r="AS220">
        <v>29393017</v>
      </c>
      <c r="AT220">
        <v>29820320</v>
      </c>
      <c r="AU220">
        <v>30250201</v>
      </c>
      <c r="AV220">
        <v>30697300</v>
      </c>
      <c r="AW220">
        <v>31189665</v>
      </c>
      <c r="AX220">
        <v>31746502</v>
      </c>
      <c r="AY220">
        <v>32375205</v>
      </c>
      <c r="AZ220">
        <v>33066727</v>
      </c>
      <c r="BA220">
        <v>33798831</v>
      </c>
      <c r="BB220">
        <v>34529570</v>
      </c>
      <c r="BC220">
        <v>35238631</v>
      </c>
      <c r="BD220">
        <v>35912140</v>
      </c>
      <c r="BE220">
        <v>36568506</v>
      </c>
      <c r="BF220">
        <v>37213359</v>
      </c>
      <c r="BG220">
        <v>37861447</v>
      </c>
      <c r="BH220">
        <v>38524668</v>
      </c>
      <c r="BI220">
        <v>39198032</v>
      </c>
      <c r="BJ220">
        <v>39883677</v>
      </c>
      <c r="BK220">
        <v>40574734</v>
      </c>
      <c r="BL220">
        <v>41254483</v>
      </c>
      <c r="BM220">
        <v>41901130</v>
      </c>
      <c r="BN220">
        <v>42512407</v>
      </c>
    </row>
    <row r="221" spans="1:66" x14ac:dyDescent="0.2">
      <c r="A221" t="s">
        <v>442</v>
      </c>
      <c r="B221" t="s">
        <v>443</v>
      </c>
      <c r="C221" t="s">
        <v>537</v>
      </c>
      <c r="D221" t="s">
        <v>536</v>
      </c>
      <c r="E221">
        <v>64294</v>
      </c>
      <c r="F221">
        <v>64597</v>
      </c>
      <c r="G221">
        <v>64478</v>
      </c>
      <c r="H221">
        <v>64237</v>
      </c>
      <c r="I221">
        <v>64278</v>
      </c>
      <c r="J221">
        <v>64884</v>
      </c>
      <c r="K221">
        <v>66172</v>
      </c>
      <c r="L221">
        <v>68039</v>
      </c>
      <c r="M221">
        <v>70258</v>
      </c>
      <c r="N221">
        <v>72501</v>
      </c>
      <c r="O221">
        <v>74570</v>
      </c>
      <c r="P221">
        <v>76344</v>
      </c>
      <c r="Q221">
        <v>77930</v>
      </c>
      <c r="R221">
        <v>79463</v>
      </c>
      <c r="S221">
        <v>81148</v>
      </c>
      <c r="T221">
        <v>83134</v>
      </c>
      <c r="U221">
        <v>85475</v>
      </c>
      <c r="V221">
        <v>88102</v>
      </c>
      <c r="W221">
        <v>90846</v>
      </c>
      <c r="X221">
        <v>93458</v>
      </c>
      <c r="Y221">
        <v>95788</v>
      </c>
      <c r="Z221">
        <v>97767</v>
      </c>
      <c r="AA221">
        <v>99478</v>
      </c>
      <c r="AB221">
        <v>101064</v>
      </c>
      <c r="AC221">
        <v>102826</v>
      </c>
      <c r="AD221">
        <v>104926</v>
      </c>
      <c r="AE221">
        <v>107429</v>
      </c>
      <c r="AF221">
        <v>110259</v>
      </c>
      <c r="AG221">
        <v>113288</v>
      </c>
      <c r="AH221">
        <v>116313</v>
      </c>
      <c r="AI221">
        <v>119211</v>
      </c>
      <c r="AJ221">
        <v>121949</v>
      </c>
      <c r="AK221">
        <v>124574</v>
      </c>
      <c r="AL221">
        <v>127066</v>
      </c>
      <c r="AM221">
        <v>129426</v>
      </c>
      <c r="AN221">
        <v>131679</v>
      </c>
      <c r="AO221">
        <v>133799</v>
      </c>
      <c r="AP221">
        <v>135831</v>
      </c>
      <c r="AQ221">
        <v>137855</v>
      </c>
      <c r="AR221">
        <v>139964</v>
      </c>
      <c r="AS221">
        <v>142264</v>
      </c>
      <c r="AT221">
        <v>144760</v>
      </c>
      <c r="AU221">
        <v>147450</v>
      </c>
      <c r="AV221">
        <v>150405</v>
      </c>
      <c r="AW221">
        <v>153736</v>
      </c>
      <c r="AX221">
        <v>157472</v>
      </c>
      <c r="AY221">
        <v>161676</v>
      </c>
      <c r="AZ221">
        <v>166297</v>
      </c>
      <c r="BA221">
        <v>171122</v>
      </c>
      <c r="BB221">
        <v>175877</v>
      </c>
      <c r="BC221">
        <v>180372</v>
      </c>
      <c r="BD221">
        <v>184521</v>
      </c>
      <c r="BE221">
        <v>188394</v>
      </c>
      <c r="BF221">
        <v>192076</v>
      </c>
      <c r="BG221">
        <v>195727</v>
      </c>
      <c r="BH221">
        <v>199439</v>
      </c>
      <c r="BI221">
        <v>203221</v>
      </c>
      <c r="BJ221">
        <v>207086</v>
      </c>
      <c r="BK221">
        <v>211032</v>
      </c>
      <c r="BL221">
        <v>215048</v>
      </c>
      <c r="BM221">
        <v>219161</v>
      </c>
      <c r="BN221">
        <v>223364</v>
      </c>
    </row>
    <row r="222" spans="1:66" x14ac:dyDescent="0.2">
      <c r="A222" t="s">
        <v>444</v>
      </c>
      <c r="B222" t="s">
        <v>445</v>
      </c>
      <c r="C222" t="s">
        <v>537</v>
      </c>
      <c r="D222" t="s">
        <v>536</v>
      </c>
      <c r="E222">
        <v>287870</v>
      </c>
      <c r="F222">
        <v>295913</v>
      </c>
      <c r="G222">
        <v>303894</v>
      </c>
      <c r="H222">
        <v>311945</v>
      </c>
      <c r="I222">
        <v>320267</v>
      </c>
      <c r="J222">
        <v>328939</v>
      </c>
      <c r="K222">
        <v>338155</v>
      </c>
      <c r="L222">
        <v>347673</v>
      </c>
      <c r="M222">
        <v>356551</v>
      </c>
      <c r="N222">
        <v>363574</v>
      </c>
      <c r="O222">
        <v>367926</v>
      </c>
      <c r="P222">
        <v>369230</v>
      </c>
      <c r="Q222">
        <v>367907</v>
      </c>
      <c r="R222">
        <v>364907</v>
      </c>
      <c r="S222">
        <v>361665</v>
      </c>
      <c r="T222">
        <v>359234</v>
      </c>
      <c r="U222">
        <v>357949</v>
      </c>
      <c r="V222">
        <v>357649</v>
      </c>
      <c r="W222">
        <v>358103</v>
      </c>
      <c r="X222">
        <v>358826</v>
      </c>
      <c r="Y222">
        <v>359531</v>
      </c>
      <c r="Z222">
        <v>360144</v>
      </c>
      <c r="AA222">
        <v>360927</v>
      </c>
      <c r="AB222">
        <v>362282</v>
      </c>
      <c r="AC222">
        <v>364722</v>
      </c>
      <c r="AD222">
        <v>368636</v>
      </c>
      <c r="AE222">
        <v>374133</v>
      </c>
      <c r="AF222">
        <v>381033</v>
      </c>
      <c r="AG222">
        <v>388877</v>
      </c>
      <c r="AH222">
        <v>397082</v>
      </c>
      <c r="AI222">
        <v>405169</v>
      </c>
      <c r="AJ222">
        <v>413009</v>
      </c>
      <c r="AK222">
        <v>420658</v>
      </c>
      <c r="AL222">
        <v>428028</v>
      </c>
      <c r="AM222">
        <v>435099</v>
      </c>
      <c r="AN222">
        <v>441851</v>
      </c>
      <c r="AO222">
        <v>448207</v>
      </c>
      <c r="AP222">
        <v>454165</v>
      </c>
      <c r="AQ222">
        <v>459838</v>
      </c>
      <c r="AR222">
        <v>465380</v>
      </c>
      <c r="AS222">
        <v>470944</v>
      </c>
      <c r="AT222">
        <v>476574</v>
      </c>
      <c r="AU222">
        <v>482228</v>
      </c>
      <c r="AV222">
        <v>487938</v>
      </c>
      <c r="AW222">
        <v>493680</v>
      </c>
      <c r="AX222">
        <v>499461</v>
      </c>
      <c r="AY222">
        <v>505292</v>
      </c>
      <c r="AZ222">
        <v>511181</v>
      </c>
      <c r="BA222">
        <v>517122</v>
      </c>
      <c r="BB222">
        <v>523113</v>
      </c>
      <c r="BC222">
        <v>529126</v>
      </c>
      <c r="BD222">
        <v>535177</v>
      </c>
      <c r="BE222">
        <v>541247</v>
      </c>
      <c r="BF222">
        <v>547295</v>
      </c>
      <c r="BG222">
        <v>553278</v>
      </c>
      <c r="BH222">
        <v>559136</v>
      </c>
      <c r="BI222">
        <v>564883</v>
      </c>
      <c r="BJ222">
        <v>570501</v>
      </c>
      <c r="BK222">
        <v>575987</v>
      </c>
      <c r="BL222">
        <v>581363</v>
      </c>
      <c r="BM222">
        <v>586634</v>
      </c>
      <c r="BN222">
        <v>591798</v>
      </c>
    </row>
    <row r="223" spans="1:66" x14ac:dyDescent="0.2">
      <c r="A223" t="s">
        <v>446</v>
      </c>
      <c r="B223" t="s">
        <v>447</v>
      </c>
      <c r="C223" t="s">
        <v>537</v>
      </c>
      <c r="D223" t="s">
        <v>536</v>
      </c>
      <c r="E223">
        <v>4068095</v>
      </c>
      <c r="F223">
        <v>4191667</v>
      </c>
      <c r="G223">
        <v>4238188</v>
      </c>
      <c r="H223">
        <v>4282017</v>
      </c>
      <c r="I223">
        <v>4327341</v>
      </c>
      <c r="J223">
        <v>4370983</v>
      </c>
      <c r="K223">
        <v>4411666</v>
      </c>
      <c r="L223">
        <v>4449367</v>
      </c>
      <c r="M223">
        <v>4483915</v>
      </c>
      <c r="N223">
        <v>4518607</v>
      </c>
      <c r="O223">
        <v>4538223</v>
      </c>
      <c r="P223">
        <v>4557449</v>
      </c>
      <c r="Q223">
        <v>4596622</v>
      </c>
      <c r="R223">
        <v>4641445</v>
      </c>
      <c r="S223">
        <v>4689623</v>
      </c>
      <c r="T223">
        <v>4739105</v>
      </c>
      <c r="U223">
        <v>4789507</v>
      </c>
      <c r="V223">
        <v>4840501</v>
      </c>
      <c r="W223">
        <v>4890125</v>
      </c>
      <c r="X223">
        <v>4938973</v>
      </c>
      <c r="Y223">
        <v>4979815</v>
      </c>
      <c r="Z223">
        <v>5016105</v>
      </c>
      <c r="AA223">
        <v>5055099</v>
      </c>
      <c r="AB223">
        <v>5091971</v>
      </c>
      <c r="AC223">
        <v>5127097</v>
      </c>
      <c r="AD223">
        <v>5161768</v>
      </c>
      <c r="AE223">
        <v>5193838</v>
      </c>
      <c r="AF223">
        <v>5222840</v>
      </c>
      <c r="AG223">
        <v>5250596</v>
      </c>
      <c r="AH223">
        <v>5275942</v>
      </c>
      <c r="AI223">
        <v>5299187</v>
      </c>
      <c r="AJ223">
        <v>5303294</v>
      </c>
      <c r="AK223">
        <v>5305016</v>
      </c>
      <c r="AL223">
        <v>5325305</v>
      </c>
      <c r="AM223">
        <v>5346331</v>
      </c>
      <c r="AN223">
        <v>5361999</v>
      </c>
      <c r="AO223">
        <v>5373361</v>
      </c>
      <c r="AP223">
        <v>5383291</v>
      </c>
      <c r="AQ223">
        <v>5390516</v>
      </c>
      <c r="AR223">
        <v>5396020</v>
      </c>
      <c r="AS223">
        <v>5388720</v>
      </c>
      <c r="AT223">
        <v>5378867</v>
      </c>
      <c r="AU223">
        <v>5376912</v>
      </c>
      <c r="AV223">
        <v>5373374</v>
      </c>
      <c r="AW223">
        <v>5372280</v>
      </c>
      <c r="AX223">
        <v>5372807</v>
      </c>
      <c r="AY223">
        <v>5373054</v>
      </c>
      <c r="AZ223">
        <v>5374622</v>
      </c>
      <c r="BA223">
        <v>5379233</v>
      </c>
      <c r="BB223">
        <v>5386406</v>
      </c>
      <c r="BC223">
        <v>5391428</v>
      </c>
      <c r="BD223">
        <v>5398384</v>
      </c>
      <c r="BE223">
        <v>5407579</v>
      </c>
      <c r="BF223">
        <v>5413393</v>
      </c>
      <c r="BG223">
        <v>5418649</v>
      </c>
      <c r="BH223">
        <v>5423801</v>
      </c>
      <c r="BI223">
        <v>5430798</v>
      </c>
      <c r="BJ223">
        <v>5439232</v>
      </c>
      <c r="BK223">
        <v>5446771</v>
      </c>
      <c r="BL223">
        <v>5454147</v>
      </c>
      <c r="BM223">
        <v>5458827</v>
      </c>
      <c r="BN223">
        <v>5447247</v>
      </c>
    </row>
    <row r="224" spans="1:66" x14ac:dyDescent="0.2">
      <c r="A224" t="s">
        <v>448</v>
      </c>
      <c r="B224" t="s">
        <v>449</v>
      </c>
      <c r="C224" t="s">
        <v>537</v>
      </c>
      <c r="D224" t="s">
        <v>536</v>
      </c>
      <c r="E224">
        <v>1584720</v>
      </c>
      <c r="F224">
        <v>1594131</v>
      </c>
      <c r="G224">
        <v>1603649</v>
      </c>
      <c r="H224">
        <v>1616971</v>
      </c>
      <c r="I224">
        <v>1632114</v>
      </c>
      <c r="J224">
        <v>1649160</v>
      </c>
      <c r="K224">
        <v>1669905</v>
      </c>
      <c r="L224">
        <v>1689528</v>
      </c>
      <c r="M224">
        <v>1704546</v>
      </c>
      <c r="N224">
        <v>1713874</v>
      </c>
      <c r="O224">
        <v>1724891</v>
      </c>
      <c r="P224">
        <v>1738335</v>
      </c>
      <c r="Q224">
        <v>1752233</v>
      </c>
      <c r="R224">
        <v>1766697</v>
      </c>
      <c r="S224">
        <v>1776132</v>
      </c>
      <c r="T224">
        <v>1793581</v>
      </c>
      <c r="U224">
        <v>1820249</v>
      </c>
      <c r="V224">
        <v>1842377</v>
      </c>
      <c r="W224">
        <v>1862548</v>
      </c>
      <c r="X224">
        <v>1882599</v>
      </c>
      <c r="Y224">
        <v>1901315</v>
      </c>
      <c r="Z224">
        <v>1906531</v>
      </c>
      <c r="AA224">
        <v>1910334</v>
      </c>
      <c r="AB224">
        <v>1922321</v>
      </c>
      <c r="AC224">
        <v>1932154</v>
      </c>
      <c r="AD224">
        <v>1941641</v>
      </c>
      <c r="AE224">
        <v>1965964</v>
      </c>
      <c r="AF224">
        <v>1989776</v>
      </c>
      <c r="AG224">
        <v>1995196</v>
      </c>
      <c r="AH224">
        <v>1996351</v>
      </c>
      <c r="AI224">
        <v>1998161</v>
      </c>
      <c r="AJ224">
        <v>1999429</v>
      </c>
      <c r="AK224">
        <v>1996498</v>
      </c>
      <c r="AL224">
        <v>1991746</v>
      </c>
      <c r="AM224">
        <v>1989443</v>
      </c>
      <c r="AN224">
        <v>1989872</v>
      </c>
      <c r="AO224">
        <v>1988628</v>
      </c>
      <c r="AP224">
        <v>1985956</v>
      </c>
      <c r="AQ224">
        <v>1981629</v>
      </c>
      <c r="AR224">
        <v>1983045</v>
      </c>
      <c r="AS224">
        <v>1988925</v>
      </c>
      <c r="AT224">
        <v>1992060</v>
      </c>
      <c r="AU224">
        <v>1994530</v>
      </c>
      <c r="AV224">
        <v>1995733</v>
      </c>
      <c r="AW224">
        <v>1997012</v>
      </c>
      <c r="AX224">
        <v>2000474</v>
      </c>
      <c r="AY224">
        <v>2006868</v>
      </c>
      <c r="AZ224">
        <v>2018122</v>
      </c>
      <c r="BA224">
        <v>2021316</v>
      </c>
      <c r="BB224">
        <v>2039669</v>
      </c>
      <c r="BC224">
        <v>2048583</v>
      </c>
      <c r="BD224">
        <v>2052843</v>
      </c>
      <c r="BE224">
        <v>2057159</v>
      </c>
      <c r="BF224">
        <v>2059953</v>
      </c>
      <c r="BG224">
        <v>2061980</v>
      </c>
      <c r="BH224">
        <v>2063531</v>
      </c>
      <c r="BI224">
        <v>2065042</v>
      </c>
      <c r="BJ224">
        <v>2066388</v>
      </c>
      <c r="BK224">
        <v>2073894</v>
      </c>
      <c r="BL224">
        <v>2088385</v>
      </c>
      <c r="BM224">
        <v>2102419</v>
      </c>
      <c r="BN224">
        <v>2107007</v>
      </c>
    </row>
    <row r="225" spans="1:66" x14ac:dyDescent="0.2">
      <c r="A225" t="s">
        <v>450</v>
      </c>
      <c r="B225" t="s">
        <v>451</v>
      </c>
      <c r="C225" t="s">
        <v>537</v>
      </c>
      <c r="D225" t="s">
        <v>536</v>
      </c>
      <c r="E225">
        <v>7484656</v>
      </c>
      <c r="F225">
        <v>7519998</v>
      </c>
      <c r="G225">
        <v>7561588</v>
      </c>
      <c r="H225">
        <v>7604328</v>
      </c>
      <c r="I225">
        <v>7661354</v>
      </c>
      <c r="J225">
        <v>7733853</v>
      </c>
      <c r="K225">
        <v>7807797</v>
      </c>
      <c r="L225">
        <v>7867931</v>
      </c>
      <c r="M225">
        <v>7912273</v>
      </c>
      <c r="N225">
        <v>7968072</v>
      </c>
      <c r="O225">
        <v>8042801</v>
      </c>
      <c r="P225">
        <v>8098334</v>
      </c>
      <c r="Q225">
        <v>8122300</v>
      </c>
      <c r="R225">
        <v>8136312</v>
      </c>
      <c r="S225">
        <v>8159955</v>
      </c>
      <c r="T225">
        <v>8192437</v>
      </c>
      <c r="U225">
        <v>8222286</v>
      </c>
      <c r="V225">
        <v>8251540</v>
      </c>
      <c r="W225">
        <v>8275599</v>
      </c>
      <c r="X225">
        <v>8293678</v>
      </c>
      <c r="Y225">
        <v>8310531</v>
      </c>
      <c r="Z225">
        <v>8320503</v>
      </c>
      <c r="AA225">
        <v>8325263</v>
      </c>
      <c r="AB225">
        <v>8329033</v>
      </c>
      <c r="AC225">
        <v>8336605</v>
      </c>
      <c r="AD225">
        <v>8350386</v>
      </c>
      <c r="AE225">
        <v>8369829</v>
      </c>
      <c r="AF225">
        <v>8397804</v>
      </c>
      <c r="AG225">
        <v>8436489</v>
      </c>
      <c r="AH225">
        <v>8492964</v>
      </c>
      <c r="AI225">
        <v>8558835</v>
      </c>
      <c r="AJ225">
        <v>8617375</v>
      </c>
      <c r="AK225">
        <v>8668067</v>
      </c>
      <c r="AL225">
        <v>8718561</v>
      </c>
      <c r="AM225">
        <v>8780745</v>
      </c>
      <c r="AN225">
        <v>8826939</v>
      </c>
      <c r="AO225">
        <v>8840998</v>
      </c>
      <c r="AP225">
        <v>8846062</v>
      </c>
      <c r="AQ225">
        <v>8850974</v>
      </c>
      <c r="AR225">
        <v>8857874</v>
      </c>
      <c r="AS225">
        <v>8872109</v>
      </c>
      <c r="AT225">
        <v>8895960</v>
      </c>
      <c r="AU225">
        <v>8924958</v>
      </c>
      <c r="AV225">
        <v>8958229</v>
      </c>
      <c r="AW225">
        <v>8993531</v>
      </c>
      <c r="AX225">
        <v>9029572</v>
      </c>
      <c r="AY225">
        <v>9080505</v>
      </c>
      <c r="AZ225">
        <v>9148092</v>
      </c>
      <c r="BA225">
        <v>9219637</v>
      </c>
      <c r="BB225">
        <v>9298515</v>
      </c>
      <c r="BC225">
        <v>9378126</v>
      </c>
      <c r="BD225">
        <v>9449213</v>
      </c>
      <c r="BE225">
        <v>9519374</v>
      </c>
      <c r="BF225">
        <v>9600379</v>
      </c>
      <c r="BG225">
        <v>9696110</v>
      </c>
      <c r="BH225">
        <v>9799186</v>
      </c>
      <c r="BI225">
        <v>9923085</v>
      </c>
      <c r="BJ225">
        <v>10057698</v>
      </c>
      <c r="BK225">
        <v>10175214</v>
      </c>
      <c r="BL225">
        <v>10278887</v>
      </c>
      <c r="BM225">
        <v>10353442</v>
      </c>
      <c r="BN225">
        <v>10415811</v>
      </c>
    </row>
    <row r="226" spans="1:66" x14ac:dyDescent="0.2">
      <c r="A226" t="s">
        <v>452</v>
      </c>
      <c r="B226" t="s">
        <v>453</v>
      </c>
      <c r="C226" t="s">
        <v>537</v>
      </c>
      <c r="D226" t="s">
        <v>536</v>
      </c>
      <c r="E226">
        <v>336578</v>
      </c>
      <c r="F226">
        <v>343346</v>
      </c>
      <c r="G226">
        <v>350155</v>
      </c>
      <c r="H226">
        <v>357279</v>
      </c>
      <c r="I226">
        <v>365120</v>
      </c>
      <c r="J226">
        <v>373925</v>
      </c>
      <c r="K226">
        <v>383820</v>
      </c>
      <c r="L226">
        <v>394760</v>
      </c>
      <c r="M226">
        <v>406508</v>
      </c>
      <c r="N226">
        <v>418739</v>
      </c>
      <c r="O226">
        <v>431251</v>
      </c>
      <c r="P226">
        <v>443979</v>
      </c>
      <c r="Q226">
        <v>457039</v>
      </c>
      <c r="R226">
        <v>470561</v>
      </c>
      <c r="S226">
        <v>484747</v>
      </c>
      <c r="T226">
        <v>499759</v>
      </c>
      <c r="U226">
        <v>515602</v>
      </c>
      <c r="V226">
        <v>532253</v>
      </c>
      <c r="W226">
        <v>549787</v>
      </c>
      <c r="X226">
        <v>568316</v>
      </c>
      <c r="Y226">
        <v>587852</v>
      </c>
      <c r="Z226">
        <v>608374</v>
      </c>
      <c r="AA226">
        <v>629812</v>
      </c>
      <c r="AB226">
        <v>652112</v>
      </c>
      <c r="AC226">
        <v>675240</v>
      </c>
      <c r="AD226">
        <v>699077</v>
      </c>
      <c r="AE226">
        <v>723599</v>
      </c>
      <c r="AF226">
        <v>748634</v>
      </c>
      <c r="AG226">
        <v>773774</v>
      </c>
      <c r="AH226">
        <v>798498</v>
      </c>
      <c r="AI226">
        <v>822423</v>
      </c>
      <c r="AJ226">
        <v>845267</v>
      </c>
      <c r="AK226">
        <v>866995</v>
      </c>
      <c r="AL226">
        <v>887706</v>
      </c>
      <c r="AM226">
        <v>907622</v>
      </c>
      <c r="AN226">
        <v>926836</v>
      </c>
      <c r="AO226">
        <v>945506</v>
      </c>
      <c r="AP226">
        <v>963416</v>
      </c>
      <c r="AQ226">
        <v>979922</v>
      </c>
      <c r="AR226">
        <v>994105</v>
      </c>
      <c r="AS226">
        <v>1005432</v>
      </c>
      <c r="AT226">
        <v>1013608</v>
      </c>
      <c r="AU226">
        <v>1019054</v>
      </c>
      <c r="AV226">
        <v>1022796</v>
      </c>
      <c r="AW226">
        <v>1026287</v>
      </c>
      <c r="AX226">
        <v>1030575</v>
      </c>
      <c r="AY226">
        <v>1036095</v>
      </c>
      <c r="AZ226">
        <v>1042651</v>
      </c>
      <c r="BA226">
        <v>1049948</v>
      </c>
      <c r="BB226">
        <v>1057462</v>
      </c>
      <c r="BC226">
        <v>1064841</v>
      </c>
      <c r="BD226">
        <v>1072029</v>
      </c>
      <c r="BE226">
        <v>1079285</v>
      </c>
      <c r="BF226">
        <v>1086843</v>
      </c>
      <c r="BG226">
        <v>1095022</v>
      </c>
      <c r="BH226">
        <v>1104038</v>
      </c>
      <c r="BI226">
        <v>1113994</v>
      </c>
      <c r="BJ226">
        <v>1124808</v>
      </c>
      <c r="BK226">
        <v>1136274</v>
      </c>
      <c r="BL226">
        <v>1148133</v>
      </c>
      <c r="BM226">
        <v>1160164</v>
      </c>
      <c r="BN226">
        <v>1172369</v>
      </c>
    </row>
    <row r="227" spans="1:66" x14ac:dyDescent="0.2">
      <c r="A227" t="s">
        <v>454</v>
      </c>
      <c r="B227" t="s">
        <v>455</v>
      </c>
      <c r="C227" t="s">
        <v>537</v>
      </c>
      <c r="D227" t="s">
        <v>536</v>
      </c>
      <c r="E227">
        <v>2833</v>
      </c>
      <c r="F227">
        <v>3077</v>
      </c>
      <c r="G227">
        <v>3367</v>
      </c>
      <c r="H227">
        <v>3703</v>
      </c>
      <c r="I227">
        <v>4063</v>
      </c>
      <c r="J227">
        <v>4460</v>
      </c>
      <c r="K227">
        <v>4895</v>
      </c>
      <c r="L227">
        <v>5362</v>
      </c>
      <c r="M227">
        <v>5857</v>
      </c>
      <c r="N227">
        <v>6354</v>
      </c>
      <c r="O227">
        <v>6854</v>
      </c>
      <c r="P227">
        <v>7372</v>
      </c>
      <c r="Q227">
        <v>7892</v>
      </c>
      <c r="R227">
        <v>8429</v>
      </c>
      <c r="S227">
        <v>8977</v>
      </c>
      <c r="T227">
        <v>9556</v>
      </c>
      <c r="U227">
        <v>10147</v>
      </c>
      <c r="V227">
        <v>10791</v>
      </c>
      <c r="W227">
        <v>11481</v>
      </c>
      <c r="X227">
        <v>12244</v>
      </c>
      <c r="Y227">
        <v>13097</v>
      </c>
      <c r="Z227">
        <v>14030</v>
      </c>
      <c r="AA227">
        <v>15032</v>
      </c>
      <c r="AB227">
        <v>16175</v>
      </c>
      <c r="AC227">
        <v>17517</v>
      </c>
      <c r="AD227">
        <v>19127</v>
      </c>
      <c r="AE227">
        <v>21028</v>
      </c>
      <c r="AF227">
        <v>23157</v>
      </c>
      <c r="AG227">
        <v>25334</v>
      </c>
      <c r="AH227">
        <v>27280</v>
      </c>
      <c r="AI227">
        <v>28814</v>
      </c>
      <c r="AJ227">
        <v>29852</v>
      </c>
      <c r="AK227">
        <v>30458</v>
      </c>
      <c r="AL227">
        <v>30765</v>
      </c>
      <c r="AM227">
        <v>30950</v>
      </c>
      <c r="AN227">
        <v>31164</v>
      </c>
      <c r="AO227">
        <v>31434</v>
      </c>
      <c r="AP227">
        <v>31731</v>
      </c>
      <c r="AQ227">
        <v>31240</v>
      </c>
      <c r="AR227">
        <v>31084</v>
      </c>
      <c r="AS227">
        <v>30519</v>
      </c>
      <c r="AT227">
        <v>30600</v>
      </c>
      <c r="AU227">
        <v>30777</v>
      </c>
      <c r="AV227">
        <v>31472</v>
      </c>
      <c r="AW227">
        <v>32488</v>
      </c>
      <c r="AX227">
        <v>33011</v>
      </c>
      <c r="AY227">
        <v>33441</v>
      </c>
      <c r="AZ227">
        <v>33811</v>
      </c>
      <c r="BA227">
        <v>33964</v>
      </c>
      <c r="BB227">
        <v>34238</v>
      </c>
      <c r="BC227">
        <v>34056</v>
      </c>
      <c r="BD227">
        <v>33435</v>
      </c>
      <c r="BE227">
        <v>34640</v>
      </c>
      <c r="BF227">
        <v>36607</v>
      </c>
      <c r="BG227">
        <v>37685</v>
      </c>
      <c r="BH227">
        <v>38825</v>
      </c>
      <c r="BI227">
        <v>39969</v>
      </c>
      <c r="BJ227">
        <v>40574</v>
      </c>
      <c r="BK227">
        <v>40895</v>
      </c>
      <c r="BL227">
        <v>41608</v>
      </c>
      <c r="BM227">
        <v>42310</v>
      </c>
      <c r="BN227">
        <v>42846</v>
      </c>
    </row>
    <row r="228" spans="1:66" x14ac:dyDescent="0.2">
      <c r="A228" t="s">
        <v>456</v>
      </c>
      <c r="B228" t="s">
        <v>457</v>
      </c>
      <c r="C228" t="s">
        <v>537</v>
      </c>
      <c r="D228" t="s">
        <v>536</v>
      </c>
      <c r="E228">
        <v>41700</v>
      </c>
      <c r="F228">
        <v>42889</v>
      </c>
      <c r="G228">
        <v>44042</v>
      </c>
      <c r="H228">
        <v>45176</v>
      </c>
      <c r="I228">
        <v>46322</v>
      </c>
      <c r="J228">
        <v>47500</v>
      </c>
      <c r="K228">
        <v>48699</v>
      </c>
      <c r="L228">
        <v>49911</v>
      </c>
      <c r="M228">
        <v>51134</v>
      </c>
      <c r="N228">
        <v>52365</v>
      </c>
      <c r="O228">
        <v>53600</v>
      </c>
      <c r="P228">
        <v>54695</v>
      </c>
      <c r="Q228">
        <v>56029</v>
      </c>
      <c r="R228">
        <v>56892</v>
      </c>
      <c r="S228">
        <v>57937</v>
      </c>
      <c r="T228">
        <v>59292</v>
      </c>
      <c r="U228">
        <v>60504</v>
      </c>
      <c r="V228">
        <v>61786</v>
      </c>
      <c r="W228">
        <v>62150</v>
      </c>
      <c r="X228">
        <v>62686</v>
      </c>
      <c r="Y228">
        <v>63261</v>
      </c>
      <c r="Z228">
        <v>64035</v>
      </c>
      <c r="AA228">
        <v>64413</v>
      </c>
      <c r="AB228">
        <v>64335</v>
      </c>
      <c r="AC228">
        <v>64717</v>
      </c>
      <c r="AD228">
        <v>65244</v>
      </c>
      <c r="AE228">
        <v>65652</v>
      </c>
      <c r="AF228">
        <v>68499</v>
      </c>
      <c r="AG228">
        <v>68755</v>
      </c>
      <c r="AH228">
        <v>69167</v>
      </c>
      <c r="AI228">
        <v>69507</v>
      </c>
      <c r="AJ228">
        <v>70439</v>
      </c>
      <c r="AK228">
        <v>70763</v>
      </c>
      <c r="AL228">
        <v>72253</v>
      </c>
      <c r="AM228">
        <v>74205</v>
      </c>
      <c r="AN228">
        <v>75304</v>
      </c>
      <c r="AO228">
        <v>76417</v>
      </c>
      <c r="AP228">
        <v>77319</v>
      </c>
      <c r="AQ228">
        <v>78846</v>
      </c>
      <c r="AR228">
        <v>80410</v>
      </c>
      <c r="AS228">
        <v>81131</v>
      </c>
      <c r="AT228">
        <v>81202</v>
      </c>
      <c r="AU228">
        <v>83723</v>
      </c>
      <c r="AV228">
        <v>82781</v>
      </c>
      <c r="AW228">
        <v>82475</v>
      </c>
      <c r="AX228">
        <v>82858</v>
      </c>
      <c r="AY228">
        <v>84600</v>
      </c>
      <c r="AZ228">
        <v>85033</v>
      </c>
      <c r="BA228">
        <v>86956</v>
      </c>
      <c r="BB228">
        <v>87298</v>
      </c>
      <c r="BC228">
        <v>89770</v>
      </c>
      <c r="BD228">
        <v>87441</v>
      </c>
      <c r="BE228">
        <v>88303</v>
      </c>
      <c r="BF228">
        <v>89949</v>
      </c>
      <c r="BG228">
        <v>91359</v>
      </c>
      <c r="BH228">
        <v>93419</v>
      </c>
      <c r="BI228">
        <v>94677</v>
      </c>
      <c r="BJ228">
        <v>95843</v>
      </c>
      <c r="BK228">
        <v>96762</v>
      </c>
      <c r="BL228">
        <v>97625</v>
      </c>
      <c r="BM228">
        <v>98462</v>
      </c>
      <c r="BN228">
        <v>99202</v>
      </c>
    </row>
    <row r="229" spans="1:66" x14ac:dyDescent="0.2">
      <c r="A229" t="s">
        <v>458</v>
      </c>
      <c r="B229" t="s">
        <v>459</v>
      </c>
      <c r="C229" t="s">
        <v>537</v>
      </c>
      <c r="D229" t="s">
        <v>536</v>
      </c>
      <c r="E229">
        <v>4573514</v>
      </c>
      <c r="F229">
        <v>4721893</v>
      </c>
      <c r="G229">
        <v>4875429</v>
      </c>
      <c r="H229">
        <v>5034639</v>
      </c>
      <c r="I229">
        <v>5200341</v>
      </c>
      <c r="J229">
        <v>5373137</v>
      </c>
      <c r="K229">
        <v>5553247</v>
      </c>
      <c r="L229">
        <v>5740702</v>
      </c>
      <c r="M229">
        <v>5935850</v>
      </c>
      <c r="N229">
        <v>6139054</v>
      </c>
      <c r="O229">
        <v>6350544</v>
      </c>
      <c r="P229">
        <v>6570859</v>
      </c>
      <c r="Q229">
        <v>6800148</v>
      </c>
      <c r="R229">
        <v>7037860</v>
      </c>
      <c r="S229">
        <v>7283181</v>
      </c>
      <c r="T229">
        <v>7535715</v>
      </c>
      <c r="U229">
        <v>7794658</v>
      </c>
      <c r="V229">
        <v>8060652</v>
      </c>
      <c r="W229">
        <v>8336421</v>
      </c>
      <c r="X229">
        <v>8625693</v>
      </c>
      <c r="Y229">
        <v>8930776</v>
      </c>
      <c r="Z229">
        <v>9252854</v>
      </c>
      <c r="AA229">
        <v>9590226</v>
      </c>
      <c r="AB229">
        <v>9938852</v>
      </c>
      <c r="AC229">
        <v>10293048</v>
      </c>
      <c r="AD229">
        <v>10648633</v>
      </c>
      <c r="AE229">
        <v>11004273</v>
      </c>
      <c r="AF229">
        <v>11360848</v>
      </c>
      <c r="AG229">
        <v>11719064</v>
      </c>
      <c r="AH229">
        <v>12080439</v>
      </c>
      <c r="AI229">
        <v>12446168</v>
      </c>
      <c r="AJ229">
        <v>12815400</v>
      </c>
      <c r="AK229">
        <v>13187669</v>
      </c>
      <c r="AL229">
        <v>13565074</v>
      </c>
      <c r="AM229">
        <v>13950486</v>
      </c>
      <c r="AN229">
        <v>14345491</v>
      </c>
      <c r="AO229">
        <v>14754148</v>
      </c>
      <c r="AP229">
        <v>15175308</v>
      </c>
      <c r="AQ229">
        <v>15599588</v>
      </c>
      <c r="AR229">
        <v>16013992</v>
      </c>
      <c r="AS229">
        <v>16410847</v>
      </c>
      <c r="AT229">
        <v>16766555</v>
      </c>
      <c r="AU229">
        <v>17084628</v>
      </c>
      <c r="AV229">
        <v>17415214</v>
      </c>
      <c r="AW229">
        <v>17827827</v>
      </c>
      <c r="AX229">
        <v>18361178</v>
      </c>
      <c r="AY229">
        <v>19059257</v>
      </c>
      <c r="AZ229">
        <v>19878257</v>
      </c>
      <c r="BA229">
        <v>20664037</v>
      </c>
      <c r="BB229">
        <v>21205873</v>
      </c>
      <c r="BC229">
        <v>21362541</v>
      </c>
      <c r="BD229">
        <v>21081814</v>
      </c>
      <c r="BE229">
        <v>20438861</v>
      </c>
      <c r="BF229">
        <v>19578466</v>
      </c>
      <c r="BG229">
        <v>18710711</v>
      </c>
      <c r="BH229">
        <v>17997411</v>
      </c>
      <c r="BI229">
        <v>17465567</v>
      </c>
      <c r="BJ229">
        <v>17095669</v>
      </c>
      <c r="BK229">
        <v>16945062</v>
      </c>
      <c r="BL229">
        <v>17070132</v>
      </c>
      <c r="BM229">
        <v>17500657</v>
      </c>
      <c r="BN229">
        <v>18275704</v>
      </c>
    </row>
    <row r="230" spans="1:66" x14ac:dyDescent="0.2">
      <c r="A230" t="s">
        <v>460</v>
      </c>
      <c r="B230" t="s">
        <v>461</v>
      </c>
      <c r="C230" t="s">
        <v>537</v>
      </c>
      <c r="D230" t="s">
        <v>536</v>
      </c>
      <c r="E230">
        <v>5825</v>
      </c>
      <c r="F230">
        <v>5867</v>
      </c>
      <c r="G230">
        <v>5884</v>
      </c>
      <c r="H230">
        <v>5870</v>
      </c>
      <c r="I230">
        <v>5851</v>
      </c>
      <c r="J230">
        <v>5814</v>
      </c>
      <c r="K230">
        <v>5783</v>
      </c>
      <c r="L230">
        <v>5766</v>
      </c>
      <c r="M230">
        <v>5746</v>
      </c>
      <c r="N230">
        <v>5765</v>
      </c>
      <c r="O230">
        <v>5837</v>
      </c>
      <c r="P230">
        <v>5973</v>
      </c>
      <c r="Q230">
        <v>6156</v>
      </c>
      <c r="R230">
        <v>6380</v>
      </c>
      <c r="S230">
        <v>6610</v>
      </c>
      <c r="T230">
        <v>6832</v>
      </c>
      <c r="U230">
        <v>7020</v>
      </c>
      <c r="V230">
        <v>7193</v>
      </c>
      <c r="W230">
        <v>7380</v>
      </c>
      <c r="X230">
        <v>7607</v>
      </c>
      <c r="Y230">
        <v>7894</v>
      </c>
      <c r="Z230">
        <v>8243</v>
      </c>
      <c r="AA230">
        <v>8654</v>
      </c>
      <c r="AB230">
        <v>9096</v>
      </c>
      <c r="AC230">
        <v>9556</v>
      </c>
      <c r="AD230">
        <v>9974</v>
      </c>
      <c r="AE230">
        <v>10365</v>
      </c>
      <c r="AF230">
        <v>10717</v>
      </c>
      <c r="AG230">
        <v>11091</v>
      </c>
      <c r="AH230">
        <v>11550</v>
      </c>
      <c r="AI230">
        <v>12115</v>
      </c>
      <c r="AJ230">
        <v>12815</v>
      </c>
      <c r="AK230">
        <v>13639</v>
      </c>
      <c r="AL230">
        <v>14526</v>
      </c>
      <c r="AM230">
        <v>15399</v>
      </c>
      <c r="AN230">
        <v>16221</v>
      </c>
      <c r="AO230">
        <v>16930</v>
      </c>
      <c r="AP230">
        <v>17566</v>
      </c>
      <c r="AQ230">
        <v>18228</v>
      </c>
      <c r="AR230">
        <v>19069</v>
      </c>
      <c r="AS230">
        <v>20171</v>
      </c>
      <c r="AT230">
        <v>21578</v>
      </c>
      <c r="AU230">
        <v>23230</v>
      </c>
      <c r="AV230">
        <v>25008</v>
      </c>
      <c r="AW230">
        <v>26709</v>
      </c>
      <c r="AX230">
        <v>28181</v>
      </c>
      <c r="AY230">
        <v>29394</v>
      </c>
      <c r="AZ230">
        <v>30383</v>
      </c>
      <c r="BA230">
        <v>31200</v>
      </c>
      <c r="BB230">
        <v>31933</v>
      </c>
      <c r="BC230">
        <v>32658</v>
      </c>
      <c r="BD230">
        <v>33371</v>
      </c>
      <c r="BE230">
        <v>34067</v>
      </c>
      <c r="BF230">
        <v>34733</v>
      </c>
      <c r="BG230">
        <v>35371</v>
      </c>
      <c r="BH230">
        <v>35979</v>
      </c>
      <c r="BI230">
        <v>36558</v>
      </c>
      <c r="BJ230">
        <v>37116</v>
      </c>
      <c r="BK230">
        <v>37667</v>
      </c>
      <c r="BL230">
        <v>38194</v>
      </c>
      <c r="BM230">
        <v>38718</v>
      </c>
      <c r="BN230">
        <v>39226</v>
      </c>
    </row>
    <row r="231" spans="1:66" x14ac:dyDescent="0.2">
      <c r="A231" t="s">
        <v>462</v>
      </c>
      <c r="B231" t="s">
        <v>463</v>
      </c>
      <c r="C231" t="s">
        <v>537</v>
      </c>
      <c r="D231" t="s">
        <v>536</v>
      </c>
      <c r="E231">
        <v>3001604</v>
      </c>
      <c r="F231">
        <v>3060365</v>
      </c>
      <c r="G231">
        <v>3121226</v>
      </c>
      <c r="H231">
        <v>3183576</v>
      </c>
      <c r="I231">
        <v>3246527</v>
      </c>
      <c r="J231">
        <v>3309583</v>
      </c>
      <c r="K231">
        <v>3372182</v>
      </c>
      <c r="L231">
        <v>3434817</v>
      </c>
      <c r="M231">
        <v>3499370</v>
      </c>
      <c r="N231">
        <v>3568402</v>
      </c>
      <c r="O231">
        <v>3643608</v>
      </c>
      <c r="P231">
        <v>3726189</v>
      </c>
      <c r="Q231">
        <v>3815253</v>
      </c>
      <c r="R231">
        <v>3907891</v>
      </c>
      <c r="S231">
        <v>3999918</v>
      </c>
      <c r="T231">
        <v>4088568</v>
      </c>
      <c r="U231">
        <v>4173131</v>
      </c>
      <c r="V231">
        <v>4255242</v>
      </c>
      <c r="W231">
        <v>4337292</v>
      </c>
      <c r="X231">
        <v>4422743</v>
      </c>
      <c r="Y231">
        <v>4514427</v>
      </c>
      <c r="Z231">
        <v>4612858</v>
      </c>
      <c r="AA231">
        <v>4718157</v>
      </c>
      <c r="AB231">
        <v>4832316</v>
      </c>
      <c r="AC231">
        <v>4957561</v>
      </c>
      <c r="AD231">
        <v>5095400</v>
      </c>
      <c r="AE231">
        <v>5247281</v>
      </c>
      <c r="AF231">
        <v>5412844</v>
      </c>
      <c r="AG231">
        <v>5589624</v>
      </c>
      <c r="AH231">
        <v>5773930</v>
      </c>
      <c r="AI231">
        <v>5963250</v>
      </c>
      <c r="AJ231">
        <v>6157085</v>
      </c>
      <c r="AK231">
        <v>6356741</v>
      </c>
      <c r="AL231">
        <v>6563925</v>
      </c>
      <c r="AM231">
        <v>6781057</v>
      </c>
      <c r="AN231">
        <v>7010159</v>
      </c>
      <c r="AO231">
        <v>7250974</v>
      </c>
      <c r="AP231">
        <v>7503494</v>
      </c>
      <c r="AQ231">
        <v>7770053</v>
      </c>
      <c r="AR231">
        <v>8053532</v>
      </c>
      <c r="AS231">
        <v>8355654</v>
      </c>
      <c r="AT231">
        <v>8678049</v>
      </c>
      <c r="AU231">
        <v>9019226</v>
      </c>
      <c r="AV231">
        <v>9373913</v>
      </c>
      <c r="AW231">
        <v>9734761</v>
      </c>
      <c r="AX231">
        <v>10096630</v>
      </c>
      <c r="AY231">
        <v>10457122</v>
      </c>
      <c r="AZ231">
        <v>10818031</v>
      </c>
      <c r="BA231">
        <v>11183589</v>
      </c>
      <c r="BB231">
        <v>11560142</v>
      </c>
      <c r="BC231">
        <v>11952134</v>
      </c>
      <c r="BD231">
        <v>12360986</v>
      </c>
      <c r="BE231">
        <v>12784748</v>
      </c>
      <c r="BF231">
        <v>13220433</v>
      </c>
      <c r="BG231">
        <v>13663562</v>
      </c>
      <c r="BH231">
        <v>14110971</v>
      </c>
      <c r="BI231">
        <v>14561658</v>
      </c>
      <c r="BJ231">
        <v>15016761</v>
      </c>
      <c r="BK231">
        <v>15477727</v>
      </c>
      <c r="BL231">
        <v>15946882</v>
      </c>
      <c r="BM231">
        <v>16425859</v>
      </c>
      <c r="BN231">
        <v>16914985</v>
      </c>
    </row>
    <row r="232" spans="1:66" x14ac:dyDescent="0.2">
      <c r="A232" t="s">
        <v>464</v>
      </c>
      <c r="B232" t="s">
        <v>465</v>
      </c>
      <c r="C232" t="s">
        <v>537</v>
      </c>
      <c r="D232" t="s">
        <v>536</v>
      </c>
      <c r="E232">
        <v>883445587</v>
      </c>
      <c r="F232">
        <v>882807979</v>
      </c>
      <c r="G232">
        <v>894536202</v>
      </c>
      <c r="H232">
        <v>917563058</v>
      </c>
      <c r="I232">
        <v>940205341</v>
      </c>
      <c r="J232">
        <v>963806224</v>
      </c>
      <c r="K232">
        <v>990927362</v>
      </c>
      <c r="L232">
        <v>1017110642</v>
      </c>
      <c r="M232">
        <v>1044230688</v>
      </c>
      <c r="N232">
        <v>1073035646</v>
      </c>
      <c r="O232">
        <v>1102743524</v>
      </c>
      <c r="P232">
        <v>1133088596</v>
      </c>
      <c r="Q232">
        <v>1161692236</v>
      </c>
      <c r="R232">
        <v>1189353305</v>
      </c>
      <c r="S232">
        <v>1215519592</v>
      </c>
      <c r="T232">
        <v>1239283626</v>
      </c>
      <c r="U232">
        <v>1261221802</v>
      </c>
      <c r="V232">
        <v>1281596019</v>
      </c>
      <c r="W232">
        <v>1301958170</v>
      </c>
      <c r="X232">
        <v>1322627340</v>
      </c>
      <c r="Y232">
        <v>1342952249</v>
      </c>
      <c r="Z232">
        <v>1363987476</v>
      </c>
      <c r="AA232">
        <v>1387365779</v>
      </c>
      <c r="AB232">
        <v>1410865643</v>
      </c>
      <c r="AC232">
        <v>1433295157</v>
      </c>
      <c r="AD232">
        <v>1456445331</v>
      </c>
      <c r="AE232">
        <v>1481135104</v>
      </c>
      <c r="AF232">
        <v>1507322673</v>
      </c>
      <c r="AG232">
        <v>1533819032</v>
      </c>
      <c r="AH232">
        <v>1559650590</v>
      </c>
      <c r="AI232">
        <v>1584871821</v>
      </c>
      <c r="AJ232">
        <v>1608998997</v>
      </c>
      <c r="AK232">
        <v>1631566861</v>
      </c>
      <c r="AL232">
        <v>1653289936</v>
      </c>
      <c r="AM232">
        <v>1674861271</v>
      </c>
      <c r="AN232">
        <v>1696013989</v>
      </c>
      <c r="AO232">
        <v>1716810410</v>
      </c>
      <c r="AP232">
        <v>1737388723</v>
      </c>
      <c r="AQ232">
        <v>1757224496</v>
      </c>
      <c r="AR232">
        <v>1775880197</v>
      </c>
      <c r="AS232">
        <v>1793498345</v>
      </c>
      <c r="AT232">
        <v>1810261111</v>
      </c>
      <c r="AU232">
        <v>1826238741</v>
      </c>
      <c r="AV232">
        <v>1841560611</v>
      </c>
      <c r="AW232">
        <v>1856486255</v>
      </c>
      <c r="AX232">
        <v>1871341383</v>
      </c>
      <c r="AY232">
        <v>1885806879</v>
      </c>
      <c r="AZ232">
        <v>1899800479</v>
      </c>
      <c r="BA232">
        <v>1913718217</v>
      </c>
      <c r="BB232">
        <v>1927560597</v>
      </c>
      <c r="BC232">
        <v>1941377365</v>
      </c>
      <c r="BD232">
        <v>1956238874</v>
      </c>
      <c r="BE232">
        <v>1973056377</v>
      </c>
      <c r="BF232">
        <v>1989821912</v>
      </c>
      <c r="BG232">
        <v>2006100237</v>
      </c>
      <c r="BH232">
        <v>2021618425</v>
      </c>
      <c r="BI232">
        <v>2036897092</v>
      </c>
      <c r="BJ232">
        <v>2052513823</v>
      </c>
      <c r="BK232">
        <v>2066103849</v>
      </c>
      <c r="BL232">
        <v>2078012370</v>
      </c>
      <c r="BM232">
        <v>2088186305</v>
      </c>
      <c r="BN232">
        <v>2096155040</v>
      </c>
    </row>
    <row r="233" spans="1:66" x14ac:dyDescent="0.2">
      <c r="A233" t="s">
        <v>466</v>
      </c>
      <c r="B233" t="s">
        <v>467</v>
      </c>
      <c r="C233" t="s">
        <v>537</v>
      </c>
      <c r="D233" t="s">
        <v>536</v>
      </c>
      <c r="E233">
        <v>308424859</v>
      </c>
      <c r="F233">
        <v>313062858</v>
      </c>
      <c r="G233">
        <v>317744155</v>
      </c>
      <c r="H233">
        <v>322502356</v>
      </c>
      <c r="I233">
        <v>327271196</v>
      </c>
      <c r="J233">
        <v>331852935</v>
      </c>
      <c r="K233">
        <v>335704786</v>
      </c>
      <c r="L233">
        <v>339692825</v>
      </c>
      <c r="M233">
        <v>343594800</v>
      </c>
      <c r="N233">
        <v>347372826</v>
      </c>
      <c r="O233">
        <v>351017860</v>
      </c>
      <c r="P233">
        <v>354660485</v>
      </c>
      <c r="Q233">
        <v>358451364</v>
      </c>
      <c r="R233">
        <v>362249658</v>
      </c>
      <c r="S233">
        <v>366086343</v>
      </c>
      <c r="T233">
        <v>369959058</v>
      </c>
      <c r="U233">
        <v>373993098</v>
      </c>
      <c r="V233">
        <v>377959108</v>
      </c>
      <c r="W233">
        <v>381826792</v>
      </c>
      <c r="X233">
        <v>385669994</v>
      </c>
      <c r="Y233">
        <v>389610131</v>
      </c>
      <c r="Z233">
        <v>393632708</v>
      </c>
      <c r="AA233">
        <v>397542988</v>
      </c>
      <c r="AB233">
        <v>401434284</v>
      </c>
      <c r="AC233">
        <v>405559660</v>
      </c>
      <c r="AD233">
        <v>409642788</v>
      </c>
      <c r="AE233">
        <v>413657306</v>
      </c>
      <c r="AF233">
        <v>417635043</v>
      </c>
      <c r="AG233">
        <v>421417208</v>
      </c>
      <c r="AH233">
        <v>424805449</v>
      </c>
      <c r="AI233">
        <v>427282191</v>
      </c>
      <c r="AJ233">
        <v>429373360</v>
      </c>
      <c r="AK233">
        <v>431065585</v>
      </c>
      <c r="AL233">
        <v>432578630</v>
      </c>
      <c r="AM233">
        <v>433470465</v>
      </c>
      <c r="AN233">
        <v>433786915</v>
      </c>
      <c r="AO233">
        <v>434113394</v>
      </c>
      <c r="AP233">
        <v>434471934</v>
      </c>
      <c r="AQ233">
        <v>434720605</v>
      </c>
      <c r="AR233">
        <v>434661030</v>
      </c>
      <c r="AS233">
        <v>434305092</v>
      </c>
      <c r="AT233">
        <v>433855042</v>
      </c>
      <c r="AU233">
        <v>433512605</v>
      </c>
      <c r="AV233">
        <v>433653597</v>
      </c>
      <c r="AW233">
        <v>433997780</v>
      </c>
      <c r="AX233">
        <v>434404383</v>
      </c>
      <c r="AY233">
        <v>434941423</v>
      </c>
      <c r="AZ233">
        <v>435624501</v>
      </c>
      <c r="BA233">
        <v>436807654</v>
      </c>
      <c r="BB233">
        <v>438478422</v>
      </c>
      <c r="BC233">
        <v>440398383</v>
      </c>
      <c r="BD233">
        <v>442630386</v>
      </c>
      <c r="BE233">
        <v>444865680</v>
      </c>
      <c r="BF233">
        <v>447330442</v>
      </c>
      <c r="BG233">
        <v>449780961</v>
      </c>
      <c r="BH233">
        <v>452263661</v>
      </c>
      <c r="BI233">
        <v>454682913</v>
      </c>
      <c r="BJ233">
        <v>456945557</v>
      </c>
      <c r="BK233">
        <v>458942666</v>
      </c>
      <c r="BL233">
        <v>460788476</v>
      </c>
      <c r="BM233">
        <v>462100263</v>
      </c>
      <c r="BN233">
        <v>462624055</v>
      </c>
    </row>
    <row r="234" spans="1:66" x14ac:dyDescent="0.2">
      <c r="A234" t="s">
        <v>468</v>
      </c>
      <c r="B234" t="s">
        <v>469</v>
      </c>
      <c r="C234" t="s">
        <v>537</v>
      </c>
      <c r="D234" t="s">
        <v>536</v>
      </c>
      <c r="E234">
        <v>1580508</v>
      </c>
      <c r="F234">
        <v>1597523</v>
      </c>
      <c r="G234">
        <v>1612761</v>
      </c>
      <c r="H234">
        <v>1631758</v>
      </c>
      <c r="I234">
        <v>1662073</v>
      </c>
      <c r="J234">
        <v>1708631</v>
      </c>
      <c r="K234">
        <v>1774020</v>
      </c>
      <c r="L234">
        <v>1855450</v>
      </c>
      <c r="M234">
        <v>1945777</v>
      </c>
      <c r="N234">
        <v>2034902</v>
      </c>
      <c r="O234">
        <v>2115522</v>
      </c>
      <c r="P234">
        <v>2185667</v>
      </c>
      <c r="Q234">
        <v>2247578</v>
      </c>
      <c r="R234">
        <v>2303344</v>
      </c>
      <c r="S234">
        <v>2356620</v>
      </c>
      <c r="T234">
        <v>2410451</v>
      </c>
      <c r="U234">
        <v>2464424</v>
      </c>
      <c r="V234">
        <v>2518454</v>
      </c>
      <c r="W234">
        <v>2576293</v>
      </c>
      <c r="X234">
        <v>2642693</v>
      </c>
      <c r="Y234">
        <v>2720835</v>
      </c>
      <c r="Z234">
        <v>2812312</v>
      </c>
      <c r="AA234">
        <v>2915618</v>
      </c>
      <c r="AB234">
        <v>3026980</v>
      </c>
      <c r="AC234">
        <v>3140840</v>
      </c>
      <c r="AD234">
        <v>3252997</v>
      </c>
      <c r="AE234">
        <v>3363040</v>
      </c>
      <c r="AF234">
        <v>3471738</v>
      </c>
      <c r="AG234">
        <v>3577469</v>
      </c>
      <c r="AH234">
        <v>3678567</v>
      </c>
      <c r="AI234">
        <v>3774310</v>
      </c>
      <c r="AJ234">
        <v>3862998</v>
      </c>
      <c r="AK234">
        <v>3945902</v>
      </c>
      <c r="AL234">
        <v>4029044</v>
      </c>
      <c r="AM234">
        <v>4120615</v>
      </c>
      <c r="AN234">
        <v>4226293</v>
      </c>
      <c r="AO234">
        <v>4348808</v>
      </c>
      <c r="AP234">
        <v>4485945</v>
      </c>
      <c r="AQ234">
        <v>4632451</v>
      </c>
      <c r="AR234">
        <v>4780455</v>
      </c>
      <c r="AS234">
        <v>4924406</v>
      </c>
      <c r="AT234">
        <v>5062571</v>
      </c>
      <c r="AU234">
        <v>5197040</v>
      </c>
      <c r="AV234">
        <v>5330629</v>
      </c>
      <c r="AW234">
        <v>5467770</v>
      </c>
      <c r="AX234">
        <v>5611643</v>
      </c>
      <c r="AY234">
        <v>5762881</v>
      </c>
      <c r="AZ234">
        <v>5920360</v>
      </c>
      <c r="BA234">
        <v>6083417</v>
      </c>
      <c r="BB234">
        <v>6250840</v>
      </c>
      <c r="BC234">
        <v>6421674</v>
      </c>
      <c r="BD234">
        <v>6595939</v>
      </c>
      <c r="BE234">
        <v>6773807</v>
      </c>
      <c r="BF234">
        <v>6954721</v>
      </c>
      <c r="BG234">
        <v>7137997</v>
      </c>
      <c r="BH234">
        <v>7323162</v>
      </c>
      <c r="BI234">
        <v>7509952</v>
      </c>
      <c r="BJ234">
        <v>7698476</v>
      </c>
      <c r="BK234">
        <v>7889095</v>
      </c>
      <c r="BL234">
        <v>8082359</v>
      </c>
      <c r="BM234">
        <v>8278737</v>
      </c>
      <c r="BN234">
        <v>8478242</v>
      </c>
    </row>
    <row r="235" spans="1:66" x14ac:dyDescent="0.2">
      <c r="A235" t="s">
        <v>470</v>
      </c>
      <c r="B235" t="s">
        <v>471</v>
      </c>
      <c r="C235" t="s">
        <v>537</v>
      </c>
      <c r="D235" t="s">
        <v>536</v>
      </c>
      <c r="E235">
        <v>27397208</v>
      </c>
      <c r="F235">
        <v>28224186</v>
      </c>
      <c r="G235">
        <v>29080945</v>
      </c>
      <c r="H235">
        <v>29966873</v>
      </c>
      <c r="I235">
        <v>30881136</v>
      </c>
      <c r="J235">
        <v>31822656</v>
      </c>
      <c r="K235">
        <v>32789129</v>
      </c>
      <c r="L235">
        <v>33778804</v>
      </c>
      <c r="M235">
        <v>34791418</v>
      </c>
      <c r="N235">
        <v>35827089</v>
      </c>
      <c r="O235">
        <v>36884525</v>
      </c>
      <c r="P235">
        <v>37963280</v>
      </c>
      <c r="Q235">
        <v>39058594</v>
      </c>
      <c r="R235">
        <v>40159581</v>
      </c>
      <c r="S235">
        <v>41252320</v>
      </c>
      <c r="T235">
        <v>42326307</v>
      </c>
      <c r="U235">
        <v>43377270</v>
      </c>
      <c r="V235">
        <v>44405903</v>
      </c>
      <c r="W235">
        <v>45413082</v>
      </c>
      <c r="X235">
        <v>46401750</v>
      </c>
      <c r="Y235">
        <v>47374463</v>
      </c>
      <c r="Z235">
        <v>48326269</v>
      </c>
      <c r="AA235">
        <v>49255889</v>
      </c>
      <c r="AB235">
        <v>50173922</v>
      </c>
      <c r="AC235">
        <v>51094870</v>
      </c>
      <c r="AD235">
        <v>52026901</v>
      </c>
      <c r="AE235">
        <v>52980105</v>
      </c>
      <c r="AF235">
        <v>53945872</v>
      </c>
      <c r="AG235">
        <v>54891520</v>
      </c>
      <c r="AH235">
        <v>55772169</v>
      </c>
      <c r="AI235">
        <v>56558196</v>
      </c>
      <c r="AJ235">
        <v>57232471</v>
      </c>
      <c r="AK235">
        <v>57811025</v>
      </c>
      <c r="AL235">
        <v>58337773</v>
      </c>
      <c r="AM235">
        <v>58875275</v>
      </c>
      <c r="AN235">
        <v>59467272</v>
      </c>
      <c r="AO235">
        <v>60130190</v>
      </c>
      <c r="AP235">
        <v>60846588</v>
      </c>
      <c r="AQ235">
        <v>61585103</v>
      </c>
      <c r="AR235">
        <v>62298569</v>
      </c>
      <c r="AS235">
        <v>62952639</v>
      </c>
      <c r="AT235">
        <v>63539190</v>
      </c>
      <c r="AU235">
        <v>64069093</v>
      </c>
      <c r="AV235">
        <v>64549867</v>
      </c>
      <c r="AW235">
        <v>64995303</v>
      </c>
      <c r="AX235">
        <v>65416189</v>
      </c>
      <c r="AY235">
        <v>65812540</v>
      </c>
      <c r="AZ235">
        <v>66182064</v>
      </c>
      <c r="BA235">
        <v>66530980</v>
      </c>
      <c r="BB235">
        <v>66866834</v>
      </c>
      <c r="BC235">
        <v>67195032</v>
      </c>
      <c r="BD235">
        <v>67518379</v>
      </c>
      <c r="BE235">
        <v>67835969</v>
      </c>
      <c r="BF235">
        <v>68144519</v>
      </c>
      <c r="BG235">
        <v>68438748</v>
      </c>
      <c r="BH235">
        <v>68714519</v>
      </c>
      <c r="BI235">
        <v>68971313</v>
      </c>
      <c r="BJ235">
        <v>69209817</v>
      </c>
      <c r="BK235">
        <v>69428454</v>
      </c>
      <c r="BL235">
        <v>69625581</v>
      </c>
      <c r="BM235">
        <v>69799978</v>
      </c>
      <c r="BN235">
        <v>69950844</v>
      </c>
    </row>
    <row r="236" spans="1:66" x14ac:dyDescent="0.2">
      <c r="A236" t="s">
        <v>472</v>
      </c>
      <c r="B236" t="s">
        <v>473</v>
      </c>
      <c r="C236" t="s">
        <v>537</v>
      </c>
      <c r="D236" t="s">
        <v>536</v>
      </c>
      <c r="E236">
        <v>2087053</v>
      </c>
      <c r="F236">
        <v>2159134</v>
      </c>
      <c r="G236">
        <v>2236564</v>
      </c>
      <c r="H236">
        <v>2318252</v>
      </c>
      <c r="I236">
        <v>2402473</v>
      </c>
      <c r="J236">
        <v>2487975</v>
      </c>
      <c r="K236">
        <v>2574506</v>
      </c>
      <c r="L236">
        <v>2662257</v>
      </c>
      <c r="M236">
        <v>2750932</v>
      </c>
      <c r="N236">
        <v>2840265</v>
      </c>
      <c r="O236">
        <v>2930108</v>
      </c>
      <c r="P236">
        <v>3020419</v>
      </c>
      <c r="Q236">
        <v>3111284</v>
      </c>
      <c r="R236">
        <v>3203035</v>
      </c>
      <c r="S236">
        <v>3296092</v>
      </c>
      <c r="T236">
        <v>3390941</v>
      </c>
      <c r="U236">
        <v>3487658</v>
      </c>
      <c r="V236">
        <v>3586516</v>
      </c>
      <c r="W236">
        <v>3688411</v>
      </c>
      <c r="X236">
        <v>3794457</v>
      </c>
      <c r="Y236">
        <v>3905443</v>
      </c>
      <c r="Z236">
        <v>4020818</v>
      </c>
      <c r="AA236">
        <v>4140297</v>
      </c>
      <c r="AB236">
        <v>4265278</v>
      </c>
      <c r="AC236">
        <v>4397563</v>
      </c>
      <c r="AD236">
        <v>4537820</v>
      </c>
      <c r="AE236">
        <v>4687328</v>
      </c>
      <c r="AF236">
        <v>4843997</v>
      </c>
      <c r="AG236">
        <v>5001172</v>
      </c>
      <c r="AH236">
        <v>5149872</v>
      </c>
      <c r="AI236">
        <v>5283811</v>
      </c>
      <c r="AJ236">
        <v>5400636</v>
      </c>
      <c r="AK236">
        <v>5502490</v>
      </c>
      <c r="AL236">
        <v>5593317</v>
      </c>
      <c r="AM236">
        <v>5679169</v>
      </c>
      <c r="AN236">
        <v>5764806</v>
      </c>
      <c r="AO236">
        <v>5851354</v>
      </c>
      <c r="AP236">
        <v>5938404</v>
      </c>
      <c r="AQ236">
        <v>6027395</v>
      </c>
      <c r="AR236">
        <v>6119664</v>
      </c>
      <c r="AS236">
        <v>6216329</v>
      </c>
      <c r="AT236">
        <v>6318510</v>
      </c>
      <c r="AU236">
        <v>6426861</v>
      </c>
      <c r="AV236">
        <v>6541550</v>
      </c>
      <c r="AW236">
        <v>6662391</v>
      </c>
      <c r="AX236">
        <v>6789318</v>
      </c>
      <c r="AY236">
        <v>6922590</v>
      </c>
      <c r="AZ236">
        <v>7062667</v>
      </c>
      <c r="BA236">
        <v>7209924</v>
      </c>
      <c r="BB236">
        <v>7364752</v>
      </c>
      <c r="BC236">
        <v>7527397</v>
      </c>
      <c r="BD236">
        <v>7697507</v>
      </c>
      <c r="BE236">
        <v>7874838</v>
      </c>
      <c r="BF236">
        <v>8059782</v>
      </c>
      <c r="BG236">
        <v>8252828</v>
      </c>
      <c r="BH236">
        <v>8454019</v>
      </c>
      <c r="BI236">
        <v>8663575</v>
      </c>
      <c r="BJ236">
        <v>8880270</v>
      </c>
      <c r="BK236">
        <v>9100847</v>
      </c>
      <c r="BL236">
        <v>9321023</v>
      </c>
      <c r="BM236">
        <v>9537642</v>
      </c>
      <c r="BN236">
        <v>9749625</v>
      </c>
    </row>
    <row r="237" spans="1:66" x14ac:dyDescent="0.2">
      <c r="A237" t="s">
        <v>474</v>
      </c>
      <c r="B237" t="s">
        <v>475</v>
      </c>
      <c r="C237" t="s">
        <v>537</v>
      </c>
      <c r="D237" t="s">
        <v>536</v>
      </c>
      <c r="E237">
        <v>1603254</v>
      </c>
      <c r="F237">
        <v>1658364</v>
      </c>
      <c r="G237">
        <v>1715408</v>
      </c>
      <c r="H237">
        <v>1773854</v>
      </c>
      <c r="I237">
        <v>1833065</v>
      </c>
      <c r="J237">
        <v>1892596</v>
      </c>
      <c r="K237">
        <v>1952144</v>
      </c>
      <c r="L237">
        <v>2011762</v>
      </c>
      <c r="M237">
        <v>2071793</v>
      </c>
      <c r="N237">
        <v>2132800</v>
      </c>
      <c r="O237">
        <v>2195165</v>
      </c>
      <c r="P237">
        <v>2258965</v>
      </c>
      <c r="Q237">
        <v>2324019</v>
      </c>
      <c r="R237">
        <v>2390212</v>
      </c>
      <c r="S237">
        <v>2457379</v>
      </c>
      <c r="T237">
        <v>2525374</v>
      </c>
      <c r="U237">
        <v>2594315</v>
      </c>
      <c r="V237">
        <v>2664262</v>
      </c>
      <c r="W237">
        <v>2734899</v>
      </c>
      <c r="X237">
        <v>2805817</v>
      </c>
      <c r="Y237">
        <v>2876809</v>
      </c>
      <c r="Z237">
        <v>2947783</v>
      </c>
      <c r="AA237">
        <v>3019064</v>
      </c>
      <c r="AB237">
        <v>3091510</v>
      </c>
      <c r="AC237">
        <v>3166215</v>
      </c>
      <c r="AD237">
        <v>3244024</v>
      </c>
      <c r="AE237">
        <v>3324462</v>
      </c>
      <c r="AF237">
        <v>3407310</v>
      </c>
      <c r="AG237">
        <v>3493892</v>
      </c>
      <c r="AH237">
        <v>3585867</v>
      </c>
      <c r="AI237">
        <v>3683978</v>
      </c>
      <c r="AJ237">
        <v>3789188</v>
      </c>
      <c r="AK237">
        <v>3899843</v>
      </c>
      <c r="AL237">
        <v>4010789</v>
      </c>
      <c r="AM237">
        <v>4115105</v>
      </c>
      <c r="AN237">
        <v>4207841</v>
      </c>
      <c r="AO237">
        <v>4287337</v>
      </c>
      <c r="AP237">
        <v>4355125</v>
      </c>
      <c r="AQ237">
        <v>4413477</v>
      </c>
      <c r="AR237">
        <v>4466133</v>
      </c>
      <c r="AS237">
        <v>4516128</v>
      </c>
      <c r="AT237">
        <v>4564087</v>
      </c>
      <c r="AU237">
        <v>4610018</v>
      </c>
      <c r="AV237">
        <v>4655752</v>
      </c>
      <c r="AW237">
        <v>4703396</v>
      </c>
      <c r="AX237">
        <v>4754652</v>
      </c>
      <c r="AY237">
        <v>4810114</v>
      </c>
      <c r="AZ237">
        <v>4870142</v>
      </c>
      <c r="BA237">
        <v>4935765</v>
      </c>
      <c r="BB237">
        <v>5007953</v>
      </c>
      <c r="BC237">
        <v>5087211</v>
      </c>
      <c r="BD237">
        <v>5174076</v>
      </c>
      <c r="BE237">
        <v>5267906</v>
      </c>
      <c r="BF237">
        <v>5366376</v>
      </c>
      <c r="BG237">
        <v>5466324</v>
      </c>
      <c r="BH237">
        <v>5565283</v>
      </c>
      <c r="BI237">
        <v>5662371</v>
      </c>
      <c r="BJ237">
        <v>5757667</v>
      </c>
      <c r="BK237">
        <v>5850902</v>
      </c>
      <c r="BL237">
        <v>5942094</v>
      </c>
      <c r="BM237">
        <v>6031187</v>
      </c>
      <c r="BN237">
        <v>6117933</v>
      </c>
    </row>
    <row r="238" spans="1:66" x14ac:dyDescent="0.2">
      <c r="A238" t="s">
        <v>476</v>
      </c>
      <c r="B238" t="s">
        <v>477</v>
      </c>
      <c r="C238" t="s">
        <v>537</v>
      </c>
      <c r="D238" t="s">
        <v>536</v>
      </c>
      <c r="E238">
        <v>209749023</v>
      </c>
      <c r="F238">
        <v>215629972</v>
      </c>
      <c r="G238">
        <v>221676249</v>
      </c>
      <c r="H238">
        <v>227866079</v>
      </c>
      <c r="I238">
        <v>234169957</v>
      </c>
      <c r="J238">
        <v>240564863</v>
      </c>
      <c r="K238">
        <v>247044234</v>
      </c>
      <c r="L238">
        <v>253607485</v>
      </c>
      <c r="M238">
        <v>260246118</v>
      </c>
      <c r="N238">
        <v>266952916</v>
      </c>
      <c r="O238">
        <v>273723962</v>
      </c>
      <c r="P238">
        <v>280552945</v>
      </c>
      <c r="Q238">
        <v>287442489</v>
      </c>
      <c r="R238">
        <v>294409011</v>
      </c>
      <c r="S238">
        <v>301475452</v>
      </c>
      <c r="T238">
        <v>308657753</v>
      </c>
      <c r="U238">
        <v>315955197</v>
      </c>
      <c r="V238">
        <v>323363576</v>
      </c>
      <c r="W238">
        <v>330890816</v>
      </c>
      <c r="X238">
        <v>338545320</v>
      </c>
      <c r="Y238">
        <v>346328178</v>
      </c>
      <c r="Z238">
        <v>354241995</v>
      </c>
      <c r="AA238">
        <v>362272025</v>
      </c>
      <c r="AB238">
        <v>370377355</v>
      </c>
      <c r="AC238">
        <v>378506071</v>
      </c>
      <c r="AD238">
        <v>386619091</v>
      </c>
      <c r="AE238">
        <v>394697236</v>
      </c>
      <c r="AF238">
        <v>402742139</v>
      </c>
      <c r="AG238">
        <v>410761042</v>
      </c>
      <c r="AH238">
        <v>418769937</v>
      </c>
      <c r="AI238">
        <v>426777889</v>
      </c>
      <c r="AJ238">
        <v>434776652</v>
      </c>
      <c r="AK238">
        <v>442751009</v>
      </c>
      <c r="AL238">
        <v>450695871</v>
      </c>
      <c r="AM238">
        <v>458608078</v>
      </c>
      <c r="AN238">
        <v>466483148</v>
      </c>
      <c r="AO238">
        <v>474321040</v>
      </c>
      <c r="AP238">
        <v>482112390</v>
      </c>
      <c r="AQ238">
        <v>489832061</v>
      </c>
      <c r="AR238">
        <v>497441659</v>
      </c>
      <c r="AS238">
        <v>504921279</v>
      </c>
      <c r="AT238">
        <v>512247446</v>
      </c>
      <c r="AU238">
        <v>519420841</v>
      </c>
      <c r="AV238">
        <v>526462542</v>
      </c>
      <c r="AW238">
        <v>533415243</v>
      </c>
      <c r="AX238">
        <v>540306150</v>
      </c>
      <c r="AY238">
        <v>547139431</v>
      </c>
      <c r="AZ238">
        <v>553909998</v>
      </c>
      <c r="BA238">
        <v>560624662</v>
      </c>
      <c r="BB238">
        <v>567289597</v>
      </c>
      <c r="BC238">
        <v>573800616</v>
      </c>
      <c r="BD238">
        <v>580428448</v>
      </c>
      <c r="BE238">
        <v>586999600</v>
      </c>
      <c r="BF238">
        <v>593506947</v>
      </c>
      <c r="BG238">
        <v>599935349</v>
      </c>
      <c r="BH238">
        <v>606271936</v>
      </c>
      <c r="BI238">
        <v>612511541</v>
      </c>
      <c r="BJ238">
        <v>618653508</v>
      </c>
      <c r="BK238">
        <v>624698076</v>
      </c>
      <c r="BL238">
        <v>630644771</v>
      </c>
      <c r="BM238">
        <v>636492840</v>
      </c>
      <c r="BN238">
        <v>642239838</v>
      </c>
    </row>
    <row r="239" spans="1:66" x14ac:dyDescent="0.2">
      <c r="A239" t="s">
        <v>478</v>
      </c>
      <c r="B239" t="s">
        <v>479</v>
      </c>
      <c r="C239" t="s">
        <v>537</v>
      </c>
      <c r="D239" t="s">
        <v>536</v>
      </c>
      <c r="E239">
        <v>474535</v>
      </c>
      <c r="F239">
        <v>482852</v>
      </c>
      <c r="G239">
        <v>491575</v>
      </c>
      <c r="H239">
        <v>500652</v>
      </c>
      <c r="I239">
        <v>510035</v>
      </c>
      <c r="J239">
        <v>519676</v>
      </c>
      <c r="K239">
        <v>529328</v>
      </c>
      <c r="L239">
        <v>538906</v>
      </c>
      <c r="M239">
        <v>548817</v>
      </c>
      <c r="N239">
        <v>559620</v>
      </c>
      <c r="O239">
        <v>571565</v>
      </c>
      <c r="P239">
        <v>585250</v>
      </c>
      <c r="Q239">
        <v>600185</v>
      </c>
      <c r="R239">
        <v>614264</v>
      </c>
      <c r="S239">
        <v>624561</v>
      </c>
      <c r="T239">
        <v>629227</v>
      </c>
      <c r="U239">
        <v>627255</v>
      </c>
      <c r="V239">
        <v>619817</v>
      </c>
      <c r="W239">
        <v>610048</v>
      </c>
      <c r="X239">
        <v>602363</v>
      </c>
      <c r="Y239">
        <v>599907</v>
      </c>
      <c r="Z239">
        <v>603837</v>
      </c>
      <c r="AA239">
        <v>613233</v>
      </c>
      <c r="AB239">
        <v>626677</v>
      </c>
      <c r="AC239">
        <v>641845</v>
      </c>
      <c r="AD239">
        <v>657061</v>
      </c>
      <c r="AE239">
        <v>671747</v>
      </c>
      <c r="AF239">
        <v>686475</v>
      </c>
      <c r="AG239">
        <v>701812</v>
      </c>
      <c r="AH239">
        <v>718736</v>
      </c>
      <c r="AI239">
        <v>737814</v>
      </c>
      <c r="AJ239">
        <v>759526</v>
      </c>
      <c r="AK239">
        <v>783204</v>
      </c>
      <c r="AL239">
        <v>806867</v>
      </c>
      <c r="AM239">
        <v>827828</v>
      </c>
      <c r="AN239">
        <v>844333</v>
      </c>
      <c r="AO239">
        <v>855358</v>
      </c>
      <c r="AP239">
        <v>861870</v>
      </c>
      <c r="AQ239">
        <v>866523</v>
      </c>
      <c r="AR239">
        <v>873138</v>
      </c>
      <c r="AS239">
        <v>884366</v>
      </c>
      <c r="AT239">
        <v>901214</v>
      </c>
      <c r="AU239">
        <v>922699</v>
      </c>
      <c r="AV239">
        <v>947110</v>
      </c>
      <c r="AW239">
        <v>971889</v>
      </c>
      <c r="AX239">
        <v>995130</v>
      </c>
      <c r="AY239">
        <v>1016437</v>
      </c>
      <c r="AZ239">
        <v>1036388</v>
      </c>
      <c r="BA239">
        <v>1055428</v>
      </c>
      <c r="BB239">
        <v>1074286</v>
      </c>
      <c r="BC239">
        <v>1093517</v>
      </c>
      <c r="BD239">
        <v>1113154</v>
      </c>
      <c r="BE239">
        <v>1133002</v>
      </c>
      <c r="BF239">
        <v>1153288</v>
      </c>
      <c r="BG239">
        <v>1174333</v>
      </c>
      <c r="BH239">
        <v>1196294</v>
      </c>
      <c r="BI239">
        <v>1219289</v>
      </c>
      <c r="BJ239">
        <v>1243260</v>
      </c>
      <c r="BK239">
        <v>1267975</v>
      </c>
      <c r="BL239">
        <v>1293120</v>
      </c>
      <c r="BM239">
        <v>1318442</v>
      </c>
      <c r="BN239">
        <v>1343875</v>
      </c>
    </row>
    <row r="240" spans="1:66" x14ac:dyDescent="0.2">
      <c r="A240" t="s">
        <v>480</v>
      </c>
      <c r="B240" t="s">
        <v>481</v>
      </c>
      <c r="C240" t="s">
        <v>537</v>
      </c>
      <c r="D240" t="s">
        <v>536</v>
      </c>
      <c r="E240">
        <v>97553136</v>
      </c>
      <c r="F240">
        <v>100147125</v>
      </c>
      <c r="G240">
        <v>102808039</v>
      </c>
      <c r="H240">
        <v>105546241</v>
      </c>
      <c r="I240">
        <v>108376349</v>
      </c>
      <c r="J240">
        <v>111307810</v>
      </c>
      <c r="K240">
        <v>114351844</v>
      </c>
      <c r="L240">
        <v>117503838</v>
      </c>
      <c r="M240">
        <v>120739199</v>
      </c>
      <c r="N240">
        <v>124023275</v>
      </c>
      <c r="O240">
        <v>127335093</v>
      </c>
      <c r="P240">
        <v>130670746</v>
      </c>
      <c r="Q240">
        <v>134051048</v>
      </c>
      <c r="R240">
        <v>137511232</v>
      </c>
      <c r="S240">
        <v>141099598</v>
      </c>
      <c r="T240">
        <v>144855662</v>
      </c>
      <c r="U240">
        <v>148781943</v>
      </c>
      <c r="V240">
        <v>152881163</v>
      </c>
      <c r="W240">
        <v>157192250</v>
      </c>
      <c r="X240">
        <v>161761403</v>
      </c>
      <c r="Y240">
        <v>166616386</v>
      </c>
      <c r="Z240">
        <v>171766018</v>
      </c>
      <c r="AA240">
        <v>177185651</v>
      </c>
      <c r="AB240">
        <v>182825252</v>
      </c>
      <c r="AC240">
        <v>188614684</v>
      </c>
      <c r="AD240">
        <v>194494177</v>
      </c>
      <c r="AE240">
        <v>200443463</v>
      </c>
      <c r="AF240">
        <v>206447529</v>
      </c>
      <c r="AG240">
        <v>212456877</v>
      </c>
      <c r="AH240">
        <v>218415839</v>
      </c>
      <c r="AI240">
        <v>224280776</v>
      </c>
      <c r="AJ240">
        <v>230032568</v>
      </c>
      <c r="AK240">
        <v>235665095</v>
      </c>
      <c r="AL240">
        <v>241166641</v>
      </c>
      <c r="AM240">
        <v>246530980</v>
      </c>
      <c r="AN240">
        <v>251758674</v>
      </c>
      <c r="AO240">
        <v>256843601</v>
      </c>
      <c r="AP240">
        <v>261797640</v>
      </c>
      <c r="AQ240">
        <v>266664106</v>
      </c>
      <c r="AR240">
        <v>271501583</v>
      </c>
      <c r="AS240">
        <v>276357461</v>
      </c>
      <c r="AT240">
        <v>281251221</v>
      </c>
      <c r="AU240">
        <v>286188978</v>
      </c>
      <c r="AV240">
        <v>291188690</v>
      </c>
      <c r="AW240">
        <v>296266120</v>
      </c>
      <c r="AX240">
        <v>301435118</v>
      </c>
      <c r="AY240">
        <v>306703097</v>
      </c>
      <c r="AZ240">
        <v>312078867</v>
      </c>
      <c r="BA240">
        <v>317576769</v>
      </c>
      <c r="BB240">
        <v>323211867</v>
      </c>
      <c r="BC240">
        <v>328991681</v>
      </c>
      <c r="BD240">
        <v>334930074</v>
      </c>
      <c r="BE240">
        <v>341018430</v>
      </c>
      <c r="BF240">
        <v>347213697</v>
      </c>
      <c r="BG240">
        <v>353456440</v>
      </c>
      <c r="BH240">
        <v>359705464</v>
      </c>
      <c r="BI240">
        <v>365926929</v>
      </c>
      <c r="BJ240">
        <v>372133652</v>
      </c>
      <c r="BK240">
        <v>378386080</v>
      </c>
      <c r="BL240">
        <v>384771769</v>
      </c>
      <c r="BM240">
        <v>391344574</v>
      </c>
      <c r="BN240">
        <v>398128866</v>
      </c>
    </row>
    <row r="241" spans="1:66" x14ac:dyDescent="0.2">
      <c r="A241" t="s">
        <v>482</v>
      </c>
      <c r="B241" t="s">
        <v>483</v>
      </c>
      <c r="C241" t="s">
        <v>537</v>
      </c>
      <c r="D241" t="s">
        <v>536</v>
      </c>
      <c r="E241">
        <v>61574</v>
      </c>
      <c r="F241">
        <v>63721</v>
      </c>
      <c r="G241">
        <v>66233</v>
      </c>
      <c r="H241">
        <v>68975</v>
      </c>
      <c r="I241">
        <v>71744</v>
      </c>
      <c r="J241">
        <v>74348</v>
      </c>
      <c r="K241">
        <v>76774</v>
      </c>
      <c r="L241">
        <v>79034</v>
      </c>
      <c r="M241">
        <v>81076</v>
      </c>
      <c r="N241">
        <v>82861</v>
      </c>
      <c r="O241">
        <v>84344</v>
      </c>
      <c r="P241">
        <v>85492</v>
      </c>
      <c r="Q241">
        <v>86327</v>
      </c>
      <c r="R241">
        <v>86958</v>
      </c>
      <c r="S241">
        <v>87584</v>
      </c>
      <c r="T241">
        <v>88321</v>
      </c>
      <c r="U241">
        <v>89228</v>
      </c>
      <c r="V241">
        <v>90259</v>
      </c>
      <c r="W241">
        <v>91336</v>
      </c>
      <c r="X241">
        <v>92271</v>
      </c>
      <c r="Y241">
        <v>92966</v>
      </c>
      <c r="Z241">
        <v>93415</v>
      </c>
      <c r="AA241">
        <v>93636</v>
      </c>
      <c r="AB241">
        <v>93736</v>
      </c>
      <c r="AC241">
        <v>93793</v>
      </c>
      <c r="AD241">
        <v>93896</v>
      </c>
      <c r="AE241">
        <v>94081</v>
      </c>
      <c r="AF241">
        <v>94318</v>
      </c>
      <c r="AG241">
        <v>94592</v>
      </c>
      <c r="AH241">
        <v>94848</v>
      </c>
      <c r="AI241">
        <v>95069</v>
      </c>
      <c r="AJ241">
        <v>95243</v>
      </c>
      <c r="AK241">
        <v>95398</v>
      </c>
      <c r="AL241">
        <v>95556</v>
      </c>
      <c r="AM241">
        <v>95739</v>
      </c>
      <c r="AN241">
        <v>95972</v>
      </c>
      <c r="AO241">
        <v>96267</v>
      </c>
      <c r="AP241">
        <v>96621</v>
      </c>
      <c r="AQ241">
        <v>97036</v>
      </c>
      <c r="AR241">
        <v>97475</v>
      </c>
      <c r="AS241">
        <v>97962</v>
      </c>
      <c r="AT241">
        <v>98482</v>
      </c>
      <c r="AU241">
        <v>99023</v>
      </c>
      <c r="AV241">
        <v>99591</v>
      </c>
      <c r="AW241">
        <v>100214</v>
      </c>
      <c r="AX241">
        <v>100908</v>
      </c>
      <c r="AY241">
        <v>101714</v>
      </c>
      <c r="AZ241">
        <v>102577</v>
      </c>
      <c r="BA241">
        <v>103384</v>
      </c>
      <c r="BB241">
        <v>103897</v>
      </c>
      <c r="BC241">
        <v>103981</v>
      </c>
      <c r="BD241">
        <v>103558</v>
      </c>
      <c r="BE241">
        <v>102736</v>
      </c>
      <c r="BF241">
        <v>101768</v>
      </c>
      <c r="BG241">
        <v>101023</v>
      </c>
      <c r="BH241">
        <v>100780</v>
      </c>
      <c r="BI241">
        <v>101143</v>
      </c>
      <c r="BJ241">
        <v>102002</v>
      </c>
      <c r="BK241">
        <v>103199</v>
      </c>
      <c r="BL241">
        <v>104497</v>
      </c>
      <c r="BM241">
        <v>105697</v>
      </c>
      <c r="BN241">
        <v>106759</v>
      </c>
    </row>
    <row r="242" spans="1:66" x14ac:dyDescent="0.2">
      <c r="A242" t="s">
        <v>484</v>
      </c>
      <c r="B242" t="s">
        <v>485</v>
      </c>
      <c r="C242" t="s">
        <v>537</v>
      </c>
      <c r="D242" t="s">
        <v>536</v>
      </c>
      <c r="E242">
        <v>572839530</v>
      </c>
      <c r="F242">
        <v>584939711</v>
      </c>
      <c r="G242">
        <v>597494450</v>
      </c>
      <c r="H242">
        <v>610498308</v>
      </c>
      <c r="I242">
        <v>623943328</v>
      </c>
      <c r="J242">
        <v>637823175</v>
      </c>
      <c r="K242">
        <v>652144171</v>
      </c>
      <c r="L242">
        <v>666908586</v>
      </c>
      <c r="M242">
        <v>682102192</v>
      </c>
      <c r="N242">
        <v>697706091</v>
      </c>
      <c r="O242">
        <v>713711358</v>
      </c>
      <c r="P242">
        <v>730107660</v>
      </c>
      <c r="Q242">
        <v>746911710</v>
      </c>
      <c r="R242">
        <v>764174968</v>
      </c>
      <c r="S242">
        <v>781966557</v>
      </c>
      <c r="T242">
        <v>800335570</v>
      </c>
      <c r="U242">
        <v>819292532</v>
      </c>
      <c r="V242">
        <v>838819900</v>
      </c>
      <c r="W242">
        <v>858901743</v>
      </c>
      <c r="X242">
        <v>879510842</v>
      </c>
      <c r="Y242">
        <v>900620583</v>
      </c>
      <c r="Z242">
        <v>922226632</v>
      </c>
      <c r="AA242">
        <v>944315173</v>
      </c>
      <c r="AB242">
        <v>966836458</v>
      </c>
      <c r="AC242">
        <v>989728262</v>
      </c>
      <c r="AD242">
        <v>1012942302</v>
      </c>
      <c r="AE242">
        <v>1036437878</v>
      </c>
      <c r="AF242">
        <v>1060208544</v>
      </c>
      <c r="AG242">
        <v>1084281159</v>
      </c>
      <c r="AH242">
        <v>1108702366</v>
      </c>
      <c r="AI242">
        <v>1133495194</v>
      </c>
      <c r="AJ242">
        <v>1158655616</v>
      </c>
      <c r="AK242">
        <v>1184133340</v>
      </c>
      <c r="AL242">
        <v>1209847774</v>
      </c>
      <c r="AM242">
        <v>1235693864</v>
      </c>
      <c r="AN242">
        <v>1261587780</v>
      </c>
      <c r="AO242">
        <v>1287476203</v>
      </c>
      <c r="AP242">
        <v>1313346375</v>
      </c>
      <c r="AQ242">
        <v>1339202700</v>
      </c>
      <c r="AR242">
        <v>1365067953</v>
      </c>
      <c r="AS242">
        <v>1390946065</v>
      </c>
      <c r="AT242">
        <v>1416822995</v>
      </c>
      <c r="AU242">
        <v>1442644044</v>
      </c>
      <c r="AV242">
        <v>1468324423</v>
      </c>
      <c r="AW242">
        <v>1493757846</v>
      </c>
      <c r="AX242">
        <v>1518861546</v>
      </c>
      <c r="AY242">
        <v>1543610686</v>
      </c>
      <c r="AZ242">
        <v>1568003175</v>
      </c>
      <c r="BA242">
        <v>1592010815</v>
      </c>
      <c r="BB242">
        <v>1615610187</v>
      </c>
      <c r="BC242">
        <v>1638792927</v>
      </c>
      <c r="BD242">
        <v>1661532158</v>
      </c>
      <c r="BE242">
        <v>1683740452</v>
      </c>
      <c r="BF242">
        <v>1705761545</v>
      </c>
      <c r="BG242">
        <v>1727632022</v>
      </c>
      <c r="BH242">
        <v>1749417067</v>
      </c>
      <c r="BI242">
        <v>1771187426</v>
      </c>
      <c r="BJ242">
        <v>1792883164</v>
      </c>
      <c r="BK242">
        <v>1814455018</v>
      </c>
      <c r="BL242">
        <v>1835776769</v>
      </c>
      <c r="BM242">
        <v>1856882402</v>
      </c>
      <c r="BN242">
        <v>1877902324</v>
      </c>
    </row>
    <row r="243" spans="1:66" x14ac:dyDescent="0.2">
      <c r="A243" t="s">
        <v>486</v>
      </c>
      <c r="B243" t="s">
        <v>487</v>
      </c>
      <c r="C243" t="s">
        <v>537</v>
      </c>
      <c r="D243" t="s">
        <v>536</v>
      </c>
      <c r="E243">
        <v>227233184</v>
      </c>
      <c r="F243">
        <v>232567007</v>
      </c>
      <c r="G243">
        <v>238121604</v>
      </c>
      <c r="H243">
        <v>243893375</v>
      </c>
      <c r="I243">
        <v>249873656</v>
      </c>
      <c r="J243">
        <v>256059849</v>
      </c>
      <c r="K243">
        <v>262454482</v>
      </c>
      <c r="L243">
        <v>269072404</v>
      </c>
      <c r="M243">
        <v>275937546</v>
      </c>
      <c r="N243">
        <v>283080501</v>
      </c>
      <c r="O243">
        <v>290526233</v>
      </c>
      <c r="P243">
        <v>298284475</v>
      </c>
      <c r="Q243">
        <v>306359650</v>
      </c>
      <c r="R243">
        <v>314761504</v>
      </c>
      <c r="S243">
        <v>323500333</v>
      </c>
      <c r="T243">
        <v>332583481</v>
      </c>
      <c r="U243">
        <v>342018937</v>
      </c>
      <c r="V243">
        <v>351808760</v>
      </c>
      <c r="W243">
        <v>361939456</v>
      </c>
      <c r="X243">
        <v>372404237</v>
      </c>
      <c r="Y243">
        <v>383188215</v>
      </c>
      <c r="Z243">
        <v>394281992</v>
      </c>
      <c r="AA243">
        <v>405688898</v>
      </c>
      <c r="AB243">
        <v>417425712</v>
      </c>
      <c r="AC243">
        <v>429521914</v>
      </c>
      <c r="AD243">
        <v>441988004</v>
      </c>
      <c r="AE243">
        <v>454835677</v>
      </c>
      <c r="AF243">
        <v>468053103</v>
      </c>
      <c r="AG243">
        <v>481594337</v>
      </c>
      <c r="AH243">
        <v>495407422</v>
      </c>
      <c r="AI243">
        <v>509451875</v>
      </c>
      <c r="AJ243">
        <v>523726960</v>
      </c>
      <c r="AK243">
        <v>538246439</v>
      </c>
      <c r="AL243">
        <v>553020385</v>
      </c>
      <c r="AM243">
        <v>568072070</v>
      </c>
      <c r="AN243">
        <v>583413287</v>
      </c>
      <c r="AO243">
        <v>599067774</v>
      </c>
      <c r="AP243">
        <v>615054341</v>
      </c>
      <c r="AQ243">
        <v>631400703</v>
      </c>
      <c r="AR243">
        <v>648148338</v>
      </c>
      <c r="AS243">
        <v>665327588</v>
      </c>
      <c r="AT243">
        <v>682956023</v>
      </c>
      <c r="AU243">
        <v>701066197</v>
      </c>
      <c r="AV243">
        <v>719716165</v>
      </c>
      <c r="AW243">
        <v>738983247</v>
      </c>
      <c r="AX243">
        <v>758924664</v>
      </c>
      <c r="AY243">
        <v>779566846</v>
      </c>
      <c r="AZ243">
        <v>800908567</v>
      </c>
      <c r="BA243">
        <v>822945490</v>
      </c>
      <c r="BB243">
        <v>845655209</v>
      </c>
      <c r="BC243">
        <v>869025115</v>
      </c>
      <c r="BD243">
        <v>893045863</v>
      </c>
      <c r="BE243">
        <v>917725880</v>
      </c>
      <c r="BF243">
        <v>943039474</v>
      </c>
      <c r="BG243">
        <v>968958352</v>
      </c>
      <c r="BH243">
        <v>995458498</v>
      </c>
      <c r="BI243">
        <v>1022530245</v>
      </c>
      <c r="BJ243">
        <v>1050162810</v>
      </c>
      <c r="BK243">
        <v>1078319512</v>
      </c>
      <c r="BL243">
        <v>1106957870</v>
      </c>
      <c r="BM243">
        <v>1136046775</v>
      </c>
      <c r="BN243">
        <v>1165563987</v>
      </c>
    </row>
    <row r="244" spans="1:66" x14ac:dyDescent="0.2">
      <c r="A244" t="s">
        <v>488</v>
      </c>
      <c r="B244" t="s">
        <v>489</v>
      </c>
      <c r="C244" t="s">
        <v>537</v>
      </c>
      <c r="D244" t="s">
        <v>536</v>
      </c>
      <c r="E244">
        <v>847973</v>
      </c>
      <c r="F244">
        <v>864814</v>
      </c>
      <c r="G244">
        <v>879436</v>
      </c>
      <c r="H244">
        <v>891948</v>
      </c>
      <c r="I244">
        <v>902620</v>
      </c>
      <c r="J244">
        <v>911742</v>
      </c>
      <c r="K244">
        <v>919218</v>
      </c>
      <c r="L244">
        <v>925233</v>
      </c>
      <c r="M244">
        <v>930792</v>
      </c>
      <c r="N244">
        <v>937184</v>
      </c>
      <c r="O244">
        <v>945357</v>
      </c>
      <c r="P244">
        <v>955753</v>
      </c>
      <c r="Q244">
        <v>968136</v>
      </c>
      <c r="R244">
        <v>982006</v>
      </c>
      <c r="S244">
        <v>996479</v>
      </c>
      <c r="T244">
        <v>1010934</v>
      </c>
      <c r="U244">
        <v>1025104</v>
      </c>
      <c r="V244">
        <v>1039210</v>
      </c>
      <c r="W244">
        <v>1053560</v>
      </c>
      <c r="X244">
        <v>1068644</v>
      </c>
      <c r="Y244">
        <v>1084743</v>
      </c>
      <c r="Z244">
        <v>1101983</v>
      </c>
      <c r="AA244">
        <v>1120019</v>
      </c>
      <c r="AB244">
        <v>1138071</v>
      </c>
      <c r="AC244">
        <v>1155083</v>
      </c>
      <c r="AD244">
        <v>1170296</v>
      </c>
      <c r="AE244">
        <v>1183382</v>
      </c>
      <c r="AF244">
        <v>1194532</v>
      </c>
      <c r="AG244">
        <v>1204150</v>
      </c>
      <c r="AH244">
        <v>1212858</v>
      </c>
      <c r="AI244">
        <v>1221121</v>
      </c>
      <c r="AJ244">
        <v>1229108</v>
      </c>
      <c r="AK244">
        <v>1236685</v>
      </c>
      <c r="AL244">
        <v>1243605</v>
      </c>
      <c r="AM244">
        <v>1249527</v>
      </c>
      <c r="AN244">
        <v>1254200</v>
      </c>
      <c r="AO244">
        <v>1257547</v>
      </c>
      <c r="AP244">
        <v>1259838</v>
      </c>
      <c r="AQ244">
        <v>1261699</v>
      </c>
      <c r="AR244">
        <v>1263927</v>
      </c>
      <c r="AS244">
        <v>1267159</v>
      </c>
      <c r="AT244">
        <v>1271627</v>
      </c>
      <c r="AU244">
        <v>1277210</v>
      </c>
      <c r="AV244">
        <v>1283564</v>
      </c>
      <c r="AW244">
        <v>1290115</v>
      </c>
      <c r="AX244">
        <v>1296497</v>
      </c>
      <c r="AY244">
        <v>1302552</v>
      </c>
      <c r="AZ244">
        <v>1308450</v>
      </c>
      <c r="BA244">
        <v>1314449</v>
      </c>
      <c r="BB244">
        <v>1320921</v>
      </c>
      <c r="BC244">
        <v>1328144</v>
      </c>
      <c r="BD244">
        <v>1336180</v>
      </c>
      <c r="BE244">
        <v>1344814</v>
      </c>
      <c r="BF244">
        <v>1353708</v>
      </c>
      <c r="BG244">
        <v>1362337</v>
      </c>
      <c r="BH244">
        <v>1370332</v>
      </c>
      <c r="BI244">
        <v>1377563</v>
      </c>
      <c r="BJ244">
        <v>1384060</v>
      </c>
      <c r="BK244">
        <v>1389841</v>
      </c>
      <c r="BL244">
        <v>1394969</v>
      </c>
      <c r="BM244">
        <v>1399491</v>
      </c>
      <c r="BN244">
        <v>1403374</v>
      </c>
    </row>
    <row r="245" spans="1:66" x14ac:dyDescent="0.2">
      <c r="A245" t="s">
        <v>490</v>
      </c>
      <c r="B245" t="s">
        <v>491</v>
      </c>
      <c r="C245" t="s">
        <v>537</v>
      </c>
      <c r="D245" t="s">
        <v>536</v>
      </c>
      <c r="E245">
        <v>4178235</v>
      </c>
      <c r="F245">
        <v>4238141</v>
      </c>
      <c r="G245">
        <v>4305477</v>
      </c>
      <c r="H245">
        <v>4380074</v>
      </c>
      <c r="I245">
        <v>4461111</v>
      </c>
      <c r="J245">
        <v>4547941</v>
      </c>
      <c r="K245">
        <v>4640995</v>
      </c>
      <c r="L245">
        <v>4740526</v>
      </c>
      <c r="M245">
        <v>4845220</v>
      </c>
      <c r="N245">
        <v>4953379</v>
      </c>
      <c r="O245">
        <v>5063805</v>
      </c>
      <c r="P245">
        <v>5176290</v>
      </c>
      <c r="Q245">
        <v>5291335</v>
      </c>
      <c r="R245">
        <v>5409338</v>
      </c>
      <c r="S245">
        <v>5530978</v>
      </c>
      <c r="T245">
        <v>5656912</v>
      </c>
      <c r="U245">
        <v>5786482</v>
      </c>
      <c r="V245">
        <v>5919958</v>
      </c>
      <c r="W245">
        <v>6060158</v>
      </c>
      <c r="X245">
        <v>6210756</v>
      </c>
      <c r="Y245">
        <v>6374040</v>
      </c>
      <c r="Z245">
        <v>6551232</v>
      </c>
      <c r="AA245">
        <v>6740520</v>
      </c>
      <c r="AB245">
        <v>6937332</v>
      </c>
      <c r="AC245">
        <v>7135265</v>
      </c>
      <c r="AD245">
        <v>7329590</v>
      </c>
      <c r="AE245">
        <v>7517854</v>
      </c>
      <c r="AF245">
        <v>7700733</v>
      </c>
      <c r="AG245">
        <v>7880333</v>
      </c>
      <c r="AH245">
        <v>8060211</v>
      </c>
      <c r="AI245">
        <v>8242509</v>
      </c>
      <c r="AJ245">
        <v>8427851</v>
      </c>
      <c r="AK245">
        <v>8613855</v>
      </c>
      <c r="AL245">
        <v>8795934</v>
      </c>
      <c r="AM245">
        <v>8967916</v>
      </c>
      <c r="AN245">
        <v>9125400</v>
      </c>
      <c r="AO245">
        <v>9267335</v>
      </c>
      <c r="AP245">
        <v>9395119</v>
      </c>
      <c r="AQ245">
        <v>9509862</v>
      </c>
      <c r="AR245">
        <v>9613587</v>
      </c>
      <c r="AS245">
        <v>9708347</v>
      </c>
      <c r="AT245">
        <v>9793915</v>
      </c>
      <c r="AU245">
        <v>9871261</v>
      </c>
      <c r="AV245">
        <v>9945282</v>
      </c>
      <c r="AW245">
        <v>10022278</v>
      </c>
      <c r="AX245">
        <v>10106778</v>
      </c>
      <c r="AY245">
        <v>10201211</v>
      </c>
      <c r="AZ245">
        <v>10304729</v>
      </c>
      <c r="BA245">
        <v>10414425</v>
      </c>
      <c r="BB245">
        <v>10525691</v>
      </c>
      <c r="BC245">
        <v>10635245</v>
      </c>
      <c r="BD245">
        <v>10741872</v>
      </c>
      <c r="BE245">
        <v>10846993</v>
      </c>
      <c r="BF245">
        <v>10952949</v>
      </c>
      <c r="BG245">
        <v>11063195</v>
      </c>
      <c r="BH245">
        <v>11179951</v>
      </c>
      <c r="BI245">
        <v>11303942</v>
      </c>
      <c r="BJ245">
        <v>11433438</v>
      </c>
      <c r="BK245">
        <v>11565203</v>
      </c>
      <c r="BL245">
        <v>11694721</v>
      </c>
      <c r="BM245">
        <v>11818618</v>
      </c>
      <c r="BN245">
        <v>11935764</v>
      </c>
    </row>
    <row r="246" spans="1:66" x14ac:dyDescent="0.2">
      <c r="A246" t="s">
        <v>492</v>
      </c>
      <c r="B246" t="s">
        <v>493</v>
      </c>
      <c r="C246" t="s">
        <v>537</v>
      </c>
      <c r="D246" t="s">
        <v>536</v>
      </c>
      <c r="E246">
        <v>27472339</v>
      </c>
      <c r="F246">
        <v>28146909</v>
      </c>
      <c r="G246">
        <v>28832831</v>
      </c>
      <c r="H246">
        <v>29531362</v>
      </c>
      <c r="I246">
        <v>30244258</v>
      </c>
      <c r="J246">
        <v>30972996</v>
      </c>
      <c r="K246">
        <v>31717504</v>
      </c>
      <c r="L246">
        <v>32477994</v>
      </c>
      <c r="M246">
        <v>33256465</v>
      </c>
      <c r="N246">
        <v>34055391</v>
      </c>
      <c r="O246">
        <v>34876296</v>
      </c>
      <c r="P246">
        <v>35720603</v>
      </c>
      <c r="Q246">
        <v>36587267</v>
      </c>
      <c r="R246">
        <v>37472329</v>
      </c>
      <c r="S246">
        <v>38370278</v>
      </c>
      <c r="T246">
        <v>39277249</v>
      </c>
      <c r="U246">
        <v>40189561</v>
      </c>
      <c r="V246">
        <v>41108290</v>
      </c>
      <c r="W246">
        <v>42039983</v>
      </c>
      <c r="X246">
        <v>42994043</v>
      </c>
      <c r="Y246">
        <v>43975972</v>
      </c>
      <c r="Z246">
        <v>44988411</v>
      </c>
      <c r="AA246">
        <v>46025411</v>
      </c>
      <c r="AB246">
        <v>47073470</v>
      </c>
      <c r="AC246">
        <v>48114158</v>
      </c>
      <c r="AD246">
        <v>49133928</v>
      </c>
      <c r="AE246">
        <v>50128548</v>
      </c>
      <c r="AF246">
        <v>51100930</v>
      </c>
      <c r="AG246">
        <v>52053764</v>
      </c>
      <c r="AH246">
        <v>52992479</v>
      </c>
      <c r="AI246">
        <v>53921758</v>
      </c>
      <c r="AJ246">
        <v>54840595</v>
      </c>
      <c r="AK246">
        <v>55748946</v>
      </c>
      <c r="AL246">
        <v>56653808</v>
      </c>
      <c r="AM246">
        <v>57564209</v>
      </c>
      <c r="AN246">
        <v>58486453</v>
      </c>
      <c r="AO246">
        <v>59423278</v>
      </c>
      <c r="AP246">
        <v>60372571</v>
      </c>
      <c r="AQ246">
        <v>61329665</v>
      </c>
      <c r="AR246">
        <v>62287391</v>
      </c>
      <c r="AS246">
        <v>63240196</v>
      </c>
      <c r="AT246">
        <v>64192243</v>
      </c>
      <c r="AU246">
        <v>65145357</v>
      </c>
      <c r="AV246">
        <v>66089402</v>
      </c>
      <c r="AW246">
        <v>67010930</v>
      </c>
      <c r="AX246">
        <v>67903461</v>
      </c>
      <c r="AY246">
        <v>68756809</v>
      </c>
      <c r="AZ246">
        <v>69581854</v>
      </c>
      <c r="BA246">
        <v>70418612</v>
      </c>
      <c r="BB246">
        <v>71321406</v>
      </c>
      <c r="BC246">
        <v>72326992</v>
      </c>
      <c r="BD246">
        <v>73443254</v>
      </c>
      <c r="BE246">
        <v>74651046</v>
      </c>
      <c r="BF246">
        <v>75925454</v>
      </c>
      <c r="BG246">
        <v>77229262</v>
      </c>
      <c r="BH246">
        <v>78529413</v>
      </c>
      <c r="BI246">
        <v>79827868</v>
      </c>
      <c r="BJ246">
        <v>81116451</v>
      </c>
      <c r="BK246">
        <v>82340090</v>
      </c>
      <c r="BL246">
        <v>83429607</v>
      </c>
      <c r="BM246">
        <v>84339067</v>
      </c>
      <c r="BN246">
        <v>85042736</v>
      </c>
    </row>
    <row r="247" spans="1:66" x14ac:dyDescent="0.2">
      <c r="A247" t="s">
        <v>494</v>
      </c>
      <c r="B247" t="s">
        <v>495</v>
      </c>
      <c r="C247" t="s">
        <v>537</v>
      </c>
      <c r="D247" t="s">
        <v>536</v>
      </c>
      <c r="E247">
        <v>5321</v>
      </c>
      <c r="F247">
        <v>5330</v>
      </c>
      <c r="G247">
        <v>5340</v>
      </c>
      <c r="H247">
        <v>5341</v>
      </c>
      <c r="I247">
        <v>5354</v>
      </c>
      <c r="J247">
        <v>5388</v>
      </c>
      <c r="K247">
        <v>5435</v>
      </c>
      <c r="L247">
        <v>5510</v>
      </c>
      <c r="M247">
        <v>5598</v>
      </c>
      <c r="N247">
        <v>5671</v>
      </c>
      <c r="O247">
        <v>5740</v>
      </c>
      <c r="P247">
        <v>5770</v>
      </c>
      <c r="Q247">
        <v>5786</v>
      </c>
      <c r="R247">
        <v>5819</v>
      </c>
      <c r="S247">
        <v>5903</v>
      </c>
      <c r="T247">
        <v>6064</v>
      </c>
      <c r="U247">
        <v>6319</v>
      </c>
      <c r="V247">
        <v>6650</v>
      </c>
      <c r="W247">
        <v>7018</v>
      </c>
      <c r="X247">
        <v>7357</v>
      </c>
      <c r="Y247">
        <v>7631</v>
      </c>
      <c r="Z247">
        <v>7825</v>
      </c>
      <c r="AA247">
        <v>7951</v>
      </c>
      <c r="AB247">
        <v>8041</v>
      </c>
      <c r="AC247">
        <v>8110</v>
      </c>
      <c r="AD247">
        <v>8211</v>
      </c>
      <c r="AE247">
        <v>8341</v>
      </c>
      <c r="AF247">
        <v>8481</v>
      </c>
      <c r="AG247">
        <v>8637</v>
      </c>
      <c r="AH247">
        <v>8787</v>
      </c>
      <c r="AI247">
        <v>8910</v>
      </c>
      <c r="AJ247">
        <v>9014</v>
      </c>
      <c r="AK247">
        <v>9110</v>
      </c>
      <c r="AL247">
        <v>9194</v>
      </c>
      <c r="AM247">
        <v>9259</v>
      </c>
      <c r="AN247">
        <v>9298</v>
      </c>
      <c r="AO247">
        <v>9317</v>
      </c>
      <c r="AP247">
        <v>9328</v>
      </c>
      <c r="AQ247">
        <v>9332</v>
      </c>
      <c r="AR247">
        <v>9344</v>
      </c>
      <c r="AS247">
        <v>9392</v>
      </c>
      <c r="AT247">
        <v>9478</v>
      </c>
      <c r="AU247">
        <v>9593</v>
      </c>
      <c r="AV247">
        <v>9724</v>
      </c>
      <c r="AW247">
        <v>9871</v>
      </c>
      <c r="AX247">
        <v>9997</v>
      </c>
      <c r="AY247">
        <v>10118</v>
      </c>
      <c r="AZ247">
        <v>10219</v>
      </c>
      <c r="BA247">
        <v>10315</v>
      </c>
      <c r="BB247">
        <v>10413</v>
      </c>
      <c r="BC247">
        <v>10521</v>
      </c>
      <c r="BD247">
        <v>10626</v>
      </c>
      <c r="BE247">
        <v>10744</v>
      </c>
      <c r="BF247">
        <v>10849</v>
      </c>
      <c r="BG247">
        <v>10973</v>
      </c>
      <c r="BH247">
        <v>11099</v>
      </c>
      <c r="BI247">
        <v>11232</v>
      </c>
      <c r="BJ247">
        <v>11365</v>
      </c>
      <c r="BK247">
        <v>11505</v>
      </c>
      <c r="BL247">
        <v>11655</v>
      </c>
      <c r="BM247">
        <v>11792</v>
      </c>
      <c r="BN247">
        <v>11925</v>
      </c>
    </row>
    <row r="248" spans="1:66" x14ac:dyDescent="0.2">
      <c r="A248" t="s">
        <v>496</v>
      </c>
      <c r="B248" t="s">
        <v>497</v>
      </c>
      <c r="C248" t="s">
        <v>537</v>
      </c>
      <c r="D248" t="s">
        <v>536</v>
      </c>
      <c r="E248">
        <v>10052151</v>
      </c>
      <c r="F248">
        <v>10346695</v>
      </c>
      <c r="G248">
        <v>10651954</v>
      </c>
      <c r="H248">
        <v>10968196</v>
      </c>
      <c r="I248">
        <v>11295675</v>
      </c>
      <c r="J248">
        <v>11634837</v>
      </c>
      <c r="K248">
        <v>11985442</v>
      </c>
      <c r="L248">
        <v>12348188</v>
      </c>
      <c r="M248">
        <v>12725519</v>
      </c>
      <c r="N248">
        <v>13120587</v>
      </c>
      <c r="O248">
        <v>13535487</v>
      </c>
      <c r="P248">
        <v>13971698</v>
      </c>
      <c r="Q248">
        <v>14428340</v>
      </c>
      <c r="R248">
        <v>14902271</v>
      </c>
      <c r="S248">
        <v>15388933</v>
      </c>
      <c r="T248">
        <v>15885228</v>
      </c>
      <c r="U248">
        <v>16390161</v>
      </c>
      <c r="V248">
        <v>16905222</v>
      </c>
      <c r="W248">
        <v>17432756</v>
      </c>
      <c r="X248">
        <v>17976219</v>
      </c>
      <c r="Y248">
        <v>18538263</v>
      </c>
      <c r="Z248">
        <v>19120683</v>
      </c>
      <c r="AA248">
        <v>19723317</v>
      </c>
      <c r="AB248">
        <v>20344550</v>
      </c>
      <c r="AC248">
        <v>20981775</v>
      </c>
      <c r="AD248">
        <v>21633799</v>
      </c>
      <c r="AE248">
        <v>22296282</v>
      </c>
      <c r="AF248">
        <v>22971208</v>
      </c>
      <c r="AG248">
        <v>23670807</v>
      </c>
      <c r="AH248">
        <v>24411744</v>
      </c>
      <c r="AI248">
        <v>25203848</v>
      </c>
      <c r="AJ248">
        <v>26056605</v>
      </c>
      <c r="AK248">
        <v>26961204</v>
      </c>
      <c r="AL248">
        <v>27887204</v>
      </c>
      <c r="AM248">
        <v>28792649</v>
      </c>
      <c r="AN248">
        <v>29649128</v>
      </c>
      <c r="AO248">
        <v>30444523</v>
      </c>
      <c r="AP248">
        <v>31192853</v>
      </c>
      <c r="AQ248">
        <v>31924201</v>
      </c>
      <c r="AR248">
        <v>32682240</v>
      </c>
      <c r="AS248">
        <v>33499177</v>
      </c>
      <c r="AT248">
        <v>34385849</v>
      </c>
      <c r="AU248">
        <v>35334790</v>
      </c>
      <c r="AV248">
        <v>36337778</v>
      </c>
      <c r="AW248">
        <v>37379766</v>
      </c>
      <c r="AX248">
        <v>38450323</v>
      </c>
      <c r="AY248">
        <v>39548666</v>
      </c>
      <c r="AZ248">
        <v>40681416</v>
      </c>
      <c r="BA248">
        <v>41853944</v>
      </c>
      <c r="BB248">
        <v>43073830</v>
      </c>
      <c r="BC248">
        <v>44346532</v>
      </c>
      <c r="BD248">
        <v>45673520</v>
      </c>
      <c r="BE248">
        <v>47053033</v>
      </c>
      <c r="BF248">
        <v>48483132</v>
      </c>
      <c r="BG248">
        <v>49960563</v>
      </c>
      <c r="BH248">
        <v>51482638</v>
      </c>
      <c r="BI248">
        <v>53049231</v>
      </c>
      <c r="BJ248">
        <v>54660345</v>
      </c>
      <c r="BK248">
        <v>56313444</v>
      </c>
      <c r="BL248">
        <v>58005461</v>
      </c>
      <c r="BM248">
        <v>59734213</v>
      </c>
      <c r="BN248">
        <v>61498438</v>
      </c>
    </row>
    <row r="249" spans="1:66" x14ac:dyDescent="0.2">
      <c r="A249" t="s">
        <v>498</v>
      </c>
      <c r="B249" t="s">
        <v>499</v>
      </c>
      <c r="C249" t="s">
        <v>537</v>
      </c>
      <c r="D249" t="s">
        <v>536</v>
      </c>
      <c r="E249">
        <v>6767092</v>
      </c>
      <c r="F249">
        <v>6983824</v>
      </c>
      <c r="G249">
        <v>7215799</v>
      </c>
      <c r="H249">
        <v>7461636</v>
      </c>
      <c r="I249">
        <v>7719108</v>
      </c>
      <c r="J249">
        <v>7986062</v>
      </c>
      <c r="K249">
        <v>8263434</v>
      </c>
      <c r="L249">
        <v>8550444</v>
      </c>
      <c r="M249">
        <v>8841156</v>
      </c>
      <c r="N249">
        <v>9127855</v>
      </c>
      <c r="O249">
        <v>9405606</v>
      </c>
      <c r="P249">
        <v>9671856</v>
      </c>
      <c r="Q249">
        <v>9929644</v>
      </c>
      <c r="R249">
        <v>10186452</v>
      </c>
      <c r="S249">
        <v>10453029</v>
      </c>
      <c r="T249">
        <v>10737403</v>
      </c>
      <c r="U249">
        <v>11042975</v>
      </c>
      <c r="V249">
        <v>11368618</v>
      </c>
      <c r="W249">
        <v>11712540</v>
      </c>
      <c r="X249">
        <v>12071140</v>
      </c>
      <c r="Y249">
        <v>12442333</v>
      </c>
      <c r="Z249">
        <v>12825084</v>
      </c>
      <c r="AA249">
        <v>13221991</v>
      </c>
      <c r="AB249">
        <v>13638729</v>
      </c>
      <c r="AC249">
        <v>14082870</v>
      </c>
      <c r="AD249">
        <v>14559357</v>
      </c>
      <c r="AE249">
        <v>15070319</v>
      </c>
      <c r="AF249">
        <v>15612754</v>
      </c>
      <c r="AG249">
        <v>16180129</v>
      </c>
      <c r="AH249">
        <v>16763041</v>
      </c>
      <c r="AI249">
        <v>17354395</v>
      </c>
      <c r="AJ249">
        <v>17953534</v>
      </c>
      <c r="AK249">
        <v>18561668</v>
      </c>
      <c r="AL249">
        <v>19175986</v>
      </c>
      <c r="AM249">
        <v>19793541</v>
      </c>
      <c r="AN249">
        <v>20413157</v>
      </c>
      <c r="AO249">
        <v>21032817</v>
      </c>
      <c r="AP249">
        <v>21655392</v>
      </c>
      <c r="AQ249">
        <v>22290787</v>
      </c>
      <c r="AR249">
        <v>22952406</v>
      </c>
      <c r="AS249">
        <v>23650159</v>
      </c>
      <c r="AT249">
        <v>24388974</v>
      </c>
      <c r="AU249">
        <v>25167261</v>
      </c>
      <c r="AV249">
        <v>25980547</v>
      </c>
      <c r="AW249">
        <v>26821300</v>
      </c>
      <c r="AX249">
        <v>27684590</v>
      </c>
      <c r="AY249">
        <v>28571475</v>
      </c>
      <c r="AZ249">
        <v>29486335</v>
      </c>
      <c r="BA249">
        <v>30431734</v>
      </c>
      <c r="BB249">
        <v>31411096</v>
      </c>
      <c r="BC249">
        <v>32428164</v>
      </c>
      <c r="BD249">
        <v>33476772</v>
      </c>
      <c r="BE249">
        <v>34558700</v>
      </c>
      <c r="BF249">
        <v>35694519</v>
      </c>
      <c r="BG249">
        <v>36911530</v>
      </c>
      <c r="BH249">
        <v>38225447</v>
      </c>
      <c r="BI249">
        <v>39649173</v>
      </c>
      <c r="BJ249">
        <v>41166588</v>
      </c>
      <c r="BK249">
        <v>42729032</v>
      </c>
      <c r="BL249">
        <v>44269587</v>
      </c>
      <c r="BM249">
        <v>45741000</v>
      </c>
      <c r="BN249">
        <v>47123533</v>
      </c>
    </row>
    <row r="250" spans="1:66" x14ac:dyDescent="0.2">
      <c r="A250" t="s">
        <v>500</v>
      </c>
      <c r="B250" t="s">
        <v>501</v>
      </c>
      <c r="C250" t="s">
        <v>537</v>
      </c>
      <c r="D250" t="s">
        <v>536</v>
      </c>
      <c r="E250">
        <v>42664646</v>
      </c>
      <c r="F250">
        <v>43206353</v>
      </c>
      <c r="G250">
        <v>43752227</v>
      </c>
      <c r="H250">
        <v>44288607</v>
      </c>
      <c r="I250">
        <v>44796959</v>
      </c>
      <c r="J250">
        <v>45264552</v>
      </c>
      <c r="K250">
        <v>45684983</v>
      </c>
      <c r="L250">
        <v>46063219</v>
      </c>
      <c r="M250">
        <v>46411816</v>
      </c>
      <c r="N250">
        <v>46749289</v>
      </c>
      <c r="O250">
        <v>47088862</v>
      </c>
      <c r="P250">
        <v>47435008</v>
      </c>
      <c r="Q250">
        <v>47783006</v>
      </c>
      <c r="R250">
        <v>48125829</v>
      </c>
      <c r="S250">
        <v>48452623</v>
      </c>
      <c r="T250">
        <v>48755662</v>
      </c>
      <c r="U250">
        <v>49032729</v>
      </c>
      <c r="V250">
        <v>49287118</v>
      </c>
      <c r="W250">
        <v>49523304</v>
      </c>
      <c r="X250">
        <v>49747998</v>
      </c>
      <c r="Y250">
        <v>49965872</v>
      </c>
      <c r="Z250">
        <v>50221000</v>
      </c>
      <c r="AA250">
        <v>50384000</v>
      </c>
      <c r="AB250">
        <v>50564000</v>
      </c>
      <c r="AC250">
        <v>50754000</v>
      </c>
      <c r="AD250">
        <v>50917000</v>
      </c>
      <c r="AE250">
        <v>51097000</v>
      </c>
      <c r="AF250">
        <v>51293000</v>
      </c>
      <c r="AG250">
        <v>51521000</v>
      </c>
      <c r="AH250">
        <v>51773000</v>
      </c>
      <c r="AI250">
        <v>51891400</v>
      </c>
      <c r="AJ250">
        <v>52000500</v>
      </c>
      <c r="AK250">
        <v>52150400</v>
      </c>
      <c r="AL250">
        <v>52179200</v>
      </c>
      <c r="AM250">
        <v>51921400</v>
      </c>
      <c r="AN250">
        <v>51512800</v>
      </c>
      <c r="AO250">
        <v>51057800</v>
      </c>
      <c r="AP250">
        <v>50594600</v>
      </c>
      <c r="AQ250">
        <v>50144500</v>
      </c>
      <c r="AR250">
        <v>49674000</v>
      </c>
      <c r="AS250">
        <v>49176500</v>
      </c>
      <c r="AT250">
        <v>48662400</v>
      </c>
      <c r="AU250">
        <v>48202470</v>
      </c>
      <c r="AV250">
        <v>47812949</v>
      </c>
      <c r="AW250">
        <v>47451626</v>
      </c>
      <c r="AX250">
        <v>47105171</v>
      </c>
      <c r="AY250">
        <v>46787786</v>
      </c>
      <c r="AZ250">
        <v>46509355</v>
      </c>
      <c r="BA250">
        <v>46258189</v>
      </c>
      <c r="BB250">
        <v>46053331</v>
      </c>
      <c r="BC250">
        <v>45870741</v>
      </c>
      <c r="BD250">
        <v>45706086</v>
      </c>
      <c r="BE250">
        <v>45593342</v>
      </c>
      <c r="BF250">
        <v>45489648</v>
      </c>
      <c r="BG250">
        <v>45272155</v>
      </c>
      <c r="BH250">
        <v>45154036</v>
      </c>
      <c r="BI250">
        <v>45004673</v>
      </c>
      <c r="BJ250">
        <v>44831135</v>
      </c>
      <c r="BK250">
        <v>44622518</v>
      </c>
      <c r="BL250">
        <v>44386203</v>
      </c>
      <c r="BM250">
        <v>44132049</v>
      </c>
      <c r="BN250">
        <v>43814581</v>
      </c>
    </row>
    <row r="251" spans="1:66" x14ac:dyDescent="0.2">
      <c r="A251" t="s">
        <v>502</v>
      </c>
      <c r="B251" t="s">
        <v>503</v>
      </c>
      <c r="C251" t="s">
        <v>537</v>
      </c>
      <c r="D251" t="s">
        <v>536</v>
      </c>
      <c r="E251">
        <v>1115221252</v>
      </c>
      <c r="F251">
        <v>1118631487</v>
      </c>
      <c r="G251">
        <v>1134490391</v>
      </c>
      <c r="H251">
        <v>1161693145</v>
      </c>
      <c r="I251">
        <v>1188526477</v>
      </c>
      <c r="J251">
        <v>1216291138</v>
      </c>
      <c r="K251">
        <v>1246873781</v>
      </c>
      <c r="L251">
        <v>1276490146</v>
      </c>
      <c r="M251">
        <v>1307031248</v>
      </c>
      <c r="N251">
        <v>1339249192</v>
      </c>
      <c r="O251">
        <v>1372345352</v>
      </c>
      <c r="P251">
        <v>1406077992</v>
      </c>
      <c r="Q251">
        <v>1438056819</v>
      </c>
      <c r="R251">
        <v>1469116410</v>
      </c>
      <c r="S251">
        <v>1498767038</v>
      </c>
      <c r="T251">
        <v>1526095001</v>
      </c>
      <c r="U251">
        <v>1551909485</v>
      </c>
      <c r="V251">
        <v>1576279100</v>
      </c>
      <c r="W251">
        <v>1600660470</v>
      </c>
      <c r="X251">
        <v>1625345470</v>
      </c>
      <c r="Y251">
        <v>1649657995</v>
      </c>
      <c r="Z251">
        <v>1674554025</v>
      </c>
      <c r="AA251">
        <v>1701656215</v>
      </c>
      <c r="AB251">
        <v>1728766661</v>
      </c>
      <c r="AC251">
        <v>1754986101</v>
      </c>
      <c r="AD251">
        <v>1781903244</v>
      </c>
      <c r="AE251">
        <v>1810270866</v>
      </c>
      <c r="AF251">
        <v>1840087287</v>
      </c>
      <c r="AG251">
        <v>1870065510</v>
      </c>
      <c r="AH251">
        <v>1899042652</v>
      </c>
      <c r="AI251">
        <v>1926685059</v>
      </c>
      <c r="AJ251">
        <v>1953501925</v>
      </c>
      <c r="AK251">
        <v>1978448864</v>
      </c>
      <c r="AL251">
        <v>2002338481</v>
      </c>
      <c r="AM251">
        <v>2025845671</v>
      </c>
      <c r="AN251">
        <v>2048627967</v>
      </c>
      <c r="AO251">
        <v>2071144178</v>
      </c>
      <c r="AP251">
        <v>2093457533</v>
      </c>
      <c r="AQ251">
        <v>2114916882</v>
      </c>
      <c r="AR251">
        <v>2135009771</v>
      </c>
      <c r="AS251">
        <v>2154077670</v>
      </c>
      <c r="AT251">
        <v>2172172665</v>
      </c>
      <c r="AU251">
        <v>2189375308</v>
      </c>
      <c r="AV251">
        <v>2206017832</v>
      </c>
      <c r="AW251">
        <v>2222329799</v>
      </c>
      <c r="AX251">
        <v>2238569746</v>
      </c>
      <c r="AY251">
        <v>2254464805</v>
      </c>
      <c r="AZ251">
        <v>2270083886</v>
      </c>
      <c r="BA251">
        <v>2286029416</v>
      </c>
      <c r="BB251">
        <v>2302106817</v>
      </c>
      <c r="BC251">
        <v>2318059191</v>
      </c>
      <c r="BD251">
        <v>2335395084</v>
      </c>
      <c r="BE251">
        <v>2354967527</v>
      </c>
      <c r="BF251">
        <v>2374694434</v>
      </c>
      <c r="BG251">
        <v>2394063066</v>
      </c>
      <c r="BH251">
        <v>2412687400</v>
      </c>
      <c r="BI251">
        <v>2431145930</v>
      </c>
      <c r="BJ251">
        <v>2449903406</v>
      </c>
      <c r="BK251">
        <v>2466337061</v>
      </c>
      <c r="BL251">
        <v>2480707519</v>
      </c>
      <c r="BM251">
        <v>2492597173</v>
      </c>
      <c r="BN251">
        <v>2501427939</v>
      </c>
    </row>
    <row r="252" spans="1:66" x14ac:dyDescent="0.2">
      <c r="A252" t="s">
        <v>504</v>
      </c>
      <c r="B252" t="s">
        <v>505</v>
      </c>
      <c r="C252" t="s">
        <v>537</v>
      </c>
      <c r="D252" t="s">
        <v>536</v>
      </c>
      <c r="E252">
        <v>2538648</v>
      </c>
      <c r="F252">
        <v>2571682</v>
      </c>
      <c r="G252">
        <v>2603883</v>
      </c>
      <c r="H252">
        <v>2635125</v>
      </c>
      <c r="I252">
        <v>2665383</v>
      </c>
      <c r="J252">
        <v>2694537</v>
      </c>
      <c r="K252">
        <v>2722871</v>
      </c>
      <c r="L252">
        <v>2750091</v>
      </c>
      <c r="M252">
        <v>2774761</v>
      </c>
      <c r="N252">
        <v>2795037</v>
      </c>
      <c r="O252">
        <v>2809799</v>
      </c>
      <c r="P252">
        <v>2818283</v>
      </c>
      <c r="Q252">
        <v>2821458</v>
      </c>
      <c r="R252">
        <v>2822112</v>
      </c>
      <c r="S252">
        <v>2824095</v>
      </c>
      <c r="T252">
        <v>2830172</v>
      </c>
      <c r="U252">
        <v>2841371</v>
      </c>
      <c r="V252">
        <v>2856958</v>
      </c>
      <c r="W252">
        <v>2875724</v>
      </c>
      <c r="X252">
        <v>2895683</v>
      </c>
      <c r="Y252">
        <v>2915389</v>
      </c>
      <c r="Z252">
        <v>2934624</v>
      </c>
      <c r="AA252">
        <v>2953852</v>
      </c>
      <c r="AB252">
        <v>2973048</v>
      </c>
      <c r="AC252">
        <v>2992250</v>
      </c>
      <c r="AD252">
        <v>3011519</v>
      </c>
      <c r="AE252">
        <v>3030651</v>
      </c>
      <c r="AF252">
        <v>3049581</v>
      </c>
      <c r="AG252">
        <v>3068714</v>
      </c>
      <c r="AH252">
        <v>3088603</v>
      </c>
      <c r="AI252">
        <v>3109598</v>
      </c>
      <c r="AJ252">
        <v>3131657</v>
      </c>
      <c r="AK252">
        <v>3154459</v>
      </c>
      <c r="AL252">
        <v>3177734</v>
      </c>
      <c r="AM252">
        <v>3201149</v>
      </c>
      <c r="AN252">
        <v>3224275</v>
      </c>
      <c r="AO252">
        <v>3247383</v>
      </c>
      <c r="AP252">
        <v>3270158</v>
      </c>
      <c r="AQ252">
        <v>3291053</v>
      </c>
      <c r="AR252">
        <v>3308005</v>
      </c>
      <c r="AS252">
        <v>3319734</v>
      </c>
      <c r="AT252">
        <v>3325471</v>
      </c>
      <c r="AU252">
        <v>3326046</v>
      </c>
      <c r="AV252">
        <v>3323661</v>
      </c>
      <c r="AW252">
        <v>3321486</v>
      </c>
      <c r="AX252">
        <v>3321799</v>
      </c>
      <c r="AY252">
        <v>3325403</v>
      </c>
      <c r="AZ252">
        <v>3331753</v>
      </c>
      <c r="BA252">
        <v>3340221</v>
      </c>
      <c r="BB252">
        <v>3349676</v>
      </c>
      <c r="BC252">
        <v>3359273</v>
      </c>
      <c r="BD252">
        <v>3368926</v>
      </c>
      <c r="BE252">
        <v>3378975</v>
      </c>
      <c r="BF252">
        <v>3389436</v>
      </c>
      <c r="BG252">
        <v>3400439</v>
      </c>
      <c r="BH252">
        <v>3412013</v>
      </c>
      <c r="BI252">
        <v>3424139</v>
      </c>
      <c r="BJ252">
        <v>3436645</v>
      </c>
      <c r="BK252">
        <v>3449290</v>
      </c>
      <c r="BL252">
        <v>3461731</v>
      </c>
      <c r="BM252">
        <v>3473727</v>
      </c>
      <c r="BN252">
        <v>3485152</v>
      </c>
    </row>
    <row r="253" spans="1:66" x14ac:dyDescent="0.2">
      <c r="A253" t="s">
        <v>506</v>
      </c>
      <c r="B253" t="s">
        <v>507</v>
      </c>
      <c r="C253" t="s">
        <v>537</v>
      </c>
      <c r="D253" t="s">
        <v>536</v>
      </c>
      <c r="E253">
        <v>180671000</v>
      </c>
      <c r="F253">
        <v>183691000</v>
      </c>
      <c r="G253">
        <v>186538000</v>
      </c>
      <c r="H253">
        <v>189242000</v>
      </c>
      <c r="I253">
        <v>191889000</v>
      </c>
      <c r="J253">
        <v>194303000</v>
      </c>
      <c r="K253">
        <v>196560000</v>
      </c>
      <c r="L253">
        <v>198712000</v>
      </c>
      <c r="M253">
        <v>200706000</v>
      </c>
      <c r="N253">
        <v>202677000</v>
      </c>
      <c r="O253">
        <v>205052000</v>
      </c>
      <c r="P253">
        <v>207661000</v>
      </c>
      <c r="Q253">
        <v>209896000</v>
      </c>
      <c r="R253">
        <v>211909000</v>
      </c>
      <c r="S253">
        <v>213854000</v>
      </c>
      <c r="T253">
        <v>215973000</v>
      </c>
      <c r="U253">
        <v>218035000</v>
      </c>
      <c r="V253">
        <v>220239000</v>
      </c>
      <c r="W253">
        <v>222585000</v>
      </c>
      <c r="X253">
        <v>225055000</v>
      </c>
      <c r="Y253">
        <v>227225000</v>
      </c>
      <c r="Z253">
        <v>229466000</v>
      </c>
      <c r="AA253">
        <v>231664000</v>
      </c>
      <c r="AB253">
        <v>233792000</v>
      </c>
      <c r="AC253">
        <v>235825000</v>
      </c>
      <c r="AD253">
        <v>237924000</v>
      </c>
      <c r="AE253">
        <v>240133000</v>
      </c>
      <c r="AF253">
        <v>242289000</v>
      </c>
      <c r="AG253">
        <v>244499000</v>
      </c>
      <c r="AH253">
        <v>246819000</v>
      </c>
      <c r="AI253">
        <v>249623000</v>
      </c>
      <c r="AJ253">
        <v>252981000</v>
      </c>
      <c r="AK253">
        <v>256514000</v>
      </c>
      <c r="AL253">
        <v>259919000</v>
      </c>
      <c r="AM253">
        <v>263126000</v>
      </c>
      <c r="AN253">
        <v>266278000</v>
      </c>
      <c r="AO253">
        <v>269394000</v>
      </c>
      <c r="AP253">
        <v>272657000</v>
      </c>
      <c r="AQ253">
        <v>275854000</v>
      </c>
      <c r="AR253">
        <v>279040000</v>
      </c>
      <c r="AS253">
        <v>282162411</v>
      </c>
      <c r="AT253">
        <v>284968955</v>
      </c>
      <c r="AU253">
        <v>287625193</v>
      </c>
      <c r="AV253">
        <v>290107933</v>
      </c>
      <c r="AW253">
        <v>292805298</v>
      </c>
      <c r="AX253">
        <v>295516599</v>
      </c>
      <c r="AY253">
        <v>298379912</v>
      </c>
      <c r="AZ253">
        <v>301231207</v>
      </c>
      <c r="BA253">
        <v>304093966</v>
      </c>
      <c r="BB253">
        <v>306771529</v>
      </c>
      <c r="BC253">
        <v>309327143</v>
      </c>
      <c r="BD253">
        <v>311583481</v>
      </c>
      <c r="BE253">
        <v>313877662</v>
      </c>
      <c r="BF253">
        <v>316059947</v>
      </c>
      <c r="BG253">
        <v>318386329</v>
      </c>
      <c r="BH253">
        <v>320738994</v>
      </c>
      <c r="BI253">
        <v>323071755</v>
      </c>
      <c r="BJ253">
        <v>325122128</v>
      </c>
      <c r="BK253">
        <v>326838199</v>
      </c>
      <c r="BL253">
        <v>328329953</v>
      </c>
      <c r="BM253">
        <v>331501080</v>
      </c>
      <c r="BN253">
        <v>331893745</v>
      </c>
    </row>
    <row r="254" spans="1:66" x14ac:dyDescent="0.2">
      <c r="A254" t="s">
        <v>508</v>
      </c>
      <c r="B254" t="s">
        <v>509</v>
      </c>
      <c r="C254" t="s">
        <v>537</v>
      </c>
      <c r="D254" t="s">
        <v>536</v>
      </c>
      <c r="E254">
        <v>8526299</v>
      </c>
      <c r="F254">
        <v>8813619</v>
      </c>
      <c r="G254">
        <v>9113629</v>
      </c>
      <c r="H254">
        <v>9428906</v>
      </c>
      <c r="I254">
        <v>9762819</v>
      </c>
      <c r="J254">
        <v>10116870</v>
      </c>
      <c r="K254">
        <v>10493441</v>
      </c>
      <c r="L254">
        <v>10889499</v>
      </c>
      <c r="M254">
        <v>11294666</v>
      </c>
      <c r="N254">
        <v>11694843</v>
      </c>
      <c r="O254">
        <v>12080311</v>
      </c>
      <c r="P254">
        <v>12446444</v>
      </c>
      <c r="Q254">
        <v>12796982</v>
      </c>
      <c r="R254">
        <v>13140797</v>
      </c>
      <c r="S254">
        <v>13491114</v>
      </c>
      <c r="T254">
        <v>13857469</v>
      </c>
      <c r="U254">
        <v>14242766</v>
      </c>
      <c r="V254">
        <v>14643881</v>
      </c>
      <c r="W254">
        <v>15057226</v>
      </c>
      <c r="X254">
        <v>15476928</v>
      </c>
      <c r="Y254">
        <v>15898760</v>
      </c>
      <c r="Z254">
        <v>16321692</v>
      </c>
      <c r="AA254">
        <v>16747428</v>
      </c>
      <c r="AB254">
        <v>17177663</v>
      </c>
      <c r="AC254">
        <v>17615037</v>
      </c>
      <c r="AD254">
        <v>18061283</v>
      </c>
      <c r="AE254">
        <v>18515579</v>
      </c>
      <c r="AF254">
        <v>18976411</v>
      </c>
      <c r="AG254">
        <v>19443890</v>
      </c>
      <c r="AH254">
        <v>19918119</v>
      </c>
      <c r="AI254">
        <v>20510000</v>
      </c>
      <c r="AJ254">
        <v>20952000</v>
      </c>
      <c r="AK254">
        <v>21449000</v>
      </c>
      <c r="AL254">
        <v>21942000</v>
      </c>
      <c r="AM254">
        <v>22377000</v>
      </c>
      <c r="AN254">
        <v>22785000</v>
      </c>
      <c r="AO254">
        <v>23225000</v>
      </c>
      <c r="AP254">
        <v>23667000</v>
      </c>
      <c r="AQ254">
        <v>24051000</v>
      </c>
      <c r="AR254">
        <v>24311650</v>
      </c>
      <c r="AS254">
        <v>24650400</v>
      </c>
      <c r="AT254">
        <v>24964450</v>
      </c>
      <c r="AU254">
        <v>25271850</v>
      </c>
      <c r="AV254">
        <v>25567650</v>
      </c>
      <c r="AW254">
        <v>25864350</v>
      </c>
      <c r="AX254">
        <v>26167000</v>
      </c>
      <c r="AY254">
        <v>26488250</v>
      </c>
      <c r="AZ254">
        <v>26868000</v>
      </c>
      <c r="BA254">
        <v>27302800</v>
      </c>
      <c r="BB254">
        <v>27767400</v>
      </c>
      <c r="BC254">
        <v>28562400</v>
      </c>
      <c r="BD254">
        <v>29339400</v>
      </c>
      <c r="BE254">
        <v>29774500</v>
      </c>
      <c r="BF254">
        <v>30243200</v>
      </c>
      <c r="BG254">
        <v>30757700</v>
      </c>
      <c r="BH254">
        <v>31298900</v>
      </c>
      <c r="BI254">
        <v>31847900</v>
      </c>
      <c r="BJ254">
        <v>32388600</v>
      </c>
      <c r="BK254">
        <v>32956100</v>
      </c>
      <c r="BL254">
        <v>33580350</v>
      </c>
      <c r="BM254">
        <v>34232050</v>
      </c>
      <c r="BN254">
        <v>34915100</v>
      </c>
    </row>
    <row r="255" spans="1:66" x14ac:dyDescent="0.2">
      <c r="A255" t="s">
        <v>510</v>
      </c>
      <c r="B255" t="s">
        <v>511</v>
      </c>
      <c r="C255" t="s">
        <v>537</v>
      </c>
      <c r="D255" t="s">
        <v>536</v>
      </c>
      <c r="E255">
        <v>80970</v>
      </c>
      <c r="F255">
        <v>82168</v>
      </c>
      <c r="G255">
        <v>83239</v>
      </c>
      <c r="H255">
        <v>84200</v>
      </c>
      <c r="I255">
        <v>85117</v>
      </c>
      <c r="J255">
        <v>86009</v>
      </c>
      <c r="K255">
        <v>86907</v>
      </c>
      <c r="L255">
        <v>87779</v>
      </c>
      <c r="M255">
        <v>88663</v>
      </c>
      <c r="N255">
        <v>89565</v>
      </c>
      <c r="O255">
        <v>90501</v>
      </c>
      <c r="P255">
        <v>91490</v>
      </c>
      <c r="Q255">
        <v>92511</v>
      </c>
      <c r="R255">
        <v>93559</v>
      </c>
      <c r="S255">
        <v>94618</v>
      </c>
      <c r="T255">
        <v>95665</v>
      </c>
      <c r="U255">
        <v>96694</v>
      </c>
      <c r="V255">
        <v>97708</v>
      </c>
      <c r="W255">
        <v>98688</v>
      </c>
      <c r="X255">
        <v>99649</v>
      </c>
      <c r="Y255">
        <v>100566</v>
      </c>
      <c r="Z255">
        <v>101439</v>
      </c>
      <c r="AA255">
        <v>102255</v>
      </c>
      <c r="AB255">
        <v>103035</v>
      </c>
      <c r="AC255">
        <v>103776</v>
      </c>
      <c r="AD255">
        <v>104503</v>
      </c>
      <c r="AE255">
        <v>105217</v>
      </c>
      <c r="AF255">
        <v>105905</v>
      </c>
      <c r="AG255">
        <v>106533</v>
      </c>
      <c r="AH255">
        <v>107071</v>
      </c>
      <c r="AI255">
        <v>107489</v>
      </c>
      <c r="AJ255">
        <v>107772</v>
      </c>
      <c r="AK255">
        <v>107941</v>
      </c>
      <c r="AL255">
        <v>108036</v>
      </c>
      <c r="AM255">
        <v>108059</v>
      </c>
      <c r="AN255">
        <v>108043</v>
      </c>
      <c r="AO255">
        <v>107983</v>
      </c>
      <c r="AP255">
        <v>107895</v>
      </c>
      <c r="AQ255">
        <v>107807</v>
      </c>
      <c r="AR255">
        <v>107763</v>
      </c>
      <c r="AS255">
        <v>107787</v>
      </c>
      <c r="AT255">
        <v>107893</v>
      </c>
      <c r="AU255">
        <v>108095</v>
      </c>
      <c r="AV255">
        <v>108322</v>
      </c>
      <c r="AW255">
        <v>108520</v>
      </c>
      <c r="AX255">
        <v>108617</v>
      </c>
      <c r="AY255">
        <v>108602</v>
      </c>
      <c r="AZ255">
        <v>108516</v>
      </c>
      <c r="BA255">
        <v>108401</v>
      </c>
      <c r="BB255">
        <v>108293</v>
      </c>
      <c r="BC255">
        <v>108260</v>
      </c>
      <c r="BD255">
        <v>108315</v>
      </c>
      <c r="BE255">
        <v>108435</v>
      </c>
      <c r="BF255">
        <v>108624</v>
      </c>
      <c r="BG255">
        <v>108868</v>
      </c>
      <c r="BH255">
        <v>109135</v>
      </c>
      <c r="BI255">
        <v>109467</v>
      </c>
      <c r="BJ255">
        <v>109826</v>
      </c>
      <c r="BK255">
        <v>110210</v>
      </c>
      <c r="BL255">
        <v>110593</v>
      </c>
      <c r="BM255">
        <v>110947</v>
      </c>
      <c r="BN255">
        <v>111269</v>
      </c>
    </row>
    <row r="256" spans="1:66" x14ac:dyDescent="0.2">
      <c r="A256" t="s">
        <v>512</v>
      </c>
      <c r="B256" t="s">
        <v>513</v>
      </c>
      <c r="C256" t="s">
        <v>537</v>
      </c>
      <c r="D256" t="s">
        <v>536</v>
      </c>
      <c r="E256">
        <v>8141839</v>
      </c>
      <c r="F256">
        <v>8439261</v>
      </c>
      <c r="G256">
        <v>8742780</v>
      </c>
      <c r="H256">
        <v>9052632</v>
      </c>
      <c r="I256">
        <v>9369101</v>
      </c>
      <c r="J256">
        <v>9692281</v>
      </c>
      <c r="K256">
        <v>10022592</v>
      </c>
      <c r="L256">
        <v>10359741</v>
      </c>
      <c r="M256">
        <v>10702281</v>
      </c>
      <c r="N256">
        <v>11048256</v>
      </c>
      <c r="O256">
        <v>11396396</v>
      </c>
      <c r="P256">
        <v>11745952</v>
      </c>
      <c r="Q256">
        <v>12097696</v>
      </c>
      <c r="R256">
        <v>12453709</v>
      </c>
      <c r="S256">
        <v>12816954</v>
      </c>
      <c r="T256">
        <v>13189511</v>
      </c>
      <c r="U256">
        <v>13572210</v>
      </c>
      <c r="V256">
        <v>13964377</v>
      </c>
      <c r="W256">
        <v>14364726</v>
      </c>
      <c r="X256">
        <v>14771270</v>
      </c>
      <c r="Y256">
        <v>15182616</v>
      </c>
      <c r="Z256">
        <v>15597878</v>
      </c>
      <c r="AA256">
        <v>16017570</v>
      </c>
      <c r="AB256">
        <v>16443128</v>
      </c>
      <c r="AC256">
        <v>16876703</v>
      </c>
      <c r="AD256">
        <v>17319513</v>
      </c>
      <c r="AE256">
        <v>17772000</v>
      </c>
      <c r="AF256">
        <v>18232733</v>
      </c>
      <c r="AG256">
        <v>18698850</v>
      </c>
      <c r="AH256">
        <v>19166474</v>
      </c>
      <c r="AI256">
        <v>19632665</v>
      </c>
      <c r="AJ256">
        <v>20096314</v>
      </c>
      <c r="AK256">
        <v>20557694</v>
      </c>
      <c r="AL256">
        <v>21016900</v>
      </c>
      <c r="AM256">
        <v>21474553</v>
      </c>
      <c r="AN256">
        <v>21931087</v>
      </c>
      <c r="AO256">
        <v>22385650</v>
      </c>
      <c r="AP256">
        <v>22837743</v>
      </c>
      <c r="AQ256">
        <v>23288567</v>
      </c>
      <c r="AR256">
        <v>23739835</v>
      </c>
      <c r="AS256">
        <v>24192449</v>
      </c>
      <c r="AT256">
        <v>24646471</v>
      </c>
      <c r="AU256">
        <v>25100407</v>
      </c>
      <c r="AV256">
        <v>25551624</v>
      </c>
      <c r="AW256">
        <v>25996594</v>
      </c>
      <c r="AX256">
        <v>26432445</v>
      </c>
      <c r="AY256">
        <v>26850190</v>
      </c>
      <c r="AZ256">
        <v>27247601</v>
      </c>
      <c r="BA256">
        <v>27635827</v>
      </c>
      <c r="BB256">
        <v>28031010</v>
      </c>
      <c r="BC256">
        <v>28439942</v>
      </c>
      <c r="BD256">
        <v>28887873</v>
      </c>
      <c r="BE256">
        <v>29360827</v>
      </c>
      <c r="BF256">
        <v>29781046</v>
      </c>
      <c r="BG256">
        <v>30042973</v>
      </c>
      <c r="BH256">
        <v>30081827</v>
      </c>
      <c r="BI256">
        <v>29851249</v>
      </c>
      <c r="BJ256">
        <v>29402480</v>
      </c>
      <c r="BK256">
        <v>28887117</v>
      </c>
      <c r="BL256">
        <v>28515829</v>
      </c>
      <c r="BM256">
        <v>28435943</v>
      </c>
      <c r="BN256">
        <v>28704947</v>
      </c>
    </row>
    <row r="257" spans="1:66" x14ac:dyDescent="0.2">
      <c r="A257" t="s">
        <v>514</v>
      </c>
      <c r="B257" t="s">
        <v>515</v>
      </c>
      <c r="C257" t="s">
        <v>537</v>
      </c>
      <c r="D257" t="s">
        <v>536</v>
      </c>
      <c r="E257">
        <v>8053</v>
      </c>
      <c r="F257">
        <v>8164</v>
      </c>
      <c r="G257">
        <v>8319</v>
      </c>
      <c r="H257">
        <v>8469</v>
      </c>
      <c r="I257">
        <v>8644</v>
      </c>
      <c r="J257">
        <v>8836</v>
      </c>
      <c r="K257">
        <v>9022</v>
      </c>
      <c r="L257">
        <v>9213</v>
      </c>
      <c r="M257">
        <v>9427</v>
      </c>
      <c r="N257">
        <v>9621</v>
      </c>
      <c r="O257">
        <v>9830</v>
      </c>
      <c r="P257">
        <v>10012</v>
      </c>
      <c r="Q257">
        <v>10210</v>
      </c>
      <c r="R257">
        <v>10391</v>
      </c>
      <c r="S257">
        <v>10551</v>
      </c>
      <c r="T257">
        <v>10697</v>
      </c>
      <c r="U257">
        <v>10821</v>
      </c>
      <c r="V257">
        <v>10923</v>
      </c>
      <c r="W257">
        <v>11041</v>
      </c>
      <c r="X257">
        <v>11226</v>
      </c>
      <c r="Y257">
        <v>11471</v>
      </c>
      <c r="Z257">
        <v>11821</v>
      </c>
      <c r="AA257">
        <v>12250</v>
      </c>
      <c r="AB257">
        <v>12755</v>
      </c>
      <c r="AC257">
        <v>13317</v>
      </c>
      <c r="AD257">
        <v>13951</v>
      </c>
      <c r="AE257">
        <v>14646</v>
      </c>
      <c r="AF257">
        <v>15390</v>
      </c>
      <c r="AG257">
        <v>16155</v>
      </c>
      <c r="AH257">
        <v>16867</v>
      </c>
      <c r="AI257">
        <v>17489</v>
      </c>
      <c r="AJ257">
        <v>18007</v>
      </c>
      <c r="AK257">
        <v>18443</v>
      </c>
      <c r="AL257">
        <v>18783</v>
      </c>
      <c r="AM257">
        <v>19068</v>
      </c>
      <c r="AN257">
        <v>19307</v>
      </c>
      <c r="AO257">
        <v>19508</v>
      </c>
      <c r="AP257">
        <v>19660</v>
      </c>
      <c r="AQ257">
        <v>19820</v>
      </c>
      <c r="AR257">
        <v>20026</v>
      </c>
      <c r="AS257">
        <v>20313</v>
      </c>
      <c r="AT257">
        <v>20675</v>
      </c>
      <c r="AU257">
        <v>21128</v>
      </c>
      <c r="AV257">
        <v>21674</v>
      </c>
      <c r="AW257">
        <v>22329</v>
      </c>
      <c r="AX257">
        <v>23106</v>
      </c>
      <c r="AY257">
        <v>24022</v>
      </c>
      <c r="AZ257">
        <v>25050</v>
      </c>
      <c r="BA257">
        <v>26096</v>
      </c>
      <c r="BB257">
        <v>27035</v>
      </c>
      <c r="BC257">
        <v>27796</v>
      </c>
      <c r="BD257">
        <v>28326</v>
      </c>
      <c r="BE257">
        <v>28654</v>
      </c>
      <c r="BF257">
        <v>28850</v>
      </c>
      <c r="BG257">
        <v>28985</v>
      </c>
      <c r="BH257">
        <v>29148</v>
      </c>
      <c r="BI257">
        <v>29355</v>
      </c>
      <c r="BJ257">
        <v>29567</v>
      </c>
      <c r="BK257">
        <v>29795</v>
      </c>
      <c r="BL257">
        <v>30033</v>
      </c>
      <c r="BM257">
        <v>30237</v>
      </c>
      <c r="BN257">
        <v>30423</v>
      </c>
    </row>
    <row r="258" spans="1:66" x14ac:dyDescent="0.2">
      <c r="A258" t="s">
        <v>516</v>
      </c>
      <c r="B258" t="s">
        <v>517</v>
      </c>
      <c r="C258" t="s">
        <v>537</v>
      </c>
      <c r="D258" t="s">
        <v>536</v>
      </c>
      <c r="E258">
        <v>32500</v>
      </c>
      <c r="F258">
        <v>34300</v>
      </c>
      <c r="G258">
        <v>35000</v>
      </c>
      <c r="H258">
        <v>39800</v>
      </c>
      <c r="I258">
        <v>40800</v>
      </c>
      <c r="J258">
        <v>43500</v>
      </c>
      <c r="K258">
        <v>46200</v>
      </c>
      <c r="L258">
        <v>49100</v>
      </c>
      <c r="M258">
        <v>55700</v>
      </c>
      <c r="N258">
        <v>60300</v>
      </c>
      <c r="O258">
        <v>63476</v>
      </c>
      <c r="P258">
        <v>70937</v>
      </c>
      <c r="Q258">
        <v>76319</v>
      </c>
      <c r="R258">
        <v>84121</v>
      </c>
      <c r="S258">
        <v>89941</v>
      </c>
      <c r="T258">
        <v>94484</v>
      </c>
      <c r="U258">
        <v>96166</v>
      </c>
      <c r="V258">
        <v>93203</v>
      </c>
      <c r="W258">
        <v>95929</v>
      </c>
      <c r="X258">
        <v>96183</v>
      </c>
      <c r="Y258">
        <v>99636</v>
      </c>
      <c r="Z258">
        <v>99853</v>
      </c>
      <c r="AA258">
        <v>100068</v>
      </c>
      <c r="AB258">
        <v>100348</v>
      </c>
      <c r="AC258">
        <v>100600</v>
      </c>
      <c r="AD258">
        <v>100760</v>
      </c>
      <c r="AE258">
        <v>100842</v>
      </c>
      <c r="AF258">
        <v>100901</v>
      </c>
      <c r="AG258">
        <v>100952</v>
      </c>
      <c r="AH258">
        <v>101041</v>
      </c>
      <c r="AI258">
        <v>103963</v>
      </c>
      <c r="AJ258">
        <v>104807</v>
      </c>
      <c r="AK258">
        <v>105712</v>
      </c>
      <c r="AL258">
        <v>106578</v>
      </c>
      <c r="AM258">
        <v>107318</v>
      </c>
      <c r="AN258">
        <v>107818</v>
      </c>
      <c r="AO258">
        <v>108095</v>
      </c>
      <c r="AP258">
        <v>108357</v>
      </c>
      <c r="AQ258">
        <v>108537</v>
      </c>
      <c r="AR258">
        <v>108599</v>
      </c>
      <c r="AS258">
        <v>108642</v>
      </c>
      <c r="AT258">
        <v>108549</v>
      </c>
      <c r="AU258">
        <v>108509</v>
      </c>
      <c r="AV258">
        <v>108505</v>
      </c>
      <c r="AW258">
        <v>108466</v>
      </c>
      <c r="AX258">
        <v>108453</v>
      </c>
      <c r="AY258">
        <v>108369</v>
      </c>
      <c r="AZ258">
        <v>108337</v>
      </c>
      <c r="BA258">
        <v>108397</v>
      </c>
      <c r="BB258">
        <v>108404</v>
      </c>
      <c r="BC258">
        <v>108357</v>
      </c>
      <c r="BD258">
        <v>108290</v>
      </c>
      <c r="BE258">
        <v>108188</v>
      </c>
      <c r="BF258">
        <v>108041</v>
      </c>
      <c r="BG258">
        <v>107882</v>
      </c>
      <c r="BH258">
        <v>107712</v>
      </c>
      <c r="BI258">
        <v>107516</v>
      </c>
      <c r="BJ258">
        <v>107281</v>
      </c>
      <c r="BK258">
        <v>107001</v>
      </c>
      <c r="BL258">
        <v>106669</v>
      </c>
      <c r="BM258">
        <v>106290</v>
      </c>
      <c r="BN258">
        <v>105870</v>
      </c>
    </row>
    <row r="259" spans="1:66" x14ac:dyDescent="0.2">
      <c r="A259" t="s">
        <v>518</v>
      </c>
      <c r="B259" t="s">
        <v>519</v>
      </c>
      <c r="C259" t="s">
        <v>537</v>
      </c>
      <c r="D259" t="s">
        <v>536</v>
      </c>
      <c r="E259">
        <v>32670048</v>
      </c>
      <c r="F259">
        <v>33666111</v>
      </c>
      <c r="G259">
        <v>34683410</v>
      </c>
      <c r="H259">
        <v>35721213</v>
      </c>
      <c r="I259">
        <v>36780001</v>
      </c>
      <c r="J259">
        <v>37858947</v>
      </c>
      <c r="K259">
        <v>38958046</v>
      </c>
      <c r="L259">
        <v>40072951</v>
      </c>
      <c r="M259">
        <v>41193588</v>
      </c>
      <c r="N259">
        <v>42307149</v>
      </c>
      <c r="O259">
        <v>43404802</v>
      </c>
      <c r="P259">
        <v>44484032</v>
      </c>
      <c r="Q259">
        <v>45548476</v>
      </c>
      <c r="R259">
        <v>46603522</v>
      </c>
      <c r="S259">
        <v>47657554</v>
      </c>
      <c r="T259">
        <v>48718190</v>
      </c>
      <c r="U259">
        <v>49785278</v>
      </c>
      <c r="V259">
        <v>50861166</v>
      </c>
      <c r="W259">
        <v>51959021</v>
      </c>
      <c r="X259">
        <v>53095406</v>
      </c>
      <c r="Y259">
        <v>54281841</v>
      </c>
      <c r="Z259">
        <v>55522804</v>
      </c>
      <c r="AA259">
        <v>56814309</v>
      </c>
      <c r="AB259">
        <v>58148384</v>
      </c>
      <c r="AC259">
        <v>59512619</v>
      </c>
      <c r="AD259">
        <v>60896732</v>
      </c>
      <c r="AE259">
        <v>62293859</v>
      </c>
      <c r="AF259">
        <v>63701974</v>
      </c>
      <c r="AG259">
        <v>65120432</v>
      </c>
      <c r="AH259">
        <v>66550231</v>
      </c>
      <c r="AI259">
        <v>67988855</v>
      </c>
      <c r="AJ259">
        <v>69436956</v>
      </c>
      <c r="AK259">
        <v>70883488</v>
      </c>
      <c r="AL259">
        <v>72300308</v>
      </c>
      <c r="AM259">
        <v>73651220</v>
      </c>
      <c r="AN259">
        <v>74910462</v>
      </c>
      <c r="AO259">
        <v>76068739</v>
      </c>
      <c r="AP259">
        <v>77133212</v>
      </c>
      <c r="AQ259">
        <v>78115712</v>
      </c>
      <c r="AR259">
        <v>79035871</v>
      </c>
      <c r="AS259">
        <v>79910411</v>
      </c>
      <c r="AT259">
        <v>80742500</v>
      </c>
      <c r="AU259">
        <v>81534406</v>
      </c>
      <c r="AV259">
        <v>82301650</v>
      </c>
      <c r="AW259">
        <v>83062819</v>
      </c>
      <c r="AX259">
        <v>83832662</v>
      </c>
      <c r="AY259">
        <v>84617545</v>
      </c>
      <c r="AZ259">
        <v>85419588</v>
      </c>
      <c r="BA259">
        <v>86243424</v>
      </c>
      <c r="BB259">
        <v>87092250</v>
      </c>
      <c r="BC259">
        <v>87967655</v>
      </c>
      <c r="BD259">
        <v>88871384</v>
      </c>
      <c r="BE259">
        <v>89801926</v>
      </c>
      <c r="BF259">
        <v>90752593</v>
      </c>
      <c r="BG259">
        <v>91713850</v>
      </c>
      <c r="BH259">
        <v>92677082</v>
      </c>
      <c r="BI259">
        <v>93640435</v>
      </c>
      <c r="BJ259">
        <v>94600643</v>
      </c>
      <c r="BK259">
        <v>95545959</v>
      </c>
      <c r="BL259">
        <v>96462108</v>
      </c>
      <c r="BM259">
        <v>97338583</v>
      </c>
      <c r="BN259">
        <v>98168829</v>
      </c>
    </row>
    <row r="260" spans="1:66" x14ac:dyDescent="0.2">
      <c r="A260" t="s">
        <v>520</v>
      </c>
      <c r="B260" t="s">
        <v>521</v>
      </c>
      <c r="C260" t="s">
        <v>537</v>
      </c>
      <c r="D260" t="s">
        <v>536</v>
      </c>
      <c r="E260">
        <v>63689</v>
      </c>
      <c r="F260">
        <v>65700</v>
      </c>
      <c r="G260">
        <v>67793</v>
      </c>
      <c r="H260">
        <v>69944</v>
      </c>
      <c r="I260">
        <v>72116</v>
      </c>
      <c r="J260">
        <v>74268</v>
      </c>
      <c r="K260">
        <v>76392</v>
      </c>
      <c r="L260">
        <v>78505</v>
      </c>
      <c r="M260">
        <v>80653</v>
      </c>
      <c r="N260">
        <v>82920</v>
      </c>
      <c r="O260">
        <v>85374</v>
      </c>
      <c r="P260">
        <v>88012</v>
      </c>
      <c r="Q260">
        <v>90802</v>
      </c>
      <c r="R260">
        <v>93749</v>
      </c>
      <c r="S260">
        <v>96773</v>
      </c>
      <c r="T260">
        <v>99863</v>
      </c>
      <c r="U260">
        <v>103002</v>
      </c>
      <c r="V260">
        <v>106206</v>
      </c>
      <c r="W260">
        <v>109397</v>
      </c>
      <c r="X260">
        <v>112543</v>
      </c>
      <c r="Y260">
        <v>115598</v>
      </c>
      <c r="Z260">
        <v>118546</v>
      </c>
      <c r="AA260">
        <v>121398</v>
      </c>
      <c r="AB260">
        <v>124213</v>
      </c>
      <c r="AC260">
        <v>127058</v>
      </c>
      <c r="AD260">
        <v>129989</v>
      </c>
      <c r="AE260">
        <v>132988</v>
      </c>
      <c r="AF260">
        <v>136075</v>
      </c>
      <c r="AG260">
        <v>139319</v>
      </c>
      <c r="AH260">
        <v>142801</v>
      </c>
      <c r="AI260">
        <v>146575</v>
      </c>
      <c r="AJ260">
        <v>150718</v>
      </c>
      <c r="AK260">
        <v>155176</v>
      </c>
      <c r="AL260">
        <v>159743</v>
      </c>
      <c r="AM260">
        <v>164128</v>
      </c>
      <c r="AN260">
        <v>168161</v>
      </c>
      <c r="AO260">
        <v>171721</v>
      </c>
      <c r="AP260">
        <v>174917</v>
      </c>
      <c r="AQ260">
        <v>177987</v>
      </c>
      <c r="AR260">
        <v>181259</v>
      </c>
      <c r="AS260">
        <v>184964</v>
      </c>
      <c r="AT260">
        <v>189209</v>
      </c>
      <c r="AU260">
        <v>193927</v>
      </c>
      <c r="AV260">
        <v>198960</v>
      </c>
      <c r="AW260">
        <v>204123</v>
      </c>
      <c r="AX260">
        <v>209282</v>
      </c>
      <c r="AY260">
        <v>214379</v>
      </c>
      <c r="AZ260">
        <v>219464</v>
      </c>
      <c r="BA260">
        <v>224700</v>
      </c>
      <c r="BB260">
        <v>230244</v>
      </c>
      <c r="BC260">
        <v>236216</v>
      </c>
      <c r="BD260">
        <v>242658</v>
      </c>
      <c r="BE260">
        <v>249505</v>
      </c>
      <c r="BF260">
        <v>256637</v>
      </c>
      <c r="BG260">
        <v>263888</v>
      </c>
      <c r="BH260">
        <v>271128</v>
      </c>
      <c r="BI260">
        <v>278326</v>
      </c>
      <c r="BJ260">
        <v>285499</v>
      </c>
      <c r="BK260">
        <v>292675</v>
      </c>
      <c r="BL260">
        <v>299882</v>
      </c>
      <c r="BM260">
        <v>307150</v>
      </c>
      <c r="BN260">
        <v>314464</v>
      </c>
    </row>
    <row r="261" spans="1:66" x14ac:dyDescent="0.2">
      <c r="A261" t="s">
        <v>522</v>
      </c>
      <c r="B261" t="s">
        <v>523</v>
      </c>
      <c r="C261" t="s">
        <v>537</v>
      </c>
      <c r="D261" t="s">
        <v>536</v>
      </c>
      <c r="E261">
        <v>3032156070</v>
      </c>
      <c r="F261">
        <v>3071596055</v>
      </c>
      <c r="G261">
        <v>3124561005</v>
      </c>
      <c r="H261">
        <v>3189655687</v>
      </c>
      <c r="I261">
        <v>3255145692</v>
      </c>
      <c r="J261">
        <v>3322046795</v>
      </c>
      <c r="K261">
        <v>3392097729</v>
      </c>
      <c r="L261">
        <v>3461619724</v>
      </c>
      <c r="M261">
        <v>3532782993</v>
      </c>
      <c r="N261">
        <v>3606553753</v>
      </c>
      <c r="O261">
        <v>3681975908</v>
      </c>
      <c r="P261">
        <v>3760516757</v>
      </c>
      <c r="Q261">
        <v>3836900801</v>
      </c>
      <c r="R261">
        <v>3912984371</v>
      </c>
      <c r="S261">
        <v>3988487336</v>
      </c>
      <c r="T261">
        <v>4062507027</v>
      </c>
      <c r="U261">
        <v>4135432265</v>
      </c>
      <c r="V261">
        <v>4207786422</v>
      </c>
      <c r="W261">
        <v>4281339378</v>
      </c>
      <c r="X261">
        <v>4356778367</v>
      </c>
      <c r="Y261">
        <v>4432963653</v>
      </c>
      <c r="Z261">
        <v>4511164132</v>
      </c>
      <c r="AA261">
        <v>4592387213</v>
      </c>
      <c r="AB261">
        <v>4674330282</v>
      </c>
      <c r="AC261">
        <v>4755996689</v>
      </c>
      <c r="AD261">
        <v>4839176734</v>
      </c>
      <c r="AE261">
        <v>4924747934</v>
      </c>
      <c r="AF261">
        <v>5012556248</v>
      </c>
      <c r="AG261">
        <v>5101287675</v>
      </c>
      <c r="AH261">
        <v>5189977062</v>
      </c>
      <c r="AI261">
        <v>5280062644</v>
      </c>
      <c r="AJ261">
        <v>5368139818</v>
      </c>
      <c r="AK261">
        <v>5452576967</v>
      </c>
      <c r="AL261">
        <v>5537885402</v>
      </c>
      <c r="AM261">
        <v>5622085293</v>
      </c>
      <c r="AN261">
        <v>5706753581</v>
      </c>
      <c r="AO261">
        <v>5789655178</v>
      </c>
      <c r="AP261">
        <v>5872284397</v>
      </c>
      <c r="AQ261">
        <v>5954004340</v>
      </c>
      <c r="AR261">
        <v>6034484369</v>
      </c>
      <c r="AS261">
        <v>6114324044</v>
      </c>
      <c r="AT261">
        <v>6193663732</v>
      </c>
      <c r="AU261">
        <v>6272724236</v>
      </c>
      <c r="AV261">
        <v>6351855732</v>
      </c>
      <c r="AW261">
        <v>6431527221</v>
      </c>
      <c r="AX261">
        <v>6511724848</v>
      </c>
      <c r="AY261">
        <v>6592711655</v>
      </c>
      <c r="AZ261">
        <v>6674181848</v>
      </c>
      <c r="BA261">
        <v>6757000414</v>
      </c>
      <c r="BB261">
        <v>6839553692</v>
      </c>
      <c r="BC261">
        <v>6921854591</v>
      </c>
      <c r="BD261">
        <v>7003760440</v>
      </c>
      <c r="BE261">
        <v>7089254548</v>
      </c>
      <c r="BF261">
        <v>7175500378</v>
      </c>
      <c r="BG261">
        <v>7261846543</v>
      </c>
      <c r="BH261">
        <v>7347679005</v>
      </c>
      <c r="BI261">
        <v>7433650819</v>
      </c>
      <c r="BJ261">
        <v>7519371102</v>
      </c>
      <c r="BK261">
        <v>7602716232</v>
      </c>
      <c r="BL261">
        <v>7683806444</v>
      </c>
      <c r="BM261">
        <v>7763932702</v>
      </c>
      <c r="BN261">
        <v>7836630792</v>
      </c>
    </row>
    <row r="262" spans="1:66" x14ac:dyDescent="0.2">
      <c r="A262" t="s">
        <v>524</v>
      </c>
      <c r="B262" t="s">
        <v>525</v>
      </c>
      <c r="C262" t="s">
        <v>537</v>
      </c>
      <c r="D262" t="s">
        <v>536</v>
      </c>
      <c r="E262">
        <v>108627</v>
      </c>
      <c r="F262">
        <v>112112</v>
      </c>
      <c r="G262">
        <v>115768</v>
      </c>
      <c r="H262">
        <v>119552</v>
      </c>
      <c r="I262">
        <v>123346</v>
      </c>
      <c r="J262">
        <v>127055</v>
      </c>
      <c r="K262">
        <v>130672</v>
      </c>
      <c r="L262">
        <v>134181</v>
      </c>
      <c r="M262">
        <v>137484</v>
      </c>
      <c r="N262">
        <v>140495</v>
      </c>
      <c r="O262">
        <v>143146</v>
      </c>
      <c r="P262">
        <v>145407</v>
      </c>
      <c r="Q262">
        <v>147295</v>
      </c>
      <c r="R262">
        <v>148858</v>
      </c>
      <c r="S262">
        <v>150191</v>
      </c>
      <c r="T262">
        <v>151353</v>
      </c>
      <c r="U262">
        <v>152362</v>
      </c>
      <c r="V262">
        <v>153218</v>
      </c>
      <c r="W262">
        <v>153986</v>
      </c>
      <c r="X262">
        <v>154740</v>
      </c>
      <c r="Y262">
        <v>155522</v>
      </c>
      <c r="Z262">
        <v>156410</v>
      </c>
      <c r="AA262">
        <v>157365</v>
      </c>
      <c r="AB262">
        <v>158345</v>
      </c>
      <c r="AC262">
        <v>159243</v>
      </c>
      <c r="AD262">
        <v>159995</v>
      </c>
      <c r="AE262">
        <v>160552</v>
      </c>
      <c r="AF262">
        <v>160962</v>
      </c>
      <c r="AG262">
        <v>161369</v>
      </c>
      <c r="AH262">
        <v>161935</v>
      </c>
      <c r="AI262">
        <v>162797</v>
      </c>
      <c r="AJ262">
        <v>164000</v>
      </c>
      <c r="AK262">
        <v>165490</v>
      </c>
      <c r="AL262">
        <v>167117</v>
      </c>
      <c r="AM262">
        <v>168689</v>
      </c>
      <c r="AN262">
        <v>170050</v>
      </c>
      <c r="AO262">
        <v>171165</v>
      </c>
      <c r="AP262">
        <v>172065</v>
      </c>
      <c r="AQ262">
        <v>172839</v>
      </c>
      <c r="AR262">
        <v>173606</v>
      </c>
      <c r="AS262">
        <v>174454</v>
      </c>
      <c r="AT262">
        <v>175394</v>
      </c>
      <c r="AU262">
        <v>176410</v>
      </c>
      <c r="AV262">
        <v>177481</v>
      </c>
      <c r="AW262">
        <v>178597</v>
      </c>
      <c r="AX262">
        <v>179722</v>
      </c>
      <c r="AY262">
        <v>180874</v>
      </c>
      <c r="AZ262">
        <v>182045</v>
      </c>
      <c r="BA262">
        <v>183270</v>
      </c>
      <c r="BB262">
        <v>184553</v>
      </c>
      <c r="BC262">
        <v>185944</v>
      </c>
      <c r="BD262">
        <v>187469</v>
      </c>
      <c r="BE262">
        <v>189089</v>
      </c>
      <c r="BF262">
        <v>190712</v>
      </c>
      <c r="BG262">
        <v>192220</v>
      </c>
      <c r="BH262">
        <v>193510</v>
      </c>
      <c r="BI262">
        <v>194540</v>
      </c>
      <c r="BJ262">
        <v>195358</v>
      </c>
      <c r="BK262">
        <v>196128</v>
      </c>
      <c r="BL262">
        <v>197093</v>
      </c>
      <c r="BM262">
        <v>198410</v>
      </c>
      <c r="BN262">
        <v>200144</v>
      </c>
    </row>
    <row r="263" spans="1:66" x14ac:dyDescent="0.2">
      <c r="A263" t="s">
        <v>526</v>
      </c>
      <c r="B263" t="s">
        <v>527</v>
      </c>
      <c r="C263" t="s">
        <v>537</v>
      </c>
      <c r="D263" t="s">
        <v>536</v>
      </c>
      <c r="E263">
        <v>947000</v>
      </c>
      <c r="F263">
        <v>966000</v>
      </c>
      <c r="G263">
        <v>994000</v>
      </c>
      <c r="H263">
        <v>1022000</v>
      </c>
      <c r="I263">
        <v>1050000</v>
      </c>
      <c r="J263">
        <v>1078000</v>
      </c>
      <c r="K263">
        <v>1106000</v>
      </c>
      <c r="L263">
        <v>1135000</v>
      </c>
      <c r="M263">
        <v>1163000</v>
      </c>
      <c r="N263">
        <v>1191000</v>
      </c>
      <c r="O263">
        <v>1219000</v>
      </c>
      <c r="P263">
        <v>1247000</v>
      </c>
      <c r="Q263">
        <v>1278000</v>
      </c>
      <c r="R263">
        <v>1308000</v>
      </c>
      <c r="S263">
        <v>1339000</v>
      </c>
      <c r="T263">
        <v>1369000</v>
      </c>
      <c r="U263">
        <v>1400000</v>
      </c>
      <c r="V263">
        <v>1430000</v>
      </c>
      <c r="W263">
        <v>1460000</v>
      </c>
      <c r="X263">
        <v>1491000</v>
      </c>
      <c r="Y263">
        <v>1521000</v>
      </c>
      <c r="Z263">
        <v>1552000</v>
      </c>
      <c r="AA263">
        <v>1582000</v>
      </c>
      <c r="AB263">
        <v>1614000</v>
      </c>
      <c r="AC263">
        <v>1647000</v>
      </c>
      <c r="AD263">
        <v>1682000</v>
      </c>
      <c r="AE263">
        <v>1717000</v>
      </c>
      <c r="AF263">
        <v>1753000</v>
      </c>
      <c r="AG263">
        <v>1791000</v>
      </c>
      <c r="AH263">
        <v>1827000</v>
      </c>
      <c r="AI263">
        <v>1862000</v>
      </c>
      <c r="AJ263">
        <v>1898000</v>
      </c>
      <c r="AK263">
        <v>1932000</v>
      </c>
      <c r="AL263">
        <v>1965000</v>
      </c>
      <c r="AM263">
        <v>1997000</v>
      </c>
      <c r="AN263">
        <v>2029000</v>
      </c>
      <c r="AO263">
        <v>2059000</v>
      </c>
      <c r="AP263">
        <v>2086000</v>
      </c>
      <c r="AQ263">
        <v>1966000</v>
      </c>
      <c r="AR263">
        <v>1762000</v>
      </c>
      <c r="AS263">
        <v>1700000</v>
      </c>
      <c r="AT263">
        <v>1701154</v>
      </c>
      <c r="AU263">
        <v>1702310</v>
      </c>
      <c r="AV263">
        <v>1703466</v>
      </c>
      <c r="AW263">
        <v>1704622</v>
      </c>
      <c r="AX263">
        <v>1705780</v>
      </c>
      <c r="AY263">
        <v>1719536</v>
      </c>
      <c r="AZ263">
        <v>1733404</v>
      </c>
      <c r="BA263">
        <v>1747383</v>
      </c>
      <c r="BB263">
        <v>1761474</v>
      </c>
      <c r="BC263">
        <v>1775680</v>
      </c>
      <c r="BD263">
        <v>1791000</v>
      </c>
      <c r="BE263">
        <v>1807106</v>
      </c>
      <c r="BF263">
        <v>1818117</v>
      </c>
      <c r="BG263">
        <v>1812771</v>
      </c>
      <c r="BH263">
        <v>1788196</v>
      </c>
      <c r="BI263">
        <v>1777557</v>
      </c>
      <c r="BJ263">
        <v>1791003</v>
      </c>
      <c r="BK263">
        <v>1797085</v>
      </c>
      <c r="BL263">
        <v>1788878</v>
      </c>
      <c r="BM263">
        <v>1790133</v>
      </c>
      <c r="BN263">
        <v>1806279</v>
      </c>
    </row>
    <row r="264" spans="1:66" x14ac:dyDescent="0.2">
      <c r="A264" t="s">
        <v>528</v>
      </c>
      <c r="B264" t="s">
        <v>529</v>
      </c>
      <c r="C264" t="s">
        <v>537</v>
      </c>
      <c r="D264" t="s">
        <v>536</v>
      </c>
      <c r="E264">
        <v>5315351</v>
      </c>
      <c r="F264">
        <v>5393034</v>
      </c>
      <c r="G264">
        <v>5473671</v>
      </c>
      <c r="H264">
        <v>5556767</v>
      </c>
      <c r="I264">
        <v>5641598</v>
      </c>
      <c r="J264">
        <v>5727745</v>
      </c>
      <c r="K264">
        <v>5816241</v>
      </c>
      <c r="L264">
        <v>5907873</v>
      </c>
      <c r="M264">
        <v>6001858</v>
      </c>
      <c r="N264">
        <v>6097042</v>
      </c>
      <c r="O264">
        <v>6193379</v>
      </c>
      <c r="P264">
        <v>6290367</v>
      </c>
      <c r="Q264">
        <v>6390573</v>
      </c>
      <c r="R264">
        <v>6500809</v>
      </c>
      <c r="S264">
        <v>6630003</v>
      </c>
      <c r="T264">
        <v>6784699</v>
      </c>
      <c r="U264">
        <v>6967944</v>
      </c>
      <c r="V264">
        <v>7178672</v>
      </c>
      <c r="W264">
        <v>7414167</v>
      </c>
      <c r="X264">
        <v>7669699</v>
      </c>
      <c r="Y264">
        <v>7941903</v>
      </c>
      <c r="Z264">
        <v>8231905</v>
      </c>
      <c r="AA264">
        <v>8541605</v>
      </c>
      <c r="AB264">
        <v>8869363</v>
      </c>
      <c r="AC264">
        <v>9213078</v>
      </c>
      <c r="AD264">
        <v>9572170</v>
      </c>
      <c r="AE264">
        <v>9941102</v>
      </c>
      <c r="AF264">
        <v>10322044</v>
      </c>
      <c r="AG264">
        <v>10730864</v>
      </c>
      <c r="AH264">
        <v>11189185</v>
      </c>
      <c r="AI264">
        <v>11709987</v>
      </c>
      <c r="AJ264">
        <v>12302127</v>
      </c>
      <c r="AK264">
        <v>12954157</v>
      </c>
      <c r="AL264">
        <v>13634082</v>
      </c>
      <c r="AM264">
        <v>14297617</v>
      </c>
      <c r="AN264">
        <v>14913313</v>
      </c>
      <c r="AO264">
        <v>15469274</v>
      </c>
      <c r="AP264">
        <v>15975676</v>
      </c>
      <c r="AQ264">
        <v>16450306</v>
      </c>
      <c r="AR264">
        <v>16921157</v>
      </c>
      <c r="AS264">
        <v>17409071</v>
      </c>
      <c r="AT264">
        <v>17918369</v>
      </c>
      <c r="AU264">
        <v>18443684</v>
      </c>
      <c r="AV264">
        <v>18985001</v>
      </c>
      <c r="AW264">
        <v>19540096</v>
      </c>
      <c r="AX264">
        <v>20107416</v>
      </c>
      <c r="AY264">
        <v>20687648</v>
      </c>
      <c r="AZ264">
        <v>21282514</v>
      </c>
      <c r="BA264">
        <v>21892149</v>
      </c>
      <c r="BB264">
        <v>22516464</v>
      </c>
      <c r="BC264">
        <v>23154854</v>
      </c>
      <c r="BD264">
        <v>23807586</v>
      </c>
      <c r="BE264">
        <v>24473176</v>
      </c>
      <c r="BF264">
        <v>25147112</v>
      </c>
      <c r="BG264">
        <v>25823488</v>
      </c>
      <c r="BH264">
        <v>26497881</v>
      </c>
      <c r="BI264">
        <v>27168210</v>
      </c>
      <c r="BJ264">
        <v>27834811</v>
      </c>
      <c r="BK264">
        <v>28498683</v>
      </c>
      <c r="BL264">
        <v>29161922</v>
      </c>
      <c r="BM264">
        <v>29825968</v>
      </c>
      <c r="BN264">
        <v>30490639</v>
      </c>
    </row>
    <row r="265" spans="1:66" x14ac:dyDescent="0.2">
      <c r="A265" t="s">
        <v>530</v>
      </c>
      <c r="B265" t="s">
        <v>531</v>
      </c>
      <c r="C265" t="s">
        <v>537</v>
      </c>
      <c r="D265" t="s">
        <v>536</v>
      </c>
      <c r="E265">
        <v>17099836</v>
      </c>
      <c r="F265">
        <v>17524533</v>
      </c>
      <c r="G265">
        <v>17965733</v>
      </c>
      <c r="H265">
        <v>18423157</v>
      </c>
      <c r="I265">
        <v>18896303</v>
      </c>
      <c r="J265">
        <v>19384838</v>
      </c>
      <c r="K265">
        <v>19888259</v>
      </c>
      <c r="L265">
        <v>20406863</v>
      </c>
      <c r="M265">
        <v>20942147</v>
      </c>
      <c r="N265">
        <v>21496075</v>
      </c>
      <c r="O265">
        <v>22069783</v>
      </c>
      <c r="P265">
        <v>22665265</v>
      </c>
      <c r="Q265">
        <v>23281517</v>
      </c>
      <c r="R265">
        <v>23913090</v>
      </c>
      <c r="S265">
        <v>24552540</v>
      </c>
      <c r="T265">
        <v>25195184</v>
      </c>
      <c r="U265">
        <v>25836890</v>
      </c>
      <c r="V265">
        <v>26480915</v>
      </c>
      <c r="W265">
        <v>27138966</v>
      </c>
      <c r="X265">
        <v>27827325</v>
      </c>
      <c r="Y265">
        <v>28556771</v>
      </c>
      <c r="Z265">
        <v>29333095</v>
      </c>
      <c r="AA265">
        <v>30150448</v>
      </c>
      <c r="AB265">
        <v>30993762</v>
      </c>
      <c r="AC265">
        <v>31841588</v>
      </c>
      <c r="AD265">
        <v>32678876</v>
      </c>
      <c r="AE265">
        <v>33495956</v>
      </c>
      <c r="AF265">
        <v>34297727</v>
      </c>
      <c r="AG265">
        <v>35100905</v>
      </c>
      <c r="AH265">
        <v>35930056</v>
      </c>
      <c r="AI265">
        <v>36800507</v>
      </c>
      <c r="AJ265">
        <v>37718952</v>
      </c>
      <c r="AK265">
        <v>38672611</v>
      </c>
      <c r="AL265">
        <v>39633754</v>
      </c>
      <c r="AM265">
        <v>40564061</v>
      </c>
      <c r="AN265">
        <v>41435761</v>
      </c>
      <c r="AO265">
        <v>42241007</v>
      </c>
      <c r="AP265">
        <v>42987456</v>
      </c>
      <c r="AQ265">
        <v>43682259</v>
      </c>
      <c r="AR265">
        <v>44338551</v>
      </c>
      <c r="AS265">
        <v>44967713</v>
      </c>
      <c r="AT265">
        <v>45571272</v>
      </c>
      <c r="AU265">
        <v>46150913</v>
      </c>
      <c r="AV265">
        <v>46719203</v>
      </c>
      <c r="AW265">
        <v>47291610</v>
      </c>
      <c r="AX265">
        <v>47880595</v>
      </c>
      <c r="AY265">
        <v>48489464</v>
      </c>
      <c r="AZ265">
        <v>49119766</v>
      </c>
      <c r="BA265">
        <v>49779472</v>
      </c>
      <c r="BB265">
        <v>50477013</v>
      </c>
      <c r="BC265">
        <v>51216967</v>
      </c>
      <c r="BD265">
        <v>52003759</v>
      </c>
      <c r="BE265">
        <v>52832659</v>
      </c>
      <c r="BF265">
        <v>53687125</v>
      </c>
      <c r="BG265">
        <v>54544184</v>
      </c>
      <c r="BH265">
        <v>55386369</v>
      </c>
      <c r="BI265">
        <v>56207649</v>
      </c>
      <c r="BJ265">
        <v>57009751</v>
      </c>
      <c r="BK265">
        <v>57792520</v>
      </c>
      <c r="BL265">
        <v>58558267</v>
      </c>
      <c r="BM265">
        <v>59308690</v>
      </c>
      <c r="BN265">
        <v>60041996</v>
      </c>
    </row>
    <row r="266" spans="1:66" x14ac:dyDescent="0.2">
      <c r="A266" t="s">
        <v>532</v>
      </c>
      <c r="B266" t="s">
        <v>533</v>
      </c>
      <c r="C266" t="s">
        <v>537</v>
      </c>
      <c r="D266" t="s">
        <v>536</v>
      </c>
      <c r="E266">
        <v>3070780</v>
      </c>
      <c r="F266">
        <v>3164330</v>
      </c>
      <c r="G266">
        <v>3260645</v>
      </c>
      <c r="H266">
        <v>3360099</v>
      </c>
      <c r="I266">
        <v>3463211</v>
      </c>
      <c r="J266">
        <v>3570466</v>
      </c>
      <c r="K266">
        <v>3681953</v>
      </c>
      <c r="L266">
        <v>3797877</v>
      </c>
      <c r="M266">
        <v>3918872</v>
      </c>
      <c r="N266">
        <v>4045740</v>
      </c>
      <c r="O266">
        <v>4179062</v>
      </c>
      <c r="P266">
        <v>4319226</v>
      </c>
      <c r="Q266">
        <v>4466170</v>
      </c>
      <c r="R266">
        <v>4619549</v>
      </c>
      <c r="S266">
        <v>4778716</v>
      </c>
      <c r="T266">
        <v>4943279</v>
      </c>
      <c r="U266">
        <v>5112823</v>
      </c>
      <c r="V266">
        <v>5287544</v>
      </c>
      <c r="W266">
        <v>5468259</v>
      </c>
      <c r="X266">
        <v>5656145</v>
      </c>
      <c r="Y266">
        <v>5851818</v>
      </c>
      <c r="Z266">
        <v>6055361</v>
      </c>
      <c r="AA266">
        <v>6265869</v>
      </c>
      <c r="AB266">
        <v>6481907</v>
      </c>
      <c r="AC266">
        <v>6701547</v>
      </c>
      <c r="AD266">
        <v>6923148</v>
      </c>
      <c r="AE266">
        <v>7146965</v>
      </c>
      <c r="AF266">
        <v>7372835</v>
      </c>
      <c r="AG266">
        <v>7598270</v>
      </c>
      <c r="AH266">
        <v>7820199</v>
      </c>
      <c r="AI266">
        <v>8036849</v>
      </c>
      <c r="AJ266">
        <v>8246662</v>
      </c>
      <c r="AK266">
        <v>8451346</v>
      </c>
      <c r="AL266">
        <v>8656484</v>
      </c>
      <c r="AM266">
        <v>8869745</v>
      </c>
      <c r="AN266">
        <v>9096608</v>
      </c>
      <c r="AO266">
        <v>9339740</v>
      </c>
      <c r="AP266">
        <v>9597610</v>
      </c>
      <c r="AQ266">
        <v>9866474</v>
      </c>
      <c r="AR266">
        <v>10140564</v>
      </c>
      <c r="AS266">
        <v>10415942</v>
      </c>
      <c r="AT266">
        <v>10692197</v>
      </c>
      <c r="AU266">
        <v>10971704</v>
      </c>
      <c r="AV266">
        <v>11256740</v>
      </c>
      <c r="AW266">
        <v>11550641</v>
      </c>
      <c r="AX266">
        <v>11856244</v>
      </c>
      <c r="AY266">
        <v>12173518</v>
      </c>
      <c r="AZ266">
        <v>12502958</v>
      </c>
      <c r="BA266">
        <v>12848531</v>
      </c>
      <c r="BB266">
        <v>13215142</v>
      </c>
      <c r="BC266">
        <v>13605986</v>
      </c>
      <c r="BD266">
        <v>14023199</v>
      </c>
      <c r="BE266">
        <v>14465148</v>
      </c>
      <c r="BF266">
        <v>14926551</v>
      </c>
      <c r="BG266">
        <v>15399793</v>
      </c>
      <c r="BH266">
        <v>15879370</v>
      </c>
      <c r="BI266">
        <v>16363449</v>
      </c>
      <c r="BJ266">
        <v>16853608</v>
      </c>
      <c r="BK266">
        <v>17351714</v>
      </c>
      <c r="BL266">
        <v>17861034</v>
      </c>
      <c r="BM266">
        <v>18383956</v>
      </c>
      <c r="BN266">
        <v>18920657</v>
      </c>
    </row>
    <row r="267" spans="1:66" x14ac:dyDescent="0.2">
      <c r="A267" t="s">
        <v>534</v>
      </c>
      <c r="B267" t="s">
        <v>535</v>
      </c>
      <c r="C267" t="s">
        <v>537</v>
      </c>
      <c r="D267" t="s">
        <v>536</v>
      </c>
      <c r="E267">
        <v>3776679</v>
      </c>
      <c r="F267">
        <v>3905038</v>
      </c>
      <c r="G267">
        <v>4039209</v>
      </c>
      <c r="H267">
        <v>4178726</v>
      </c>
      <c r="I267">
        <v>4322854</v>
      </c>
      <c r="J267">
        <v>4471178</v>
      </c>
      <c r="K267">
        <v>4623340</v>
      </c>
      <c r="L267">
        <v>4779825</v>
      </c>
      <c r="M267">
        <v>4941901</v>
      </c>
      <c r="N267">
        <v>5111326</v>
      </c>
      <c r="O267">
        <v>5289312</v>
      </c>
      <c r="P267">
        <v>5476978</v>
      </c>
      <c r="Q267">
        <v>5673914</v>
      </c>
      <c r="R267">
        <v>5877725</v>
      </c>
      <c r="S267">
        <v>6085078</v>
      </c>
      <c r="T267">
        <v>6293875</v>
      </c>
      <c r="U267">
        <v>6502566</v>
      </c>
      <c r="V267">
        <v>6712825</v>
      </c>
      <c r="W267">
        <v>6929663</v>
      </c>
      <c r="X267">
        <v>7160021</v>
      </c>
      <c r="Y267">
        <v>7408630</v>
      </c>
      <c r="Z267">
        <v>7675582</v>
      </c>
      <c r="AA267">
        <v>7958239</v>
      </c>
      <c r="AB267">
        <v>8254746</v>
      </c>
      <c r="AC267">
        <v>8562259</v>
      </c>
      <c r="AD267">
        <v>8877489</v>
      </c>
      <c r="AE267">
        <v>9200150</v>
      </c>
      <c r="AF267">
        <v>9527202</v>
      </c>
      <c r="AG267">
        <v>9849129</v>
      </c>
      <c r="AH267">
        <v>10153852</v>
      </c>
      <c r="AI267">
        <v>10432409</v>
      </c>
      <c r="AJ267">
        <v>10681008</v>
      </c>
      <c r="AK267">
        <v>10900511</v>
      </c>
      <c r="AL267">
        <v>11092775</v>
      </c>
      <c r="AM267">
        <v>11261752</v>
      </c>
      <c r="AN267">
        <v>11410721</v>
      </c>
      <c r="AO267">
        <v>11541215</v>
      </c>
      <c r="AP267">
        <v>11653254</v>
      </c>
      <c r="AQ267">
        <v>11747079</v>
      </c>
      <c r="AR267">
        <v>11822722</v>
      </c>
      <c r="AS267">
        <v>11881482</v>
      </c>
      <c r="AT267">
        <v>11923906</v>
      </c>
      <c r="AU267">
        <v>11954293</v>
      </c>
      <c r="AV267">
        <v>11982219</v>
      </c>
      <c r="AW267">
        <v>12019911</v>
      </c>
      <c r="AX267">
        <v>12076697</v>
      </c>
      <c r="AY267">
        <v>12155496</v>
      </c>
      <c r="AZ267">
        <v>12255920</v>
      </c>
      <c r="BA267">
        <v>12379553</v>
      </c>
      <c r="BB267">
        <v>12526964</v>
      </c>
      <c r="BC267">
        <v>12697728</v>
      </c>
      <c r="BD267">
        <v>12894323</v>
      </c>
      <c r="BE267">
        <v>13115149</v>
      </c>
      <c r="BF267">
        <v>13350378</v>
      </c>
      <c r="BG267">
        <v>13586710</v>
      </c>
      <c r="BH267">
        <v>13814642</v>
      </c>
      <c r="BI267">
        <v>14030338</v>
      </c>
      <c r="BJ267">
        <v>14236599</v>
      </c>
      <c r="BK267">
        <v>14438812</v>
      </c>
      <c r="BL267">
        <v>14645473</v>
      </c>
      <c r="BM267">
        <v>14862927</v>
      </c>
      <c r="BN267">
        <v>15092171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3DA1-97B4-BE4C-99F6-F7D2A4042F29}">
  <dimension ref="A1:BP271"/>
  <sheetViews>
    <sheetView workbookViewId="0">
      <pane xSplit="2" ySplit="5" topLeftCell="C26" activePane="bottomRight" state="frozen"/>
      <selection pane="topRight" activeCell="C1" sqref="C1"/>
      <selection pane="bottomLeft" activeCell="A6" sqref="A6"/>
      <selection pane="bottomRight" activeCell="C6" sqref="C6"/>
    </sheetView>
  </sheetViews>
  <sheetFormatPr baseColWidth="10" defaultRowHeight="16" x14ac:dyDescent="0.2"/>
  <cols>
    <col min="5" max="14" width="0" hidden="1" customWidth="1"/>
  </cols>
  <sheetData>
    <row r="1" spans="1:68" x14ac:dyDescent="0.2">
      <c r="A1" t="s">
        <v>565</v>
      </c>
      <c r="B1" t="s">
        <v>564</v>
      </c>
    </row>
    <row r="3" spans="1:68" x14ac:dyDescent="0.2">
      <c r="A3" t="s">
        <v>563</v>
      </c>
      <c r="B3" s="3">
        <v>45471</v>
      </c>
    </row>
    <row r="5" spans="1:68" x14ac:dyDescent="0.2">
      <c r="A5" t="s">
        <v>0</v>
      </c>
      <c r="B5" t="s">
        <v>1</v>
      </c>
      <c r="C5" t="s">
        <v>2</v>
      </c>
      <c r="D5" t="s">
        <v>3</v>
      </c>
      <c r="E5">
        <v>1960</v>
      </c>
      <c r="F5">
        <v>1961</v>
      </c>
      <c r="G5">
        <v>1962</v>
      </c>
      <c r="H5">
        <v>1963</v>
      </c>
      <c r="I5">
        <v>1964</v>
      </c>
      <c r="J5">
        <v>1965</v>
      </c>
      <c r="K5">
        <v>1966</v>
      </c>
      <c r="L5">
        <v>1967</v>
      </c>
      <c r="M5">
        <v>1968</v>
      </c>
      <c r="N5">
        <v>1969</v>
      </c>
      <c r="O5">
        <v>1970</v>
      </c>
      <c r="P5">
        <v>1971</v>
      </c>
      <c r="Q5">
        <v>1972</v>
      </c>
      <c r="R5">
        <v>1973</v>
      </c>
      <c r="S5">
        <v>1974</v>
      </c>
      <c r="T5">
        <v>1975</v>
      </c>
      <c r="U5">
        <v>1976</v>
      </c>
      <c r="V5">
        <v>1977</v>
      </c>
      <c r="W5">
        <v>1978</v>
      </c>
      <c r="X5">
        <v>1979</v>
      </c>
      <c r="Y5">
        <v>1980</v>
      </c>
      <c r="Z5">
        <v>1981</v>
      </c>
      <c r="AA5">
        <v>1982</v>
      </c>
      <c r="AB5">
        <v>1983</v>
      </c>
      <c r="AC5">
        <v>1984</v>
      </c>
      <c r="AD5">
        <v>1985</v>
      </c>
      <c r="AE5">
        <v>1986</v>
      </c>
      <c r="AF5">
        <v>1987</v>
      </c>
      <c r="AG5">
        <v>1988</v>
      </c>
      <c r="AH5">
        <v>1989</v>
      </c>
      <c r="AI5">
        <v>1990</v>
      </c>
      <c r="AJ5">
        <v>1991</v>
      </c>
      <c r="AK5">
        <v>1992</v>
      </c>
      <c r="AL5">
        <v>1993</v>
      </c>
      <c r="AM5">
        <v>1994</v>
      </c>
      <c r="AN5">
        <v>1995</v>
      </c>
      <c r="AO5">
        <v>1996</v>
      </c>
      <c r="AP5">
        <v>1997</v>
      </c>
      <c r="AQ5">
        <v>1998</v>
      </c>
      <c r="AR5">
        <v>1999</v>
      </c>
      <c r="AS5">
        <v>2000</v>
      </c>
      <c r="AT5">
        <v>2001</v>
      </c>
      <c r="AU5">
        <v>2002</v>
      </c>
      <c r="AV5">
        <v>2003</v>
      </c>
      <c r="AW5">
        <v>2004</v>
      </c>
      <c r="AX5">
        <v>2005</v>
      </c>
      <c r="AY5">
        <v>2006</v>
      </c>
      <c r="AZ5">
        <v>2007</v>
      </c>
      <c r="BA5">
        <v>2008</v>
      </c>
      <c r="BB5">
        <v>2009</v>
      </c>
      <c r="BC5">
        <v>2010</v>
      </c>
      <c r="BD5">
        <v>2011</v>
      </c>
      <c r="BE5">
        <v>2012</v>
      </c>
      <c r="BF5">
        <v>2013</v>
      </c>
      <c r="BG5">
        <v>2014</v>
      </c>
      <c r="BH5">
        <v>2015</v>
      </c>
      <c r="BI5">
        <v>2016</v>
      </c>
      <c r="BJ5">
        <v>2017</v>
      </c>
      <c r="BK5">
        <v>2018</v>
      </c>
      <c r="BL5">
        <v>2019</v>
      </c>
      <c r="BM5">
        <v>2020</v>
      </c>
      <c r="BN5">
        <v>2021</v>
      </c>
      <c r="BO5">
        <v>2022</v>
      </c>
      <c r="BP5">
        <v>2023</v>
      </c>
    </row>
    <row r="6" spans="1:68" x14ac:dyDescent="0.2">
      <c r="A6" t="s">
        <v>4</v>
      </c>
      <c r="B6" t="s">
        <v>5</v>
      </c>
      <c r="C6" t="s">
        <v>567</v>
      </c>
      <c r="D6" t="s">
        <v>566</v>
      </c>
      <c r="AF6">
        <v>16.263940735331801</v>
      </c>
      <c r="AG6">
        <v>18.866278141600102</v>
      </c>
      <c r="AH6">
        <v>11.6715725749289</v>
      </c>
      <c r="AI6">
        <v>2.1958045097105101</v>
      </c>
      <c r="AJ6">
        <v>4.5393172826662198</v>
      </c>
      <c r="AK6">
        <v>2.3706415075051801</v>
      </c>
      <c r="AL6">
        <v>4.09261476333727</v>
      </c>
      <c r="AM6">
        <v>4.8003519953182803</v>
      </c>
      <c r="AN6">
        <v>-0.56720175393539296</v>
      </c>
      <c r="AO6">
        <v>-1.8300237380000399</v>
      </c>
      <c r="AP6">
        <v>3.8547444510298399</v>
      </c>
      <c r="AQ6">
        <v>-1.0270895260350099</v>
      </c>
      <c r="AR6">
        <v>-1.6895366527225499</v>
      </c>
      <c r="AS6">
        <v>4.9245266387912201</v>
      </c>
      <c r="AT6">
        <v>2.3554765883848598</v>
      </c>
      <c r="AU6">
        <v>-2.1213407585409398</v>
      </c>
      <c r="AV6">
        <v>0.10704547568485601</v>
      </c>
      <c r="AW6">
        <v>6.3313650406910504</v>
      </c>
      <c r="AX6">
        <v>-1.3773768598038301</v>
      </c>
      <c r="AY6">
        <v>-6.0443723572859702E-2</v>
      </c>
      <c r="AZ6">
        <v>1.83164041098551</v>
      </c>
      <c r="BA6">
        <v>0.57938319751835399</v>
      </c>
      <c r="BB6">
        <v>-12.760270362801601</v>
      </c>
      <c r="BC6">
        <v>-3.82786413627674</v>
      </c>
      <c r="BD6">
        <v>2.4027784959849998</v>
      </c>
      <c r="BE6">
        <v>-1.8393581428994401</v>
      </c>
      <c r="BF6">
        <v>5.6369707589314499</v>
      </c>
      <c r="BG6">
        <v>-2.2648691064653499</v>
      </c>
      <c r="BH6">
        <v>-1.2555886101676199</v>
      </c>
      <c r="BI6">
        <v>1.1211829579195201</v>
      </c>
      <c r="BJ6">
        <v>6.4749086232516602</v>
      </c>
      <c r="BK6">
        <v>1.87640143749557</v>
      </c>
      <c r="BL6">
        <v>-2.7434014797617201</v>
      </c>
      <c r="BM6">
        <v>-24.084569897394399</v>
      </c>
      <c r="BN6">
        <v>27.696864587184699</v>
      </c>
      <c r="BO6">
        <v>10.5537860480283</v>
      </c>
    </row>
    <row r="7" spans="1:68" x14ac:dyDescent="0.2">
      <c r="A7" t="s">
        <v>6</v>
      </c>
      <c r="B7" t="s">
        <v>7</v>
      </c>
      <c r="C7" t="s">
        <v>567</v>
      </c>
      <c r="D7" t="s">
        <v>566</v>
      </c>
      <c r="F7">
        <v>-2.1430646955192398</v>
      </c>
      <c r="G7">
        <v>4.9987810490879996</v>
      </c>
      <c r="H7">
        <v>2.7864343321750802</v>
      </c>
      <c r="I7">
        <v>1.8104038258909401</v>
      </c>
      <c r="J7">
        <v>2.2347190314758301</v>
      </c>
      <c r="K7">
        <v>1.9610595465937699</v>
      </c>
      <c r="L7">
        <v>2.4739503731444601</v>
      </c>
      <c r="M7">
        <v>1.2329086082963401</v>
      </c>
      <c r="N7">
        <v>2.1192291346285699</v>
      </c>
      <c r="O7">
        <v>-1.72405430001213</v>
      </c>
      <c r="P7">
        <v>2.4865748697230599</v>
      </c>
      <c r="Q7">
        <v>-7.9061745061508801E-2</v>
      </c>
      <c r="R7">
        <v>1.6263606033998499</v>
      </c>
      <c r="S7">
        <v>2.4102883299753599</v>
      </c>
      <c r="T7">
        <v>-1.5121380461015099</v>
      </c>
      <c r="U7">
        <v>-0.57739333041016005</v>
      </c>
      <c r="V7">
        <v>-1.6937158875221501</v>
      </c>
      <c r="W7">
        <v>-1.4521913716582999</v>
      </c>
      <c r="X7">
        <v>-0.219537598397508</v>
      </c>
      <c r="Y7">
        <v>2.4201818350586302</v>
      </c>
      <c r="Z7">
        <v>0.97014556943189201</v>
      </c>
      <c r="AA7">
        <v>-2.72583710480228</v>
      </c>
      <c r="AB7">
        <v>-2.9027094494834</v>
      </c>
      <c r="AC7">
        <v>0.41530123207216701</v>
      </c>
      <c r="AD7">
        <v>-2.99681854615292</v>
      </c>
      <c r="AE7">
        <v>-0.73919043969516496</v>
      </c>
      <c r="AF7">
        <v>0.87490306805489104</v>
      </c>
      <c r="AG7">
        <v>1.3146936077179101</v>
      </c>
      <c r="AH7">
        <v>-0.142979325263838</v>
      </c>
      <c r="AI7">
        <v>-2.6517880753357299</v>
      </c>
      <c r="AJ7">
        <v>-2.80674344600867</v>
      </c>
      <c r="AK7">
        <v>-4.8607735719663898</v>
      </c>
      <c r="AL7">
        <v>-3.1659401549380402</v>
      </c>
      <c r="AM7">
        <v>-0.70253125529083604</v>
      </c>
      <c r="AN7">
        <v>1.6136926483902001</v>
      </c>
      <c r="AO7">
        <v>2.68924987874711</v>
      </c>
      <c r="AP7">
        <v>1.2267388486750801</v>
      </c>
      <c r="AQ7">
        <v>-0.73772806178287498</v>
      </c>
      <c r="AR7">
        <v>9.3893224966350899E-2</v>
      </c>
      <c r="AS7">
        <v>0.62020038391918297</v>
      </c>
      <c r="AT7">
        <v>0.89695534828622703</v>
      </c>
      <c r="AU7">
        <v>1.20367340903067</v>
      </c>
      <c r="AV7">
        <v>0.33682362373632202</v>
      </c>
      <c r="AW7">
        <v>2.8373481352598602</v>
      </c>
      <c r="AX7">
        <v>3.4077358028933098</v>
      </c>
      <c r="AY7">
        <v>3.7731041424218899</v>
      </c>
      <c r="AZ7">
        <v>3.7952256597370302</v>
      </c>
      <c r="BA7">
        <v>1.5620774096793799</v>
      </c>
      <c r="BB7">
        <v>-1.8251183272686</v>
      </c>
      <c r="BC7">
        <v>2.4093993038876098</v>
      </c>
      <c r="BD7">
        <v>1.2953654260238601</v>
      </c>
      <c r="BE7">
        <v>-0.95794311137730404</v>
      </c>
      <c r="BF7">
        <v>1.4303709933983799</v>
      </c>
      <c r="BG7">
        <v>1.17556955189922</v>
      </c>
      <c r="BH7">
        <v>0.20328881733624399</v>
      </c>
      <c r="BI7">
        <v>-0.53011536156452599</v>
      </c>
      <c r="BJ7">
        <v>-4.1613455320259601E-3</v>
      </c>
      <c r="BK7">
        <v>-6.47914054896148E-3</v>
      </c>
      <c r="BL7">
        <v>-0.48872290654780698</v>
      </c>
      <c r="BM7">
        <v>-5.3161850654907097</v>
      </c>
      <c r="BN7">
        <v>1.8418817434488499</v>
      </c>
      <c r="BO7">
        <v>0.98559467595946204</v>
      </c>
      <c r="BP7">
        <v>8.84836542872591E-2</v>
      </c>
    </row>
    <row r="8" spans="1:68" x14ac:dyDescent="0.2">
      <c r="A8" t="s">
        <v>8</v>
      </c>
      <c r="B8" t="s">
        <v>9</v>
      </c>
      <c r="C8" t="s">
        <v>567</v>
      </c>
      <c r="D8" t="s">
        <v>566</v>
      </c>
      <c r="AT8">
        <v>-10.1019664254902</v>
      </c>
      <c r="AU8">
        <v>20.5679634606166</v>
      </c>
      <c r="AV8">
        <v>0.92702911944661504</v>
      </c>
      <c r="AW8">
        <v>-2.4972546264572801</v>
      </c>
      <c r="AX8">
        <v>7.3218738446614298</v>
      </c>
      <c r="AY8">
        <v>1.0849881970577</v>
      </c>
      <c r="AZ8">
        <v>11.803382663996601</v>
      </c>
      <c r="BA8">
        <v>1.86475446412054</v>
      </c>
      <c r="BB8">
        <v>17.143534324727199</v>
      </c>
      <c r="BC8">
        <v>11.099219918376001</v>
      </c>
      <c r="BD8">
        <v>-3.2113643031494399</v>
      </c>
      <c r="BE8">
        <v>8.2471442559073207</v>
      </c>
      <c r="BF8">
        <v>2.0025221457611302</v>
      </c>
      <c r="BG8">
        <v>-0.96480333093057902</v>
      </c>
      <c r="BH8">
        <v>-1.6664164146545899</v>
      </c>
      <c r="BI8">
        <v>-0.34580249552627201</v>
      </c>
      <c r="BJ8">
        <v>-0.253593781046973</v>
      </c>
      <c r="BK8">
        <v>-1.68857659163658</v>
      </c>
      <c r="BL8">
        <v>0.93283338563287499</v>
      </c>
      <c r="BM8">
        <v>-5.3646659295942802</v>
      </c>
      <c r="BN8">
        <v>-22.9669419945958</v>
      </c>
      <c r="BO8">
        <v>-8.5866519007537594</v>
      </c>
    </row>
    <row r="9" spans="1:68" x14ac:dyDescent="0.2">
      <c r="A9" t="s">
        <v>10</v>
      </c>
      <c r="B9" t="s">
        <v>11</v>
      </c>
      <c r="C9" t="s">
        <v>567</v>
      </c>
      <c r="D9" t="s">
        <v>566</v>
      </c>
      <c r="F9">
        <v>-0.23731297907129101</v>
      </c>
      <c r="G9">
        <v>1.5291098069181901</v>
      </c>
      <c r="H9">
        <v>4.8487303198174896</v>
      </c>
      <c r="I9">
        <v>3.1259181349526801</v>
      </c>
      <c r="J9">
        <v>1.8191286468987899</v>
      </c>
      <c r="K9">
        <v>-3.7257279243146</v>
      </c>
      <c r="L9">
        <v>-11.124031927483699</v>
      </c>
      <c r="M9">
        <v>-0.71554243236813897</v>
      </c>
      <c r="N9">
        <v>12.648552565240699</v>
      </c>
      <c r="O9">
        <v>14.846616457305</v>
      </c>
      <c r="P9">
        <v>7.9934013631945398</v>
      </c>
      <c r="Q9">
        <v>0.72251669085127901</v>
      </c>
      <c r="R9">
        <v>1.4758681658751001</v>
      </c>
      <c r="S9">
        <v>7.2691739383140801</v>
      </c>
      <c r="T9">
        <v>-4.714760015854</v>
      </c>
      <c r="U9">
        <v>5.6231736648320103</v>
      </c>
      <c r="V9">
        <v>1.80172499016875</v>
      </c>
      <c r="W9">
        <v>-4.6342571837918696</v>
      </c>
      <c r="X9">
        <v>2.18533693940218</v>
      </c>
      <c r="Y9">
        <v>-0.90080638626039899</v>
      </c>
      <c r="Z9">
        <v>-9.3775480905952406</v>
      </c>
      <c r="AA9">
        <v>-6.0198214027441797</v>
      </c>
      <c r="AB9">
        <v>-8.8432202020663304</v>
      </c>
      <c r="AC9">
        <v>-2.0538673017255999</v>
      </c>
      <c r="AD9">
        <v>2.6230539614440098</v>
      </c>
      <c r="AE9">
        <v>-1.3157489529725599</v>
      </c>
      <c r="AF9">
        <v>-1.27443625169228</v>
      </c>
      <c r="AG9">
        <v>1.94129475805249</v>
      </c>
      <c r="AH9">
        <v>-1.02342828991979</v>
      </c>
      <c r="AI9">
        <v>3.0382338396911699</v>
      </c>
      <c r="AJ9">
        <v>-1.5775405897019801</v>
      </c>
      <c r="AK9">
        <v>-0.240199874376884</v>
      </c>
      <c r="AL9">
        <v>-3.8851843889557101</v>
      </c>
      <c r="AM9">
        <v>-2.8783718322856799</v>
      </c>
      <c r="AN9">
        <v>-0.75382042187433695</v>
      </c>
      <c r="AO9">
        <v>1.9109525091339801</v>
      </c>
      <c r="AP9">
        <v>1.71196306624783</v>
      </c>
      <c r="AQ9">
        <v>0.86385743325784903</v>
      </c>
      <c r="AR9">
        <v>-1.13066799157441</v>
      </c>
      <c r="AS9">
        <v>1.08045242719477</v>
      </c>
      <c r="AT9">
        <v>2.3438217438966</v>
      </c>
      <c r="AU9">
        <v>6.9213830496984903</v>
      </c>
      <c r="AV9">
        <v>2.6420724588684301</v>
      </c>
      <c r="AW9">
        <v>5.0220019037318497</v>
      </c>
      <c r="AX9">
        <v>2.9051863322616498</v>
      </c>
      <c r="AY9">
        <v>2.47195672438589</v>
      </c>
      <c r="AZ9">
        <v>2.6201994632733201</v>
      </c>
      <c r="BA9">
        <v>3.3535460101056001</v>
      </c>
      <c r="BB9">
        <v>3.3429893351593698</v>
      </c>
      <c r="BC9">
        <v>4.0099210418733797</v>
      </c>
      <c r="BD9">
        <v>1.9450520936634901</v>
      </c>
      <c r="BE9">
        <v>2.2590379139996601</v>
      </c>
      <c r="BF9">
        <v>3.2548768480016999</v>
      </c>
      <c r="BG9">
        <v>3.08985856743351</v>
      </c>
      <c r="BH9">
        <v>8.8258121324841496E-2</v>
      </c>
      <c r="BI9">
        <v>-2.5036445511095899</v>
      </c>
      <c r="BJ9">
        <v>-0.41020350710593301</v>
      </c>
      <c r="BK9">
        <v>0.16889804283641799</v>
      </c>
      <c r="BL9">
        <v>0.57295491921485098</v>
      </c>
      <c r="BM9">
        <v>-3.5277890553140501</v>
      </c>
      <c r="BN9">
        <v>1.38581475196216</v>
      </c>
      <c r="BO9">
        <v>1.2138567094575901</v>
      </c>
      <c r="BP9">
        <v>0.78204090702422502</v>
      </c>
    </row>
    <row r="10" spans="1:68" x14ac:dyDescent="0.2">
      <c r="A10" t="s">
        <v>12</v>
      </c>
      <c r="B10" t="s">
        <v>13</v>
      </c>
      <c r="C10" t="s">
        <v>567</v>
      </c>
      <c r="D10" t="s">
        <v>566</v>
      </c>
      <c r="Z10">
        <v>-7.7383478770056504</v>
      </c>
      <c r="AA10">
        <v>-3.5284412291196201</v>
      </c>
      <c r="AB10">
        <v>0.49829655947328899</v>
      </c>
      <c r="AC10">
        <v>2.2417789701647202</v>
      </c>
      <c r="AD10">
        <v>-0.16347506380982699</v>
      </c>
      <c r="AE10">
        <v>-0.70461452552929404</v>
      </c>
      <c r="AF10">
        <v>0.56451937703754096</v>
      </c>
      <c r="AG10">
        <v>2.6149748287816799</v>
      </c>
      <c r="AH10">
        <v>-3.2749125677434399</v>
      </c>
      <c r="AI10">
        <v>-6.62640931330293</v>
      </c>
      <c r="AJ10">
        <v>-2.3125017786597102</v>
      </c>
      <c r="AK10">
        <v>-8.8482936171511692</v>
      </c>
      <c r="AL10">
        <v>-26.349123673671201</v>
      </c>
      <c r="AM10">
        <v>-1.85062104574317</v>
      </c>
      <c r="AN10">
        <v>11.2784223654184</v>
      </c>
      <c r="AO10">
        <v>9.8254578216156094</v>
      </c>
      <c r="AP10">
        <v>3.7555193922741199</v>
      </c>
      <c r="AQ10">
        <v>1.3139261061491501</v>
      </c>
      <c r="AR10">
        <v>-1.0627248864548899</v>
      </c>
      <c r="AS10">
        <v>-0.23494563272275601</v>
      </c>
      <c r="AT10">
        <v>0.838227322043267</v>
      </c>
      <c r="AU10">
        <v>9.9373072488730099</v>
      </c>
      <c r="AV10">
        <v>-0.46606074802606701</v>
      </c>
      <c r="AW10">
        <v>7.1270765608228599</v>
      </c>
      <c r="AX10">
        <v>11.0095655732264</v>
      </c>
      <c r="AY10">
        <v>7.6142192031651303</v>
      </c>
      <c r="AZ10">
        <v>9.9351087072150506</v>
      </c>
      <c r="BA10">
        <v>7.16304601212539</v>
      </c>
      <c r="BB10">
        <v>-2.79728998355418</v>
      </c>
      <c r="BC10">
        <v>0.57122094112722299</v>
      </c>
      <c r="BD10">
        <v>-0.34506243533569098</v>
      </c>
      <c r="BE10">
        <v>4.5380537801738399</v>
      </c>
      <c r="BF10">
        <v>1.10633103462652</v>
      </c>
      <c r="BG10">
        <v>1.03072911796671</v>
      </c>
      <c r="BH10">
        <v>-2.6429753303070398</v>
      </c>
      <c r="BI10">
        <v>-6.0118907775114296</v>
      </c>
      <c r="BJ10">
        <v>-3.6306950380174801</v>
      </c>
      <c r="BK10">
        <v>-4.6766695843259898</v>
      </c>
      <c r="BL10">
        <v>-4.0171141610325396</v>
      </c>
      <c r="BM10">
        <v>-8.6724321291184303</v>
      </c>
      <c r="BN10">
        <v>-1.9545980063689401</v>
      </c>
      <c r="BO10">
        <v>-9.6754729759282995E-2</v>
      </c>
      <c r="BP10">
        <v>-2.1550773779347301</v>
      </c>
    </row>
    <row r="11" spans="1:68" x14ac:dyDescent="0.2">
      <c r="A11" t="s">
        <v>14</v>
      </c>
      <c r="B11" t="s">
        <v>15</v>
      </c>
      <c r="C11" t="s">
        <v>567</v>
      </c>
      <c r="D11" t="s">
        <v>566</v>
      </c>
      <c r="Z11">
        <v>3.6486485472307102</v>
      </c>
      <c r="AA11">
        <v>0.79584007109325205</v>
      </c>
      <c r="AB11">
        <v>-1.0168021722855201</v>
      </c>
      <c r="AC11">
        <v>-3.3074972023194502</v>
      </c>
      <c r="AD11">
        <v>-0.29059534832214201</v>
      </c>
      <c r="AE11">
        <v>3.61465554406624</v>
      </c>
      <c r="AF11">
        <v>-2.7494963794896101</v>
      </c>
      <c r="AG11">
        <v>-3.2625223344682199</v>
      </c>
      <c r="AH11">
        <v>6.9236172850875004</v>
      </c>
      <c r="AI11">
        <v>-11.187905298961001</v>
      </c>
      <c r="AJ11">
        <v>-27.5668208369982</v>
      </c>
      <c r="AK11">
        <v>-6.6225512123550203</v>
      </c>
      <c r="AL11">
        <v>10.229949353134201</v>
      </c>
      <c r="AM11">
        <v>8.9697616585509099</v>
      </c>
      <c r="AN11">
        <v>14.024495929868801</v>
      </c>
      <c r="AO11">
        <v>9.7801798793029295</v>
      </c>
      <c r="AP11">
        <v>-10.361104970941099</v>
      </c>
      <c r="AQ11">
        <v>9.51648443822282</v>
      </c>
      <c r="AR11">
        <v>13.6080691237129</v>
      </c>
      <c r="AS11">
        <v>7.6300224393701903</v>
      </c>
      <c r="AT11">
        <v>9.3143971393935505</v>
      </c>
      <c r="AU11">
        <v>4.8504753341914304</v>
      </c>
      <c r="AV11">
        <v>5.9242115424576998</v>
      </c>
      <c r="AW11">
        <v>5.9565695961824003</v>
      </c>
      <c r="AX11">
        <v>6.0678824393572297</v>
      </c>
      <c r="AY11">
        <v>6.5729229823636199</v>
      </c>
      <c r="AZ11">
        <v>6.7872289358866604</v>
      </c>
      <c r="BA11">
        <v>8.3281084229243003</v>
      </c>
      <c r="BB11">
        <v>4.0531398638015199</v>
      </c>
      <c r="BC11">
        <v>4.2230838272104396</v>
      </c>
      <c r="BD11">
        <v>2.8216424551400499</v>
      </c>
      <c r="BE11">
        <v>1.58487281451019</v>
      </c>
      <c r="BF11">
        <v>1.18723435286199</v>
      </c>
      <c r="BG11">
        <v>1.98538809180384</v>
      </c>
      <c r="BH11">
        <v>2.5168270541712698</v>
      </c>
      <c r="BI11">
        <v>3.4802932167138598</v>
      </c>
      <c r="BJ11">
        <v>3.8981122674669302</v>
      </c>
      <c r="BK11">
        <v>4.2763115510529301</v>
      </c>
      <c r="BL11">
        <v>2.52354084280566</v>
      </c>
      <c r="BM11">
        <v>-2.7452386775710398</v>
      </c>
      <c r="BN11">
        <v>9.9227137080536494</v>
      </c>
      <c r="BO11">
        <v>6.1390167898709898</v>
      </c>
      <c r="BP11">
        <v>4.6339102267876298</v>
      </c>
    </row>
    <row r="12" spans="1:68" x14ac:dyDescent="0.2">
      <c r="A12" t="s">
        <v>16</v>
      </c>
      <c r="B12" t="s">
        <v>17</v>
      </c>
      <c r="C12" t="s">
        <v>567</v>
      </c>
      <c r="D12" t="s">
        <v>566</v>
      </c>
      <c r="P12">
        <v>-2.5261053338239101</v>
      </c>
      <c r="Q12">
        <v>0.99723329743687805</v>
      </c>
      <c r="R12">
        <v>0.89067696413943098</v>
      </c>
      <c r="S12">
        <v>-0.920696155915806</v>
      </c>
      <c r="T12">
        <v>-5.4124828596563397</v>
      </c>
      <c r="U12">
        <v>-2.5289590376218198</v>
      </c>
      <c r="V12">
        <v>-2.6607246535953402</v>
      </c>
      <c r="W12">
        <v>-3.5986248990852099</v>
      </c>
      <c r="X12">
        <v>-4.5529352680941502</v>
      </c>
      <c r="Y12">
        <v>-2.0075151468886498</v>
      </c>
      <c r="Z12">
        <v>-3.8477721849816899</v>
      </c>
      <c r="AA12">
        <v>-2.9793549639171601</v>
      </c>
      <c r="AB12">
        <v>-2.8461855264876199</v>
      </c>
      <c r="AC12">
        <v>-2.43573048888305</v>
      </c>
      <c r="AD12">
        <v>-1.48096585648069</v>
      </c>
      <c r="AE12">
        <v>-0.81296406759045703</v>
      </c>
      <c r="AF12">
        <v>1.0491551716048</v>
      </c>
      <c r="AG12">
        <v>0.82104621352631602</v>
      </c>
      <c r="AH12">
        <v>0.79748946859385195</v>
      </c>
      <c r="AI12">
        <v>4.2320624589791599E-2</v>
      </c>
      <c r="AJ12">
        <v>-0.90401445386901003</v>
      </c>
      <c r="AK12">
        <v>-2.3286131819153599</v>
      </c>
      <c r="AL12">
        <v>-4.1650300952111401</v>
      </c>
      <c r="AM12">
        <v>-0.77199847510171105</v>
      </c>
      <c r="AN12">
        <v>-0.33038351816834699</v>
      </c>
      <c r="AO12">
        <v>2.6610559320217999</v>
      </c>
      <c r="AP12">
        <v>8.1655477425529206</v>
      </c>
      <c r="AQ12">
        <v>2.39691998648581</v>
      </c>
      <c r="AR12">
        <v>3.3554574456645301</v>
      </c>
      <c r="AS12">
        <v>2.8360535398906999</v>
      </c>
      <c r="AT12">
        <v>5.3725329892534903</v>
      </c>
      <c r="AU12">
        <v>7.6702357542174596E-2</v>
      </c>
      <c r="AV12">
        <v>4.1968370936950103</v>
      </c>
      <c r="AW12">
        <v>3.8823837773149599</v>
      </c>
      <c r="AX12">
        <v>1.57804021890526</v>
      </c>
      <c r="AY12">
        <v>4.2926214345355902</v>
      </c>
      <c r="AZ12">
        <v>4.2203754203989696</v>
      </c>
      <c r="BA12">
        <v>-2.9353820268668902</v>
      </c>
      <c r="BB12">
        <v>-2.4780370723148102</v>
      </c>
      <c r="BC12">
        <v>1.2226877027027001</v>
      </c>
      <c r="BD12">
        <v>1.3408938924110301</v>
      </c>
      <c r="BE12">
        <v>-5.5712555431521098</v>
      </c>
      <c r="BF12">
        <v>-4.0260270342698403</v>
      </c>
      <c r="BG12">
        <v>2.14093898224779</v>
      </c>
      <c r="BH12">
        <v>1.2574160126914899</v>
      </c>
      <c r="BI12">
        <v>2.5745045877466599</v>
      </c>
      <c r="BJ12">
        <v>-1.4165790203586099</v>
      </c>
      <c r="BK12">
        <v>-3.8702955573626202E-3</v>
      </c>
      <c r="BL12">
        <v>0.23829656950252301</v>
      </c>
      <c r="BM12">
        <v>-12.735077561117199</v>
      </c>
      <c r="BN12">
        <v>6.4594405318001797</v>
      </c>
      <c r="BO12">
        <v>8.47946950517637</v>
      </c>
      <c r="BP12">
        <v>1.10978626087415</v>
      </c>
    </row>
    <row r="13" spans="1:68" x14ac:dyDescent="0.2">
      <c r="A13" t="s">
        <v>18</v>
      </c>
      <c r="B13" t="s">
        <v>19</v>
      </c>
      <c r="C13" t="s">
        <v>567</v>
      </c>
      <c r="D13" t="s">
        <v>566</v>
      </c>
      <c r="L13">
        <v>3.79509254897705</v>
      </c>
      <c r="M13">
        <v>7.7390663463978502</v>
      </c>
      <c r="N13">
        <v>4.4624109759023201</v>
      </c>
      <c r="O13">
        <v>18.911052427123799</v>
      </c>
      <c r="P13">
        <v>6.0834473332345897</v>
      </c>
      <c r="Q13">
        <v>12.246862850249</v>
      </c>
      <c r="R13">
        <v>10.815204838966</v>
      </c>
      <c r="S13">
        <v>7.4454840975457399</v>
      </c>
      <c r="T13">
        <v>-4.7207751896560799</v>
      </c>
      <c r="U13">
        <v>11.4169325639834</v>
      </c>
      <c r="V13">
        <v>3.4931183713812701</v>
      </c>
      <c r="W13">
        <v>-2.46425287462375</v>
      </c>
      <c r="X13">
        <v>7.4129494316854903</v>
      </c>
      <c r="Y13">
        <v>2.63401879840784</v>
      </c>
      <c r="Z13">
        <v>-2.7109574257028202</v>
      </c>
      <c r="AA13">
        <v>-10.588406236528201</v>
      </c>
      <c r="AB13">
        <v>-8.2862338741500299</v>
      </c>
      <c r="AC13">
        <v>-1.81825263988038</v>
      </c>
      <c r="AD13">
        <v>-4.2184121371521597</v>
      </c>
      <c r="AE13">
        <v>0.33024752972548299</v>
      </c>
      <c r="AF13">
        <v>-3.62748356674865</v>
      </c>
      <c r="AG13">
        <v>2.3227636738363602</v>
      </c>
      <c r="AH13">
        <v>0.91628829874814199</v>
      </c>
      <c r="AI13">
        <v>6.1709135618713198</v>
      </c>
      <c r="AJ13">
        <v>-0.74329083774647098</v>
      </c>
      <c r="AK13">
        <v>3.7007188463829301</v>
      </c>
      <c r="AL13">
        <v>-0.106002858360483</v>
      </c>
      <c r="AM13">
        <v>0.44014658477220803</v>
      </c>
      <c r="AN13">
        <v>0.22443465300325699</v>
      </c>
      <c r="AO13">
        <v>2.1350500096635399</v>
      </c>
      <c r="AP13">
        <v>2.51532266901128</v>
      </c>
      <c r="AQ13">
        <v>2.4718379189688999</v>
      </c>
      <c r="AR13">
        <v>-0.41828151331448299</v>
      </c>
      <c r="AS13">
        <v>4.2157960838706101</v>
      </c>
      <c r="AT13">
        <v>-0.55457873212290598</v>
      </c>
      <c r="AU13">
        <v>-1.5164983886011401</v>
      </c>
      <c r="AV13">
        <v>2.6288951259704398</v>
      </c>
      <c r="AW13">
        <v>6.5523897019279902</v>
      </c>
      <c r="AX13">
        <v>3.0617905551190301</v>
      </c>
      <c r="AY13">
        <v>3.5353042253267302</v>
      </c>
      <c r="AZ13">
        <v>1.77186616156139</v>
      </c>
      <c r="BA13">
        <v>2.7699467477247901</v>
      </c>
      <c r="BB13">
        <v>-2.1661108634553901</v>
      </c>
      <c r="BC13">
        <v>2.3201633517108999</v>
      </c>
      <c r="BD13">
        <v>1.36890914014187</v>
      </c>
      <c r="BE13">
        <v>2.78627840189665</v>
      </c>
      <c r="BF13">
        <v>0.21523415346189301</v>
      </c>
      <c r="BG13">
        <v>0.121729620391491</v>
      </c>
      <c r="BH13">
        <v>1.2056016288998801</v>
      </c>
      <c r="BI13">
        <v>1.4687629721628399</v>
      </c>
      <c r="BJ13">
        <v>-0.546156389633495</v>
      </c>
      <c r="BK13">
        <v>0.516143648979977</v>
      </c>
      <c r="BL13">
        <v>-0.38366226113151902</v>
      </c>
      <c r="BM13">
        <v>-7.0352064000660404</v>
      </c>
      <c r="BN13">
        <v>3.43750953960551</v>
      </c>
      <c r="BO13">
        <v>3.9344098764644002</v>
      </c>
      <c r="BP13">
        <v>-0.90150319773899001</v>
      </c>
    </row>
    <row r="14" spans="1:68" x14ac:dyDescent="0.2">
      <c r="A14" t="s">
        <v>20</v>
      </c>
      <c r="B14" t="s">
        <v>21</v>
      </c>
      <c r="C14" t="s">
        <v>567</v>
      </c>
      <c r="D14" t="s">
        <v>566</v>
      </c>
      <c r="P14">
        <v>18.201530973441699</v>
      </c>
      <c r="Q14">
        <v>22.116847409384501</v>
      </c>
      <c r="R14">
        <v>56.948759566702897</v>
      </c>
      <c r="S14">
        <v>2.7658060790584802</v>
      </c>
      <c r="T14">
        <v>-3.8283432459169302</v>
      </c>
      <c r="U14">
        <v>3.0973069070140902</v>
      </c>
      <c r="V14">
        <v>5.5161389381258203</v>
      </c>
      <c r="W14">
        <v>-13.611781702789999</v>
      </c>
      <c r="X14">
        <v>7.1838794701077298</v>
      </c>
      <c r="Y14">
        <v>10.975305919435399</v>
      </c>
      <c r="Z14">
        <v>-3.5344863677013301</v>
      </c>
      <c r="AA14">
        <v>-12.1248315555959</v>
      </c>
      <c r="AB14">
        <v>-10.1117633393284</v>
      </c>
      <c r="AC14">
        <v>-1.6086399932511299</v>
      </c>
      <c r="AD14">
        <v>-8.5704650378424407</v>
      </c>
      <c r="AE14">
        <v>-20.1208199401845</v>
      </c>
      <c r="AF14">
        <v>-3.6512854548861502</v>
      </c>
      <c r="AG14">
        <v>-8.8522470828138502</v>
      </c>
      <c r="AH14">
        <v>5.5569543776267096</v>
      </c>
      <c r="AI14">
        <v>11.583141339082299</v>
      </c>
      <c r="AJ14">
        <v>-4.5752799277504197</v>
      </c>
      <c r="AK14">
        <v>-1.9217512692434999</v>
      </c>
      <c r="AL14">
        <v>-3.6146208149122998</v>
      </c>
      <c r="AM14">
        <v>2.0429573677563302</v>
      </c>
      <c r="AN14">
        <v>2.0870472960334201</v>
      </c>
      <c r="AO14">
        <v>9.2720751878118804E-2</v>
      </c>
      <c r="AP14">
        <v>1.3594914381602801</v>
      </c>
      <c r="AQ14">
        <v>-5.7167085303573204</v>
      </c>
      <c r="AR14">
        <v>-2.9589573063919201</v>
      </c>
      <c r="AS14">
        <v>4.8361296477331903</v>
      </c>
      <c r="AT14">
        <v>-3.85155414029219</v>
      </c>
      <c r="AU14">
        <v>-2.6254716946754999</v>
      </c>
      <c r="AV14">
        <v>3.67104716915185</v>
      </c>
      <c r="AW14">
        <v>4.6305762748587798</v>
      </c>
      <c r="AX14">
        <v>-2.1904206134813502</v>
      </c>
      <c r="AY14">
        <v>-4.0177153998841</v>
      </c>
      <c r="AZ14">
        <v>-13.9233874028399</v>
      </c>
      <c r="BA14">
        <v>-13.287427562873599</v>
      </c>
      <c r="BB14">
        <v>-17.145393897890301</v>
      </c>
      <c r="BC14">
        <v>-4.2563858646072097</v>
      </c>
      <c r="BD14">
        <v>5.0588087114973801</v>
      </c>
      <c r="BE14">
        <v>0.769638847038152</v>
      </c>
      <c r="BF14">
        <v>4.0126921454306901</v>
      </c>
      <c r="BG14">
        <v>3.1742024869207901</v>
      </c>
      <c r="BH14">
        <v>5.8173578713258696</v>
      </c>
      <c r="BI14">
        <v>4.6535053950016403</v>
      </c>
      <c r="BJ14">
        <v>-8.7326071374505404E-2</v>
      </c>
      <c r="BK14">
        <v>0.51723988870180904</v>
      </c>
      <c r="BL14">
        <v>0.323686526806853</v>
      </c>
      <c r="BM14">
        <v>-5.7310445216162398</v>
      </c>
      <c r="BN14">
        <v>3.48721466285863</v>
      </c>
      <c r="BO14">
        <v>6.98241746623059</v>
      </c>
      <c r="BP14">
        <v>2.5808960718624001</v>
      </c>
    </row>
    <row r="15" spans="1:68" x14ac:dyDescent="0.2">
      <c r="A15" t="s">
        <v>22</v>
      </c>
      <c r="B15" t="s">
        <v>23</v>
      </c>
      <c r="C15" t="s">
        <v>567</v>
      </c>
      <c r="D15" t="s">
        <v>566</v>
      </c>
      <c r="F15">
        <v>3.7409028140110898</v>
      </c>
      <c r="G15">
        <v>-2.4543330322290999</v>
      </c>
      <c r="H15">
        <v>-6.8313933148613701</v>
      </c>
      <c r="I15">
        <v>8.3827514767043301</v>
      </c>
      <c r="J15">
        <v>8.8388502121035906</v>
      </c>
      <c r="K15">
        <v>-2.2092854101142998</v>
      </c>
      <c r="L15">
        <v>1.5872412182659199</v>
      </c>
      <c r="M15">
        <v>3.2081560501284101</v>
      </c>
      <c r="N15">
        <v>8.0017331259565108</v>
      </c>
      <c r="O15">
        <v>1.4431996634623101</v>
      </c>
      <c r="P15">
        <v>3.99812531243921</v>
      </c>
      <c r="Q15">
        <v>2.04873323872619E-2</v>
      </c>
      <c r="R15">
        <v>1.1360933215490501</v>
      </c>
      <c r="S15">
        <v>3.7541596613955601</v>
      </c>
      <c r="T15">
        <v>-1.67352839502321</v>
      </c>
      <c r="U15">
        <v>-3.5638025213075899</v>
      </c>
      <c r="V15">
        <v>5.2388028423995898</v>
      </c>
      <c r="W15">
        <v>-6.0270020388376899</v>
      </c>
      <c r="X15">
        <v>8.4725180766792807</v>
      </c>
      <c r="Y15">
        <v>-7.7522757567990694E-2</v>
      </c>
      <c r="Z15">
        <v>-6.6765872456420299</v>
      </c>
      <c r="AA15">
        <v>-2.2851504148082298</v>
      </c>
      <c r="AB15">
        <v>2.7351300377588101</v>
      </c>
      <c r="AC15">
        <v>2.1379787568932301E-2</v>
      </c>
      <c r="AD15">
        <v>-6.6130932770873301</v>
      </c>
      <c r="AE15">
        <v>4.5611140026924097</v>
      </c>
      <c r="AF15">
        <v>1.16468993134897</v>
      </c>
      <c r="AG15">
        <v>-2.5703918325237298</v>
      </c>
      <c r="AH15">
        <v>-8.5279114106008898</v>
      </c>
      <c r="AI15">
        <v>-3.8773898830572602</v>
      </c>
      <c r="AJ15">
        <v>7.5899996638511897</v>
      </c>
      <c r="AK15">
        <v>6.4500731309061097</v>
      </c>
      <c r="AL15">
        <v>6.7474973722540197</v>
      </c>
      <c r="AM15">
        <v>4.4201207848643502</v>
      </c>
      <c r="AN15">
        <v>-4.1168808006171398</v>
      </c>
      <c r="AO15">
        <v>4.20496731858427</v>
      </c>
      <c r="AP15">
        <v>6.8233210923934102</v>
      </c>
      <c r="AQ15">
        <v>2.65434759734458</v>
      </c>
      <c r="AR15">
        <v>-4.4921121289359904</v>
      </c>
      <c r="AS15">
        <v>-1.9069874983516699</v>
      </c>
      <c r="AT15">
        <v>-5.4537969784805398</v>
      </c>
      <c r="AU15">
        <v>-11.845950393822701</v>
      </c>
      <c r="AV15">
        <v>7.71922963663721</v>
      </c>
      <c r="AW15">
        <v>7.9281570508041899</v>
      </c>
      <c r="AX15">
        <v>7.7324969985169103</v>
      </c>
      <c r="AY15">
        <v>6.93498173764449</v>
      </c>
      <c r="AZ15">
        <v>7.9162105716445801</v>
      </c>
      <c r="BA15">
        <v>3.0297854066404302</v>
      </c>
      <c r="BB15">
        <v>-6.8679552250698102</v>
      </c>
      <c r="BC15">
        <v>9.8442963984772405</v>
      </c>
      <c r="BD15">
        <v>4.78868313859435</v>
      </c>
      <c r="BE15">
        <v>-2.1452844498181198</v>
      </c>
      <c r="BF15">
        <v>1.2656851753707601</v>
      </c>
      <c r="BG15">
        <v>-3.5785805098328902</v>
      </c>
      <c r="BH15">
        <v>1.6296642794626299</v>
      </c>
      <c r="BI15">
        <v>-3.11006389821465</v>
      </c>
      <c r="BJ15">
        <v>1.7576481826569399</v>
      </c>
      <c r="BK15">
        <v>-3.6016097565715501</v>
      </c>
      <c r="BL15">
        <v>-2.96956249866219</v>
      </c>
      <c r="BM15">
        <v>-10.770273227749399</v>
      </c>
      <c r="BN15">
        <v>9.6739209346542907</v>
      </c>
      <c r="BO15">
        <v>3.98913108450517</v>
      </c>
      <c r="BP15">
        <v>-2.4362511141417</v>
      </c>
    </row>
    <row r="16" spans="1:68" x14ac:dyDescent="0.2">
      <c r="A16" t="s">
        <v>24</v>
      </c>
      <c r="B16" t="s">
        <v>25</v>
      </c>
      <c r="C16" t="s">
        <v>567</v>
      </c>
      <c r="D16" t="s">
        <v>566</v>
      </c>
      <c r="AJ16">
        <v>-13.191146609831099</v>
      </c>
      <c r="AK16">
        <v>-41.098650246851101</v>
      </c>
      <c r="AL16">
        <v>-5.7082694534341796</v>
      </c>
      <c r="AM16">
        <v>8.0129205443922906</v>
      </c>
      <c r="AN16">
        <v>8.5385422121116399</v>
      </c>
      <c r="AO16">
        <v>6.6318655602602101</v>
      </c>
      <c r="AP16">
        <v>4.1889795745207596</v>
      </c>
      <c r="AQ16">
        <v>8.3220908055095997</v>
      </c>
      <c r="AR16">
        <v>4.4122528491264701</v>
      </c>
      <c r="AS16">
        <v>7.1535781845376398</v>
      </c>
      <c r="AT16">
        <v>10.837976171999699</v>
      </c>
      <c r="AU16">
        <v>14.2242928485335</v>
      </c>
      <c r="AV16">
        <v>14.7738362754582</v>
      </c>
      <c r="AW16">
        <v>11.161649451066999</v>
      </c>
      <c r="AX16">
        <v>14.591455857939099</v>
      </c>
      <c r="AY16">
        <v>13.976488640084</v>
      </c>
      <c r="AZ16">
        <v>14.536100371915801</v>
      </c>
      <c r="BA16">
        <v>7.6514550582337097</v>
      </c>
      <c r="BB16">
        <v>-13.5457916827765</v>
      </c>
      <c r="BC16">
        <v>2.82448188304339</v>
      </c>
      <c r="BD16">
        <v>5.3190183518382002</v>
      </c>
      <c r="BE16">
        <v>7.7353708344902996</v>
      </c>
      <c r="BF16">
        <v>3.7641296484265201</v>
      </c>
      <c r="BG16">
        <v>4.0106459331927304</v>
      </c>
      <c r="BH16">
        <v>3.6063690783220701</v>
      </c>
      <c r="BI16">
        <v>0.64613594275282105</v>
      </c>
      <c r="BJ16">
        <v>8.0243970488348104</v>
      </c>
      <c r="BK16">
        <v>5.7698821490317602</v>
      </c>
      <c r="BL16">
        <v>8.2086494995948804</v>
      </c>
      <c r="BM16">
        <v>-6.7040493175672697</v>
      </c>
      <c r="BN16">
        <v>6.3547444017184596</v>
      </c>
      <c r="BO16">
        <v>13.0254185172993</v>
      </c>
      <c r="BP16">
        <v>8.7977841013402003</v>
      </c>
    </row>
    <row r="17" spans="1:68" x14ac:dyDescent="0.2">
      <c r="A17" t="s">
        <v>26</v>
      </c>
      <c r="B17" t="s">
        <v>27</v>
      </c>
      <c r="C17" t="s">
        <v>567</v>
      </c>
      <c r="D17" t="s">
        <v>566</v>
      </c>
      <c r="AV17">
        <v>1.3767607834128499</v>
      </c>
      <c r="AW17">
        <v>0.95870460339794805</v>
      </c>
      <c r="AX17">
        <v>0.23892101291561099</v>
      </c>
      <c r="AY17">
        <v>-3.3947523793234402</v>
      </c>
      <c r="AZ17">
        <v>2.6719703404164798</v>
      </c>
      <c r="BA17">
        <v>-1.8004500017704299</v>
      </c>
      <c r="BB17">
        <v>-3.2579410950162102</v>
      </c>
      <c r="BC17">
        <v>1.2452642573314801</v>
      </c>
      <c r="BD17">
        <v>0.99245074571901204</v>
      </c>
      <c r="BE17">
        <v>-3.2319106405225999</v>
      </c>
      <c r="BF17">
        <v>-1.2195018397962101</v>
      </c>
      <c r="BG17">
        <v>3.2790216419350702</v>
      </c>
      <c r="BH17">
        <v>4.85444230115995</v>
      </c>
      <c r="BI17">
        <v>0.113644342114497</v>
      </c>
      <c r="BJ17">
        <v>-5.1353398857769701</v>
      </c>
      <c r="BK17">
        <v>4.8740611245075902</v>
      </c>
      <c r="BL17">
        <v>1.8317139660059201</v>
      </c>
      <c r="BM17">
        <v>6.9706882081677302</v>
      </c>
      <c r="BN17">
        <v>1.7599283325627499</v>
      </c>
      <c r="BO17">
        <v>3.4860171059388301</v>
      </c>
    </row>
    <row r="18" spans="1:68" x14ac:dyDescent="0.2">
      <c r="A18" t="s">
        <v>28</v>
      </c>
      <c r="B18" t="s">
        <v>29</v>
      </c>
      <c r="C18" t="s">
        <v>567</v>
      </c>
      <c r="D18" t="s">
        <v>566</v>
      </c>
      <c r="W18">
        <v>4.0394692110250903</v>
      </c>
      <c r="X18">
        <v>7.6118838157995299</v>
      </c>
      <c r="Y18">
        <v>7.6942886289075698</v>
      </c>
      <c r="Z18">
        <v>3.5168731368792501</v>
      </c>
      <c r="AA18">
        <v>-0.32166791239149001</v>
      </c>
      <c r="AB18">
        <v>5.0786548490846304</v>
      </c>
      <c r="AC18">
        <v>10.242689392313499</v>
      </c>
      <c r="AD18">
        <v>8.1634138983480096</v>
      </c>
      <c r="AE18">
        <v>12.073102186010001</v>
      </c>
      <c r="AF18">
        <v>7.2208886938100099</v>
      </c>
      <c r="AG18">
        <v>5.8236636081407802</v>
      </c>
      <c r="AH18">
        <v>5.8245008878811602</v>
      </c>
      <c r="AI18">
        <v>3.5123210259084798</v>
      </c>
      <c r="AJ18">
        <v>1.6854901511341001</v>
      </c>
      <c r="AK18">
        <v>-0.44506434294784503</v>
      </c>
      <c r="AL18">
        <v>3.4012340571290598</v>
      </c>
      <c r="AM18">
        <v>4.7069204651165002</v>
      </c>
      <c r="AN18">
        <v>-6.2135122830515597</v>
      </c>
      <c r="AO18">
        <v>4.4665985287874204</v>
      </c>
      <c r="AP18">
        <v>3.3682278423026601</v>
      </c>
      <c r="AQ18">
        <v>2.7772236163450299</v>
      </c>
      <c r="AR18">
        <v>1.95304614616663</v>
      </c>
      <c r="AS18">
        <v>4.4573707157990903</v>
      </c>
      <c r="AT18">
        <v>-6.0008560900133299</v>
      </c>
      <c r="AU18">
        <v>-0.25532803477592803</v>
      </c>
      <c r="AV18">
        <v>4.8812806469224803</v>
      </c>
      <c r="AW18">
        <v>4.6064512593856604</v>
      </c>
      <c r="AX18">
        <v>5.2367939688526102</v>
      </c>
      <c r="AY18">
        <v>11.2785246659748</v>
      </c>
      <c r="AZ18">
        <v>7.8212014922652999</v>
      </c>
      <c r="BA18">
        <v>-1.49726433051545</v>
      </c>
      <c r="BB18">
        <v>-13.299132760644399</v>
      </c>
      <c r="BC18">
        <v>-9.0890123691164195</v>
      </c>
      <c r="BD18">
        <v>-3.1275889904304299</v>
      </c>
      <c r="BE18">
        <v>2.2586243188430499</v>
      </c>
      <c r="BF18">
        <v>-1.5251040350871099</v>
      </c>
      <c r="BG18">
        <v>1.3649974568930601</v>
      </c>
      <c r="BH18">
        <v>0.64998030083656</v>
      </c>
      <c r="BI18">
        <v>3.3836514765602201</v>
      </c>
      <c r="BJ18">
        <v>1.83923575708408</v>
      </c>
      <c r="BK18">
        <v>6.3613751941035597</v>
      </c>
      <c r="BL18">
        <v>2.5509014329405502</v>
      </c>
      <c r="BM18">
        <v>-19.3592520649756</v>
      </c>
      <c r="BN18">
        <v>7.5475750602971301</v>
      </c>
      <c r="BO18">
        <v>8.8809966138055092</v>
      </c>
      <c r="BP18">
        <v>3.2727507340365101</v>
      </c>
    </row>
    <row r="19" spans="1:68" x14ac:dyDescent="0.2">
      <c r="A19" t="s">
        <v>30</v>
      </c>
      <c r="B19" t="s">
        <v>31</v>
      </c>
      <c r="C19" t="s">
        <v>567</v>
      </c>
      <c r="D19" t="s">
        <v>566</v>
      </c>
      <c r="F19">
        <v>0.46363353564314003</v>
      </c>
      <c r="G19">
        <v>-1.1480443948543999</v>
      </c>
      <c r="H19">
        <v>4.1987382645618503</v>
      </c>
      <c r="I19">
        <v>4.9015670186107299</v>
      </c>
      <c r="J19">
        <v>3.9236546904210199</v>
      </c>
      <c r="K19">
        <v>6.7792435244868401E-2</v>
      </c>
      <c r="L19">
        <v>4.9716356517352596</v>
      </c>
      <c r="M19">
        <v>3.25598829672226</v>
      </c>
      <c r="N19">
        <v>4.8279904878500703</v>
      </c>
      <c r="O19">
        <v>5.0848985679564898</v>
      </c>
      <c r="P19">
        <v>0.54386696895463205</v>
      </c>
      <c r="Q19">
        <v>2.0176760805864302</v>
      </c>
      <c r="R19">
        <v>1.0624137451519899</v>
      </c>
      <c r="S19">
        <v>1.50521010746019</v>
      </c>
      <c r="T19">
        <v>9.6451786347302004E-2</v>
      </c>
      <c r="U19">
        <v>1.56532731426162</v>
      </c>
      <c r="V19">
        <v>2.4345224619081902</v>
      </c>
      <c r="W19">
        <v>-0.27309783609550198</v>
      </c>
      <c r="X19">
        <v>2.9320655513409499</v>
      </c>
      <c r="Y19">
        <v>1.78737515549771</v>
      </c>
      <c r="Z19">
        <v>1.7384478320977801</v>
      </c>
      <c r="AA19">
        <v>1.5492592793997899</v>
      </c>
      <c r="AB19">
        <v>-3.55341551124046</v>
      </c>
      <c r="AC19">
        <v>3.3435499795931301</v>
      </c>
      <c r="AD19">
        <v>3.8854159163618101</v>
      </c>
      <c r="AE19">
        <v>2.4726901064095999</v>
      </c>
      <c r="AF19">
        <v>1.0142383400244499</v>
      </c>
      <c r="AG19">
        <v>4.0376947168207797</v>
      </c>
      <c r="AH19">
        <v>2.1349104862948098</v>
      </c>
      <c r="AI19">
        <v>2.0573923545979702</v>
      </c>
      <c r="AJ19">
        <v>-1.64357108847297</v>
      </c>
      <c r="AK19">
        <v>-0.69043666646439295</v>
      </c>
      <c r="AL19">
        <v>3.1237382100752602</v>
      </c>
      <c r="AM19">
        <v>2.9830922892792699</v>
      </c>
      <c r="AN19">
        <v>2.7326014495456499</v>
      </c>
      <c r="AO19">
        <v>2.6107978138057302</v>
      </c>
      <c r="AP19">
        <v>2.7948684913141899</v>
      </c>
      <c r="AQ19">
        <v>3.62521847644352</v>
      </c>
      <c r="AR19">
        <v>3.88493232980949</v>
      </c>
      <c r="AS19">
        <v>2.7389442953762302</v>
      </c>
      <c r="AT19">
        <v>0.72353115671668899</v>
      </c>
      <c r="AU19">
        <v>2.8035271603898302</v>
      </c>
      <c r="AV19">
        <v>1.9117386764348201</v>
      </c>
      <c r="AW19">
        <v>3.1158934431981602</v>
      </c>
      <c r="AX19">
        <v>1.9060652376379501</v>
      </c>
      <c r="AY19">
        <v>1.37798003366018</v>
      </c>
      <c r="AZ19">
        <v>1.8967083916534799</v>
      </c>
      <c r="BA19">
        <v>1.5311118678101401</v>
      </c>
      <c r="BB19">
        <v>-0.18577315288420901</v>
      </c>
      <c r="BC19">
        <v>0.64850006825250295</v>
      </c>
      <c r="BD19">
        <v>0.995812001601593</v>
      </c>
      <c r="BE19">
        <v>2.1199260681508698</v>
      </c>
      <c r="BF19">
        <v>0.85530140286311995</v>
      </c>
      <c r="BG19">
        <v>1.08830078150544</v>
      </c>
      <c r="BH19">
        <v>0.74143884360408696</v>
      </c>
      <c r="BI19">
        <v>1.18626585064179</v>
      </c>
      <c r="BJ19">
        <v>0.64749521850477298</v>
      </c>
      <c r="BK19">
        <v>1.37834535331957</v>
      </c>
      <c r="BL19">
        <v>0.68249094515049102</v>
      </c>
      <c r="BM19">
        <v>-1.55643630102695</v>
      </c>
      <c r="BN19">
        <v>1.96806164574946</v>
      </c>
      <c r="BO19">
        <v>2.9503255840324298</v>
      </c>
      <c r="BP19">
        <v>0.60328493571294906</v>
      </c>
    </row>
    <row r="20" spans="1:68" x14ac:dyDescent="0.2">
      <c r="A20" t="s">
        <v>32</v>
      </c>
      <c r="B20" t="s">
        <v>33</v>
      </c>
      <c r="C20" t="s">
        <v>567</v>
      </c>
      <c r="D20" t="s">
        <v>566</v>
      </c>
      <c r="F20">
        <v>4.9607171834916501</v>
      </c>
      <c r="G20">
        <v>2.0214696667764298</v>
      </c>
      <c r="H20">
        <v>3.4714661593240499</v>
      </c>
      <c r="I20">
        <v>5.4193360141517202</v>
      </c>
      <c r="J20">
        <v>2.8100127856154602</v>
      </c>
      <c r="K20">
        <v>4.9044790037778796</v>
      </c>
      <c r="L20">
        <v>2.2410097584841799</v>
      </c>
      <c r="M20">
        <v>3.9312418288779898</v>
      </c>
      <c r="N20">
        <v>5.9094959264346398</v>
      </c>
      <c r="O20">
        <v>6.7494345678530596</v>
      </c>
      <c r="P20">
        <v>4.6469427313418903</v>
      </c>
      <c r="Q20">
        <v>5.5923815308111404</v>
      </c>
      <c r="R20">
        <v>4.3109057811672802</v>
      </c>
      <c r="S20">
        <v>3.7653730317990299</v>
      </c>
      <c r="T20">
        <v>-9.9030081968237496E-2</v>
      </c>
      <c r="U20">
        <v>4.7633698692336699</v>
      </c>
      <c r="V20">
        <v>5.0396476132279302</v>
      </c>
      <c r="W20">
        <v>-0.12983048767274899</v>
      </c>
      <c r="X20">
        <v>5.5364479333417798</v>
      </c>
      <c r="Y20">
        <v>1.7313777924516101</v>
      </c>
      <c r="Z20">
        <v>-0.39862051772210799</v>
      </c>
      <c r="AA20">
        <v>1.9381215052179599</v>
      </c>
      <c r="AB20">
        <v>3.13962807993062</v>
      </c>
      <c r="AC20">
        <v>5.7573092990907099E-2</v>
      </c>
      <c r="AD20">
        <v>2.4505656714384401</v>
      </c>
      <c r="AE20">
        <v>2.2364023548953802</v>
      </c>
      <c r="AF20">
        <v>1.2930452791779901</v>
      </c>
      <c r="AG20">
        <v>3.1497465084623899</v>
      </c>
      <c r="AH20">
        <v>3.4201017847714601</v>
      </c>
      <c r="AI20">
        <v>3.5535476469712299</v>
      </c>
      <c r="AJ20">
        <v>2.41398645387723</v>
      </c>
      <c r="AK20">
        <v>0.97609224004663997</v>
      </c>
      <c r="AL20">
        <v>-0.298754361000036</v>
      </c>
      <c r="AM20">
        <v>2.0087619437808</v>
      </c>
      <c r="AN20">
        <v>2.5109126936983399</v>
      </c>
      <c r="AO20">
        <v>2.2114349326934102</v>
      </c>
      <c r="AP20">
        <v>1.9779759080570201</v>
      </c>
      <c r="AQ20">
        <v>3.4678299412491498</v>
      </c>
      <c r="AR20">
        <v>3.3550446614236198</v>
      </c>
      <c r="AS20">
        <v>3.1274366501477102</v>
      </c>
      <c r="AT20">
        <v>0.88025909788611001</v>
      </c>
      <c r="AU20">
        <v>1.1526763313577399</v>
      </c>
      <c r="AV20">
        <v>0.45094652723453499</v>
      </c>
      <c r="AW20">
        <v>2.09971116889712</v>
      </c>
      <c r="AX20">
        <v>1.5498773169358799</v>
      </c>
      <c r="AY20">
        <v>2.9434178587044602</v>
      </c>
      <c r="AZ20">
        <v>3.39173082681461</v>
      </c>
      <c r="BA20">
        <v>1.14330711888604</v>
      </c>
      <c r="BB20">
        <v>-4.0163400421177204</v>
      </c>
      <c r="BC20">
        <v>1.59257712849987</v>
      </c>
      <c r="BD20">
        <v>2.5764483181144602</v>
      </c>
      <c r="BE20">
        <v>0.22245057694307499</v>
      </c>
      <c r="BF20">
        <v>-0.56229894252744805</v>
      </c>
      <c r="BG20">
        <v>-0.12237066733756299</v>
      </c>
      <c r="BH20">
        <v>-0.111540189504495</v>
      </c>
      <c r="BI20">
        <v>0.89246913963229701</v>
      </c>
      <c r="BJ20">
        <v>1.5507240862715299</v>
      </c>
      <c r="BK20">
        <v>1.9277130598729599</v>
      </c>
      <c r="BL20">
        <v>1.0004069531778399</v>
      </c>
      <c r="BM20">
        <v>-7.0198259520297599</v>
      </c>
      <c r="BN20">
        <v>3.7847196965403902</v>
      </c>
      <c r="BO20">
        <v>3.8089560624093401</v>
      </c>
      <c r="BP20">
        <v>-1.81192822738132</v>
      </c>
    </row>
    <row r="21" spans="1:68" x14ac:dyDescent="0.2">
      <c r="A21" t="s">
        <v>34</v>
      </c>
      <c r="B21" t="s">
        <v>35</v>
      </c>
      <c r="C21" t="s">
        <v>567</v>
      </c>
      <c r="D21" t="s">
        <v>566</v>
      </c>
      <c r="AJ21">
        <v>-2.0123831035275099</v>
      </c>
      <c r="AK21">
        <v>-23.761202155725801</v>
      </c>
      <c r="AL21">
        <v>-24.2568641648081</v>
      </c>
      <c r="AM21">
        <v>-20.775558548680799</v>
      </c>
      <c r="AN21">
        <v>-12.8134294386306</v>
      </c>
      <c r="AO21">
        <v>0.280213889570334</v>
      </c>
      <c r="AP21">
        <v>4.7842823523868798</v>
      </c>
      <c r="AQ21">
        <v>8.9608867629380899</v>
      </c>
      <c r="AR21">
        <v>6.4615840761167602</v>
      </c>
      <c r="AS21">
        <v>10.1910292674816</v>
      </c>
      <c r="AT21">
        <v>9.0518220381875203</v>
      </c>
      <c r="AU21">
        <v>8.6253510657364192</v>
      </c>
      <c r="AV21">
        <v>9.3764603643061495</v>
      </c>
      <c r="AW21">
        <v>8.3015384793905902</v>
      </c>
      <c r="AX21">
        <v>26.660094770029598</v>
      </c>
      <c r="AY21">
        <v>33.030487768944703</v>
      </c>
      <c r="AZ21">
        <v>23.590685413704701</v>
      </c>
      <c r="BA21">
        <v>8.4574501255559706</v>
      </c>
      <c r="BB21">
        <v>7.0506025194907904</v>
      </c>
      <c r="BC21">
        <v>3.8064910206256299</v>
      </c>
      <c r="BD21">
        <v>-1.1958429622770801</v>
      </c>
      <c r="BE21">
        <v>0.81668412824123504</v>
      </c>
      <c r="BF21">
        <v>4.4500200988202501</v>
      </c>
      <c r="BG21">
        <v>1.47593694077869</v>
      </c>
      <c r="BH21">
        <v>-0.10312136489147899</v>
      </c>
      <c r="BI21">
        <v>-4.1771716800523704</v>
      </c>
      <c r="BJ21">
        <v>-0.778416126232784</v>
      </c>
      <c r="BK21">
        <v>0.62448616773966104</v>
      </c>
      <c r="BL21">
        <v>1.63585048130741</v>
      </c>
      <c r="BM21">
        <v>-4.9527017386949099</v>
      </c>
      <c r="BN21">
        <v>5.1515000687066097</v>
      </c>
      <c r="BO21">
        <v>4.6734399524038404</v>
      </c>
      <c r="BP21">
        <v>1.4159797771854801</v>
      </c>
    </row>
    <row r="22" spans="1:68" x14ac:dyDescent="0.2">
      <c r="A22" t="s">
        <v>36</v>
      </c>
      <c r="B22" t="s">
        <v>37</v>
      </c>
      <c r="C22" t="s">
        <v>567</v>
      </c>
      <c r="D22" t="s">
        <v>566</v>
      </c>
      <c r="F22">
        <v>-15.870157597821899</v>
      </c>
      <c r="G22">
        <v>6.3652461397228404</v>
      </c>
      <c r="H22">
        <v>1.99009580607503</v>
      </c>
      <c r="I22">
        <v>3.2918636808222601</v>
      </c>
      <c r="J22">
        <v>1.13599095799168</v>
      </c>
      <c r="K22">
        <v>2.1480482390298299</v>
      </c>
      <c r="L22">
        <v>11.0019576864256</v>
      </c>
      <c r="M22">
        <v>-2.6147911490192999</v>
      </c>
      <c r="N22">
        <v>-3.5323148318586299</v>
      </c>
      <c r="O22">
        <v>18.7795490872568</v>
      </c>
      <c r="P22">
        <v>0.330633086872552</v>
      </c>
      <c r="Q22">
        <v>-6.3287836051387796</v>
      </c>
      <c r="R22">
        <v>7.1208489235632397</v>
      </c>
      <c r="S22">
        <v>-3.1295002766015001</v>
      </c>
      <c r="T22">
        <v>-1.6978382778139101</v>
      </c>
      <c r="U22">
        <v>5.6418180471688402</v>
      </c>
      <c r="V22">
        <v>8.7294538568093394</v>
      </c>
      <c r="W22">
        <v>-3.6867375366718602</v>
      </c>
      <c r="X22">
        <v>-0.743761010613468</v>
      </c>
      <c r="Y22">
        <v>-3.1161109780442899</v>
      </c>
      <c r="Z22">
        <v>7.7197221994054797</v>
      </c>
      <c r="AA22">
        <v>-3.4513930225773102</v>
      </c>
      <c r="AB22">
        <v>0.98919617747159805</v>
      </c>
      <c r="AC22">
        <v>-2.2388311277471198</v>
      </c>
      <c r="AD22">
        <v>9.3939957278674804</v>
      </c>
      <c r="AE22">
        <v>1.33164665272795</v>
      </c>
      <c r="AF22">
        <v>3.1290064995878901</v>
      </c>
      <c r="AG22">
        <v>2.7583844579673702</v>
      </c>
      <c r="AH22">
        <v>-0.57155067162064199</v>
      </c>
      <c r="AI22">
        <v>1.42189606962945</v>
      </c>
      <c r="AJ22">
        <v>2.9130684151962098</v>
      </c>
      <c r="AK22">
        <v>-1.5975617345025299</v>
      </c>
      <c r="AL22">
        <v>-3.0692484560441402</v>
      </c>
      <c r="AM22">
        <v>-4.3669013396230101</v>
      </c>
      <c r="AN22">
        <v>-13.2959272875708</v>
      </c>
      <c r="AO22">
        <v>-7.9646923927050501</v>
      </c>
      <c r="AP22">
        <v>-1.47961011099991</v>
      </c>
      <c r="AQ22">
        <v>2.8151760250375601</v>
      </c>
      <c r="AR22">
        <v>-3.3299504834592399</v>
      </c>
      <c r="AS22">
        <v>-2.8605658797648599</v>
      </c>
      <c r="AT22">
        <v>-0.43918787668596299</v>
      </c>
      <c r="AU22">
        <v>1.56853463106961</v>
      </c>
      <c r="AV22">
        <v>-4.2745881975000399</v>
      </c>
      <c r="AW22">
        <v>1.0108820458013399</v>
      </c>
      <c r="AX22">
        <v>-2.76488049377727</v>
      </c>
      <c r="AY22">
        <v>1.70671383891919</v>
      </c>
      <c r="AZ22">
        <v>-0.27770051717379801</v>
      </c>
      <c r="BA22">
        <v>0.63715464555005497</v>
      </c>
      <c r="BB22">
        <v>-1.32769460696001</v>
      </c>
      <c r="BC22">
        <v>0.31822181783593401</v>
      </c>
      <c r="BD22">
        <v>0.41151195973219501</v>
      </c>
      <c r="BE22">
        <v>0.82408096596731195</v>
      </c>
      <c r="BF22">
        <v>1.2635993343632601</v>
      </c>
      <c r="BG22">
        <v>0.81060280131232798</v>
      </c>
      <c r="BH22">
        <v>-5.9804956121317998</v>
      </c>
      <c r="BI22">
        <v>-2.20613382981416</v>
      </c>
      <c r="BJ22">
        <v>-1.7726464864145399</v>
      </c>
      <c r="BK22">
        <v>-1.37713962186088</v>
      </c>
      <c r="BL22">
        <v>-1.4571930328865801</v>
      </c>
      <c r="BM22">
        <v>-2.5084611684656899</v>
      </c>
      <c r="BN22">
        <v>0.381166639765468</v>
      </c>
      <c r="BO22">
        <v>-0.82462869206708</v>
      </c>
      <c r="BP22">
        <v>-7.2845620328791903E-3</v>
      </c>
    </row>
    <row r="23" spans="1:68" x14ac:dyDescent="0.2">
      <c r="A23" t="s">
        <v>38</v>
      </c>
      <c r="B23" t="s">
        <v>39</v>
      </c>
      <c r="C23" t="s">
        <v>567</v>
      </c>
      <c r="D23" t="s">
        <v>566</v>
      </c>
      <c r="F23">
        <v>4.6302571341074499</v>
      </c>
      <c r="G23">
        <v>4.79403451766518</v>
      </c>
      <c r="H23">
        <v>3.5743535407998199</v>
      </c>
      <c r="I23">
        <v>5.9491393563045296</v>
      </c>
      <c r="J23">
        <v>2.6244446611205099</v>
      </c>
      <c r="K23">
        <v>2.4614624534384602</v>
      </c>
      <c r="L23">
        <v>3.2915757417693601</v>
      </c>
      <c r="M23">
        <v>3.78504436430778</v>
      </c>
      <c r="N23">
        <v>6.3282836465599202</v>
      </c>
      <c r="O23">
        <v>6.2478455132442097</v>
      </c>
      <c r="P23">
        <v>3.7964885702162099</v>
      </c>
      <c r="Q23">
        <v>4.88408823965759</v>
      </c>
      <c r="R23">
        <v>6.0474886986084302</v>
      </c>
      <c r="S23">
        <v>4.2367774958487701</v>
      </c>
      <c r="T23">
        <v>-2.2488296459421</v>
      </c>
      <c r="U23">
        <v>5.4641400191008502</v>
      </c>
      <c r="V23">
        <v>0.50197871673982797</v>
      </c>
      <c r="W23">
        <v>2.74598979013953</v>
      </c>
      <c r="X23">
        <v>2.2491275158491</v>
      </c>
      <c r="Y23">
        <v>4.3290082750077197</v>
      </c>
      <c r="Z23">
        <v>-0.27665345547693199</v>
      </c>
      <c r="AA23">
        <v>0.62232906957062495</v>
      </c>
      <c r="AB23">
        <v>0.31981226409345698</v>
      </c>
      <c r="AC23">
        <v>2.4679215624831801</v>
      </c>
      <c r="AD23">
        <v>1.6215189754227</v>
      </c>
      <c r="AE23">
        <v>1.78646965584545</v>
      </c>
      <c r="AF23">
        <v>2.2194781156721199</v>
      </c>
      <c r="AG23">
        <v>4.3907950097802804</v>
      </c>
      <c r="AH23">
        <v>3.0939991259872701</v>
      </c>
      <c r="AI23">
        <v>2.8302679750892601</v>
      </c>
      <c r="AJ23">
        <v>1.4553717259308201</v>
      </c>
      <c r="AK23">
        <v>1.11956586015556</v>
      </c>
      <c r="AL23">
        <v>-1.3479997097210099</v>
      </c>
      <c r="AM23">
        <v>2.9093187690796798</v>
      </c>
      <c r="AN23">
        <v>2.17055027384056</v>
      </c>
      <c r="AO23">
        <v>1.1236690183348199</v>
      </c>
      <c r="AP23">
        <v>3.5427890641204698</v>
      </c>
      <c r="AQ23">
        <v>1.7443238954725999</v>
      </c>
      <c r="AR23">
        <v>3.3057065138218298</v>
      </c>
      <c r="AS23">
        <v>3.4654525713040401</v>
      </c>
      <c r="AT23">
        <v>0.752482909593709</v>
      </c>
      <c r="AU23">
        <v>1.2519846063501201</v>
      </c>
      <c r="AV23">
        <v>0.61587978034486901</v>
      </c>
      <c r="AW23">
        <v>3.1239289183955901</v>
      </c>
      <c r="AX23">
        <v>1.7604555940757201</v>
      </c>
      <c r="AY23">
        <v>1.87818319997308</v>
      </c>
      <c r="AZ23">
        <v>2.91833834881372</v>
      </c>
      <c r="BA23">
        <v>-0.34345271809542099</v>
      </c>
      <c r="BB23">
        <v>-2.80592074025158</v>
      </c>
      <c r="BC23">
        <v>1.928764195703</v>
      </c>
      <c r="BD23">
        <v>0.38003456979618</v>
      </c>
      <c r="BE23">
        <v>0.11640257847660999</v>
      </c>
      <c r="BF23">
        <v>-1.31483860964465E-2</v>
      </c>
      <c r="BG23">
        <v>1.12859572471172</v>
      </c>
      <c r="BH23">
        <v>1.45189336758756</v>
      </c>
      <c r="BI23">
        <v>0.75526891910284599</v>
      </c>
      <c r="BJ23">
        <v>1.22886623616918</v>
      </c>
      <c r="BK23">
        <v>1.3306522272452199</v>
      </c>
      <c r="BL23">
        <v>1.68975368856101</v>
      </c>
      <c r="BM23">
        <v>-5.7117298075237697</v>
      </c>
      <c r="BN23">
        <v>6.4887704127265904</v>
      </c>
      <c r="BO23">
        <v>2.13654407577337</v>
      </c>
      <c r="BP23">
        <v>0.192342045122217</v>
      </c>
    </row>
    <row r="24" spans="1:68" x14ac:dyDescent="0.2">
      <c r="A24" t="s">
        <v>40</v>
      </c>
      <c r="B24" t="s">
        <v>41</v>
      </c>
      <c r="C24" t="s">
        <v>567</v>
      </c>
      <c r="D24" t="s">
        <v>566</v>
      </c>
      <c r="F24">
        <v>1.56732657295851</v>
      </c>
      <c r="G24">
        <v>-4.9936766168600002</v>
      </c>
      <c r="H24">
        <v>2.9522929905285902</v>
      </c>
      <c r="I24">
        <v>4.7629793885755696</v>
      </c>
      <c r="J24">
        <v>3.3609014099792902</v>
      </c>
      <c r="K24">
        <v>1.6147999727594</v>
      </c>
      <c r="L24">
        <v>-0.87997955700150499</v>
      </c>
      <c r="M24">
        <v>1.78500881188086</v>
      </c>
      <c r="N24">
        <v>0.79477101832175401</v>
      </c>
      <c r="O24">
        <v>-5.2561190503155296E-3</v>
      </c>
      <c r="P24">
        <v>-3.5680234861817399</v>
      </c>
      <c r="Q24">
        <v>4.1326632756193602</v>
      </c>
      <c r="R24">
        <v>1.42560524711637</v>
      </c>
      <c r="S24">
        <v>1.0261575435210399</v>
      </c>
      <c r="T24">
        <v>-7.0747817829875697</v>
      </c>
      <c r="U24">
        <v>-1.4954134722870001</v>
      </c>
      <c r="V24">
        <v>2.4341542653578898</v>
      </c>
      <c r="W24">
        <v>-1.2637656758497999</v>
      </c>
      <c r="X24">
        <v>3.8107810265686899</v>
      </c>
      <c r="Y24">
        <v>3.95356179891975</v>
      </c>
      <c r="Z24">
        <v>6.9517786156954298</v>
      </c>
      <c r="AA24">
        <v>-0.60969340244005799</v>
      </c>
      <c r="AB24">
        <v>-7.03384020143206</v>
      </c>
      <c r="AC24">
        <v>4.8741650901066</v>
      </c>
      <c r="AD24">
        <v>4.4529426630893596</v>
      </c>
      <c r="AE24">
        <v>-0.78822801702936796</v>
      </c>
      <c r="AF24">
        <v>-4.3865474027953901</v>
      </c>
      <c r="AG24">
        <v>0.34828245635615901</v>
      </c>
      <c r="AH24">
        <v>-5.7425036053329999</v>
      </c>
      <c r="AI24">
        <v>5.7124455942041701</v>
      </c>
      <c r="AJ24">
        <v>1.0825711766903201</v>
      </c>
      <c r="AK24">
        <v>-0.14985961996099201</v>
      </c>
      <c r="AL24">
        <v>1.22888348788844</v>
      </c>
      <c r="AM24">
        <v>-1.72072452945365</v>
      </c>
      <c r="AN24">
        <v>3.8859423913526299</v>
      </c>
      <c r="AO24">
        <v>1.67829882726042</v>
      </c>
      <c r="AP24">
        <v>2.7024477156425202</v>
      </c>
      <c r="AQ24">
        <v>0.84800005009073198</v>
      </c>
      <c r="AR24">
        <v>2.16959373306796</v>
      </c>
      <c r="AS24">
        <v>2.6896473790017699</v>
      </c>
      <c r="AT24">
        <v>2.2073649238800499</v>
      </c>
      <c r="AU24">
        <v>1.54895924760953</v>
      </c>
      <c r="AV24">
        <v>0.37202480236229002</v>
      </c>
      <c r="AW24">
        <v>1.31651203758068</v>
      </c>
      <c r="AX24">
        <v>-1.46781382104416</v>
      </c>
      <c r="AY24">
        <v>0.81141015679833095</v>
      </c>
      <c r="AZ24">
        <v>2.9820533185392701</v>
      </c>
      <c r="BA24">
        <v>1.84962506949418</v>
      </c>
      <c r="BB24">
        <v>-0.64843689101040503</v>
      </c>
      <c r="BC24">
        <v>-0.839355823905237</v>
      </c>
      <c r="BD24">
        <v>-7.4281916885610101E-3</v>
      </c>
      <c r="BE24">
        <v>1.8000644925315601</v>
      </c>
      <c r="BF24">
        <v>4.1276062345628803</v>
      </c>
      <c r="BG24">
        <v>3.29050499914023</v>
      </c>
      <c r="BH24">
        <v>-1.1816848360066801</v>
      </c>
      <c r="BI24">
        <v>0.33585224805771902</v>
      </c>
      <c r="BJ24">
        <v>2.60355652692061</v>
      </c>
      <c r="BK24">
        <v>3.62426254503761</v>
      </c>
      <c r="BL24">
        <v>3.82450687770586</v>
      </c>
      <c r="BM24">
        <v>0.95193786088523802</v>
      </c>
      <c r="BN24">
        <v>4.23870895916781</v>
      </c>
      <c r="BO24">
        <v>3.4206794554873898</v>
      </c>
      <c r="BP24">
        <v>3.5610424752024801</v>
      </c>
    </row>
    <row r="25" spans="1:68" x14ac:dyDescent="0.2">
      <c r="A25" t="s">
        <v>42</v>
      </c>
      <c r="B25" t="s">
        <v>43</v>
      </c>
      <c r="C25" t="s">
        <v>567</v>
      </c>
      <c r="D25" t="s">
        <v>566</v>
      </c>
      <c r="F25">
        <v>2.5522730524549502</v>
      </c>
      <c r="G25">
        <v>4.5843538885561399</v>
      </c>
      <c r="H25">
        <v>-2.7330750159936801</v>
      </c>
      <c r="I25">
        <v>0.72241569422801899</v>
      </c>
      <c r="J25">
        <v>2.11857321351685</v>
      </c>
      <c r="K25">
        <v>-1.0898438152396599</v>
      </c>
      <c r="L25">
        <v>7.03057027028935</v>
      </c>
      <c r="M25">
        <v>1.3313074598791299</v>
      </c>
      <c r="N25">
        <v>0.29422170838893202</v>
      </c>
      <c r="O25">
        <v>-1.5942590726983501</v>
      </c>
      <c r="P25">
        <v>-0.29459874251982399</v>
      </c>
      <c r="Q25">
        <v>0.59334856485047305</v>
      </c>
      <c r="R25">
        <v>-1.2927828021830301</v>
      </c>
      <c r="S25">
        <v>6.2999803008865003</v>
      </c>
      <c r="T25">
        <v>0.97979081450878902</v>
      </c>
      <c r="U25">
        <v>6.2616182204632302</v>
      </c>
      <c r="V25">
        <v>-1.92600908506115</v>
      </c>
      <c r="W25">
        <v>2.0440679217442699</v>
      </c>
      <c r="X25">
        <v>1.0206122492513101</v>
      </c>
      <c r="Y25">
        <v>-1.8641248659054199</v>
      </c>
      <c r="Z25">
        <v>1.4634998813042299</v>
      </c>
      <c r="AA25">
        <v>6.5980626039546602</v>
      </c>
      <c r="AB25">
        <v>-2.4436347654500001</v>
      </c>
      <c r="AC25">
        <v>-4.5700834312691399</v>
      </c>
      <c r="AD25">
        <v>5.4205097778697704</v>
      </c>
      <c r="AE25">
        <v>4.9480953917264996</v>
      </c>
      <c r="AF25">
        <v>-2.9231444186842501</v>
      </c>
      <c r="AG25">
        <v>3.0025674276016598</v>
      </c>
      <c r="AH25">
        <v>-0.508371835133687</v>
      </c>
      <c r="AI25">
        <v>-3.1732279441527602</v>
      </c>
      <c r="AJ25">
        <v>6.3481682941470901</v>
      </c>
      <c r="AK25">
        <v>-2.2055141447669899</v>
      </c>
      <c r="AL25">
        <v>0.92197404161664998</v>
      </c>
      <c r="AM25">
        <v>-1.2068200248774299</v>
      </c>
      <c r="AN25">
        <v>3.0410404951730201</v>
      </c>
      <c r="AO25">
        <v>8.2141149792888104</v>
      </c>
      <c r="AP25">
        <v>3.6227263863073298</v>
      </c>
      <c r="AQ25">
        <v>4.3981361846895997</v>
      </c>
      <c r="AR25">
        <v>4.2992320069181504</v>
      </c>
      <c r="AS25">
        <v>-1.1068508280879099</v>
      </c>
      <c r="AT25">
        <v>3.4203728146196402</v>
      </c>
      <c r="AU25">
        <v>1.1931569551423</v>
      </c>
      <c r="AV25">
        <v>4.5071633107784503</v>
      </c>
      <c r="AW25">
        <v>1.2508037241521399</v>
      </c>
      <c r="AX25">
        <v>5.29343297349088</v>
      </c>
      <c r="AY25">
        <v>2.9866921336638899</v>
      </c>
      <c r="AZ25">
        <v>1.00130262746538</v>
      </c>
      <c r="BA25">
        <v>2.7310856339254999</v>
      </c>
      <c r="BB25">
        <v>-1.2474271014014E-2</v>
      </c>
      <c r="BC25">
        <v>5.3051445552425296</v>
      </c>
      <c r="BD25">
        <v>3.5027065941213098</v>
      </c>
      <c r="BE25">
        <v>3.2735914956890002</v>
      </c>
      <c r="BF25">
        <v>2.65729533056167</v>
      </c>
      <c r="BG25">
        <v>1.2639963853762499</v>
      </c>
      <c r="BH25">
        <v>0.87778560482701096</v>
      </c>
      <c r="BI25">
        <v>2.8934983269067902</v>
      </c>
      <c r="BJ25">
        <v>3.2032568361281601</v>
      </c>
      <c r="BK25">
        <v>3.69351332759673</v>
      </c>
      <c r="BL25">
        <v>3.0644536044552702</v>
      </c>
      <c r="BM25">
        <v>-0.69553398680940903</v>
      </c>
      <c r="BN25">
        <v>4.1420956597542897</v>
      </c>
      <c r="BO25">
        <v>-0.79451987317750605</v>
      </c>
      <c r="BP25">
        <v>0.40195785761318298</v>
      </c>
    </row>
    <row r="26" spans="1:68" x14ac:dyDescent="0.2">
      <c r="A26" t="s">
        <v>44</v>
      </c>
      <c r="B26" t="s">
        <v>45</v>
      </c>
      <c r="C26" t="s">
        <v>567</v>
      </c>
      <c r="D26" t="s">
        <v>566</v>
      </c>
      <c r="F26">
        <v>3.0198016592358101</v>
      </c>
      <c r="G26">
        <v>2.3386693159363898</v>
      </c>
      <c r="H26">
        <v>-3.4054139172675799</v>
      </c>
      <c r="I26">
        <v>7.6689263690343497</v>
      </c>
      <c r="J26">
        <v>-1.39102097827588</v>
      </c>
      <c r="K26">
        <v>-0.437251747345485</v>
      </c>
      <c r="L26">
        <v>-4.7818174584469899</v>
      </c>
      <c r="M26">
        <v>6.2538824204945804</v>
      </c>
      <c r="N26">
        <v>-1.6547915397514099</v>
      </c>
      <c r="O26">
        <v>3.0006146402174099</v>
      </c>
      <c r="P26">
        <v>-6.6328466478898802</v>
      </c>
      <c r="Q26">
        <v>-15.177658756412599</v>
      </c>
      <c r="R26">
        <v>0.71422859876338396</v>
      </c>
      <c r="S26">
        <v>6.8832649795381498</v>
      </c>
      <c r="T26">
        <v>-6.3383917777689502</v>
      </c>
      <c r="U26">
        <v>3.33767829123759</v>
      </c>
      <c r="V26">
        <v>0.36342767912751101</v>
      </c>
      <c r="W26">
        <v>4.5715414744837899</v>
      </c>
      <c r="X26">
        <v>2.3698120152385398</v>
      </c>
      <c r="Y26">
        <v>-1.60928609905919</v>
      </c>
      <c r="Z26">
        <v>4.4644748013542301</v>
      </c>
      <c r="AA26">
        <v>-0.63426257384350004</v>
      </c>
      <c r="AB26">
        <v>1.0398448121431201</v>
      </c>
      <c r="AC26">
        <v>2.0147013364915298</v>
      </c>
      <c r="AD26">
        <v>0.73059040918212803</v>
      </c>
      <c r="AE26">
        <v>1.72185126480127</v>
      </c>
      <c r="AF26">
        <v>1.4814323556054501</v>
      </c>
      <c r="AG26">
        <v>0.22351573502894001</v>
      </c>
      <c r="AH26">
        <v>0.67498072899805095</v>
      </c>
      <c r="AI26">
        <v>3.4003695960394702</v>
      </c>
      <c r="AJ26">
        <v>1.5004707190381601</v>
      </c>
      <c r="AK26">
        <v>3.51972854810003</v>
      </c>
      <c r="AL26">
        <v>2.7297061348707099</v>
      </c>
      <c r="AM26">
        <v>1.9167072996689301</v>
      </c>
      <c r="AN26">
        <v>3.1771855032285599</v>
      </c>
      <c r="AO26">
        <v>2.7062498167405198</v>
      </c>
      <c r="AP26">
        <v>2.6384871514969701</v>
      </c>
      <c r="AQ26">
        <v>3.22214985884857</v>
      </c>
      <c r="AR26">
        <v>2.6847171047829499</v>
      </c>
      <c r="AS26">
        <v>3.3059009346319499</v>
      </c>
      <c r="AT26">
        <v>3.10043669181933</v>
      </c>
      <c r="AU26">
        <v>1.9216894198362</v>
      </c>
      <c r="AV26">
        <v>2.9261345429623198</v>
      </c>
      <c r="AW26">
        <v>3.5057432399859301</v>
      </c>
      <c r="AX26">
        <v>4.9309682028053903</v>
      </c>
      <c r="AY26">
        <v>5.3883307210059597</v>
      </c>
      <c r="AZ26">
        <v>5.9391815120126497</v>
      </c>
      <c r="BA26">
        <v>5.07673024638913</v>
      </c>
      <c r="BB26">
        <v>4.12468581228904</v>
      </c>
      <c r="BC26">
        <v>4.3734846638358498</v>
      </c>
      <c r="BD26">
        <v>5.17452087670409</v>
      </c>
      <c r="BE26">
        <v>5.2049911186146698</v>
      </c>
      <c r="BF26">
        <v>4.6787219182313704</v>
      </c>
      <c r="BG26">
        <v>4.7477792265044103</v>
      </c>
      <c r="BH26">
        <v>5.2910608076876704</v>
      </c>
      <c r="BI26">
        <v>5.8032103970802904</v>
      </c>
      <c r="BJ26">
        <v>5.2664551128306396</v>
      </c>
      <c r="BK26">
        <v>6.0802377688242197</v>
      </c>
      <c r="BL26">
        <v>6.6876627268888296</v>
      </c>
      <c r="BM26">
        <v>2.2711012940570301</v>
      </c>
      <c r="BN26">
        <v>5.7166490872249502</v>
      </c>
      <c r="BO26">
        <v>5.9548448412891402</v>
      </c>
      <c r="BP26">
        <v>4.6938743086613899</v>
      </c>
    </row>
    <row r="27" spans="1:68" x14ac:dyDescent="0.2">
      <c r="A27" t="s">
        <v>46</v>
      </c>
      <c r="B27" t="s">
        <v>47</v>
      </c>
      <c r="C27" t="s">
        <v>567</v>
      </c>
      <c r="D27" t="s">
        <v>566</v>
      </c>
      <c r="Z27">
        <v>4.55114422945113</v>
      </c>
      <c r="AA27">
        <v>2.03229416414514</v>
      </c>
      <c r="AB27">
        <v>3.1725208819083499</v>
      </c>
      <c r="AC27">
        <v>3.1548073657987201</v>
      </c>
      <c r="AD27">
        <v>2.6849533954787899</v>
      </c>
      <c r="AE27">
        <v>4.2352412682820804</v>
      </c>
      <c r="AF27">
        <v>5.8986124944203198</v>
      </c>
      <c r="AG27">
        <v>10.820090846544799</v>
      </c>
      <c r="AH27">
        <v>-2.1516907051585901</v>
      </c>
      <c r="AI27">
        <v>-7.4632076536531997</v>
      </c>
      <c r="AJ27">
        <v>-7.5340688492066104</v>
      </c>
      <c r="AK27">
        <v>-6.2712638648104804</v>
      </c>
      <c r="AL27">
        <v>-0.69121355765055603</v>
      </c>
      <c r="AM27">
        <v>2.1643588682235899</v>
      </c>
      <c r="AN27">
        <v>3.3211867662132302</v>
      </c>
      <c r="AO27">
        <v>5.7493699987213303</v>
      </c>
      <c r="AP27">
        <v>-13.5909226506356</v>
      </c>
      <c r="AQ27">
        <v>4.4840249507254102</v>
      </c>
      <c r="AR27">
        <v>-7.8810745182813804</v>
      </c>
      <c r="AS27">
        <v>5.1050571443830304</v>
      </c>
      <c r="AT27">
        <v>5.9111599059956497</v>
      </c>
      <c r="AU27">
        <v>8.1952148307681192</v>
      </c>
      <c r="AV27">
        <v>6.0740623588927498</v>
      </c>
      <c r="AW27">
        <v>7.3174048138614696</v>
      </c>
      <c r="AX27">
        <v>7.8655023126151802</v>
      </c>
      <c r="AY27">
        <v>7.6168498513710698</v>
      </c>
      <c r="AZ27">
        <v>7.4414886031963601</v>
      </c>
      <c r="BA27">
        <v>6.87712687993118</v>
      </c>
      <c r="BB27">
        <v>-2.72241557643444</v>
      </c>
      <c r="BC27">
        <v>2.2260786772168002</v>
      </c>
      <c r="BD27">
        <v>2.74691076533668</v>
      </c>
      <c r="BE27">
        <v>1.3340660003801901</v>
      </c>
      <c r="BF27">
        <v>1.5418846741326301E-2</v>
      </c>
      <c r="BG27">
        <v>1.5248681107659501</v>
      </c>
      <c r="BH27">
        <v>4.05941140790065</v>
      </c>
      <c r="BI27">
        <v>3.75177878457853</v>
      </c>
      <c r="BJ27">
        <v>3.4991755485791001</v>
      </c>
      <c r="BK27">
        <v>3.4391300631909401</v>
      </c>
      <c r="BL27">
        <v>4.7700819526402096</v>
      </c>
      <c r="BM27">
        <v>-3.38798766592316</v>
      </c>
      <c r="BN27">
        <v>8.5426099918781695</v>
      </c>
      <c r="BO27">
        <v>10.5597165401613</v>
      </c>
      <c r="BP27">
        <v>2.39640761052202</v>
      </c>
    </row>
    <row r="28" spans="1:68" x14ac:dyDescent="0.2">
      <c r="A28" t="s">
        <v>48</v>
      </c>
      <c r="B28" t="s">
        <v>49</v>
      </c>
      <c r="C28" t="s">
        <v>567</v>
      </c>
      <c r="D28" t="s">
        <v>566</v>
      </c>
      <c r="P28">
        <v>-2.1040656023162101</v>
      </c>
      <c r="Q28">
        <v>5.5212628514302899</v>
      </c>
      <c r="R28">
        <v>7.9360151613291103</v>
      </c>
      <c r="S28">
        <v>2.8627717619975201</v>
      </c>
      <c r="T28">
        <v>-13.467650924199701</v>
      </c>
      <c r="U28">
        <v>23.9847489524815</v>
      </c>
      <c r="V28">
        <v>7.5365962771813297</v>
      </c>
      <c r="W28">
        <v>-1.02620578571529</v>
      </c>
      <c r="X28">
        <v>-1.2416536112898899</v>
      </c>
      <c r="Y28">
        <v>-1.9173593491509999</v>
      </c>
      <c r="Z28">
        <v>-9.0382531241535098</v>
      </c>
      <c r="AA28">
        <v>-10.768440377529201</v>
      </c>
      <c r="AB28">
        <v>2.7614848039547999</v>
      </c>
      <c r="AC28">
        <v>1.38552543653974</v>
      </c>
      <c r="AD28">
        <v>-8.0818349622298307</v>
      </c>
      <c r="AE28">
        <v>-2.3728265416493302</v>
      </c>
      <c r="AF28">
        <v>6.5257625528602397</v>
      </c>
      <c r="AG28">
        <v>3.2870463132911101</v>
      </c>
      <c r="AH28">
        <v>-3.0483959833281902</v>
      </c>
      <c r="AI28">
        <v>0.99271275685764204</v>
      </c>
      <c r="AJ28">
        <v>7.4912049695215801</v>
      </c>
      <c r="AK28">
        <v>3.0234737234765099</v>
      </c>
      <c r="AL28">
        <v>9.0762304435264092</v>
      </c>
      <c r="AM28">
        <v>-3.5285722502737298</v>
      </c>
      <c r="AN28">
        <v>0.593021767804359</v>
      </c>
      <c r="AO28">
        <v>0.84860908180348804</v>
      </c>
      <c r="AP28">
        <v>-4.8396791119458299E-2</v>
      </c>
      <c r="AQ28">
        <v>1.6982735498999399</v>
      </c>
      <c r="AR28">
        <v>1.3390208252901601</v>
      </c>
      <c r="AS28">
        <v>2.44215746058789</v>
      </c>
      <c r="AT28">
        <v>-0.149721120011094</v>
      </c>
      <c r="AU28">
        <v>0.85337710018487201</v>
      </c>
      <c r="AV28">
        <v>2.2082433637054599</v>
      </c>
      <c r="AW28">
        <v>-0.103815979252317</v>
      </c>
      <c r="AX28">
        <v>-1.33644959520269</v>
      </c>
      <c r="AY28">
        <v>-1.1053530223242101</v>
      </c>
      <c r="AZ28">
        <v>1.0554005156669899</v>
      </c>
      <c r="BA28">
        <v>-0.43497049858164899</v>
      </c>
      <c r="BB28">
        <v>-3.4684344610000601</v>
      </c>
      <c r="BC28">
        <v>1.39489073188075</v>
      </c>
      <c r="BD28">
        <v>2.1154456987907202</v>
      </c>
      <c r="BE28">
        <v>2.6389513943689198</v>
      </c>
      <c r="BF28">
        <v>2.3475958827441299</v>
      </c>
      <c r="BG28">
        <v>0.413894139030546</v>
      </c>
      <c r="BH28">
        <v>-0.98885529990906196</v>
      </c>
      <c r="BI28">
        <v>-1.45263193139442E-2</v>
      </c>
      <c r="BJ28">
        <v>0.450232188384874</v>
      </c>
      <c r="BK28">
        <v>0.19145763348838299</v>
      </c>
      <c r="BL28">
        <v>1.6987241435001399</v>
      </c>
      <c r="BM28">
        <v>-3.5655986053501501</v>
      </c>
      <c r="BN28">
        <v>3.58625900189891</v>
      </c>
      <c r="BO28">
        <v>4.2525612795754704</v>
      </c>
      <c r="BP28">
        <v>1.5655880647954299</v>
      </c>
    </row>
    <row r="29" spans="1:68" x14ac:dyDescent="0.2">
      <c r="A29" t="s">
        <v>50</v>
      </c>
      <c r="B29" t="s">
        <v>51</v>
      </c>
      <c r="C29" t="s">
        <v>567</v>
      </c>
      <c r="D29" t="s">
        <v>566</v>
      </c>
      <c r="F29">
        <v>5.4051262325998604</v>
      </c>
      <c r="G29">
        <v>5.1272257889568396</v>
      </c>
      <c r="H29">
        <v>5.2461251386360503</v>
      </c>
      <c r="I29">
        <v>5.6080799213156496</v>
      </c>
      <c r="J29">
        <v>5.8027077088794696</v>
      </c>
      <c r="K29">
        <v>4.4055417997122799</v>
      </c>
      <c r="L29">
        <v>4.83584002583616</v>
      </c>
      <c r="M29">
        <v>3.6650090103161399</v>
      </c>
      <c r="N29">
        <v>4.3831657259556804</v>
      </c>
      <c r="O29">
        <v>-9.0122130209905293</v>
      </c>
      <c r="P29">
        <v>-1.2971784958647301</v>
      </c>
      <c r="Q29">
        <v>-5.9183065568166704</v>
      </c>
      <c r="R29">
        <v>5.1323870654778396</v>
      </c>
      <c r="S29">
        <v>-18.523812579816301</v>
      </c>
      <c r="T29">
        <v>-16.5392973149347</v>
      </c>
      <c r="U29">
        <v>3.0339760452978202</v>
      </c>
      <c r="V29">
        <v>6.8539727203325196</v>
      </c>
      <c r="W29">
        <v>11.799452565594001</v>
      </c>
      <c r="X29">
        <v>23.604161854112299</v>
      </c>
      <c r="Y29">
        <v>4.4363122153203696</v>
      </c>
      <c r="Z29">
        <v>-10.9004658331011</v>
      </c>
      <c r="AA29">
        <v>4.7591016212022303</v>
      </c>
      <c r="AB29">
        <v>1.66642452022924</v>
      </c>
      <c r="AC29">
        <v>12.002916531490699</v>
      </c>
      <c r="AD29">
        <v>2.7964057640526598</v>
      </c>
      <c r="AE29">
        <v>-0.17924255220100299</v>
      </c>
      <c r="AF29">
        <v>1.04503356397767</v>
      </c>
      <c r="AG29">
        <v>0.41083521293497</v>
      </c>
      <c r="AH29">
        <v>4.7008640567336197</v>
      </c>
      <c r="AI29">
        <v>-3.4815887411839999</v>
      </c>
      <c r="AJ29">
        <v>-6.0488063666649303</v>
      </c>
      <c r="AK29">
        <v>-5.8430509224735099</v>
      </c>
      <c r="AL29">
        <v>-1.84723577789994</v>
      </c>
      <c r="AM29">
        <v>1.1024065625021799</v>
      </c>
      <c r="AN29">
        <v>2.4424309539597</v>
      </c>
      <c r="AO29">
        <v>2.3850334799147999</v>
      </c>
      <c r="AP29">
        <v>-0.42273955910732802</v>
      </c>
      <c r="AQ29">
        <v>2.9813572837856599</v>
      </c>
      <c r="AR29">
        <v>5.5135512439048302</v>
      </c>
      <c r="AS29">
        <v>2.6288792127887199</v>
      </c>
      <c r="AT29">
        <v>1.1901062351231699</v>
      </c>
      <c r="AU29">
        <v>1.3593448781022099</v>
      </c>
      <c r="AV29">
        <v>-2.5740337961495898</v>
      </c>
      <c r="AW29">
        <v>-0.46992270582264001</v>
      </c>
      <c r="AX29">
        <v>1.9943966542443301</v>
      </c>
      <c r="AY29">
        <v>1.1038292524489599</v>
      </c>
      <c r="AZ29">
        <v>2.73645789414587E-2</v>
      </c>
      <c r="BA29">
        <v>-3.70454364242701</v>
      </c>
      <c r="BB29">
        <v>-5.5454030809039701</v>
      </c>
      <c r="BC29">
        <v>0.120061239404691</v>
      </c>
      <c r="BD29">
        <v>-0.63214851983762799</v>
      </c>
      <c r="BE29">
        <v>1.88963939506846</v>
      </c>
      <c r="BF29">
        <v>-3.7672988412766801</v>
      </c>
      <c r="BG29">
        <v>0.93617867579638403</v>
      </c>
      <c r="BH29">
        <v>7.9627995373272101E-2</v>
      </c>
      <c r="BI29">
        <v>-1.7820238876750401</v>
      </c>
      <c r="BJ29">
        <v>2.0152929495595799</v>
      </c>
      <c r="BK29">
        <v>1.8929268334212399</v>
      </c>
      <c r="BL29">
        <v>-2.00365592785317</v>
      </c>
      <c r="BM29">
        <v>-21.793466071455398</v>
      </c>
      <c r="BN29">
        <v>14.997164429850701</v>
      </c>
      <c r="BO29">
        <v>10.220515621147401</v>
      </c>
      <c r="BP29">
        <v>1.9826105845099</v>
      </c>
    </row>
    <row r="30" spans="1:68" x14ac:dyDescent="0.2">
      <c r="A30" t="s">
        <v>52</v>
      </c>
      <c r="B30" t="s">
        <v>53</v>
      </c>
      <c r="C30" t="s">
        <v>567</v>
      </c>
      <c r="D30" t="s">
        <v>566</v>
      </c>
      <c r="AJ30">
        <v>-9.5106288608405691</v>
      </c>
      <c r="AK30">
        <v>-1.4771379761038601</v>
      </c>
      <c r="AL30">
        <v>6.0735881858822403</v>
      </c>
      <c r="AM30">
        <v>16.468047301399199</v>
      </c>
      <c r="AN30">
        <v>16.333256031782099</v>
      </c>
      <c r="AO30">
        <v>47.995263428468498</v>
      </c>
      <c r="AP30">
        <v>31.915204802320201</v>
      </c>
      <c r="AQ30">
        <v>14.708852689953799</v>
      </c>
      <c r="AR30">
        <v>8.5206365996274798</v>
      </c>
      <c r="AS30">
        <v>4.7500520272898399</v>
      </c>
      <c r="AT30">
        <v>2.0428636041308401</v>
      </c>
      <c r="AU30">
        <v>4.9404385430638103</v>
      </c>
      <c r="AV30">
        <v>4.2309183322262198</v>
      </c>
      <c r="AW30">
        <v>7.3748754748663403</v>
      </c>
      <c r="AX30">
        <v>5.1295162044492599</v>
      </c>
      <c r="AY30">
        <v>6.3546308722615796</v>
      </c>
      <c r="AZ30">
        <v>7.1832867108151799</v>
      </c>
      <c r="BA30">
        <v>7.1680927869293196</v>
      </c>
      <c r="BB30">
        <v>-1.36252916749166</v>
      </c>
      <c r="BC30">
        <v>2.6299704897615501</v>
      </c>
      <c r="BD30">
        <v>2.7921414149466601</v>
      </c>
      <c r="BE30">
        <v>1.0343392850664701</v>
      </c>
      <c r="BF30">
        <v>3.95729612900774</v>
      </c>
      <c r="BG30">
        <v>2.4707522798610899</v>
      </c>
      <c r="BH30">
        <v>5.6983035145196403</v>
      </c>
      <c r="BI30">
        <v>4.5276131121432002</v>
      </c>
      <c r="BJ30">
        <v>4.47338640670523</v>
      </c>
      <c r="BK30">
        <v>5.0458381459326498</v>
      </c>
      <c r="BL30">
        <v>4.0941157503269601</v>
      </c>
      <c r="BM30">
        <v>-1.77870388670868</v>
      </c>
      <c r="BN30">
        <v>8.9482766160143399</v>
      </c>
      <c r="BO30">
        <v>5.4328797382818799</v>
      </c>
      <c r="BP30">
        <v>2.3943875772482999</v>
      </c>
    </row>
    <row r="31" spans="1:68" x14ac:dyDescent="0.2">
      <c r="A31" t="s">
        <v>54</v>
      </c>
      <c r="B31" t="s">
        <v>55</v>
      </c>
      <c r="C31" t="s">
        <v>567</v>
      </c>
      <c r="D31" t="s">
        <v>566</v>
      </c>
      <c r="AJ31">
        <v>-1.2455670756386801</v>
      </c>
      <c r="AK31">
        <v>-9.7983837027585992</v>
      </c>
      <c r="AL31">
        <v>-7.8037700179743599</v>
      </c>
      <c r="AM31">
        <v>-11.5955750535382</v>
      </c>
      <c r="AN31">
        <v>-10.1088528351028</v>
      </c>
      <c r="AO31">
        <v>3.1466860428502499</v>
      </c>
      <c r="AP31">
        <v>11.863952254655601</v>
      </c>
      <c r="AQ31">
        <v>8.8893644285111595</v>
      </c>
      <c r="AR31">
        <v>3.86637873252783</v>
      </c>
      <c r="AS31">
        <v>6.2996363683710097</v>
      </c>
      <c r="AT31">
        <v>5.2638921870102697</v>
      </c>
      <c r="AU31">
        <v>5.7160824361651104</v>
      </c>
      <c r="AV31">
        <v>7.7949178650823097</v>
      </c>
      <c r="AW31">
        <v>12.2126182737798</v>
      </c>
      <c r="AX31">
        <v>10.149767237988099</v>
      </c>
      <c r="AY31">
        <v>10.675586708179599</v>
      </c>
      <c r="AZ31">
        <v>9.0994600415946802</v>
      </c>
      <c r="BA31">
        <v>10.58130502501</v>
      </c>
      <c r="BB31">
        <v>0.446705735139588</v>
      </c>
      <c r="BC31">
        <v>8.0340881465819507</v>
      </c>
      <c r="BD31">
        <v>5.6258812410737304</v>
      </c>
      <c r="BE31">
        <v>1.8465202654741399</v>
      </c>
      <c r="BF31">
        <v>1.04224334391753</v>
      </c>
      <c r="BG31">
        <v>1.66910516205074</v>
      </c>
      <c r="BH31">
        <v>-3.9573436434146601</v>
      </c>
      <c r="BI31">
        <v>-2.6112993178811599</v>
      </c>
      <c r="BJ31">
        <v>2.6442470875854802</v>
      </c>
      <c r="BK31">
        <v>3.3704343700900798</v>
      </c>
      <c r="BL31">
        <v>1.6511181957527901</v>
      </c>
      <c r="BM31">
        <v>-0.25138657609306803</v>
      </c>
      <c r="BN31">
        <v>3.29082150587152</v>
      </c>
      <c r="BO31">
        <v>-3.8883878390116702</v>
      </c>
      <c r="BP31">
        <v>4.4496069351066199</v>
      </c>
    </row>
    <row r="32" spans="1:68" x14ac:dyDescent="0.2">
      <c r="A32" t="s">
        <v>56</v>
      </c>
      <c r="B32" t="s">
        <v>57</v>
      </c>
      <c r="C32" t="s">
        <v>567</v>
      </c>
      <c r="D32" t="s">
        <v>566</v>
      </c>
      <c r="F32">
        <v>2.2586987067707698</v>
      </c>
      <c r="G32">
        <v>2.2416558247065299</v>
      </c>
      <c r="H32">
        <v>2.1175931332626301</v>
      </c>
      <c r="I32">
        <v>1.99758408701076</v>
      </c>
      <c r="J32">
        <v>1.8618345897030799</v>
      </c>
      <c r="K32">
        <v>1.6450358123341</v>
      </c>
      <c r="L32">
        <v>1.7594484847965901</v>
      </c>
      <c r="M32">
        <v>4.1749615101773996</v>
      </c>
      <c r="N32">
        <v>2.1527740096977799</v>
      </c>
      <c r="O32">
        <v>2.4151601047899001</v>
      </c>
      <c r="P32">
        <v>2.1132026223403799</v>
      </c>
      <c r="Q32">
        <v>8.48818300776135</v>
      </c>
      <c r="R32">
        <v>3.8398089942285498</v>
      </c>
      <c r="S32">
        <v>12.0193058519106</v>
      </c>
      <c r="T32">
        <v>1.8654985802030699</v>
      </c>
      <c r="U32">
        <v>-2.0337749280395099</v>
      </c>
      <c r="V32">
        <v>4.3757806487501902</v>
      </c>
      <c r="W32">
        <v>5.7846536388051</v>
      </c>
      <c r="X32">
        <v>5.3260920297295504</v>
      </c>
      <c r="Y32">
        <v>10.849569138732599</v>
      </c>
      <c r="Z32">
        <v>-1.3346806963317699</v>
      </c>
      <c r="AA32">
        <v>-2.4967254834451</v>
      </c>
      <c r="AB32">
        <v>-4.4282385869583596</v>
      </c>
      <c r="AC32">
        <v>-0.36972806652735801</v>
      </c>
      <c r="AD32">
        <v>-1.2835621596821301</v>
      </c>
      <c r="AE32">
        <v>2.1915694464764499</v>
      </c>
      <c r="AF32">
        <v>8.2813559086179396</v>
      </c>
      <c r="AG32">
        <v>7.3780175982826703</v>
      </c>
      <c r="AH32">
        <v>10.5567196075535</v>
      </c>
      <c r="AI32">
        <v>7.1399314423251496</v>
      </c>
      <c r="AJ32">
        <v>9.4569503445918901</v>
      </c>
      <c r="AK32">
        <v>10.4631194861709</v>
      </c>
      <c r="AL32">
        <v>4.0181564724765604</v>
      </c>
      <c r="AM32">
        <v>-2.1559803150783501</v>
      </c>
      <c r="AN32">
        <v>-1.81201795636763</v>
      </c>
      <c r="AO32">
        <v>-1.9224564418738099</v>
      </c>
      <c r="AP32">
        <v>0.74103791588808599</v>
      </c>
      <c r="AQ32">
        <v>0.29452700139604798</v>
      </c>
      <c r="AR32">
        <v>5.7436706571518199</v>
      </c>
      <c r="AS32">
        <v>8.6582482335148008</v>
      </c>
      <c r="AT32">
        <v>1.7375355874802201</v>
      </c>
      <c r="AU32">
        <v>2.1517100058306902</v>
      </c>
      <c r="AV32">
        <v>6.3374420828656399</v>
      </c>
      <c r="AW32">
        <v>1.65027562537297</v>
      </c>
      <c r="AX32">
        <v>-0.78750409991852199</v>
      </c>
      <c r="AY32">
        <v>1.48755171647177</v>
      </c>
      <c r="AZ32">
        <v>0.36189855041399699</v>
      </c>
      <c r="BA32">
        <v>-4.2759325265272397</v>
      </c>
      <c r="BB32">
        <v>-3.1440316004069899</v>
      </c>
      <c r="BC32">
        <v>-1.2540677684482699</v>
      </c>
      <c r="BD32">
        <v>-2.5467353026105899</v>
      </c>
      <c r="BE32">
        <v>1.34853582620697</v>
      </c>
      <c r="BF32">
        <v>2.1261192556082902</v>
      </c>
      <c r="BG32">
        <v>1.7480101606643501</v>
      </c>
      <c r="BH32">
        <v>1.0638648526027501</v>
      </c>
      <c r="BI32">
        <v>-2.0368758138389498</v>
      </c>
      <c r="BJ32">
        <v>-3.7472613385834599</v>
      </c>
      <c r="BK32">
        <v>-0.89454369701937297</v>
      </c>
      <c r="BL32">
        <v>2.3532072734478899</v>
      </c>
      <c r="BM32">
        <v>-15.0043485709663</v>
      </c>
      <c r="BN32">
        <v>16.356871750373099</v>
      </c>
      <c r="BO32">
        <v>7.3281532866391803</v>
      </c>
      <c r="BP32">
        <v>3.1285738893753301</v>
      </c>
    </row>
    <row r="33" spans="1:68" x14ac:dyDescent="0.2">
      <c r="A33" t="s">
        <v>58</v>
      </c>
      <c r="B33" t="s">
        <v>59</v>
      </c>
      <c r="C33" t="s">
        <v>567</v>
      </c>
      <c r="D33" t="s">
        <v>566</v>
      </c>
      <c r="F33">
        <v>2.1492747242105401</v>
      </c>
      <c r="G33">
        <v>2.0039699560021398</v>
      </c>
      <c r="H33">
        <v>-1.2607547166222901</v>
      </c>
      <c r="I33">
        <v>8.3833742339695796</v>
      </c>
      <c r="J33">
        <v>2.2507784434921101</v>
      </c>
      <c r="K33">
        <v>12.3454545462937</v>
      </c>
      <c r="L33">
        <v>11.0966735966069</v>
      </c>
      <c r="M33">
        <v>0.178748759079326</v>
      </c>
      <c r="N33">
        <v>1.5209367412970101</v>
      </c>
      <c r="O33">
        <v>4.37934158997402</v>
      </c>
      <c r="P33">
        <v>4.1952838834829196</v>
      </c>
      <c r="Q33">
        <v>2.56407397946478</v>
      </c>
      <c r="R33">
        <v>2.2382050238378501</v>
      </c>
      <c r="S33">
        <v>1.6328273869860499</v>
      </c>
      <c r="T33">
        <v>4.5512715316108396</v>
      </c>
      <c r="U33">
        <v>8.52900407630659</v>
      </c>
      <c r="V33">
        <v>5.5008162857181899</v>
      </c>
      <c r="W33">
        <v>1.0742293378754899</v>
      </c>
      <c r="X33">
        <v>1.7682391252813301</v>
      </c>
      <c r="Y33">
        <v>6.2261418972153697</v>
      </c>
      <c r="Z33">
        <v>1.6742355439413099</v>
      </c>
      <c r="AA33">
        <v>-5.9669596379738401</v>
      </c>
      <c r="AB33">
        <v>1.13164813836153</v>
      </c>
      <c r="AC33">
        <v>-0.39656299068317902</v>
      </c>
      <c r="AD33">
        <v>-2.82158592105705</v>
      </c>
      <c r="AE33">
        <v>5.76696524931981</v>
      </c>
      <c r="AF33">
        <v>2.91245311143562</v>
      </c>
      <c r="AG33">
        <v>3.1680901188145301</v>
      </c>
      <c r="AH33">
        <v>-0.39943287396931698</v>
      </c>
      <c r="AI33">
        <v>-0.79846153837253597</v>
      </c>
      <c r="AJ33">
        <v>-3.0358813385258698</v>
      </c>
      <c r="AK33">
        <v>0.66685196431170402</v>
      </c>
      <c r="AL33">
        <v>2.4577659243951002</v>
      </c>
      <c r="AM33">
        <v>-9.5697514628682298E-2</v>
      </c>
      <c r="AN33">
        <v>3.6547631462102701</v>
      </c>
      <c r="AO33">
        <v>1.9469474792546599</v>
      </c>
      <c r="AP33">
        <v>3.9637246585238599</v>
      </c>
      <c r="AQ33">
        <v>3.1396272861633499</v>
      </c>
      <c r="AR33">
        <v>2.8057217479465901</v>
      </c>
      <c r="AS33">
        <v>8.3483242061618803</v>
      </c>
      <c r="AT33">
        <v>6.0713691378447496</v>
      </c>
      <c r="AU33">
        <v>-2.1167316810454699</v>
      </c>
      <c r="AV33">
        <v>2.7362712744663198</v>
      </c>
      <c r="AW33">
        <v>1.6550713352859201</v>
      </c>
      <c r="AX33">
        <v>1.0180798970143199</v>
      </c>
      <c r="AY33">
        <v>4.9402725194238899</v>
      </c>
      <c r="AZ33">
        <v>2.7638153345666199</v>
      </c>
      <c r="BA33">
        <v>-2.4447802561598202</v>
      </c>
      <c r="BB33">
        <v>-6.1486294054865898</v>
      </c>
      <c r="BC33">
        <v>-1.7363632364089201</v>
      </c>
      <c r="BD33">
        <v>-2.9078508290504899</v>
      </c>
      <c r="BE33">
        <v>-5.6472627477452901</v>
      </c>
      <c r="BF33">
        <v>-0.59113789520654303</v>
      </c>
      <c r="BG33">
        <v>-3.9036061078688502</v>
      </c>
      <c r="BH33">
        <v>0.62259842682104205</v>
      </c>
      <c r="BI33">
        <v>0.39386919987982999</v>
      </c>
      <c r="BJ33">
        <v>4.7161022053394204</v>
      </c>
      <c r="BK33">
        <v>-0.50289929998704996</v>
      </c>
      <c r="BL33">
        <v>0.31725301094776598</v>
      </c>
      <c r="BM33">
        <v>-6.8166253225697204</v>
      </c>
      <c r="BN33">
        <v>5.63236664329429</v>
      </c>
      <c r="BO33">
        <v>6.7139685217773302</v>
      </c>
    </row>
    <row r="34" spans="1:68" x14ac:dyDescent="0.2">
      <c r="A34" t="s">
        <v>60</v>
      </c>
      <c r="B34" t="s">
        <v>61</v>
      </c>
      <c r="C34" t="s">
        <v>567</v>
      </c>
      <c r="D34" t="s">
        <v>566</v>
      </c>
      <c r="F34">
        <v>6.1288216757020599E-3</v>
      </c>
      <c r="G34">
        <v>3.4096010737876301</v>
      </c>
      <c r="H34">
        <v>4.5892856984936001</v>
      </c>
      <c r="I34">
        <v>1.7961057126676001</v>
      </c>
      <c r="J34">
        <v>2.7201183005107099</v>
      </c>
      <c r="K34">
        <v>4.9131592002723998</v>
      </c>
      <c r="L34">
        <v>4.0597227947426999</v>
      </c>
      <c r="M34">
        <v>6.2056749270850098</v>
      </c>
      <c r="N34">
        <v>2.2186379423065898</v>
      </c>
      <c r="O34">
        <v>2.9455548126188398</v>
      </c>
      <c r="P34">
        <v>2.7646690052471898</v>
      </c>
      <c r="Q34">
        <v>5.59054938033906</v>
      </c>
      <c r="R34">
        <v>3.4000759403988798</v>
      </c>
      <c r="S34">
        <v>0.64996871791900901</v>
      </c>
      <c r="T34">
        <v>4.92506396848714</v>
      </c>
      <c r="U34">
        <v>2.2890457272668998</v>
      </c>
      <c r="V34">
        <v>2.6314015833728099</v>
      </c>
      <c r="W34">
        <v>-0.22074144767932999</v>
      </c>
      <c r="X34">
        <v>-2.08421835104483</v>
      </c>
      <c r="Y34">
        <v>-3.5332385594216</v>
      </c>
      <c r="Z34">
        <v>-1.8948079764950001</v>
      </c>
      <c r="AA34">
        <v>-5.9931353517659902</v>
      </c>
      <c r="AB34">
        <v>-6.0724283287047998</v>
      </c>
      <c r="AC34">
        <v>-2.2967000067993699</v>
      </c>
      <c r="AD34">
        <v>-3.7351153855609902</v>
      </c>
      <c r="AE34">
        <v>-4.61074065449223</v>
      </c>
      <c r="AF34">
        <v>0.318505712710277</v>
      </c>
      <c r="AG34">
        <v>0.75214204630607595</v>
      </c>
      <c r="AH34">
        <v>1.6234563685321499</v>
      </c>
      <c r="AI34">
        <v>2.4674115745136902</v>
      </c>
      <c r="AJ34">
        <v>3.1059949610917799</v>
      </c>
      <c r="AK34">
        <v>-0.408970621117135</v>
      </c>
      <c r="AL34">
        <v>2.1952400383013599</v>
      </c>
      <c r="AM34">
        <v>2.6370630791132599</v>
      </c>
      <c r="AN34">
        <v>2.7059284638292</v>
      </c>
      <c r="AO34">
        <v>2.42944609268628</v>
      </c>
      <c r="AP34">
        <v>3.0421419142888602</v>
      </c>
      <c r="AQ34">
        <v>3.1369975478890999</v>
      </c>
      <c r="AR34">
        <v>-1.3834292333732301</v>
      </c>
      <c r="AS34">
        <v>0.67536112504322399</v>
      </c>
      <c r="AT34">
        <v>-9.9986842878834595E-2</v>
      </c>
      <c r="AU34">
        <v>0.70659042566714403</v>
      </c>
      <c r="AV34">
        <v>0.933272881013124</v>
      </c>
      <c r="AW34">
        <v>2.3772083784331102</v>
      </c>
      <c r="AX34">
        <v>2.6274119485262402</v>
      </c>
      <c r="AY34">
        <v>2.9819677146674799</v>
      </c>
      <c r="AZ34">
        <v>2.7501866802633299</v>
      </c>
      <c r="BA34">
        <v>4.3281711362999697</v>
      </c>
      <c r="BB34">
        <v>1.60145645539657</v>
      </c>
      <c r="BC34">
        <v>2.3753355759725099</v>
      </c>
      <c r="BD34">
        <v>3.4536737732665701</v>
      </c>
      <c r="BE34">
        <v>3.39719643988016</v>
      </c>
      <c r="BF34">
        <v>5.0697954244661796</v>
      </c>
      <c r="BG34">
        <v>3.78318705934984</v>
      </c>
      <c r="BH34">
        <v>3.2205388234180199</v>
      </c>
      <c r="BI34">
        <v>2.6630742135253902</v>
      </c>
      <c r="BJ34">
        <v>2.6233033356185702</v>
      </c>
      <c r="BK34">
        <v>2.6847973391909599</v>
      </c>
      <c r="BL34">
        <v>0.73769715524475998</v>
      </c>
      <c r="BM34">
        <v>-9.9524048445553497</v>
      </c>
      <c r="BN34">
        <v>4.8524748892548901</v>
      </c>
      <c r="BO34">
        <v>2.3797982635036998</v>
      </c>
      <c r="BP34">
        <v>1.08351233659678</v>
      </c>
    </row>
    <row r="35" spans="1:68" x14ac:dyDescent="0.2">
      <c r="A35" t="s">
        <v>62</v>
      </c>
      <c r="B35" t="s">
        <v>63</v>
      </c>
      <c r="C35" t="s">
        <v>567</v>
      </c>
      <c r="D35" t="s">
        <v>566</v>
      </c>
      <c r="F35">
        <v>5.3743035444787202</v>
      </c>
      <c r="G35">
        <v>3.4827290759552798</v>
      </c>
      <c r="H35">
        <v>-2.3158716622814501</v>
      </c>
      <c r="I35">
        <v>0.44964418543804602</v>
      </c>
      <c r="J35">
        <v>-0.45690005194404598</v>
      </c>
      <c r="K35">
        <v>3.8103959180717499</v>
      </c>
      <c r="L35">
        <v>1.4656031090122901</v>
      </c>
      <c r="M35">
        <v>7.0017205072797104</v>
      </c>
      <c r="N35">
        <v>6.7728378356252996</v>
      </c>
      <c r="O35">
        <v>7.6855403454658502</v>
      </c>
      <c r="P35">
        <v>8.6413561945200392</v>
      </c>
      <c r="Q35">
        <v>9.2543986267647007</v>
      </c>
      <c r="R35">
        <v>11.250508025677499</v>
      </c>
      <c r="S35">
        <v>5.6066828030311804</v>
      </c>
      <c r="T35">
        <v>2.7158588466779601</v>
      </c>
      <c r="U35">
        <v>7.69506033591483</v>
      </c>
      <c r="V35">
        <v>2.4906635458276298</v>
      </c>
      <c r="W35">
        <v>2.5185062579298001</v>
      </c>
      <c r="X35">
        <v>4.27224216380786</v>
      </c>
      <c r="Y35">
        <v>6.6629974786727804</v>
      </c>
      <c r="Z35">
        <v>-6.4528708661774097</v>
      </c>
      <c r="AA35">
        <v>-1.45093407536268</v>
      </c>
      <c r="AB35">
        <v>-5.0883463941137101</v>
      </c>
      <c r="AC35">
        <v>3.1080820479534998</v>
      </c>
      <c r="AD35">
        <v>5.5678365114048196</v>
      </c>
      <c r="AE35">
        <v>5.2883899717245804</v>
      </c>
      <c r="AF35">
        <v>1.4785966672781801</v>
      </c>
      <c r="AG35">
        <v>-1.97804486793616</v>
      </c>
      <c r="AH35">
        <v>1.24361157243902</v>
      </c>
      <c r="AI35">
        <v>-6.0655556687338503</v>
      </c>
      <c r="AJ35">
        <v>-0.70069627590581296</v>
      </c>
      <c r="AK35">
        <v>-2.1799798059824398</v>
      </c>
      <c r="AL35">
        <v>3.24256327215463</v>
      </c>
      <c r="AM35">
        <v>4.1829558149572996</v>
      </c>
      <c r="AN35">
        <v>2.60809000580113</v>
      </c>
      <c r="AO35">
        <v>0.65650216285347096</v>
      </c>
      <c r="AP35">
        <v>1.8553430248840199</v>
      </c>
      <c r="AQ35">
        <v>-1.1244424257402399</v>
      </c>
      <c r="AR35">
        <v>-0.94884592255172595</v>
      </c>
      <c r="AS35">
        <v>2.97091078107165</v>
      </c>
      <c r="AT35">
        <v>5.9648943668406701E-2</v>
      </c>
      <c r="AU35">
        <v>1.7602427785657699</v>
      </c>
      <c r="AV35">
        <v>-5.12856664974208E-2</v>
      </c>
      <c r="AW35">
        <v>4.5617819574883898</v>
      </c>
      <c r="AX35">
        <v>2.05557150146443</v>
      </c>
      <c r="AY35">
        <v>2.84796200765309</v>
      </c>
      <c r="AZ35">
        <v>4.9808299200050401</v>
      </c>
      <c r="BA35">
        <v>4.0617221662156302</v>
      </c>
      <c r="BB35">
        <v>-1.0732383326647901</v>
      </c>
      <c r="BC35">
        <v>6.5228161792292703</v>
      </c>
      <c r="BD35">
        <v>3.0133962726197399</v>
      </c>
      <c r="BE35">
        <v>1.00765403282705</v>
      </c>
      <c r="BF35">
        <v>2.11425645194304</v>
      </c>
      <c r="BG35">
        <v>-0.35451480226443299</v>
      </c>
      <c r="BH35">
        <v>-4.3583171793933699</v>
      </c>
      <c r="BI35">
        <v>-4.0574230024056801</v>
      </c>
      <c r="BJ35">
        <v>0.52329658857421202</v>
      </c>
      <c r="BK35">
        <v>0.97893849269739497</v>
      </c>
      <c r="BL35">
        <v>0.44828040714865802</v>
      </c>
      <c r="BM35">
        <v>-3.9180041715403902</v>
      </c>
      <c r="BN35">
        <v>4.2103002535315701</v>
      </c>
      <c r="BO35">
        <v>2.5443328537780601</v>
      </c>
      <c r="BP35">
        <v>2.3811777242889902</v>
      </c>
    </row>
    <row r="36" spans="1:68" x14ac:dyDescent="0.2">
      <c r="A36" t="s">
        <v>64</v>
      </c>
      <c r="B36" t="s">
        <v>65</v>
      </c>
      <c r="C36" t="s">
        <v>567</v>
      </c>
      <c r="D36" t="s">
        <v>566</v>
      </c>
      <c r="F36">
        <v>7.1674896858158696</v>
      </c>
      <c r="G36">
        <v>8.5354924775674608</v>
      </c>
      <c r="H36">
        <v>-5.4993557711666101</v>
      </c>
      <c r="I36">
        <v>4.5796847872494197</v>
      </c>
      <c r="J36">
        <v>11.0316614003975</v>
      </c>
      <c r="K36">
        <v>3.65450421510165</v>
      </c>
      <c r="L36">
        <v>10.292071716029101</v>
      </c>
      <c r="M36">
        <v>6.6245500859137003</v>
      </c>
      <c r="N36">
        <v>7.2104994396553597</v>
      </c>
      <c r="O36">
        <v>9.14512319572734</v>
      </c>
      <c r="P36">
        <v>3.5041033954947398</v>
      </c>
      <c r="Q36">
        <v>0.81289418640251698</v>
      </c>
      <c r="R36">
        <v>0.84982707021430304</v>
      </c>
      <c r="S36">
        <v>-5.1193436448184704</v>
      </c>
      <c r="T36">
        <v>-2.3919094267302698</v>
      </c>
      <c r="U36">
        <v>3.82697843506664</v>
      </c>
      <c r="V36">
        <v>3.1008783143317902</v>
      </c>
      <c r="W36">
        <v>4.3145516698088802</v>
      </c>
      <c r="X36">
        <v>7.3264644452829497</v>
      </c>
      <c r="Y36">
        <v>3.8622614087928202</v>
      </c>
      <c r="Z36">
        <v>-2.3269208297468502</v>
      </c>
      <c r="AA36">
        <v>-5.2573153676790003</v>
      </c>
      <c r="AB36">
        <v>0.163121004984148</v>
      </c>
      <c r="AC36">
        <v>3.2887019519713898</v>
      </c>
      <c r="AD36">
        <v>0.85050284561836498</v>
      </c>
      <c r="AE36">
        <v>4.9174467978738496</v>
      </c>
      <c r="AF36">
        <v>2.4783229591650802</v>
      </c>
      <c r="AG36">
        <v>3.4621820368512699</v>
      </c>
      <c r="AH36">
        <v>3.6012011176422898</v>
      </c>
      <c r="AI36">
        <v>-3.3483070007862601</v>
      </c>
      <c r="AJ36">
        <v>-4.0977366434849802</v>
      </c>
      <c r="AK36">
        <v>-5.9860854773731704</v>
      </c>
      <c r="AL36">
        <v>0.49068300142687299</v>
      </c>
      <c r="AM36">
        <v>1.7313083361626</v>
      </c>
      <c r="AN36">
        <v>1.7841482737550201</v>
      </c>
      <c r="AO36">
        <v>3.7826041524209599</v>
      </c>
      <c r="AP36">
        <v>4.5686020843661996</v>
      </c>
      <c r="AQ36">
        <v>3.5640051475166001</v>
      </c>
      <c r="AR36">
        <v>0.13411525371587599</v>
      </c>
      <c r="AS36">
        <v>4.2549945127736599</v>
      </c>
      <c r="AT36">
        <v>-2.6303585642141099</v>
      </c>
      <c r="AU36">
        <v>0.37964484703434198</v>
      </c>
      <c r="AV36">
        <v>1.77670843018247</v>
      </c>
      <c r="AW36">
        <v>1.0316427008267399</v>
      </c>
      <c r="AX36">
        <v>3.5804916331814098</v>
      </c>
      <c r="AY36">
        <v>5.6987054697535804</v>
      </c>
      <c r="AZ36">
        <v>1.6959789246799899</v>
      </c>
      <c r="BA36">
        <v>0.193845998435037</v>
      </c>
      <c r="BB36">
        <v>-5.4183118919809603</v>
      </c>
      <c r="BC36">
        <v>-2.5451807834260198</v>
      </c>
      <c r="BD36">
        <v>-1.05154423827166</v>
      </c>
      <c r="BE36">
        <v>-0.50589405927603104</v>
      </c>
      <c r="BF36">
        <v>-1.5516470666634601</v>
      </c>
      <c r="BG36">
        <v>-0.28446800299660402</v>
      </c>
      <c r="BH36">
        <v>2.2066157705039902</v>
      </c>
      <c r="BI36">
        <v>2.34436999364772</v>
      </c>
      <c r="BJ36">
        <v>0.32105880202082898</v>
      </c>
      <c r="BK36">
        <v>-0.92414374051395498</v>
      </c>
      <c r="BL36">
        <v>0.20362523472373101</v>
      </c>
      <c r="BM36">
        <v>-12.699510624482301</v>
      </c>
      <c r="BN36">
        <v>-1.36136255059856</v>
      </c>
      <c r="BO36">
        <v>13.3055844384939</v>
      </c>
      <c r="BP36">
        <v>4.3830619873407501</v>
      </c>
    </row>
    <row r="37" spans="1:68" x14ac:dyDescent="0.2">
      <c r="A37" t="s">
        <v>66</v>
      </c>
      <c r="B37" t="s">
        <v>67</v>
      </c>
      <c r="C37" t="s">
        <v>567</v>
      </c>
      <c r="D37" t="s">
        <v>566</v>
      </c>
      <c r="T37">
        <v>-3.00055164687048</v>
      </c>
      <c r="U37">
        <v>16.2165534291642</v>
      </c>
      <c r="V37">
        <v>7.3425989845010502</v>
      </c>
      <c r="W37">
        <v>3.37211833087862</v>
      </c>
      <c r="X37">
        <v>18.672381299882598</v>
      </c>
      <c r="Y37">
        <v>-9.9512939194995802</v>
      </c>
      <c r="Z37">
        <v>-22.378560796389799</v>
      </c>
      <c r="AA37">
        <v>0.57261011257112704</v>
      </c>
      <c r="AB37">
        <v>-2.83675006273972</v>
      </c>
      <c r="AC37">
        <v>-2.7548272348484302</v>
      </c>
      <c r="AD37">
        <v>-4.7890409828277303</v>
      </c>
      <c r="AE37">
        <v>-5.9733153647265702</v>
      </c>
      <c r="AF37">
        <v>-1.37970246298458</v>
      </c>
      <c r="AG37">
        <v>-2.2009720313784999</v>
      </c>
      <c r="AH37">
        <v>-4.2280064552245999</v>
      </c>
      <c r="AI37">
        <v>-2.0394237739455598</v>
      </c>
      <c r="AJ37">
        <v>0.11417078847395599</v>
      </c>
      <c r="AK37">
        <v>1.90526367250791</v>
      </c>
      <c r="AL37">
        <v>-2.2661649153605801</v>
      </c>
      <c r="AM37">
        <v>0.59374699376495199</v>
      </c>
      <c r="AN37">
        <v>1.97692195928229</v>
      </c>
      <c r="AO37">
        <v>0.49313577982069001</v>
      </c>
      <c r="AP37">
        <v>-3.6791560133327401</v>
      </c>
      <c r="AQ37">
        <v>-2.71319045264904</v>
      </c>
      <c r="AR37">
        <v>0.88016698985823905</v>
      </c>
      <c r="AS37">
        <v>0.73006945099547205</v>
      </c>
      <c r="AT37">
        <v>0.68703697130274599</v>
      </c>
      <c r="AU37">
        <v>1.8646857286271099</v>
      </c>
      <c r="AV37">
        <v>0.99088274581464497</v>
      </c>
      <c r="AW37">
        <v>-1.2846012307221</v>
      </c>
      <c r="AX37">
        <v>-1.32505109993116</v>
      </c>
      <c r="AY37">
        <v>2.6920521206136998</v>
      </c>
      <c r="AZ37">
        <v>-1.4161676468992701</v>
      </c>
      <c r="BA37">
        <v>-3.4237457085747298</v>
      </c>
      <c r="BB37">
        <v>-3.2099630911162098</v>
      </c>
      <c r="BC37">
        <v>1.11147982582061</v>
      </c>
      <c r="BD37">
        <v>2.3363151965061202</v>
      </c>
      <c r="BE37">
        <v>-0.359754944391668</v>
      </c>
      <c r="BF37">
        <v>-3.3308448347230399</v>
      </c>
      <c r="BG37">
        <v>-3.6675189324305699</v>
      </c>
      <c r="BH37">
        <v>-1.5223842318840599</v>
      </c>
      <c r="BI37">
        <v>-3.5211439819827999</v>
      </c>
      <c r="BJ37">
        <v>0.32020543877322899</v>
      </c>
      <c r="BK37">
        <v>-0.86886005686672296</v>
      </c>
      <c r="BL37">
        <v>2.9742261522544</v>
      </c>
      <c r="BM37">
        <v>0.291718917001631</v>
      </c>
      <c r="BN37">
        <v>-2.3968215628809602</v>
      </c>
      <c r="BO37">
        <v>-2.4234077025460299</v>
      </c>
      <c r="BP37">
        <v>0.61781573810900203</v>
      </c>
    </row>
    <row r="38" spans="1:68" x14ac:dyDescent="0.2">
      <c r="A38" t="s">
        <v>68</v>
      </c>
      <c r="B38" t="s">
        <v>69</v>
      </c>
      <c r="C38" t="s">
        <v>567</v>
      </c>
      <c r="D38" t="s">
        <v>566</v>
      </c>
      <c r="P38">
        <v>-0.62858636221901099</v>
      </c>
      <c r="Q38">
        <v>-2.0989796206270301</v>
      </c>
      <c r="R38">
        <v>-1.8162844736221</v>
      </c>
      <c r="S38">
        <v>1.7515323048474201</v>
      </c>
      <c r="T38">
        <v>-6.4438647783157297</v>
      </c>
      <c r="U38">
        <v>5.4087968612703303</v>
      </c>
      <c r="V38">
        <v>4.3842896315918303</v>
      </c>
      <c r="W38">
        <v>3.6338427223298702</v>
      </c>
      <c r="X38">
        <v>1.4050814140708401</v>
      </c>
      <c r="Y38">
        <v>1.6722836437014199</v>
      </c>
      <c r="Z38">
        <v>11.5276858475521</v>
      </c>
      <c r="AA38">
        <v>0.26781509377843798</v>
      </c>
      <c r="AB38">
        <v>7.0815175234925496</v>
      </c>
      <c r="AC38">
        <v>1.41394376137039</v>
      </c>
      <c r="AD38">
        <v>0.94478589068533803</v>
      </c>
      <c r="AE38">
        <v>8.1288802739965895</v>
      </c>
      <c r="AF38">
        <v>25.319720798124798</v>
      </c>
      <c r="AG38">
        <v>1.79198921224459</v>
      </c>
      <c r="AH38">
        <v>4.3653637574201802</v>
      </c>
      <c r="AI38">
        <v>7.5697856132186603</v>
      </c>
      <c r="AJ38">
        <v>-2.0337405981654499</v>
      </c>
      <c r="AK38">
        <v>8.7711779020071798</v>
      </c>
      <c r="AL38">
        <v>6.9024244390615097</v>
      </c>
      <c r="AM38">
        <v>4.86653735369676</v>
      </c>
      <c r="AN38">
        <v>5.8002759982946701</v>
      </c>
      <c r="AO38">
        <v>3.6093967785560301</v>
      </c>
      <c r="AP38">
        <v>3.56816761834635</v>
      </c>
      <c r="AQ38">
        <v>3.9601618721491598</v>
      </c>
      <c r="AR38">
        <v>5.3652674253811901</v>
      </c>
      <c r="AS38">
        <v>0.50069302886231504</v>
      </c>
      <c r="AT38">
        <v>4.4768245437483802</v>
      </c>
      <c r="AU38">
        <v>7.6224184689004302</v>
      </c>
      <c r="AV38">
        <v>5.1405860870308997</v>
      </c>
      <c r="AW38">
        <v>2.6716288391361598</v>
      </c>
      <c r="AX38">
        <v>4.7858042576241804</v>
      </c>
      <c r="AY38">
        <v>4.0815968136806298</v>
      </c>
      <c r="AZ38">
        <v>14.681779774574901</v>
      </c>
      <c r="BA38">
        <v>3.2984103225212902</v>
      </c>
      <c r="BB38">
        <v>6.4420165285706998</v>
      </c>
      <c r="BC38">
        <v>10.6883556419345</v>
      </c>
      <c r="BD38">
        <v>7.12106787473365</v>
      </c>
      <c r="BE38">
        <v>3.9567255726462598</v>
      </c>
      <c r="BF38">
        <v>0.57839663873315295</v>
      </c>
      <c r="BG38">
        <v>4.6456940695834996</v>
      </c>
      <c r="BH38">
        <v>5.5767150682372497</v>
      </c>
      <c r="BI38">
        <v>7.46266235738329</v>
      </c>
      <c r="BJ38">
        <v>2.6369288037073599</v>
      </c>
      <c r="BK38">
        <v>2.6903944524498802</v>
      </c>
      <c r="BL38">
        <v>5.0161320158543399</v>
      </c>
      <c r="BM38">
        <v>-10.804966001834799</v>
      </c>
      <c r="BN38">
        <v>3.7525213785901901</v>
      </c>
      <c r="BO38">
        <v>4.5457045450385998</v>
      </c>
    </row>
    <row r="39" spans="1:68" x14ac:dyDescent="0.2">
      <c r="A39" t="s">
        <v>70</v>
      </c>
      <c r="B39" t="s">
        <v>71</v>
      </c>
      <c r="C39" t="s">
        <v>567</v>
      </c>
      <c r="D39" t="s">
        <v>566</v>
      </c>
      <c r="F39">
        <v>4.0035015148457198</v>
      </c>
      <c r="G39">
        <v>4.2755422931570299</v>
      </c>
      <c r="H39">
        <v>3.4877438644961098</v>
      </c>
      <c r="I39">
        <v>4.3180252605266496</v>
      </c>
      <c r="J39">
        <v>4.2014725116717804</v>
      </c>
      <c r="K39">
        <v>5.6262471463962402</v>
      </c>
      <c r="L39">
        <v>5.2165939573899198</v>
      </c>
      <c r="M39">
        <v>9.8209036911772394</v>
      </c>
      <c r="N39">
        <v>14.3224773091221</v>
      </c>
      <c r="O39">
        <v>16.0312210728477</v>
      </c>
      <c r="P39">
        <v>23.343793107152699</v>
      </c>
      <c r="Q39">
        <v>21.832197270799099</v>
      </c>
      <c r="R39">
        <v>15.6472560588065</v>
      </c>
      <c r="S39">
        <v>3.3980929084662801</v>
      </c>
      <c r="T39">
        <v>3.02922661514337</v>
      </c>
      <c r="U39">
        <v>5.0900610195153702</v>
      </c>
      <c r="V39">
        <v>6.3842876212858899</v>
      </c>
      <c r="W39">
        <v>8.6220437539352908</v>
      </c>
      <c r="X39">
        <v>6.6125781061887201</v>
      </c>
      <c r="Y39">
        <v>6.6083973715474098</v>
      </c>
      <c r="Z39">
        <v>4.1630000290512301</v>
      </c>
      <c r="AA39">
        <v>7.75109498945766</v>
      </c>
      <c r="AB39">
        <v>9.1244150317007193</v>
      </c>
      <c r="AC39">
        <v>4.7480678125695999</v>
      </c>
      <c r="AD39">
        <v>3.40605145798816</v>
      </c>
      <c r="AE39">
        <v>4.4524772068751597</v>
      </c>
      <c r="AF39">
        <v>8.11408937273535</v>
      </c>
      <c r="AG39">
        <v>15.575454175978599</v>
      </c>
      <c r="AH39">
        <v>9.5504647349501006</v>
      </c>
      <c r="AI39">
        <v>3.6047556044134001</v>
      </c>
      <c r="AJ39">
        <v>4.4145553558750104</v>
      </c>
      <c r="AK39">
        <v>1.1375015575950401E-2</v>
      </c>
      <c r="AL39">
        <v>-0.98101181042514396</v>
      </c>
      <c r="AM39">
        <v>0.78266012026295995</v>
      </c>
      <c r="AN39">
        <v>4.25070395341859</v>
      </c>
      <c r="AO39">
        <v>3.2522300174619501</v>
      </c>
      <c r="AP39">
        <v>5.8384185632007801</v>
      </c>
      <c r="AQ39">
        <v>-1.76122084825472</v>
      </c>
      <c r="AR39">
        <v>7.3424267830726304</v>
      </c>
      <c r="AS39">
        <v>-0.104457890944872</v>
      </c>
      <c r="AT39">
        <v>-1.73773222971184</v>
      </c>
      <c r="AU39">
        <v>4.1078298157804598</v>
      </c>
      <c r="AV39">
        <v>2.8085206399368001</v>
      </c>
      <c r="AW39">
        <v>0.92570568827805699</v>
      </c>
      <c r="AX39">
        <v>2.6938782370513401</v>
      </c>
      <c r="AY39">
        <v>6.3470049067110104</v>
      </c>
      <c r="AZ39">
        <v>3.7340678095605901</v>
      </c>
      <c r="BA39">
        <v>1.1769188323962501</v>
      </c>
      <c r="BB39">
        <v>-15.890557687530199</v>
      </c>
      <c r="BC39">
        <v>7.8758711323136898</v>
      </c>
      <c r="BD39">
        <v>4.7171658630536797</v>
      </c>
      <c r="BE39">
        <v>-2.0701741261028102</v>
      </c>
      <c r="BF39">
        <v>9.0056638893299503</v>
      </c>
      <c r="BG39">
        <v>3.6795226120321298</v>
      </c>
      <c r="BH39">
        <v>-6.7003023417430496</v>
      </c>
      <c r="BI39">
        <v>5.0513731527322099</v>
      </c>
      <c r="BJ39">
        <v>1.97194438915353</v>
      </c>
      <c r="BK39">
        <v>2.0813461242524598</v>
      </c>
      <c r="BL39">
        <v>1.04167163959789</v>
      </c>
      <c r="BM39">
        <v>-10.4026309073442</v>
      </c>
      <c r="BN39">
        <v>10.103693502394</v>
      </c>
      <c r="BO39">
        <v>3.8067432389778002</v>
      </c>
      <c r="BP39">
        <v>1.00081239471177</v>
      </c>
    </row>
    <row r="40" spans="1:68" x14ac:dyDescent="0.2">
      <c r="A40" t="s">
        <v>72</v>
      </c>
      <c r="B40" t="s">
        <v>73</v>
      </c>
      <c r="C40" t="s">
        <v>567</v>
      </c>
      <c r="D40" t="s">
        <v>566</v>
      </c>
      <c r="F40">
        <v>3.0736281949108002</v>
      </c>
      <c r="G40">
        <v>-5.4896637926801004</v>
      </c>
      <c r="H40">
        <v>-2.5915614052097999</v>
      </c>
      <c r="I40">
        <v>8.1195653357511305E-2</v>
      </c>
      <c r="J40">
        <v>-1.0983177502115899</v>
      </c>
      <c r="K40">
        <v>-1.4696139102747301</v>
      </c>
      <c r="L40">
        <v>2.3992585176180801</v>
      </c>
      <c r="M40">
        <v>-0.87505201959943701</v>
      </c>
      <c r="N40">
        <v>4.6407770683830902</v>
      </c>
      <c r="O40">
        <v>6.3976894726721398E-2</v>
      </c>
      <c r="P40">
        <v>-0.97112827445249605</v>
      </c>
      <c r="Q40">
        <v>-1.96912388637868</v>
      </c>
      <c r="R40">
        <v>-7.3388581885751605E-2</v>
      </c>
      <c r="S40">
        <v>4.27807538695295</v>
      </c>
      <c r="T40">
        <v>-1.5566654945552501</v>
      </c>
      <c r="U40">
        <v>3.8670954167052001</v>
      </c>
      <c r="V40">
        <v>2.7558277656255701</v>
      </c>
      <c r="W40">
        <v>0.18647312509018801</v>
      </c>
      <c r="X40">
        <v>-3.45961162569803</v>
      </c>
      <c r="Y40">
        <v>-5.46526372918881</v>
      </c>
      <c r="Z40">
        <v>-2.5824191022476399</v>
      </c>
      <c r="AA40">
        <v>6.5535644456626603</v>
      </c>
      <c r="AB40">
        <v>-9.1377086219233092</v>
      </c>
      <c r="AC40">
        <v>8.2478360644991309</v>
      </c>
      <c r="AD40">
        <v>2.7248661862406598</v>
      </c>
      <c r="AE40">
        <v>2.3529867015389399</v>
      </c>
      <c r="AF40">
        <v>-6.1006494923815504</v>
      </c>
      <c r="AG40">
        <v>0.116285559136472</v>
      </c>
      <c r="AH40">
        <v>-0.52616389319581502</v>
      </c>
      <c r="AI40">
        <v>-5.1122003329881398</v>
      </c>
      <c r="AJ40">
        <v>-3.6008033718288299</v>
      </c>
      <c r="AK40">
        <v>-9.3540662881710297</v>
      </c>
      <c r="AL40">
        <v>-2.82888755720866</v>
      </c>
      <c r="AM40">
        <v>1.65216965450863</v>
      </c>
      <c r="AN40">
        <v>4.2928544795485699</v>
      </c>
      <c r="AO40">
        <v>-6.4792849902166001</v>
      </c>
      <c r="AP40">
        <v>2.41045924123175</v>
      </c>
      <c r="AQ40">
        <v>1.85541267697853</v>
      </c>
      <c r="AR40">
        <v>0.75739220849962396</v>
      </c>
      <c r="AS40">
        <v>-5.1822002636044298</v>
      </c>
      <c r="AT40">
        <v>2.13885527335542</v>
      </c>
      <c r="AU40">
        <v>1.35277536204286</v>
      </c>
      <c r="AV40">
        <v>-7.6573459144171903</v>
      </c>
      <c r="AW40">
        <v>3.7205910468886101</v>
      </c>
      <c r="AX40">
        <v>-1.3381825936234999</v>
      </c>
      <c r="AY40">
        <v>2.6846673436515802</v>
      </c>
      <c r="AZ40">
        <v>2.6658650606535601</v>
      </c>
      <c r="BA40">
        <v>-3.9937079778780998E-2</v>
      </c>
      <c r="BB40">
        <v>6.2723939666324799</v>
      </c>
      <c r="BC40">
        <v>2.4859848510043001</v>
      </c>
      <c r="BD40">
        <v>2.6102348027131699</v>
      </c>
      <c r="BE40">
        <v>4.14515839433653</v>
      </c>
      <c r="BF40">
        <v>-36.777697163934803</v>
      </c>
      <c r="BG40">
        <v>0.158111558752452</v>
      </c>
      <c r="BH40">
        <v>3.8911588283579599</v>
      </c>
      <c r="BI40">
        <v>2.9380992393553198</v>
      </c>
      <c r="BJ40">
        <v>2.5909235013507699</v>
      </c>
      <c r="BK40">
        <v>1.7922203053133401</v>
      </c>
      <c r="BL40">
        <v>0.83300981086989601</v>
      </c>
      <c r="BM40">
        <v>-1.62477557942373</v>
      </c>
      <c r="BN40">
        <v>-1.1290938099896599</v>
      </c>
      <c r="BO40">
        <v>-1.6954049557347901</v>
      </c>
      <c r="BP40">
        <v>-1.9960315377229001</v>
      </c>
    </row>
    <row r="41" spans="1:68" x14ac:dyDescent="0.2">
      <c r="A41" t="s">
        <v>74</v>
      </c>
      <c r="B41" t="s">
        <v>75</v>
      </c>
      <c r="C41" t="s">
        <v>567</v>
      </c>
      <c r="D41" t="s">
        <v>566</v>
      </c>
      <c r="F41">
        <v>1.12134622601134</v>
      </c>
      <c r="G41">
        <v>5.4482652100032096</v>
      </c>
      <c r="H41">
        <v>3.3540683747780098</v>
      </c>
      <c r="I41">
        <v>4.6636159935574</v>
      </c>
      <c r="J41">
        <v>4.40999562798872</v>
      </c>
      <c r="K41">
        <v>4.7893643737604901</v>
      </c>
      <c r="L41">
        <v>1.2274915049871999</v>
      </c>
      <c r="M41">
        <v>3.3276557332773402</v>
      </c>
      <c r="N41">
        <v>3.6480179339265102</v>
      </c>
      <c r="O41">
        <v>1.4900910735089199</v>
      </c>
      <c r="P41">
        <v>0.99693185874328105</v>
      </c>
      <c r="Q41">
        <v>4.3018308963632004</v>
      </c>
      <c r="R41">
        <v>5.4317037613155499</v>
      </c>
      <c r="S41">
        <v>1.9249038952289499</v>
      </c>
      <c r="T41">
        <v>7.4186199244309095E-2</v>
      </c>
      <c r="U41">
        <v>4.5051042640162997</v>
      </c>
      <c r="V41">
        <v>2.33026525426214</v>
      </c>
      <c r="W41">
        <v>2.7084521570558899</v>
      </c>
      <c r="X41">
        <v>2.7036956730836601</v>
      </c>
      <c r="Y41">
        <v>0.86798704161870399</v>
      </c>
      <c r="Z41">
        <v>2.1473805443738199</v>
      </c>
      <c r="AA41">
        <v>-4.3112844108841699</v>
      </c>
      <c r="AB41">
        <v>1.5534327215733701</v>
      </c>
      <c r="AC41">
        <v>4.9035542001451198</v>
      </c>
      <c r="AD41">
        <v>3.7849742319364199</v>
      </c>
      <c r="AE41">
        <v>1.1113810352473501</v>
      </c>
      <c r="AF41">
        <v>2.7091739812837701</v>
      </c>
      <c r="AG41">
        <v>3.06576129258853</v>
      </c>
      <c r="AH41">
        <v>0.51757380097321004</v>
      </c>
      <c r="AI41">
        <v>-1.2964413233353</v>
      </c>
      <c r="AJ41">
        <v>-3.3003000110494698</v>
      </c>
      <c r="AK41">
        <v>-0.29670950241400401</v>
      </c>
      <c r="AL41">
        <v>1.53574572261527</v>
      </c>
      <c r="AM41">
        <v>3.3558143810065402</v>
      </c>
      <c r="AN41">
        <v>1.62528133607556</v>
      </c>
      <c r="AO41">
        <v>0.63153086445669304</v>
      </c>
      <c r="AP41">
        <v>3.2489748820719502</v>
      </c>
      <c r="AQ41">
        <v>3.0342376789985401</v>
      </c>
      <c r="AR41">
        <v>4.2898365988725002</v>
      </c>
      <c r="AS41">
        <v>4.1639485002857102</v>
      </c>
      <c r="AT41">
        <v>0.77451943240160404</v>
      </c>
      <c r="AU41">
        <v>1.88796484588035</v>
      </c>
      <c r="AV41">
        <v>0.89501859271479101</v>
      </c>
      <c r="AW41">
        <v>2.1358155936460901</v>
      </c>
      <c r="AX41">
        <v>2.2375765823735798</v>
      </c>
      <c r="AY41">
        <v>1.602901526748</v>
      </c>
      <c r="AZ41">
        <v>1.0641448518324099</v>
      </c>
      <c r="BA41">
        <v>-9.3342783733561405E-2</v>
      </c>
      <c r="BB41">
        <v>-4.0200881211473796</v>
      </c>
      <c r="BC41">
        <v>1.95144747592553</v>
      </c>
      <c r="BD41">
        <v>2.1360771396745801</v>
      </c>
      <c r="BE41">
        <v>0.65884199036912605</v>
      </c>
      <c r="BF41">
        <v>1.2535901290465099</v>
      </c>
      <c r="BG41">
        <v>1.8484095174269</v>
      </c>
      <c r="BH41">
        <v>-0.11236917294915801</v>
      </c>
      <c r="BI41">
        <v>-9.8296352515987506E-2</v>
      </c>
      <c r="BJ41">
        <v>1.80946446279282</v>
      </c>
      <c r="BK41">
        <v>1.28092657904244</v>
      </c>
      <c r="BL41">
        <v>0.42965758108581997</v>
      </c>
      <c r="BM41">
        <v>-6.0624064295901503</v>
      </c>
      <c r="BN41">
        <v>4.7053820518735101</v>
      </c>
      <c r="BO41">
        <v>1.9556706589564099</v>
      </c>
      <c r="BP41">
        <v>-1.8545095900967501</v>
      </c>
    </row>
    <row r="42" spans="1:68" x14ac:dyDescent="0.2">
      <c r="A42" t="s">
        <v>76</v>
      </c>
      <c r="B42" t="s">
        <v>77</v>
      </c>
      <c r="C42" t="s">
        <v>567</v>
      </c>
      <c r="D42" t="s">
        <v>566</v>
      </c>
      <c r="AJ42">
        <v>-10.644568995437799</v>
      </c>
      <c r="AK42">
        <v>-4.6892979043423999</v>
      </c>
      <c r="AL42">
        <v>0.26266262845813099</v>
      </c>
      <c r="AM42">
        <v>3.7044705697856699</v>
      </c>
      <c r="AN42">
        <v>5.6431955960212701</v>
      </c>
      <c r="AO42">
        <v>4.7739399238331499</v>
      </c>
      <c r="AP42">
        <v>2.5045686056344998</v>
      </c>
      <c r="AQ42">
        <v>2.8527467435582698</v>
      </c>
      <c r="AR42">
        <v>2.0726691878715302</v>
      </c>
      <c r="AS42">
        <v>4.5445949957322496</v>
      </c>
      <c r="AT42">
        <v>3.83492187231337</v>
      </c>
      <c r="AU42">
        <v>4.2931335396053898</v>
      </c>
      <c r="AV42">
        <v>4.4147037931834303</v>
      </c>
      <c r="AW42">
        <v>6.1310559747463502</v>
      </c>
      <c r="AX42">
        <v>5.3060313538495896</v>
      </c>
      <c r="AY42">
        <v>6.8662856924895701</v>
      </c>
      <c r="AZ42">
        <v>6.8306364330516702</v>
      </c>
      <c r="BA42">
        <v>4.3086534306662401</v>
      </c>
      <c r="BB42">
        <v>-3.3211053576157199</v>
      </c>
      <c r="BC42">
        <v>1.8044604489629099</v>
      </c>
      <c r="BD42">
        <v>3.76005080934365</v>
      </c>
      <c r="BE42">
        <v>1.05733043023666</v>
      </c>
      <c r="BF42">
        <v>0.88280030127769704</v>
      </c>
      <c r="BG42">
        <v>3.4327103328016202</v>
      </c>
      <c r="BH42">
        <v>4.2663884475367704</v>
      </c>
      <c r="BI42">
        <v>3.0161837061532402</v>
      </c>
      <c r="BJ42">
        <v>5.3613160490555201</v>
      </c>
      <c r="BK42">
        <v>5.1527620657268196</v>
      </c>
      <c r="BL42">
        <v>4.0504990108732004</v>
      </c>
      <c r="BM42">
        <v>-3.21102807339452</v>
      </c>
      <c r="BN42">
        <v>7.2383327698804196</v>
      </c>
      <c r="BO42">
        <v>5.6059168603891996</v>
      </c>
      <c r="BP42">
        <v>0.46318563953033698</v>
      </c>
    </row>
    <row r="43" spans="1:68" x14ac:dyDescent="0.2">
      <c r="A43" t="s">
        <v>78</v>
      </c>
      <c r="B43" t="s">
        <v>79</v>
      </c>
      <c r="C43" t="s">
        <v>567</v>
      </c>
      <c r="D43" t="s">
        <v>566</v>
      </c>
      <c r="F43">
        <v>5.9906406866126396</v>
      </c>
      <c r="G43">
        <v>2.1668909635159399</v>
      </c>
      <c r="H43">
        <v>2.6610284148367902</v>
      </c>
      <c r="I43">
        <v>3.5294619067100301</v>
      </c>
      <c r="J43">
        <v>0.93219061647629098</v>
      </c>
      <c r="K43">
        <v>1.3961564518723</v>
      </c>
      <c r="L43">
        <v>1.7868887983711199</v>
      </c>
      <c r="M43">
        <v>2.2917659581217</v>
      </c>
      <c r="N43">
        <v>4.4507622721222599</v>
      </c>
      <c r="O43">
        <v>5.6117011322972301</v>
      </c>
      <c r="P43">
        <v>3.5306936544661101</v>
      </c>
      <c r="Q43">
        <v>2.41661768255869</v>
      </c>
      <c r="R43">
        <v>2.2919679784622198</v>
      </c>
      <c r="S43">
        <v>0.91002069859491996</v>
      </c>
      <c r="T43">
        <v>-7.2426131425012699</v>
      </c>
      <c r="U43">
        <v>-0.83848987541112796</v>
      </c>
      <c r="V43">
        <v>2.7815026433829102</v>
      </c>
      <c r="W43">
        <v>0.40006839703264102</v>
      </c>
      <c r="X43">
        <v>2.2859061840209698</v>
      </c>
      <c r="Y43">
        <v>4.1874531996961899</v>
      </c>
      <c r="Z43">
        <v>1.0470280646808401</v>
      </c>
      <c r="AA43">
        <v>-1.8843769575131799</v>
      </c>
      <c r="AB43">
        <v>0.208475193148288</v>
      </c>
      <c r="AC43">
        <v>2.63920443334615</v>
      </c>
      <c r="AD43">
        <v>3.2169450531938999</v>
      </c>
      <c r="AE43">
        <v>1.3299457512098301</v>
      </c>
      <c r="AF43">
        <v>0.94940372040046805</v>
      </c>
      <c r="AG43">
        <v>2.5213469205448402</v>
      </c>
      <c r="AH43">
        <v>3.4906431620134102</v>
      </c>
      <c r="AI43">
        <v>2.61546619863479</v>
      </c>
      <c r="AJ43">
        <v>-2.14648992063431</v>
      </c>
      <c r="AK43">
        <v>-1.1397190696595501</v>
      </c>
      <c r="AL43">
        <v>-1.03142236508062</v>
      </c>
      <c r="AM43">
        <v>0.46568640377708398</v>
      </c>
      <c r="AN43">
        <v>-0.18835074385067699</v>
      </c>
      <c r="AO43">
        <v>2.8540638847871901E-2</v>
      </c>
      <c r="AP43">
        <v>2.0152831609876598</v>
      </c>
      <c r="AQ43">
        <v>2.7242846564737002</v>
      </c>
      <c r="AR43">
        <v>1.1790059356515501</v>
      </c>
      <c r="AS43">
        <v>3.37615729497902</v>
      </c>
      <c r="AT43">
        <v>0.934949653145424</v>
      </c>
      <c r="AU43">
        <v>-0.82628042816746505</v>
      </c>
      <c r="AV43">
        <v>-0.77133316907219296</v>
      </c>
      <c r="AW43">
        <v>1.99813205561574</v>
      </c>
      <c r="AX43">
        <v>2.0935866074302698</v>
      </c>
      <c r="AY43">
        <v>3.4225506597861401</v>
      </c>
      <c r="AZ43">
        <v>2.9918220230827899</v>
      </c>
      <c r="BA43">
        <v>1.5099507937971599</v>
      </c>
      <c r="BB43">
        <v>-3.5105588602019799</v>
      </c>
      <c r="BC43">
        <v>2.1736381639678699</v>
      </c>
      <c r="BD43">
        <v>0.68733986963795202</v>
      </c>
      <c r="BE43">
        <v>0.110596604306124</v>
      </c>
      <c r="BF43">
        <v>0.62836067543700802</v>
      </c>
      <c r="BG43">
        <v>1.1086935944004599</v>
      </c>
      <c r="BH43">
        <v>0.49412982239276498</v>
      </c>
      <c r="BI43">
        <v>0.96013167317825299</v>
      </c>
      <c r="BJ43">
        <v>0.42132616305647702</v>
      </c>
      <c r="BK43">
        <v>2.10552472012415</v>
      </c>
      <c r="BL43">
        <v>0.42308976822731398</v>
      </c>
      <c r="BM43">
        <v>-2.85415832226442</v>
      </c>
      <c r="BN43">
        <v>4.5881921178937004</v>
      </c>
      <c r="BO43">
        <v>1.73600130033897</v>
      </c>
      <c r="BP43">
        <v>-0.12713986814397099</v>
      </c>
    </row>
    <row r="44" spans="1:68" x14ac:dyDescent="0.2">
      <c r="A44" t="s">
        <v>80</v>
      </c>
      <c r="B44" t="s">
        <v>81</v>
      </c>
      <c r="C44" t="s">
        <v>567</v>
      </c>
      <c r="D44" t="s">
        <v>566</v>
      </c>
      <c r="BJ44">
        <v>1.6468680290693201</v>
      </c>
      <c r="BK44">
        <v>0.81913677573891197</v>
      </c>
      <c r="BL44">
        <v>1.0610695358740101</v>
      </c>
      <c r="BM44">
        <v>-9.3785724140408497</v>
      </c>
      <c r="BN44">
        <v>14.4055151447055</v>
      </c>
      <c r="BO44">
        <v>6.9406515506599602</v>
      </c>
    </row>
    <row r="45" spans="1:68" x14ac:dyDescent="0.2">
      <c r="A45" t="s">
        <v>82</v>
      </c>
      <c r="B45" t="s">
        <v>83</v>
      </c>
      <c r="C45" t="s">
        <v>567</v>
      </c>
      <c r="D45" t="s">
        <v>566</v>
      </c>
      <c r="F45">
        <v>3.0714442814405101</v>
      </c>
      <c r="G45">
        <v>1.9110608693794799</v>
      </c>
      <c r="H45">
        <v>3.76288210106024</v>
      </c>
      <c r="I45">
        <v>0.59278062963940703</v>
      </c>
      <c r="J45">
        <v>-0.95640496256086704</v>
      </c>
      <c r="K45">
        <v>9.2120950907022099</v>
      </c>
      <c r="L45">
        <v>1.7870622468578701</v>
      </c>
      <c r="M45">
        <v>1.7886188056299701</v>
      </c>
      <c r="N45">
        <v>2.1641496589198299</v>
      </c>
      <c r="O45">
        <v>0.12655713353571199</v>
      </c>
      <c r="P45">
        <v>7.6264751699759499</v>
      </c>
      <c r="Q45">
        <v>-2.5944070572087101</v>
      </c>
      <c r="R45">
        <v>-6.5225361377171298</v>
      </c>
      <c r="S45">
        <v>0.77006749290858101</v>
      </c>
      <c r="T45">
        <v>-14.2773131537356</v>
      </c>
      <c r="U45">
        <v>2.24371959779165</v>
      </c>
      <c r="V45">
        <v>8.7835450304083604</v>
      </c>
      <c r="W45">
        <v>6.0776501736692801</v>
      </c>
      <c r="X45">
        <v>6.8206297385494699</v>
      </c>
      <c r="Y45">
        <v>6.4284926163921599</v>
      </c>
      <c r="Z45">
        <v>4.9895434518305102</v>
      </c>
      <c r="AA45">
        <v>-12.293953063537799</v>
      </c>
      <c r="AB45">
        <v>-6.3585478720942099</v>
      </c>
      <c r="AC45">
        <v>2.63615028078013</v>
      </c>
      <c r="AD45">
        <v>2.5025718489517899</v>
      </c>
      <c r="AE45">
        <v>3.7937558469706398</v>
      </c>
      <c r="AF45">
        <v>4.7999986719769101</v>
      </c>
      <c r="AG45">
        <v>5.6366395732467103</v>
      </c>
      <c r="AH45">
        <v>8.1631678444137492</v>
      </c>
      <c r="AI45">
        <v>1.6743185217414001</v>
      </c>
      <c r="AJ45">
        <v>6.0629411756843297</v>
      </c>
      <c r="AK45">
        <v>9.3893692827741706</v>
      </c>
      <c r="AL45">
        <v>4.9434038729488599</v>
      </c>
      <c r="AM45">
        <v>3.4611907190612801</v>
      </c>
      <c r="AN45">
        <v>7.3758382475527204</v>
      </c>
      <c r="AO45">
        <v>5.3510076105550404</v>
      </c>
      <c r="AP45">
        <v>5.9863265285051899</v>
      </c>
      <c r="AQ45">
        <v>2.8786691362142101</v>
      </c>
      <c r="AR45">
        <v>-1.45425561613365</v>
      </c>
      <c r="AS45">
        <v>3.7723569774650199</v>
      </c>
      <c r="AT45">
        <v>2.0099365122760302</v>
      </c>
      <c r="AU45">
        <v>2.0861107091106299</v>
      </c>
      <c r="AV45">
        <v>3.63156646701455</v>
      </c>
      <c r="AW45">
        <v>5.6163400745269598</v>
      </c>
      <c r="AX45">
        <v>4.8075180630183603</v>
      </c>
      <c r="AY45">
        <v>5.0159911235481802</v>
      </c>
      <c r="AZ45">
        <v>4.1420023207572596</v>
      </c>
      <c r="BA45">
        <v>2.75580095959636</v>
      </c>
      <c r="BB45">
        <v>-2.1283005713077001</v>
      </c>
      <c r="BC45">
        <v>4.7889426872300804</v>
      </c>
      <c r="BD45">
        <v>5.1760369980307503</v>
      </c>
      <c r="BE45">
        <v>5.1257383798838596</v>
      </c>
      <c r="BF45">
        <v>2.3164001177072602</v>
      </c>
      <c r="BG45">
        <v>0.77292782032776597</v>
      </c>
      <c r="BH45">
        <v>1.10575838093806</v>
      </c>
      <c r="BI45">
        <v>0.55029785144438403</v>
      </c>
      <c r="BJ45">
        <v>-0.213266442244986</v>
      </c>
      <c r="BK45">
        <v>2.1390781809853499</v>
      </c>
      <c r="BL45">
        <v>-1.15233722364255</v>
      </c>
      <c r="BM45">
        <v>-7.4118788296848699</v>
      </c>
      <c r="BN45">
        <v>10.232399264884901</v>
      </c>
      <c r="BO45">
        <v>1.48321236604264</v>
      </c>
      <c r="BP45">
        <v>8.6767873373830198E-2</v>
      </c>
    </row>
    <row r="46" spans="1:68" x14ac:dyDescent="0.2">
      <c r="A46" t="s">
        <v>84</v>
      </c>
      <c r="B46" t="s">
        <v>85</v>
      </c>
      <c r="C46" t="s">
        <v>567</v>
      </c>
      <c r="D46" t="s">
        <v>566</v>
      </c>
      <c r="F46">
        <v>-26.527643606403998</v>
      </c>
      <c r="G46">
        <v>-6.35150486433841</v>
      </c>
      <c r="H46">
        <v>7.6222544610133403</v>
      </c>
      <c r="I46">
        <v>15.468995418830801</v>
      </c>
      <c r="J46">
        <v>14.197889011607</v>
      </c>
      <c r="K46">
        <v>7.6084039282850897</v>
      </c>
      <c r="L46">
        <v>-8.1614975852874796</v>
      </c>
      <c r="M46">
        <v>-6.5714516143394102</v>
      </c>
      <c r="N46">
        <v>13.7793403435254</v>
      </c>
      <c r="O46">
        <v>16.050399292919099</v>
      </c>
      <c r="P46">
        <v>4.15917620131418</v>
      </c>
      <c r="Q46">
        <v>1.29010597099861</v>
      </c>
      <c r="R46">
        <v>5.3272930139381298</v>
      </c>
      <c r="S46">
        <v>0.21800566735925</v>
      </c>
      <c r="T46">
        <v>6.8164405062779796</v>
      </c>
      <c r="U46">
        <v>-3.0813219849278299</v>
      </c>
      <c r="V46">
        <v>6.11400167604749</v>
      </c>
      <c r="W46">
        <v>9.8461568480196906</v>
      </c>
      <c r="X46">
        <v>6.1656637093226196</v>
      </c>
      <c r="Y46">
        <v>6.4901126551428501</v>
      </c>
      <c r="Z46">
        <v>3.7749036646337801</v>
      </c>
      <c r="AA46">
        <v>7.4234102319372699</v>
      </c>
      <c r="AB46">
        <v>9.1811370495776998</v>
      </c>
      <c r="AC46">
        <v>13.6900198409216</v>
      </c>
      <c r="AD46">
        <v>11.896561710396799</v>
      </c>
      <c r="AE46">
        <v>7.3414334712867904</v>
      </c>
      <c r="AF46">
        <v>9.8811637958546008</v>
      </c>
      <c r="AG46">
        <v>9.4461713568777999</v>
      </c>
      <c r="AH46">
        <v>2.62085917492089</v>
      </c>
      <c r="AI46">
        <v>2.4065585719959199</v>
      </c>
      <c r="AJ46">
        <v>7.7820919916031004</v>
      </c>
      <c r="AK46">
        <v>12.833209580034699</v>
      </c>
      <c r="AL46">
        <v>12.581996643602</v>
      </c>
      <c r="AM46">
        <v>11.766389146323901</v>
      </c>
      <c r="AN46">
        <v>9.7549548892425495</v>
      </c>
      <c r="AO46">
        <v>8.7764298110323704</v>
      </c>
      <c r="AP46">
        <v>8.1244975772638792</v>
      </c>
      <c r="AQ46">
        <v>6.8160645643784497</v>
      </c>
      <c r="AR46">
        <v>6.7334856583021399</v>
      </c>
      <c r="AS46">
        <v>7.6385976762557304</v>
      </c>
      <c r="AT46">
        <v>7.5516548315811196</v>
      </c>
      <c r="AU46">
        <v>8.4048799748804193</v>
      </c>
      <c r="AV46">
        <v>9.3547766438394095</v>
      </c>
      <c r="AW46">
        <v>9.4615587700817905</v>
      </c>
      <c r="AX46">
        <v>10.741375126566</v>
      </c>
      <c r="AY46">
        <v>12.0933046941309</v>
      </c>
      <c r="AZ46">
        <v>13.635820500755401</v>
      </c>
      <c r="BA46">
        <v>9.0902801013736099</v>
      </c>
      <c r="BB46">
        <v>8.8559476757714002</v>
      </c>
      <c r="BC46">
        <v>10.1028326225249</v>
      </c>
      <c r="BD46">
        <v>8.9538160417454797</v>
      </c>
      <c r="BE46">
        <v>7.1345237774397097</v>
      </c>
      <c r="BF46">
        <v>7.0507341340080201</v>
      </c>
      <c r="BG46">
        <v>6.7507603158101404</v>
      </c>
      <c r="BH46">
        <v>6.4207364773118503</v>
      </c>
      <c r="BI46">
        <v>6.2382154476778497</v>
      </c>
      <c r="BJ46">
        <v>6.3018631005663099</v>
      </c>
      <c r="BK46">
        <v>6.2517005557174903</v>
      </c>
      <c r="BL46">
        <v>5.5753168629431702</v>
      </c>
      <c r="BM46">
        <v>1.9955580419210599</v>
      </c>
      <c r="BN46">
        <v>8.3517199539417195</v>
      </c>
      <c r="BO46">
        <v>3.00257602626677</v>
      </c>
      <c r="BP46">
        <v>5.3092485342975202</v>
      </c>
    </row>
    <row r="47" spans="1:68" x14ac:dyDescent="0.2">
      <c r="A47" t="s">
        <v>86</v>
      </c>
      <c r="B47" t="s">
        <v>87</v>
      </c>
      <c r="C47" t="s">
        <v>567</v>
      </c>
      <c r="D47" t="s">
        <v>566</v>
      </c>
      <c r="F47">
        <v>5.9425632111760098</v>
      </c>
      <c r="G47">
        <v>-2.5694035800966799</v>
      </c>
      <c r="H47">
        <v>10.1336407468267</v>
      </c>
      <c r="I47">
        <v>13.1246567637934</v>
      </c>
      <c r="J47">
        <v>-6.8085709794426403</v>
      </c>
      <c r="K47">
        <v>7.3182978339433999</v>
      </c>
      <c r="L47">
        <v>0.60320276339214696</v>
      </c>
      <c r="M47">
        <v>8.2376966219816801</v>
      </c>
      <c r="N47">
        <v>5.2652676353311998</v>
      </c>
      <c r="O47">
        <v>5.9025252147970804</v>
      </c>
      <c r="P47">
        <v>4.82905403190325</v>
      </c>
      <c r="Q47">
        <v>-0.31488462660136901</v>
      </c>
      <c r="R47">
        <v>1.2429187518668701</v>
      </c>
      <c r="S47">
        <v>-0.31714586677397</v>
      </c>
      <c r="T47">
        <v>3.4347508911278601</v>
      </c>
      <c r="U47">
        <v>8.3522934112220408</v>
      </c>
      <c r="V47">
        <v>3.3608751805468802</v>
      </c>
      <c r="W47">
        <v>6.8060082646584696</v>
      </c>
      <c r="X47">
        <v>-1.39016972538373</v>
      </c>
      <c r="Y47">
        <v>-14.254418122923299</v>
      </c>
      <c r="Z47">
        <v>-0.31474616647773201</v>
      </c>
      <c r="AA47">
        <v>-3.4552944410631499</v>
      </c>
      <c r="AB47">
        <v>-7.3575250723805796</v>
      </c>
      <c r="AC47">
        <v>-6.1330693076128</v>
      </c>
      <c r="AD47">
        <v>0.90736884425119502</v>
      </c>
      <c r="AE47">
        <v>-0.199826997762415</v>
      </c>
      <c r="AF47">
        <v>-3.6576661164917801</v>
      </c>
      <c r="AG47">
        <v>-2.3408633268972601</v>
      </c>
      <c r="AH47">
        <v>-0.82174468158682101</v>
      </c>
      <c r="AI47">
        <v>-4.8127150964077101</v>
      </c>
      <c r="AJ47">
        <v>-3.6692110993106302</v>
      </c>
      <c r="AK47">
        <v>-3.8891038169380598</v>
      </c>
      <c r="AL47">
        <v>-3.7761258960533399</v>
      </c>
      <c r="AM47">
        <v>-2.73732272804006</v>
      </c>
      <c r="AN47">
        <v>3.3991809478479</v>
      </c>
      <c r="AO47">
        <v>4.0109100382745204</v>
      </c>
      <c r="AP47">
        <v>5.89860298914002</v>
      </c>
      <c r="AQ47">
        <v>0.82194573591019104</v>
      </c>
      <c r="AR47">
        <v>-1.8466520836181499</v>
      </c>
      <c r="AS47">
        <v>-2.959710897695</v>
      </c>
      <c r="AT47">
        <v>-4.6833463157314803</v>
      </c>
      <c r="AU47">
        <v>-5.1420853072004302</v>
      </c>
      <c r="AV47">
        <v>-7.0006613297489197</v>
      </c>
      <c r="AW47">
        <v>0.80110362130226098</v>
      </c>
      <c r="AX47">
        <v>-1.26826505224783</v>
      </c>
      <c r="AY47">
        <v>0.56862425688257201</v>
      </c>
      <c r="AZ47">
        <v>-1.05981563446697</v>
      </c>
      <c r="BA47">
        <v>2.5738680053685199</v>
      </c>
      <c r="BB47">
        <v>1.4322613678918299</v>
      </c>
      <c r="BC47">
        <v>4.6105180869533902</v>
      </c>
      <c r="BD47">
        <v>-7.3140054849593197</v>
      </c>
      <c r="BE47">
        <v>5.4309230670437803</v>
      </c>
      <c r="BF47">
        <v>8.4998030326498899</v>
      </c>
      <c r="BG47">
        <v>6.86886132567159</v>
      </c>
      <c r="BH47">
        <v>4.4638899616383299</v>
      </c>
      <c r="BI47">
        <v>4.4423610589951696</v>
      </c>
      <c r="BJ47">
        <v>4.6684612611049801</v>
      </c>
      <c r="BK47">
        <v>2.1866084962458001</v>
      </c>
      <c r="BL47">
        <v>4.0538507354068498</v>
      </c>
      <c r="BM47">
        <v>-1.79502043398364</v>
      </c>
      <c r="BN47">
        <v>4.4666090837319796</v>
      </c>
      <c r="BO47">
        <v>3.64433169021896</v>
      </c>
      <c r="BP47">
        <v>3.9069748032714502</v>
      </c>
    </row>
    <row r="48" spans="1:68" x14ac:dyDescent="0.2">
      <c r="A48" t="s">
        <v>88</v>
      </c>
      <c r="B48" t="s">
        <v>89</v>
      </c>
      <c r="C48" t="s">
        <v>567</v>
      </c>
      <c r="D48" t="s">
        <v>566</v>
      </c>
      <c r="F48">
        <v>-0.42633351225416</v>
      </c>
      <c r="G48">
        <v>1.03106160565272</v>
      </c>
      <c r="H48">
        <v>1.3786967609476899</v>
      </c>
      <c r="I48">
        <v>1.14870557656226</v>
      </c>
      <c r="J48">
        <v>-0.37442704978734298</v>
      </c>
      <c r="K48">
        <v>2.1116605927991299</v>
      </c>
      <c r="L48">
        <v>-13.081560036703101</v>
      </c>
      <c r="M48">
        <v>3.7063035482043998</v>
      </c>
      <c r="N48">
        <v>2.2475166412591201</v>
      </c>
      <c r="O48">
        <v>0.43112507478266998</v>
      </c>
      <c r="P48">
        <v>0.75407415680646706</v>
      </c>
      <c r="Q48">
        <v>-7.2150225380923402E-2</v>
      </c>
      <c r="R48">
        <v>2.5072323389059799</v>
      </c>
      <c r="S48">
        <v>7.7174691935100102</v>
      </c>
      <c r="T48">
        <v>8.19648137172892</v>
      </c>
      <c r="U48">
        <v>-7.99035357576851</v>
      </c>
      <c r="V48">
        <v>10.8398262816692</v>
      </c>
      <c r="W48">
        <v>18.707470295057401</v>
      </c>
      <c r="X48">
        <v>3.0753525563536899</v>
      </c>
      <c r="Y48">
        <v>-5.1470189154600403</v>
      </c>
      <c r="Z48">
        <v>12.9829275757833</v>
      </c>
      <c r="AA48">
        <v>4.9261835464867101</v>
      </c>
      <c r="AB48">
        <v>4.62688427748901</v>
      </c>
      <c r="AC48">
        <v>4.4465438247629301</v>
      </c>
      <c r="AD48">
        <v>4.8041122937535503</v>
      </c>
      <c r="AE48">
        <v>3.5149131981342001</v>
      </c>
      <c r="AF48">
        <v>-5.1589271123969702</v>
      </c>
      <c r="AG48">
        <v>-10.613602675605801</v>
      </c>
      <c r="AH48">
        <v>-4.7377408390997902</v>
      </c>
      <c r="AI48">
        <v>-8.90923918259573</v>
      </c>
      <c r="AJ48">
        <v>-6.6442552503332601</v>
      </c>
      <c r="AK48">
        <v>-5.9033559605149604</v>
      </c>
      <c r="AL48">
        <v>-10.572931403770101</v>
      </c>
      <c r="AM48">
        <v>-0.99414323487009404</v>
      </c>
      <c r="AN48">
        <v>6.8585266165797507E-2</v>
      </c>
      <c r="AO48">
        <v>1.4231958897724399</v>
      </c>
      <c r="AP48">
        <v>1.78421406525811</v>
      </c>
      <c r="AQ48">
        <v>1.9936106235412401</v>
      </c>
      <c r="AR48">
        <v>1.77836307995483</v>
      </c>
      <c r="AS48">
        <v>1.1311267506418301</v>
      </c>
      <c r="AT48">
        <v>1.61967885394192</v>
      </c>
      <c r="AU48">
        <v>1.71456911156159</v>
      </c>
      <c r="AV48">
        <v>2.6141320503119099</v>
      </c>
      <c r="AW48">
        <v>4.1507294376534203</v>
      </c>
      <c r="AX48">
        <v>-0.52795420357286105</v>
      </c>
      <c r="AY48">
        <v>1.0249935892583399</v>
      </c>
      <c r="AZ48">
        <v>1.4665444946196</v>
      </c>
      <c r="BA48">
        <v>-2.90814506774097E-2</v>
      </c>
      <c r="BB48">
        <v>-0.29962204876852599</v>
      </c>
      <c r="BC48">
        <v>6.5827892668011102E-3</v>
      </c>
      <c r="BD48">
        <v>0.493346678618309</v>
      </c>
      <c r="BE48">
        <v>1.7218416531545699</v>
      </c>
      <c r="BF48">
        <v>2.0826098393218002</v>
      </c>
      <c r="BG48">
        <v>2.55890268630796</v>
      </c>
      <c r="BH48">
        <v>2.39279741345202</v>
      </c>
      <c r="BI48">
        <v>1.4542326740103</v>
      </c>
      <c r="BJ48">
        <v>0.64821263371641202</v>
      </c>
      <c r="BK48">
        <v>1.1217952144297201</v>
      </c>
      <c r="BL48">
        <v>0.64322320371064701</v>
      </c>
      <c r="BM48">
        <v>-2.4224344182237201</v>
      </c>
      <c r="BN48">
        <v>0.65061604452705502</v>
      </c>
      <c r="BO48">
        <v>0.926268102301123</v>
      </c>
      <c r="BP48">
        <v>1.33338655145477</v>
      </c>
    </row>
    <row r="49" spans="1:68" x14ac:dyDescent="0.2">
      <c r="A49" t="s">
        <v>90</v>
      </c>
      <c r="B49" t="s">
        <v>91</v>
      </c>
      <c r="C49" t="s">
        <v>567</v>
      </c>
      <c r="D49" t="s">
        <v>566</v>
      </c>
      <c r="F49">
        <v>-13.1079278676659</v>
      </c>
      <c r="G49">
        <v>18.090453409777201</v>
      </c>
      <c r="H49">
        <v>2.4628644866588898</v>
      </c>
      <c r="I49">
        <v>-5.0155798594973504</v>
      </c>
      <c r="J49">
        <v>-1.738650267658</v>
      </c>
      <c r="K49">
        <v>3.77913408749431</v>
      </c>
      <c r="L49">
        <v>-3.8286142700513901</v>
      </c>
      <c r="M49">
        <v>1.3123547675976099</v>
      </c>
      <c r="N49">
        <v>6.2006555081792998</v>
      </c>
      <c r="O49">
        <v>-3.0597851337090298</v>
      </c>
      <c r="P49">
        <v>3.1328040905964798</v>
      </c>
      <c r="Q49">
        <v>-2.48738870941617</v>
      </c>
      <c r="R49">
        <v>5.2648665231074903</v>
      </c>
      <c r="S49">
        <v>0.39934354072461498</v>
      </c>
      <c r="T49">
        <v>-7.4724265746054801</v>
      </c>
      <c r="U49">
        <v>-7.7200121913695199</v>
      </c>
      <c r="V49">
        <v>-1.7376075582416901</v>
      </c>
      <c r="W49">
        <v>-8.2164248131188504</v>
      </c>
      <c r="X49">
        <v>-3.0109855931266201</v>
      </c>
      <c r="Y49">
        <v>-0.88878566759478905</v>
      </c>
      <c r="Z49">
        <v>-0.44177967861050099</v>
      </c>
      <c r="AA49">
        <v>-3.1436168545566701</v>
      </c>
      <c r="AB49">
        <v>-1.33625894199218</v>
      </c>
      <c r="AC49">
        <v>2.45155570700926</v>
      </c>
      <c r="AD49">
        <v>-2.5337809611962099</v>
      </c>
      <c r="AE49">
        <v>1.6637345402589401</v>
      </c>
      <c r="AF49">
        <v>-0.423662474517499</v>
      </c>
      <c r="AG49">
        <v>-2.6180823577216801</v>
      </c>
      <c r="AH49">
        <v>-4.3161329249682598</v>
      </c>
      <c r="AI49">
        <v>-9.5842133894547601</v>
      </c>
      <c r="AJ49">
        <v>-11.393525421991299</v>
      </c>
      <c r="AK49">
        <v>-13.155871634332399</v>
      </c>
      <c r="AL49">
        <v>-16.1985912397619</v>
      </c>
      <c r="AM49">
        <v>-8.3705769566293906</v>
      </c>
      <c r="AN49">
        <v>-3.4265807705248501</v>
      </c>
      <c r="AO49">
        <v>-2.8917581685922902</v>
      </c>
      <c r="AP49">
        <v>-7.0983967436742903</v>
      </c>
      <c r="AQ49">
        <v>-3.92480003448861</v>
      </c>
      <c r="AR49">
        <v>-6.9695320949886597</v>
      </c>
      <c r="AS49">
        <v>-9.5706943242541094</v>
      </c>
      <c r="AT49">
        <v>-5.0120421630368801</v>
      </c>
      <c r="AU49">
        <v>-0.151731064535326</v>
      </c>
      <c r="AV49">
        <v>2.5148659952983099</v>
      </c>
      <c r="AW49">
        <v>3.6034024203934401</v>
      </c>
      <c r="AX49">
        <v>2.8795282649237599</v>
      </c>
      <c r="AY49">
        <v>2.01714835146625</v>
      </c>
      <c r="AZ49">
        <v>2.8970142528967702</v>
      </c>
      <c r="BA49">
        <v>2.8807415578669699</v>
      </c>
      <c r="BB49">
        <v>-0.378462199545467</v>
      </c>
      <c r="BC49">
        <v>3.68616011560268</v>
      </c>
      <c r="BD49">
        <v>3.3518213098954002</v>
      </c>
      <c r="BE49">
        <v>3.5520187670966998</v>
      </c>
      <c r="BF49">
        <v>4.8459794831066203</v>
      </c>
      <c r="BG49">
        <v>5.7621815543975101</v>
      </c>
      <c r="BH49">
        <v>3.3530843473903502</v>
      </c>
      <c r="BI49">
        <v>-1.0889960238774601</v>
      </c>
      <c r="BJ49">
        <v>0.216643094607846</v>
      </c>
      <c r="BK49">
        <v>2.4138399749452901</v>
      </c>
      <c r="BL49">
        <v>1.11096627392817</v>
      </c>
      <c r="BM49">
        <v>-1.49268942736806</v>
      </c>
      <c r="BN49">
        <v>2.8323793247288198</v>
      </c>
      <c r="BO49">
        <v>5.4963283352740397</v>
      </c>
      <c r="BP49">
        <v>5.1079490397679503</v>
      </c>
    </row>
    <row r="50" spans="1:68" x14ac:dyDescent="0.2">
      <c r="A50" t="s">
        <v>92</v>
      </c>
      <c r="B50" t="s">
        <v>93</v>
      </c>
      <c r="C50" t="s">
        <v>567</v>
      </c>
      <c r="D50" t="s">
        <v>566</v>
      </c>
      <c r="F50">
        <v>5.5767314648862802</v>
      </c>
      <c r="G50">
        <v>2.46743160635322</v>
      </c>
      <c r="H50">
        <v>-6.5702645187302702</v>
      </c>
      <c r="I50">
        <v>1.01694877093786</v>
      </c>
      <c r="J50">
        <v>0.830588144280341</v>
      </c>
      <c r="K50">
        <v>-1.47292866946825</v>
      </c>
      <c r="L50">
        <v>-0.775197774880098</v>
      </c>
      <c r="M50">
        <v>4.5386214940090897</v>
      </c>
      <c r="N50">
        <v>4.4094894696049796</v>
      </c>
      <c r="O50">
        <v>3.2148940857805002</v>
      </c>
      <c r="P50">
        <v>4.5230462770886399</v>
      </c>
      <c r="Q50">
        <v>5.3183071993151696</v>
      </c>
      <c r="R50">
        <v>4.9254119306601902</v>
      </c>
      <c r="S50">
        <v>4.5941617837311997</v>
      </c>
      <c r="T50">
        <v>4.7710141293525501</v>
      </c>
      <c r="U50">
        <v>-1.5367875140627401</v>
      </c>
      <c r="V50">
        <v>-11.128655236596501</v>
      </c>
      <c r="W50">
        <v>3.8623239921404999</v>
      </c>
      <c r="X50">
        <v>7.2947677268493401</v>
      </c>
      <c r="Y50">
        <v>14.997515592772199</v>
      </c>
      <c r="Z50">
        <v>15.0237808583987</v>
      </c>
      <c r="AA50">
        <v>20.940745814029999</v>
      </c>
      <c r="AB50">
        <v>3.6728901947741699</v>
      </c>
      <c r="AC50">
        <v>4.3100366105774102</v>
      </c>
      <c r="AD50">
        <v>-4.0992766606836399</v>
      </c>
      <c r="AE50">
        <v>-9.5926540485427108</v>
      </c>
      <c r="AF50">
        <v>-2.7307653853993501</v>
      </c>
      <c r="AG50">
        <v>-1.1549367170365801</v>
      </c>
      <c r="AH50">
        <v>-0.31291473057444802</v>
      </c>
      <c r="AI50">
        <v>-1.8053791988368</v>
      </c>
      <c r="AJ50">
        <v>-0.41179799231929298</v>
      </c>
      <c r="AK50">
        <v>-0.16741266747487801</v>
      </c>
      <c r="AL50">
        <v>-3.7741349914696398</v>
      </c>
      <c r="AM50">
        <v>-8.1503815048325698</v>
      </c>
      <c r="AN50">
        <v>1.21387033209628</v>
      </c>
      <c r="AO50">
        <v>1.53988279918413</v>
      </c>
      <c r="AP50">
        <v>-2.64485040853276</v>
      </c>
      <c r="AQ50">
        <v>1.54322312823074</v>
      </c>
      <c r="AR50">
        <v>-5.1492887197204196</v>
      </c>
      <c r="AS50">
        <v>3.5472058158975099</v>
      </c>
      <c r="AT50">
        <v>-2.7544188103561899E-2</v>
      </c>
      <c r="AU50">
        <v>2.16266173734763</v>
      </c>
      <c r="AV50">
        <v>-1.9389961161344</v>
      </c>
      <c r="AW50">
        <v>1.9857937645142001E-2</v>
      </c>
      <c r="AX50">
        <v>3.94682345956284</v>
      </c>
      <c r="AY50">
        <v>4.00799190736846</v>
      </c>
      <c r="AZ50">
        <v>-9.9895379048449193</v>
      </c>
      <c r="BA50">
        <v>2.8420364815555001</v>
      </c>
      <c r="BB50">
        <v>7.24158192131455</v>
      </c>
      <c r="BC50">
        <v>5.4562672504797103</v>
      </c>
      <c r="BD50">
        <v>-1.05657886850042</v>
      </c>
      <c r="BE50">
        <v>6.9369861627841498</v>
      </c>
      <c r="BF50">
        <v>-3.0734432104589802</v>
      </c>
      <c r="BG50">
        <v>4.1271417814054701</v>
      </c>
      <c r="BH50">
        <v>-1.95471435702925</v>
      </c>
      <c r="BI50">
        <v>-10.8407814261216</v>
      </c>
      <c r="BJ50">
        <v>-7.8253098636542102</v>
      </c>
      <c r="BK50">
        <v>-4.6155547627167604</v>
      </c>
      <c r="BL50">
        <v>-1.2294164026085399</v>
      </c>
      <c r="BM50">
        <v>-8.4284025212106695</v>
      </c>
      <c r="BN50">
        <v>-1.29803406175023</v>
      </c>
      <c r="BO50">
        <v>-0.81265716304017099</v>
      </c>
      <c r="BP50">
        <v>-0.37002788771974299</v>
      </c>
    </row>
    <row r="51" spans="1:68" x14ac:dyDescent="0.2">
      <c r="A51" t="s">
        <v>94</v>
      </c>
      <c r="B51" t="s">
        <v>95</v>
      </c>
      <c r="C51" t="s">
        <v>567</v>
      </c>
      <c r="D51" t="s">
        <v>566</v>
      </c>
      <c r="F51">
        <v>1.87644737153727</v>
      </c>
      <c r="G51">
        <v>2.19819174145344</v>
      </c>
      <c r="H51">
        <v>0.16803033117565699</v>
      </c>
      <c r="I51">
        <v>3.00224883464925</v>
      </c>
      <c r="J51">
        <v>0.56125086701580096</v>
      </c>
      <c r="K51">
        <v>2.2404656167624402</v>
      </c>
      <c r="L51">
        <v>1.2679519314866501</v>
      </c>
      <c r="M51">
        <v>3.1156519728216701</v>
      </c>
      <c r="N51">
        <v>3.3981608675405002</v>
      </c>
      <c r="O51">
        <v>3.6015842951613002</v>
      </c>
      <c r="P51">
        <v>3.4848489838577401</v>
      </c>
      <c r="Q51">
        <v>5.2469075699115297</v>
      </c>
      <c r="R51">
        <v>4.3486316669496698</v>
      </c>
      <c r="S51">
        <v>3.4295112047032501</v>
      </c>
      <c r="T51">
        <v>0.111589033732429</v>
      </c>
      <c r="U51">
        <v>2.4979870754819</v>
      </c>
      <c r="V51">
        <v>1.8961745026433201</v>
      </c>
      <c r="W51">
        <v>6.0419052043734904</v>
      </c>
      <c r="X51">
        <v>3.0073463072639202</v>
      </c>
      <c r="Y51">
        <v>1.7139442872063</v>
      </c>
      <c r="Z51">
        <v>-5.1475993432205797E-2</v>
      </c>
      <c r="AA51">
        <v>-1.3324779923683701</v>
      </c>
      <c r="AB51">
        <v>-0.73385236365946604</v>
      </c>
      <c r="AC51">
        <v>1.0209712128106401</v>
      </c>
      <c r="AD51">
        <v>0.86669998413317695</v>
      </c>
      <c r="AE51">
        <v>3.5852439571852002</v>
      </c>
      <c r="AF51">
        <v>3.15521020725176</v>
      </c>
      <c r="AG51">
        <v>1.88785565725118</v>
      </c>
      <c r="AH51">
        <v>1.2553432690044299</v>
      </c>
      <c r="AI51">
        <v>2.1123985008656798</v>
      </c>
      <c r="AJ51">
        <v>-5.6151384987558103E-2</v>
      </c>
      <c r="AK51">
        <v>2.00195216256009</v>
      </c>
      <c r="AL51">
        <v>3.3282368896094998</v>
      </c>
      <c r="AM51">
        <v>3.77386715628458</v>
      </c>
      <c r="AN51">
        <v>3.2293051710122298</v>
      </c>
      <c r="AO51">
        <v>0.21025281689415501</v>
      </c>
      <c r="AP51">
        <v>1.6015035409124201</v>
      </c>
      <c r="AQ51">
        <v>-1.15954992854655</v>
      </c>
      <c r="AR51">
        <v>-5.7944953635730299</v>
      </c>
      <c r="AS51">
        <v>1.2710826265022199</v>
      </c>
      <c r="AT51">
        <v>8.8483852605605803E-2</v>
      </c>
      <c r="AU51">
        <v>0.94269327374432499</v>
      </c>
      <c r="AV51">
        <v>2.3904480417190799</v>
      </c>
      <c r="AW51">
        <v>3.8393781661118598</v>
      </c>
      <c r="AX51">
        <v>3.40689564758681</v>
      </c>
      <c r="AY51">
        <v>5.3397234442286798</v>
      </c>
      <c r="AZ51">
        <v>5.4228476187929298</v>
      </c>
      <c r="BA51">
        <v>2.0842423630240701</v>
      </c>
      <c r="BB51">
        <v>1.66227940896135E-3</v>
      </c>
      <c r="BC51">
        <v>3.32373450571197</v>
      </c>
      <c r="BD51">
        <v>5.7846997656198802</v>
      </c>
      <c r="BE51">
        <v>2.8378890262192198</v>
      </c>
      <c r="BF51">
        <v>4.0982659086588704</v>
      </c>
      <c r="BG51">
        <v>3.5139534791281899</v>
      </c>
      <c r="BH51">
        <v>1.9906164936335</v>
      </c>
      <c r="BI51">
        <v>1.0022727252118999</v>
      </c>
      <c r="BJ51">
        <v>-0.16195387491843899</v>
      </c>
      <c r="BK51">
        <v>0.63843961599310695</v>
      </c>
      <c r="BL51">
        <v>1.31495237842461</v>
      </c>
      <c r="BM51">
        <v>-8.5403953772543293</v>
      </c>
      <c r="BN51">
        <v>9.5410515599769408</v>
      </c>
      <c r="BO51">
        <v>6.5495601161060097</v>
      </c>
      <c r="BP51">
        <v>0.204317447798601</v>
      </c>
    </row>
    <row r="52" spans="1:68" x14ac:dyDescent="0.2">
      <c r="A52" t="s">
        <v>96</v>
      </c>
      <c r="B52" t="s">
        <v>97</v>
      </c>
      <c r="C52" t="s">
        <v>567</v>
      </c>
      <c r="D52" t="s">
        <v>566</v>
      </c>
      <c r="Z52">
        <v>0.89697323133184204</v>
      </c>
      <c r="AA52">
        <v>3.6039791700470798</v>
      </c>
      <c r="AB52">
        <v>2.1477183997863998</v>
      </c>
      <c r="AC52">
        <v>1.39781303884921</v>
      </c>
      <c r="AD52">
        <v>-0.43897357209367299</v>
      </c>
      <c r="AE52">
        <v>-0.88127347939823197</v>
      </c>
      <c r="AF52">
        <v>-1.13282606130035</v>
      </c>
      <c r="AG52">
        <v>-0.12672838095465999</v>
      </c>
      <c r="AH52">
        <v>-5.83713219893008</v>
      </c>
      <c r="AI52">
        <v>2.2794201584220102</v>
      </c>
      <c r="AJ52">
        <v>-7.7823664623469604</v>
      </c>
      <c r="AK52">
        <v>5.9642752204974601</v>
      </c>
      <c r="AL52">
        <v>0.709913518708845</v>
      </c>
      <c r="AM52">
        <v>-7.3093756094516102</v>
      </c>
      <c r="AN52">
        <v>1.40803977353706</v>
      </c>
      <c r="AO52">
        <v>-3.3941091730702801</v>
      </c>
      <c r="AP52">
        <v>1.81682503146293</v>
      </c>
      <c r="AQ52">
        <v>-0.86225301103229401</v>
      </c>
      <c r="AR52">
        <v>-0.105394136310593</v>
      </c>
      <c r="AS52">
        <v>8.7176898384016699</v>
      </c>
      <c r="AT52">
        <v>0.28098416982366797</v>
      </c>
      <c r="AU52">
        <v>0.25555565690898202</v>
      </c>
      <c r="AV52">
        <v>0.1190309687763</v>
      </c>
      <c r="AW52">
        <v>-1.3669963839347999E-2</v>
      </c>
      <c r="AX52">
        <v>0.83712928289519095</v>
      </c>
      <c r="AY52">
        <v>0.61407524972341299</v>
      </c>
      <c r="AZ52">
        <v>-1.2001121631990499</v>
      </c>
      <c r="BA52">
        <v>1.8883579482882999</v>
      </c>
      <c r="BB52">
        <v>1.1481044403955301</v>
      </c>
      <c r="BC52">
        <v>1.6372704236334801</v>
      </c>
      <c r="BD52">
        <v>1.96029948456604</v>
      </c>
      <c r="BE52">
        <v>0.98583976607993395</v>
      </c>
      <c r="BF52">
        <v>2.2496407571649</v>
      </c>
      <c r="BG52">
        <v>-6.7894785645151501E-2</v>
      </c>
      <c r="BH52">
        <v>-1.01406895756402</v>
      </c>
      <c r="BI52">
        <v>1.1029320734164101</v>
      </c>
      <c r="BJ52">
        <v>1.7123618329054999</v>
      </c>
      <c r="BK52">
        <v>1.6867215975427601</v>
      </c>
      <c r="BL52">
        <v>-0.126909212225328</v>
      </c>
      <c r="BM52">
        <v>-2.07486139638723</v>
      </c>
      <c r="BN52">
        <v>0.19093900440189801</v>
      </c>
      <c r="BO52">
        <v>0.53404663079513204</v>
      </c>
      <c r="BP52">
        <v>0.85685518078007294</v>
      </c>
    </row>
    <row r="53" spans="1:68" x14ac:dyDescent="0.2">
      <c r="A53" t="s">
        <v>98</v>
      </c>
      <c r="B53" t="s">
        <v>99</v>
      </c>
      <c r="C53" t="s">
        <v>567</v>
      </c>
      <c r="D53" t="s">
        <v>566</v>
      </c>
      <c r="Z53">
        <v>6.96792923059306</v>
      </c>
      <c r="AA53">
        <v>1.34875911497755</v>
      </c>
      <c r="AB53">
        <v>7.9813685746193102</v>
      </c>
      <c r="AC53">
        <v>2.3905139331470502</v>
      </c>
      <c r="AD53">
        <v>7.2352893235943601</v>
      </c>
      <c r="AE53">
        <v>1.55758992465367</v>
      </c>
      <c r="AF53">
        <v>2.97887025885306</v>
      </c>
      <c r="AG53">
        <v>4.64201037958345</v>
      </c>
      <c r="AH53">
        <v>4.2468344230371997</v>
      </c>
      <c r="AI53">
        <v>-1.0790964612554299</v>
      </c>
      <c r="AJ53">
        <v>-0.81535508908235999</v>
      </c>
      <c r="AK53">
        <v>8.2579277323337408</v>
      </c>
      <c r="AL53">
        <v>5.9883075070528697</v>
      </c>
      <c r="AM53">
        <v>16.243245264273298</v>
      </c>
      <c r="AN53">
        <v>11.5111374750817</v>
      </c>
      <c r="AO53">
        <v>8.8009369216029807</v>
      </c>
      <c r="AP53">
        <v>8.6292829035805205</v>
      </c>
      <c r="AQ53">
        <v>10.073780465274501</v>
      </c>
      <c r="AR53">
        <v>8.8941877663102797</v>
      </c>
      <c r="AS53">
        <v>12.1340983963202</v>
      </c>
      <c r="AT53">
        <v>0.54073098226280103</v>
      </c>
      <c r="AU53">
        <v>3.6333096259659099</v>
      </c>
      <c r="AV53">
        <v>2.6881169470655699</v>
      </c>
      <c r="AW53">
        <v>8.7263681709984091</v>
      </c>
      <c r="AX53">
        <v>5.5579027329858697</v>
      </c>
      <c r="AY53">
        <v>6.6727090506251896</v>
      </c>
      <c r="AZ53">
        <v>13.8360549022896</v>
      </c>
      <c r="BA53">
        <v>5.8638255743039203</v>
      </c>
      <c r="BB53">
        <v>-2.5163669750991602</v>
      </c>
      <c r="BC53">
        <v>0.74734944248410795</v>
      </c>
      <c r="BD53">
        <v>2.68180836295369</v>
      </c>
      <c r="BE53">
        <v>-0.117356982672689</v>
      </c>
      <c r="BF53">
        <v>-0.50028699146436395</v>
      </c>
      <c r="BG53">
        <v>-0.434814396432671</v>
      </c>
      <c r="BH53">
        <v>-0.17722639337041801</v>
      </c>
      <c r="BI53">
        <v>3.11762874056225</v>
      </c>
      <c r="BJ53">
        <v>3.33731043975473</v>
      </c>
      <c r="BK53">
        <v>2.5725828731526299</v>
      </c>
      <c r="BL53">
        <v>5.8676538350649103</v>
      </c>
      <c r="BM53">
        <v>-21.567809215440299</v>
      </c>
      <c r="BN53">
        <v>6.0713798177709304</v>
      </c>
      <c r="BO53">
        <v>16.404766389666001</v>
      </c>
      <c r="BP53">
        <v>4.17734989864576</v>
      </c>
    </row>
    <row r="54" spans="1:68" x14ac:dyDescent="0.2">
      <c r="A54" t="s">
        <v>100</v>
      </c>
      <c r="B54" t="s">
        <v>101</v>
      </c>
      <c r="C54" t="s">
        <v>567</v>
      </c>
      <c r="D54" t="s">
        <v>566</v>
      </c>
      <c r="F54">
        <v>-1.7573665451509</v>
      </c>
      <c r="G54">
        <v>1.73349362172767</v>
      </c>
      <c r="H54">
        <v>3.2175672328137601</v>
      </c>
      <c r="I54">
        <v>0.18200095239460301</v>
      </c>
      <c r="J54">
        <v>4.6752750982222597</v>
      </c>
      <c r="K54">
        <v>3.6151395012487102</v>
      </c>
      <c r="L54">
        <v>2.4644507059297802</v>
      </c>
      <c r="M54">
        <v>5.3685050391026898</v>
      </c>
      <c r="N54">
        <v>2.59247642733061</v>
      </c>
      <c r="O54">
        <v>4.6222635073464504</v>
      </c>
      <c r="P54">
        <v>3.9884586841860301</v>
      </c>
      <c r="Q54">
        <v>5.4087426736771498</v>
      </c>
      <c r="R54">
        <v>4.9869967103940702</v>
      </c>
      <c r="S54">
        <v>2.87899048076912</v>
      </c>
      <c r="T54">
        <v>-0.49201423560545299</v>
      </c>
      <c r="U54">
        <v>2.80634136348898</v>
      </c>
      <c r="V54">
        <v>6.0622116556945098</v>
      </c>
      <c r="W54">
        <v>3.45180531405531</v>
      </c>
      <c r="X54">
        <v>2.1228296666955901</v>
      </c>
      <c r="Y54">
        <v>-1.9625141121774701</v>
      </c>
      <c r="Z54">
        <v>-4.9019687298174501</v>
      </c>
      <c r="AA54">
        <v>-9.8097561093323105</v>
      </c>
      <c r="AB54">
        <v>4.8679873272902803E-2</v>
      </c>
      <c r="AC54">
        <v>5.0725761287574196</v>
      </c>
      <c r="AD54">
        <v>-2.01363590910174</v>
      </c>
      <c r="AE54">
        <v>2.7055206826373701</v>
      </c>
      <c r="AF54">
        <v>2.0153461713659899</v>
      </c>
      <c r="AG54">
        <v>0.78329888874124298</v>
      </c>
      <c r="AH54">
        <v>3.0049371976221102</v>
      </c>
      <c r="AI54">
        <v>0.95454216496398203</v>
      </c>
      <c r="AJ54">
        <v>-0.29653151327701699</v>
      </c>
      <c r="AK54">
        <v>6.48828418009417</v>
      </c>
      <c r="AL54">
        <v>4.47326645785009</v>
      </c>
      <c r="AM54">
        <v>2.0093629362075198</v>
      </c>
      <c r="AN54">
        <v>1.7138596088915801</v>
      </c>
      <c r="AO54">
        <v>-0.96077071351207599</v>
      </c>
      <c r="AP54">
        <v>3.1297474917917198</v>
      </c>
      <c r="AQ54">
        <v>4.8559714199267701</v>
      </c>
      <c r="AR54">
        <v>2.0776145944548201</v>
      </c>
      <c r="AS54">
        <v>1.83887356626438</v>
      </c>
      <c r="AT54">
        <v>1.6009828013412</v>
      </c>
      <c r="AU54">
        <v>1.6759375167196</v>
      </c>
      <c r="AV54">
        <v>2.67377602698802</v>
      </c>
      <c r="AW54">
        <v>2.8484579861962702</v>
      </c>
      <c r="AX54">
        <v>2.4567989689610701</v>
      </c>
      <c r="AY54">
        <v>5.7998382815298601</v>
      </c>
      <c r="AZ54">
        <v>6.7077552664561804</v>
      </c>
      <c r="BA54">
        <v>3.2980113333004502</v>
      </c>
      <c r="BB54">
        <v>-2.20305716727071</v>
      </c>
      <c r="BC54">
        <v>4.0126388714666099</v>
      </c>
      <c r="BD54">
        <v>3.1165261161046698</v>
      </c>
      <c r="BE54">
        <v>3.62781247373715</v>
      </c>
      <c r="BF54">
        <v>1.3195127890256899</v>
      </c>
      <c r="BG54">
        <v>2.4145640070143499</v>
      </c>
      <c r="BH54">
        <v>2.5731786107049102</v>
      </c>
      <c r="BI54">
        <v>3.15151339047799</v>
      </c>
      <c r="BJ54">
        <v>3.1432659858538901</v>
      </c>
      <c r="BK54">
        <v>1.66130830846163</v>
      </c>
      <c r="BL54">
        <v>1.53529056591222</v>
      </c>
      <c r="BM54">
        <v>-4.9941015829528803</v>
      </c>
      <c r="BN54">
        <v>7.2896501167990202</v>
      </c>
      <c r="BO54">
        <v>4.0092025654252099</v>
      </c>
      <c r="BP54">
        <v>4.4798192374338202</v>
      </c>
    </row>
    <row r="55" spans="1:68" x14ac:dyDescent="0.2">
      <c r="A55" t="s">
        <v>102</v>
      </c>
      <c r="B55" t="s">
        <v>103</v>
      </c>
      <c r="C55" t="s">
        <v>567</v>
      </c>
      <c r="D55" t="s">
        <v>566</v>
      </c>
      <c r="F55">
        <v>4.8820899423992303</v>
      </c>
      <c r="G55">
        <v>4.2894086556471498</v>
      </c>
      <c r="H55">
        <v>-1.55978483242899</v>
      </c>
      <c r="I55">
        <v>6.2598654677716201</v>
      </c>
      <c r="J55">
        <v>8.3616881696686001</v>
      </c>
      <c r="K55">
        <v>6.4553294528715499</v>
      </c>
      <c r="L55">
        <v>6.7653498299429202</v>
      </c>
      <c r="M55">
        <v>4.6222747719250501</v>
      </c>
      <c r="N55">
        <v>5.4770998571186604</v>
      </c>
      <c r="O55">
        <v>-0.58844336446472301</v>
      </c>
      <c r="P55">
        <v>1.3195131394928401</v>
      </c>
      <c r="Q55">
        <v>-2.26079599144609</v>
      </c>
      <c r="R55">
        <v>2.14764571497872</v>
      </c>
      <c r="S55">
        <v>-6.7239873463861199</v>
      </c>
      <c r="T55">
        <v>-4.08173277148168</v>
      </c>
      <c r="U55">
        <v>4.0784369408116001</v>
      </c>
      <c r="V55">
        <v>4.81595198006295</v>
      </c>
      <c r="W55">
        <v>6.3580937828912498</v>
      </c>
      <c r="X55">
        <v>8.9586175500165393</v>
      </c>
      <c r="Y55">
        <v>2.0275447424971298</v>
      </c>
      <c r="Z55">
        <v>-2.4568218066781502</v>
      </c>
      <c r="AA55">
        <v>-1.7436309135782599</v>
      </c>
      <c r="AB55">
        <v>-0.29370760744443197</v>
      </c>
      <c r="AC55">
        <v>5.4355806970348501</v>
      </c>
      <c r="AD55">
        <v>3.0398722352691898</v>
      </c>
      <c r="AE55">
        <v>2.7183877248014898</v>
      </c>
      <c r="AF55">
        <v>1.5906720536599299</v>
      </c>
      <c r="AG55">
        <v>3.45782347289123</v>
      </c>
      <c r="AH55">
        <v>4.2088808454559699</v>
      </c>
      <c r="AI55">
        <v>-1.22297987993835</v>
      </c>
      <c r="AJ55">
        <v>-1.51442708837386</v>
      </c>
      <c r="AK55">
        <v>-1.36717876032651</v>
      </c>
      <c r="AL55">
        <v>2.7622597970605501E-2</v>
      </c>
      <c r="AM55">
        <v>2.3764441553926501</v>
      </c>
      <c r="AN55">
        <v>1.76449066392135</v>
      </c>
      <c r="AO55">
        <v>2.9129465877705498</v>
      </c>
      <c r="AP55">
        <v>2.27159875588801</v>
      </c>
      <c r="AQ55">
        <v>2.47523079031575</v>
      </c>
      <c r="AR55">
        <v>2.8785406448766899</v>
      </c>
      <c r="AS55">
        <v>2.6502469898914001</v>
      </c>
      <c r="AT55">
        <v>0.34482557886204301</v>
      </c>
      <c r="AU55">
        <v>1.2120339078903599</v>
      </c>
      <c r="AV55">
        <v>0.927898776764152</v>
      </c>
      <c r="AW55">
        <v>1.9586203651615901</v>
      </c>
      <c r="AX55">
        <v>2.48031315862917</v>
      </c>
      <c r="AY55">
        <v>3.6639568729636398</v>
      </c>
      <c r="AZ55">
        <v>2.5243275407476902</v>
      </c>
      <c r="BA55">
        <v>-0.21106293065513199</v>
      </c>
      <c r="BB55">
        <v>-3.31643964849341</v>
      </c>
      <c r="BC55">
        <v>0.29987169966131</v>
      </c>
      <c r="BD55">
        <v>1.0831139203436799</v>
      </c>
      <c r="BE55">
        <v>1.5996499244397899</v>
      </c>
      <c r="BF55">
        <v>-0.72155015685940804</v>
      </c>
      <c r="BG55">
        <v>0.94117159450431098</v>
      </c>
      <c r="BH55">
        <v>-0.120503121847833</v>
      </c>
      <c r="BI55">
        <v>-0.309021458872621</v>
      </c>
      <c r="BJ55">
        <v>1.1523567101197301</v>
      </c>
      <c r="BK55">
        <v>1.4963939096853001</v>
      </c>
      <c r="BL55">
        <v>-3.0191112626198401E-2</v>
      </c>
      <c r="BM55">
        <v>-9.6556832208917598</v>
      </c>
      <c r="BN55">
        <v>9.6555899537959409</v>
      </c>
      <c r="BO55">
        <v>21.756749255566099</v>
      </c>
      <c r="BP55">
        <v>11.979975781921899</v>
      </c>
    </row>
    <row r="56" spans="1:68" x14ac:dyDescent="0.2">
      <c r="A56" t="s">
        <v>104</v>
      </c>
      <c r="B56" t="s">
        <v>105</v>
      </c>
      <c r="C56" t="s">
        <v>567</v>
      </c>
      <c r="D56" t="s">
        <v>566</v>
      </c>
      <c r="P56">
        <v>6.7062216285206802</v>
      </c>
      <c r="Q56">
        <v>3.1852264504472001</v>
      </c>
      <c r="R56">
        <v>2.0034921722483698</v>
      </c>
      <c r="S56">
        <v>-0.251178534440399</v>
      </c>
      <c r="T56">
        <v>8.3119674651731508</v>
      </c>
      <c r="U56">
        <v>4.4774699742332</v>
      </c>
      <c r="V56">
        <v>7.9038481762865596</v>
      </c>
      <c r="W56">
        <v>5.9667197383611796</v>
      </c>
      <c r="X56">
        <v>0.62564594403680496</v>
      </c>
      <c r="Y56">
        <v>-5.1830919324147997</v>
      </c>
      <c r="Z56">
        <v>19.208866893381199</v>
      </c>
      <c r="AA56">
        <v>8.2552641345745297</v>
      </c>
      <c r="AB56">
        <v>4.61209493279864</v>
      </c>
      <c r="AC56">
        <v>7.0617357053165799</v>
      </c>
      <c r="AD56">
        <v>0.76075051376958003</v>
      </c>
      <c r="AE56">
        <v>-0.74997574571217696</v>
      </c>
      <c r="AF56">
        <v>-3.2662615406913602</v>
      </c>
      <c r="AG56">
        <v>2.7254961153386299</v>
      </c>
      <c r="AH56">
        <v>-0.293073336526533</v>
      </c>
      <c r="AI56">
        <v>-3.8572154763309401</v>
      </c>
      <c r="AJ56">
        <v>-11.419004786422599</v>
      </c>
      <c r="AK56">
        <v>-12.154030700582499</v>
      </c>
      <c r="AL56">
        <v>-15.3271988659603</v>
      </c>
      <c r="AM56">
        <v>0.28886142955011002</v>
      </c>
      <c r="AN56">
        <v>2.0868561912008401</v>
      </c>
      <c r="AO56">
        <v>7.4814064583550399</v>
      </c>
      <c r="AP56">
        <v>2.45541539058665</v>
      </c>
      <c r="AQ56">
        <v>-0.16427686836307501</v>
      </c>
      <c r="AR56">
        <v>5.8402059076467996</v>
      </c>
      <c r="AS56">
        <v>5.5743214864683202</v>
      </c>
      <c r="AT56">
        <v>2.8762286710679201</v>
      </c>
      <c r="AU56">
        <v>1.144029242407</v>
      </c>
      <c r="AV56">
        <v>3.5224339095443602</v>
      </c>
      <c r="AW56">
        <v>5.5248270606636698</v>
      </c>
      <c r="AX56">
        <v>10.995788245572101</v>
      </c>
      <c r="AY56">
        <v>11.9213996513492</v>
      </c>
      <c r="AZ56">
        <v>7.1740326579004003</v>
      </c>
      <c r="BA56">
        <v>4.0547638769590204</v>
      </c>
      <c r="BB56">
        <v>1.3921781732763601</v>
      </c>
      <c r="BC56">
        <v>2.3247668510973498</v>
      </c>
      <c r="BD56">
        <v>2.7268462508787099</v>
      </c>
      <c r="BE56">
        <v>2.9185283995890599</v>
      </c>
      <c r="BF56">
        <v>2.63607524929792</v>
      </c>
      <c r="BG56">
        <v>0.95442082433841302</v>
      </c>
      <c r="BH56">
        <v>4.3658707590566799</v>
      </c>
      <c r="BI56">
        <v>0.494073392258642</v>
      </c>
      <c r="BJ56">
        <v>1.8601470216456</v>
      </c>
      <c r="BK56">
        <v>2.3216091636421701</v>
      </c>
      <c r="BL56">
        <v>-6.12185571724808E-2</v>
      </c>
      <c r="BM56">
        <v>-10.8230104813757</v>
      </c>
      <c r="BN56">
        <v>1.65241614088968</v>
      </c>
      <c r="BO56">
        <v>2.17589201000369</v>
      </c>
    </row>
    <row r="57" spans="1:68" x14ac:dyDescent="0.2">
      <c r="A57" t="s">
        <v>106</v>
      </c>
      <c r="B57" t="s">
        <v>107</v>
      </c>
      <c r="C57" t="s">
        <v>567</v>
      </c>
      <c r="D57" t="s">
        <v>566</v>
      </c>
      <c r="AT57">
        <v>3.00794601323111</v>
      </c>
      <c r="AU57">
        <v>0.27429337121394298</v>
      </c>
      <c r="AV57">
        <v>-1.75868169706047</v>
      </c>
      <c r="AW57">
        <v>-1.5053401830220601</v>
      </c>
      <c r="AX57">
        <v>-1.8584399749865399</v>
      </c>
      <c r="AY57">
        <v>-0.94096179144446501</v>
      </c>
      <c r="AZ57">
        <v>0.46617382414788699</v>
      </c>
      <c r="BA57">
        <v>0.91034229476345296</v>
      </c>
      <c r="BB57">
        <v>-1.1768965177602699</v>
      </c>
      <c r="BC57">
        <v>-1.1762686274529801</v>
      </c>
      <c r="BD57">
        <v>-0.90956664776218998</v>
      </c>
      <c r="BE57">
        <v>-1.1725619495316</v>
      </c>
      <c r="BF57">
        <v>-1.75580782515972</v>
      </c>
      <c r="BG57">
        <v>-1.9674665270120899</v>
      </c>
      <c r="BH57">
        <v>-0.85877991455593905</v>
      </c>
      <c r="BI57">
        <v>-2.1111621073354501</v>
      </c>
      <c r="BJ57">
        <v>-1.5911627296022199</v>
      </c>
      <c r="BK57">
        <v>-1.5886305194342301</v>
      </c>
      <c r="BL57">
        <v>-2.04109664387006</v>
      </c>
      <c r="BM57">
        <v>-16.719218931940201</v>
      </c>
      <c r="BN57">
        <v>5.96300691085459</v>
      </c>
      <c r="BO57">
        <v>9.6070235206272105</v>
      </c>
    </row>
    <row r="58" spans="1:68" x14ac:dyDescent="0.2">
      <c r="A58" t="s">
        <v>108</v>
      </c>
      <c r="B58" t="s">
        <v>109</v>
      </c>
      <c r="C58" t="s">
        <v>567</v>
      </c>
      <c r="D58" t="s">
        <v>566</v>
      </c>
      <c r="AZ58">
        <v>0.10807905670957001</v>
      </c>
      <c r="BA58">
        <v>-3.2342371527816001</v>
      </c>
      <c r="BB58">
        <v>-9.8097084005110098</v>
      </c>
      <c r="BC58">
        <v>-5.3639073896277596</v>
      </c>
      <c r="BD58">
        <v>-1.41613392590509</v>
      </c>
      <c r="BE58">
        <v>-1.2057423253372801</v>
      </c>
      <c r="BF58">
        <v>-1.0729276178862901</v>
      </c>
      <c r="BG58">
        <v>0.33287094920928001</v>
      </c>
      <c r="BH58">
        <v>0.55060561494400395</v>
      </c>
      <c r="BI58">
        <v>1.01116428932517</v>
      </c>
      <c r="BJ58">
        <v>1.03211439131128</v>
      </c>
      <c r="BK58">
        <v>2.1733712266135399</v>
      </c>
      <c r="BL58">
        <v>1.95152494483449</v>
      </c>
      <c r="BM58">
        <v>-6.6167673550166901</v>
      </c>
      <c r="BN58">
        <v>3.63472631807524</v>
      </c>
      <c r="BO58">
        <v>4.2839300121014503</v>
      </c>
    </row>
    <row r="59" spans="1:68" x14ac:dyDescent="0.2">
      <c r="A59" t="s">
        <v>110</v>
      </c>
      <c r="B59" t="s">
        <v>111</v>
      </c>
      <c r="C59" t="s">
        <v>567</v>
      </c>
      <c r="D59" t="s">
        <v>566</v>
      </c>
      <c r="U59">
        <v>21.244876326455799</v>
      </c>
      <c r="V59">
        <v>16.347976165276702</v>
      </c>
      <c r="W59">
        <v>7.3783465402006199</v>
      </c>
      <c r="X59">
        <v>9.0543517984434292</v>
      </c>
      <c r="Y59">
        <v>4.6106390663907604</v>
      </c>
      <c r="Z59">
        <v>0.82882379233862502</v>
      </c>
      <c r="AA59">
        <v>4.7745113865684798</v>
      </c>
      <c r="AB59">
        <v>4.7150411889441797</v>
      </c>
      <c r="AC59">
        <v>7.3577570813775397</v>
      </c>
      <c r="AD59">
        <v>3.6152386294229601</v>
      </c>
      <c r="AE59">
        <v>2.52140831254908</v>
      </c>
      <c r="AF59">
        <v>5.9072726449727799</v>
      </c>
      <c r="AG59">
        <v>7.50078204649797</v>
      </c>
      <c r="AH59">
        <v>6.4195115687009103</v>
      </c>
      <c r="AI59">
        <v>5.1399714161524299</v>
      </c>
      <c r="AJ59">
        <v>-1.83474157588041</v>
      </c>
      <c r="AK59">
        <v>6.5278319323545304</v>
      </c>
      <c r="AL59">
        <v>-1.7026249973046701</v>
      </c>
      <c r="AM59">
        <v>3.7321987669921799</v>
      </c>
      <c r="AN59">
        <v>6.4155382584040401</v>
      </c>
      <c r="AO59">
        <v>-0.35238179234214301</v>
      </c>
      <c r="AP59">
        <v>1.1962222626046899</v>
      </c>
      <c r="AQ59">
        <v>4.8177488984823498</v>
      </c>
      <c r="AR59">
        <v>3.8295983724880198</v>
      </c>
      <c r="AS59">
        <v>4.8441559841949697</v>
      </c>
      <c r="AT59">
        <v>2.8381292842012198</v>
      </c>
      <c r="AU59">
        <v>2.54106455308023</v>
      </c>
      <c r="AV59">
        <v>1.38361898031985</v>
      </c>
      <c r="AW59">
        <v>3.6308049798315198</v>
      </c>
      <c r="AX59">
        <v>3.3537725178922799</v>
      </c>
      <c r="AY59">
        <v>2.9812962729475201</v>
      </c>
      <c r="AZ59">
        <v>2.8841106257296198</v>
      </c>
      <c r="BA59">
        <v>1.0765607828102199</v>
      </c>
      <c r="BB59">
        <v>-4.6106511654845299</v>
      </c>
      <c r="BC59">
        <v>-0.61867294582616195</v>
      </c>
      <c r="BD59">
        <v>-2.1278268553227502</v>
      </c>
      <c r="BE59">
        <v>-4.90683614356485</v>
      </c>
      <c r="BF59">
        <v>-6.3355979653555003</v>
      </c>
      <c r="BG59">
        <v>-0.74281774023093305</v>
      </c>
      <c r="BH59">
        <v>3.9733789139931899</v>
      </c>
      <c r="BI59">
        <v>5.96738680582017</v>
      </c>
      <c r="BJ59">
        <v>4.87248105800444</v>
      </c>
      <c r="BK59">
        <v>4.4113913699936198</v>
      </c>
      <c r="BL59">
        <v>4.4137268898747797</v>
      </c>
      <c r="BM59">
        <v>-4.4797650680368397</v>
      </c>
      <c r="BN59">
        <v>8.8919802762255102</v>
      </c>
      <c r="BO59">
        <v>3.63690614841367</v>
      </c>
    </row>
    <row r="60" spans="1:68" x14ac:dyDescent="0.2">
      <c r="A60" t="s">
        <v>112</v>
      </c>
      <c r="B60" t="s">
        <v>113</v>
      </c>
      <c r="C60" t="s">
        <v>567</v>
      </c>
      <c r="D60" t="s">
        <v>566</v>
      </c>
      <c r="AJ60">
        <v>-11.402505992163601</v>
      </c>
      <c r="AK60">
        <v>-0.60821365609135103</v>
      </c>
      <c r="AL60">
        <v>-4.2053081713234498E-2</v>
      </c>
      <c r="AM60">
        <v>2.8721434865862401</v>
      </c>
      <c r="AN60">
        <v>6.5661335278334603</v>
      </c>
      <c r="AO60">
        <v>4.3868327311173898</v>
      </c>
      <c r="AP60">
        <v>-0.41106907802910098</v>
      </c>
      <c r="AQ60">
        <v>-0.26211493574326999</v>
      </c>
      <c r="AR60">
        <v>1.4877920849969299</v>
      </c>
      <c r="AS60">
        <v>4.2930714651517796</v>
      </c>
      <c r="AT60">
        <v>3.4308575457975801</v>
      </c>
      <c r="AU60">
        <v>1.7659743196462201</v>
      </c>
      <c r="AV60">
        <v>3.6133389652024199</v>
      </c>
      <c r="AW60">
        <v>4.7823657938094897</v>
      </c>
      <c r="AX60">
        <v>6.45426173686403</v>
      </c>
      <c r="AY60">
        <v>6.47820360338791</v>
      </c>
      <c r="AZ60">
        <v>4.9560853329390699</v>
      </c>
      <c r="BA60">
        <v>1.8382401926918099</v>
      </c>
      <c r="BB60">
        <v>-5.1989819189856501</v>
      </c>
      <c r="BC60">
        <v>2.1368804844692399</v>
      </c>
      <c r="BD60">
        <v>1.5501897901350199</v>
      </c>
      <c r="BE60">
        <v>-0.92373445015955702</v>
      </c>
      <c r="BF60">
        <v>-7.9052895284632996E-2</v>
      </c>
      <c r="BG60">
        <v>2.1545004788816402</v>
      </c>
      <c r="BH60">
        <v>5.1814026537981599</v>
      </c>
      <c r="BI60">
        <v>2.34055226080498</v>
      </c>
      <c r="BJ60">
        <v>4.8897220422559498</v>
      </c>
      <c r="BK60">
        <v>2.8754685269174298</v>
      </c>
      <c r="BL60">
        <v>2.6249562673869899</v>
      </c>
      <c r="BM60">
        <v>-5.7325268943216896</v>
      </c>
      <c r="BN60">
        <v>5.4463696180117003</v>
      </c>
      <c r="BO60">
        <v>0.75566135591751005</v>
      </c>
      <c r="BP60">
        <v>-2.15945531157405</v>
      </c>
    </row>
    <row r="61" spans="1:68" x14ac:dyDescent="0.2">
      <c r="A61" t="s">
        <v>114</v>
      </c>
      <c r="B61" t="s">
        <v>115</v>
      </c>
      <c r="C61" t="s">
        <v>567</v>
      </c>
      <c r="D61" t="s">
        <v>566</v>
      </c>
      <c r="F61">
        <v>3.49857633754955</v>
      </c>
      <c r="G61">
        <v>3.70741295299129</v>
      </c>
      <c r="H61">
        <v>1.7884858186286701</v>
      </c>
      <c r="I61">
        <v>5.7843191434756802</v>
      </c>
      <c r="J61">
        <v>4.35005057954685</v>
      </c>
      <c r="K61">
        <v>1.95772156430264</v>
      </c>
      <c r="L61">
        <v>-0.78491489086196997</v>
      </c>
      <c r="M61">
        <v>5.1998890943696496</v>
      </c>
      <c r="N61">
        <v>6.5696631062024098</v>
      </c>
      <c r="O61">
        <v>4.7540878704486698</v>
      </c>
      <c r="P61">
        <v>2.94365017654113</v>
      </c>
      <c r="Q61">
        <v>3.8024760158130602</v>
      </c>
      <c r="R61">
        <v>4.4480171989459496</v>
      </c>
      <c r="S61">
        <v>0.85076032410442803</v>
      </c>
      <c r="T61">
        <v>-0.49643423453862601</v>
      </c>
      <c r="U61">
        <v>5.4002121113431798</v>
      </c>
      <c r="V61">
        <v>3.5814371117470101</v>
      </c>
      <c r="W61">
        <v>3.09818162904907</v>
      </c>
      <c r="X61">
        <v>4.1043313419095302</v>
      </c>
      <c r="Y61">
        <v>1.1986939075810701</v>
      </c>
      <c r="Z61">
        <v>0.37624253294576698</v>
      </c>
      <c r="AA61">
        <v>-0.30005781635901502</v>
      </c>
      <c r="AB61">
        <v>1.83903418369323</v>
      </c>
      <c r="AC61">
        <v>3.1789871941629402</v>
      </c>
      <c r="AD61">
        <v>2.55688360699232</v>
      </c>
      <c r="AE61">
        <v>2.2405349979290601</v>
      </c>
      <c r="AF61">
        <v>1.2464996857811901</v>
      </c>
      <c r="AG61">
        <v>3.3028637218937398</v>
      </c>
      <c r="AH61">
        <v>3.0961799999681898</v>
      </c>
      <c r="AI61">
        <v>4.3516390542243899</v>
      </c>
      <c r="AJ61">
        <v>4.3452200553868199</v>
      </c>
      <c r="AK61">
        <v>1.1510463319914399</v>
      </c>
      <c r="AL61">
        <v>-1.6256842842447801</v>
      </c>
      <c r="AM61">
        <v>2.0373542097317499</v>
      </c>
      <c r="AN61">
        <v>1.2461418756032601</v>
      </c>
      <c r="AO61">
        <v>0.51443728459976501</v>
      </c>
      <c r="AP61">
        <v>1.6433342731292</v>
      </c>
      <c r="AQ61">
        <v>1.99848532107309</v>
      </c>
      <c r="AR61">
        <v>1.82142803058096</v>
      </c>
      <c r="AS61">
        <v>2.7732212509140202</v>
      </c>
      <c r="AT61">
        <v>1.5105582606793999</v>
      </c>
      <c r="AU61">
        <v>-0.36562832726410499</v>
      </c>
      <c r="AV61">
        <v>-0.75507716660260404</v>
      </c>
      <c r="AW61">
        <v>1.1970553521184999</v>
      </c>
      <c r="AX61">
        <v>0.78891711586992097</v>
      </c>
      <c r="AY61">
        <v>3.9336103307084</v>
      </c>
      <c r="AZ61">
        <v>3.1142458826134898</v>
      </c>
      <c r="BA61">
        <v>1.1520297421751</v>
      </c>
      <c r="BB61">
        <v>-5.4545771694094496</v>
      </c>
      <c r="BC61">
        <v>4.3396067770635396</v>
      </c>
      <c r="BD61">
        <v>5.8696357374921702</v>
      </c>
      <c r="BE61">
        <v>0.230160992711959</v>
      </c>
      <c r="BF61">
        <v>0.163870562978019</v>
      </c>
      <c r="BG61">
        <v>1.7843418861469</v>
      </c>
      <c r="BH61">
        <v>0.61710535321989801</v>
      </c>
      <c r="BI61">
        <v>1.4081020754892299</v>
      </c>
      <c r="BJ61">
        <v>2.2972060474094902</v>
      </c>
      <c r="BK61">
        <v>0.67821259411071799</v>
      </c>
      <c r="BL61">
        <v>0.84778319711185202</v>
      </c>
      <c r="BM61">
        <v>-3.9053035834293599</v>
      </c>
      <c r="BN61">
        <v>3.1201629728191902</v>
      </c>
      <c r="BO61">
        <v>1.07495188724516</v>
      </c>
      <c r="BP61">
        <v>-1.1124358559638401</v>
      </c>
    </row>
    <row r="62" spans="1:68" x14ac:dyDescent="0.2">
      <c r="A62" t="s">
        <v>116</v>
      </c>
      <c r="B62" t="s">
        <v>117</v>
      </c>
      <c r="C62" t="s">
        <v>567</v>
      </c>
      <c r="D62" t="s">
        <v>566</v>
      </c>
      <c r="BG62">
        <v>5.1852626011390699</v>
      </c>
      <c r="BH62">
        <v>5.6911555495942698</v>
      </c>
      <c r="BI62">
        <v>5.3435222297012199</v>
      </c>
      <c r="BJ62">
        <v>3.7374820679538798</v>
      </c>
      <c r="BK62">
        <v>3.0930875796264101</v>
      </c>
      <c r="BL62">
        <v>3.8945291873161798</v>
      </c>
      <c r="BM62">
        <v>-0.185692485036796</v>
      </c>
      <c r="BN62">
        <v>3.0662955685367699</v>
      </c>
      <c r="BO62">
        <v>2.3133837086881601</v>
      </c>
      <c r="BP62">
        <v>5.2117471227593803</v>
      </c>
    </row>
    <row r="63" spans="1:68" x14ac:dyDescent="0.2">
      <c r="A63" t="s">
        <v>118</v>
      </c>
      <c r="B63" t="s">
        <v>119</v>
      </c>
      <c r="C63" t="s">
        <v>567</v>
      </c>
      <c r="D63" t="s">
        <v>566</v>
      </c>
      <c r="W63">
        <v>10.023314299190799</v>
      </c>
      <c r="X63">
        <v>-18.684645637239399</v>
      </c>
      <c r="Y63">
        <v>13.056913145607201</v>
      </c>
      <c r="Z63">
        <v>10.8992337713109</v>
      </c>
      <c r="AA63">
        <v>4.5664116533667096</v>
      </c>
      <c r="AB63">
        <v>3.0629336745012101</v>
      </c>
      <c r="AC63">
        <v>4.6789850664961401</v>
      </c>
      <c r="AD63">
        <v>1.9025679070502399</v>
      </c>
      <c r="AE63">
        <v>7.6461985782993303</v>
      </c>
      <c r="AF63">
        <v>6.9186103950612896</v>
      </c>
      <c r="AG63">
        <v>8.4460906330823207</v>
      </c>
      <c r="AH63">
        <v>0.41078332853088301</v>
      </c>
      <c r="AI63">
        <v>6.1674903939101098</v>
      </c>
      <c r="AJ63">
        <v>1.84614136253339</v>
      </c>
      <c r="AK63">
        <v>2.0722332634707601</v>
      </c>
      <c r="AL63">
        <v>2.0772260912630398</v>
      </c>
      <c r="AM63">
        <v>-7.4416917623238996E-3</v>
      </c>
      <c r="AN63">
        <v>3.0263960103690701</v>
      </c>
      <c r="AO63">
        <v>3.1563759766956001</v>
      </c>
      <c r="AP63">
        <v>2.3113609474364298</v>
      </c>
      <c r="AQ63">
        <v>3.9894885879872701</v>
      </c>
      <c r="AR63">
        <v>0.70467115395622704</v>
      </c>
      <c r="AS63">
        <v>2.8672985528491801</v>
      </c>
      <c r="AT63">
        <v>0.219160830918042</v>
      </c>
      <c r="AU63">
        <v>-2.9831620598700002</v>
      </c>
      <c r="AV63">
        <v>6.0734321936975597</v>
      </c>
      <c r="AW63">
        <v>2.8523251545386201</v>
      </c>
      <c r="AX63">
        <v>0.50929171490174996</v>
      </c>
      <c r="AY63">
        <v>4.5559257232857098</v>
      </c>
      <c r="AZ63">
        <v>6.3019415693593999</v>
      </c>
      <c r="BA63">
        <v>7.1101561886903299</v>
      </c>
      <c r="BB63">
        <v>-1.1767744432193601</v>
      </c>
      <c r="BC63">
        <v>0.71948952808398303</v>
      </c>
      <c r="BD63">
        <v>-0.204681673061273</v>
      </c>
      <c r="BE63">
        <v>-1.26869403565924</v>
      </c>
      <c r="BF63">
        <v>-0.90068019297595503</v>
      </c>
      <c r="BG63">
        <v>3.9202381211448301</v>
      </c>
      <c r="BH63">
        <v>-3.6151684683506899</v>
      </c>
      <c r="BI63">
        <v>2.66392728155824</v>
      </c>
      <c r="BJ63">
        <v>-7.05404668684338</v>
      </c>
      <c r="BK63">
        <v>2.9335185716879102</v>
      </c>
      <c r="BL63">
        <v>4.6088702530897301</v>
      </c>
      <c r="BM63">
        <v>-17.260897770922501</v>
      </c>
      <c r="BN63">
        <v>6.2749973106334798</v>
      </c>
      <c r="BO63">
        <v>5.1117828886309002</v>
      </c>
      <c r="BP63">
        <v>4.2778486977764798</v>
      </c>
    </row>
    <row r="64" spans="1:68" x14ac:dyDescent="0.2">
      <c r="A64" t="s">
        <v>120</v>
      </c>
      <c r="B64" t="s">
        <v>121</v>
      </c>
      <c r="C64" t="s">
        <v>567</v>
      </c>
      <c r="D64" t="s">
        <v>566</v>
      </c>
      <c r="F64">
        <v>5.6387435534188199</v>
      </c>
      <c r="G64">
        <v>4.8474469660622503</v>
      </c>
      <c r="H64">
        <v>-0.152610055415764</v>
      </c>
      <c r="I64">
        <v>8.4001192647971497</v>
      </c>
      <c r="J64">
        <v>3.7436848678655399</v>
      </c>
      <c r="K64">
        <v>1.9191980165440701</v>
      </c>
      <c r="L64">
        <v>4.7016189374902497</v>
      </c>
      <c r="M64">
        <v>4.9123876878568504</v>
      </c>
      <c r="N64">
        <v>5.92188491021248</v>
      </c>
      <c r="O64">
        <v>0.83628108825104197</v>
      </c>
      <c r="P64">
        <v>2.2916994191549702</v>
      </c>
      <c r="Q64">
        <v>3.3366150927945899</v>
      </c>
      <c r="R64">
        <v>3.46561430939221</v>
      </c>
      <c r="S64">
        <v>-1.5816923983882301</v>
      </c>
      <c r="T64">
        <v>-1.740305630023</v>
      </c>
      <c r="U64">
        <v>5.6586981715168498</v>
      </c>
      <c r="V64">
        <v>1.55351412674875</v>
      </c>
      <c r="W64">
        <v>1.90929019847322</v>
      </c>
      <c r="X64">
        <v>3.6142903636575001</v>
      </c>
      <c r="Y64">
        <v>-0.60392907755006298</v>
      </c>
      <c r="Z64">
        <v>-0.637904150209607</v>
      </c>
      <c r="AA64">
        <v>3.7607894280931502</v>
      </c>
      <c r="AB64">
        <v>2.66654494820963</v>
      </c>
      <c r="AC64">
        <v>4.2207110272478303</v>
      </c>
      <c r="AD64">
        <v>3.9616108696542098</v>
      </c>
      <c r="AE64">
        <v>4.7639860835430898</v>
      </c>
      <c r="AF64">
        <v>0.12736029890567099</v>
      </c>
      <c r="AG64">
        <v>-6.2176179175594398E-2</v>
      </c>
      <c r="AH64">
        <v>0.58483083901106203</v>
      </c>
      <c r="AI64">
        <v>1.3105251632278201</v>
      </c>
      <c r="AJ64">
        <v>1.13084019769691</v>
      </c>
      <c r="AK64">
        <v>1.6204208518857</v>
      </c>
      <c r="AL64">
        <v>-0.32195992978701299</v>
      </c>
      <c r="AM64">
        <v>4.9773471785685599</v>
      </c>
      <c r="AN64">
        <v>2.49224816939837</v>
      </c>
      <c r="AO64">
        <v>2.3194056984625999</v>
      </c>
      <c r="AP64">
        <v>2.83266446548333</v>
      </c>
      <c r="AQ64">
        <v>1.8476139445405999</v>
      </c>
      <c r="AR64">
        <v>2.6079442603680301</v>
      </c>
      <c r="AS64">
        <v>3.40068454610739</v>
      </c>
      <c r="AT64">
        <v>0.46253429531401502</v>
      </c>
      <c r="AU64">
        <v>0.14588072664038501</v>
      </c>
      <c r="AV64">
        <v>0.11735816735350101</v>
      </c>
      <c r="AW64">
        <v>2.40323399664311</v>
      </c>
      <c r="AX64">
        <v>2.0551105158293801</v>
      </c>
      <c r="AY64">
        <v>3.5720634637942799</v>
      </c>
      <c r="AZ64">
        <v>0.46273149419045001</v>
      </c>
      <c r="BA64">
        <v>-1.09484212816196</v>
      </c>
      <c r="BB64">
        <v>-5.4140139985128002</v>
      </c>
      <c r="BC64">
        <v>1.4194866307360301</v>
      </c>
      <c r="BD64">
        <v>0.92039368528531895</v>
      </c>
      <c r="BE64">
        <v>-0.14991608831589101</v>
      </c>
      <c r="BF64">
        <v>0.51342442750220096</v>
      </c>
      <c r="BG64">
        <v>1.1054334661101799</v>
      </c>
      <c r="BH64">
        <v>1.62216625804921</v>
      </c>
      <c r="BI64">
        <v>2.4433688740706399</v>
      </c>
      <c r="BJ64">
        <v>2.1623551131615399</v>
      </c>
      <c r="BK64">
        <v>1.4850851572351</v>
      </c>
      <c r="BL64">
        <v>1.13065749415978</v>
      </c>
      <c r="BM64">
        <v>-2.7086684197911102</v>
      </c>
      <c r="BN64">
        <v>6.3824443416568197</v>
      </c>
      <c r="BO64">
        <v>1.92534106676851</v>
      </c>
      <c r="BP64">
        <v>1.13721113330374</v>
      </c>
    </row>
    <row r="65" spans="1:68" x14ac:dyDescent="0.2">
      <c r="A65" t="s">
        <v>122</v>
      </c>
      <c r="B65" t="s">
        <v>123</v>
      </c>
      <c r="C65" t="s">
        <v>567</v>
      </c>
      <c r="D65" t="s">
        <v>566</v>
      </c>
      <c r="F65">
        <v>-5.4771918782091698</v>
      </c>
      <c r="G65">
        <v>13.2993441105481</v>
      </c>
      <c r="H65">
        <v>3.1449455250960301</v>
      </c>
      <c r="I65">
        <v>3.4496544026318801</v>
      </c>
      <c r="J65">
        <v>-15.115017004997901</v>
      </c>
      <c r="K65">
        <v>10.0945811892803</v>
      </c>
      <c r="L65">
        <v>0.263965137764828</v>
      </c>
      <c r="M65">
        <v>-2.65066612257093</v>
      </c>
      <c r="N65">
        <v>7.78153586327592</v>
      </c>
      <c r="O65">
        <v>14.979925057649</v>
      </c>
      <c r="P65">
        <v>7.8833767736889397</v>
      </c>
      <c r="Q65">
        <v>7.4744951334480403</v>
      </c>
      <c r="R65">
        <v>9.9546270145084996</v>
      </c>
      <c r="S65">
        <v>3.2893762385123999</v>
      </c>
      <c r="T65">
        <v>2.55910270502801</v>
      </c>
      <c r="U65">
        <v>4.1010578630493297</v>
      </c>
      <c r="V65">
        <v>2.44276652850056</v>
      </c>
      <c r="W65">
        <v>-0.282410044060597</v>
      </c>
      <c r="X65">
        <v>2.1081110574524802</v>
      </c>
      <c r="Y65">
        <v>5.53136646416338</v>
      </c>
      <c r="Z65">
        <v>1.9862662004601199</v>
      </c>
      <c r="AA65">
        <v>-0.49479561304977399</v>
      </c>
      <c r="AB65">
        <v>2.3772724483565502</v>
      </c>
      <c r="AC65">
        <v>-0.92123301011159198</v>
      </c>
      <c r="AD65">
        <v>-4.1919962990980899</v>
      </c>
      <c r="AE65">
        <v>1.3656236010042699</v>
      </c>
      <c r="AF65">
        <v>7.8403121351688299</v>
      </c>
      <c r="AG65">
        <v>4.1052152089577E-2</v>
      </c>
      <c r="AH65">
        <v>2.2194154630265501</v>
      </c>
      <c r="AI65">
        <v>-7.4299832781963602</v>
      </c>
      <c r="AJ65">
        <v>-1.12786159425657</v>
      </c>
      <c r="AK65">
        <v>8.9906560482987601</v>
      </c>
      <c r="AL65">
        <v>5.2567256200555503</v>
      </c>
      <c r="AM65">
        <v>0.63626597051253997</v>
      </c>
      <c r="AN65">
        <v>3.7271807354124702</v>
      </c>
      <c r="AO65">
        <v>4.0921894882144603</v>
      </c>
      <c r="AP65">
        <v>7.0447644574736303</v>
      </c>
      <c r="AQ65">
        <v>5.0130248744399797</v>
      </c>
      <c r="AR65">
        <v>4.3121891135631198</v>
      </c>
      <c r="AS65">
        <v>3.0758422769384701</v>
      </c>
      <c r="AT65">
        <v>0.94373947494233301</v>
      </c>
      <c r="AU65">
        <v>2.9973653746623401</v>
      </c>
      <c r="AV65">
        <v>-2.72546246439585</v>
      </c>
      <c r="AW65">
        <v>1.1719084992945601</v>
      </c>
      <c r="AX65">
        <v>7.9758313681236404</v>
      </c>
      <c r="AY65">
        <v>7.7703073494659796</v>
      </c>
      <c r="AZ65">
        <v>6.0674209435771003</v>
      </c>
      <c r="BA65">
        <v>1.90090507952465</v>
      </c>
      <c r="BB65">
        <v>-0.36288260793527599</v>
      </c>
      <c r="BC65">
        <v>6.9244843126642799</v>
      </c>
      <c r="BD65">
        <v>1.80067136186146</v>
      </c>
      <c r="BE65">
        <v>1.4153886947544101</v>
      </c>
      <c r="BF65">
        <v>3.5724647849970399</v>
      </c>
      <c r="BG65">
        <v>5.7483814632996904</v>
      </c>
      <c r="BH65">
        <v>5.6557422430976301</v>
      </c>
      <c r="BI65">
        <v>5.4256015229283703</v>
      </c>
      <c r="BJ65">
        <v>3.49047723780494</v>
      </c>
      <c r="BK65">
        <v>5.8070498268743203</v>
      </c>
      <c r="BL65">
        <v>3.9289317269079298</v>
      </c>
      <c r="BM65">
        <v>-7.7190586791500202</v>
      </c>
      <c r="BN65">
        <v>11.0782763208364</v>
      </c>
      <c r="BO65">
        <v>3.82225610535107</v>
      </c>
      <c r="BP65">
        <v>1.41991271148738</v>
      </c>
    </row>
    <row r="66" spans="1:68" x14ac:dyDescent="0.2">
      <c r="A66" t="s">
        <v>124</v>
      </c>
      <c r="B66" t="s">
        <v>125</v>
      </c>
      <c r="C66" t="s">
        <v>567</v>
      </c>
      <c r="D66" t="s">
        <v>566</v>
      </c>
      <c r="F66">
        <v>-15.127218311280799</v>
      </c>
      <c r="G66">
        <v>-20.910073610125</v>
      </c>
      <c r="H66">
        <v>32.168302384438597</v>
      </c>
      <c r="I66">
        <v>4.0175195114874498</v>
      </c>
      <c r="J66">
        <v>4.4727875585050603</v>
      </c>
      <c r="K66">
        <v>-6.5569114946884799</v>
      </c>
      <c r="L66">
        <v>7.0450867505641401</v>
      </c>
      <c r="M66">
        <v>8.3279917078813703</v>
      </c>
      <c r="N66">
        <v>6.0217176656133899</v>
      </c>
      <c r="O66">
        <v>6.4567191719164798</v>
      </c>
      <c r="P66">
        <v>-13.307117520956</v>
      </c>
      <c r="Q66">
        <v>24.516490264535999</v>
      </c>
      <c r="R66">
        <v>1.3789096501282601</v>
      </c>
      <c r="S66">
        <v>4.8905909166538599</v>
      </c>
      <c r="T66">
        <v>1.23030064770113</v>
      </c>
      <c r="U66">
        <v>3.29060997828452</v>
      </c>
      <c r="V66">
        <v>1.3657943255818601</v>
      </c>
      <c r="W66">
        <v>6.1274677817112497</v>
      </c>
      <c r="X66">
        <v>4.3166369224062899</v>
      </c>
      <c r="Y66">
        <v>-2.2880566347455198</v>
      </c>
      <c r="Z66">
        <v>-0.25733798930761498</v>
      </c>
      <c r="AA66">
        <v>2.9487290674965401</v>
      </c>
      <c r="AB66">
        <v>1.9243238221900301</v>
      </c>
      <c r="AC66">
        <v>2.0883813854203801</v>
      </c>
      <c r="AD66">
        <v>0.235780267990336</v>
      </c>
      <c r="AE66">
        <v>-2.8891713177825999</v>
      </c>
      <c r="AF66">
        <v>-3.6620096934861799</v>
      </c>
      <c r="AG66">
        <v>-3.6826244365829401</v>
      </c>
      <c r="AH66">
        <v>1.6882789835681</v>
      </c>
      <c r="AI66">
        <v>-1.6829279498054699</v>
      </c>
      <c r="AJ66">
        <v>-3.5281678620827299</v>
      </c>
      <c r="AK66">
        <v>-0.53830371325747695</v>
      </c>
      <c r="AL66">
        <v>-4.2689354619088</v>
      </c>
      <c r="AM66">
        <v>-2.9669142069966901</v>
      </c>
      <c r="AN66">
        <v>1.8280369772788301</v>
      </c>
      <c r="AO66">
        <v>2.2804720128541902</v>
      </c>
      <c r="AP66">
        <v>-0.58544531899089203</v>
      </c>
      <c r="AQ66">
        <v>3.5243219566557502</v>
      </c>
      <c r="AR66">
        <v>1.76686671879725</v>
      </c>
      <c r="AS66">
        <v>2.3545802705535102</v>
      </c>
      <c r="AT66">
        <v>1.59249661420158</v>
      </c>
      <c r="AU66">
        <v>3.9878397252585098</v>
      </c>
      <c r="AV66">
        <v>5.0674574774801204</v>
      </c>
      <c r="AW66">
        <v>3.0396988040366</v>
      </c>
      <c r="AX66">
        <v>3.9720191678366499</v>
      </c>
      <c r="AY66">
        <v>1.42770410611719</v>
      </c>
      <c r="AZ66">
        <v>1.43521352061708</v>
      </c>
      <c r="BA66">
        <v>0.76318712407703504</v>
      </c>
      <c r="BB66">
        <v>-0.60123216709895599</v>
      </c>
      <c r="BC66">
        <v>2.8700716841231899</v>
      </c>
      <c r="BD66">
        <v>1.06309708742151</v>
      </c>
      <c r="BE66">
        <v>0.42947011791936501</v>
      </c>
      <c r="BF66">
        <v>0.60186281674054998</v>
      </c>
      <c r="BG66">
        <v>2.0600624489941901</v>
      </c>
      <c r="BH66">
        <v>1.1565576582555801</v>
      </c>
      <c r="BI66">
        <v>1.8493317178633499</v>
      </c>
      <c r="BJ66">
        <v>-0.46704714819561799</v>
      </c>
      <c r="BK66">
        <v>-0.511721134650301</v>
      </c>
      <c r="BL66">
        <v>-0.93903402737932096</v>
      </c>
      <c r="BM66">
        <v>-6.6316591865545398</v>
      </c>
      <c r="BN66">
        <v>2.0934876114381802</v>
      </c>
      <c r="BO66">
        <v>1.9267009977052401</v>
      </c>
      <c r="BP66">
        <v>2.4947709733420602</v>
      </c>
    </row>
    <row r="67" spans="1:68" x14ac:dyDescent="0.2">
      <c r="A67" t="s">
        <v>126</v>
      </c>
      <c r="B67" t="s">
        <v>127</v>
      </c>
      <c r="C67" t="s">
        <v>567</v>
      </c>
      <c r="D67" t="s">
        <v>566</v>
      </c>
      <c r="F67">
        <v>-13.2828024979706</v>
      </c>
      <c r="G67">
        <v>-1.93902044141254</v>
      </c>
      <c r="H67">
        <v>3.78103113704059</v>
      </c>
      <c r="I67">
        <v>8.1285660676537397</v>
      </c>
      <c r="J67">
        <v>8.1178180546313001</v>
      </c>
      <c r="K67">
        <v>5.1159688952901101</v>
      </c>
      <c r="L67">
        <v>-3.9193730838768799</v>
      </c>
      <c r="M67">
        <v>-0.838214279341571</v>
      </c>
      <c r="N67">
        <v>8.4253556109249406</v>
      </c>
      <c r="O67">
        <v>10.4207737176972</v>
      </c>
      <c r="P67">
        <v>3.9477868762424202</v>
      </c>
      <c r="Q67">
        <v>2.34803907041564</v>
      </c>
      <c r="R67">
        <v>5.7776399585120002</v>
      </c>
      <c r="S67">
        <v>1.6539238643048699</v>
      </c>
      <c r="T67">
        <v>4.81904342377943</v>
      </c>
      <c r="U67">
        <v>1.07111954761379</v>
      </c>
      <c r="V67">
        <v>5.70480680570759</v>
      </c>
      <c r="W67">
        <v>7.4716729137715596</v>
      </c>
      <c r="X67">
        <v>5.3116544701008204</v>
      </c>
      <c r="Y67">
        <v>5.8604547270935399</v>
      </c>
      <c r="Z67">
        <v>3.9371533364415101</v>
      </c>
      <c r="AA67">
        <v>4.6189079117508003</v>
      </c>
      <c r="AB67">
        <v>5.9343076350245001</v>
      </c>
      <c r="AC67">
        <v>8.2219098661516803</v>
      </c>
      <c r="AD67">
        <v>6.1847148723202601</v>
      </c>
      <c r="AE67">
        <v>5.35349129255364</v>
      </c>
      <c r="AF67">
        <v>7.2998441029637897</v>
      </c>
      <c r="AG67">
        <v>7.85882773342672</v>
      </c>
      <c r="AH67">
        <v>4.0055503130098904</v>
      </c>
      <c r="AI67">
        <v>3.4715133929140798</v>
      </c>
      <c r="AJ67">
        <v>6.3649909400334401</v>
      </c>
      <c r="AK67">
        <v>9.6076177164338095</v>
      </c>
      <c r="AL67">
        <v>9.7562534716901705</v>
      </c>
      <c r="AM67">
        <v>9.4639052737270895</v>
      </c>
      <c r="AN67">
        <v>8.4716369146246997</v>
      </c>
      <c r="AO67">
        <v>7.7116307415346101</v>
      </c>
      <c r="AP67">
        <v>6.03928057936358</v>
      </c>
      <c r="AQ67">
        <v>1.70477757528124</v>
      </c>
      <c r="AR67">
        <v>5.2420522441774402</v>
      </c>
      <c r="AS67">
        <v>6.5806182183898896</v>
      </c>
      <c r="AT67">
        <v>5.9823069335218104</v>
      </c>
      <c r="AU67">
        <v>7.1041187864339301</v>
      </c>
      <c r="AV67">
        <v>8.0242623644725306</v>
      </c>
      <c r="AW67">
        <v>8.2327518955686703</v>
      </c>
      <c r="AX67">
        <v>9.0940903156646993</v>
      </c>
      <c r="AY67">
        <v>10.2107980026734</v>
      </c>
      <c r="AZ67">
        <v>11.634989572326599</v>
      </c>
      <c r="BA67">
        <v>7.8063133045428401</v>
      </c>
      <c r="BB67">
        <v>7.1965342028344397</v>
      </c>
      <c r="BC67">
        <v>9.1318519528788205</v>
      </c>
      <c r="BD67">
        <v>7.8172237503485</v>
      </c>
      <c r="BE67">
        <v>6.6666214060810898</v>
      </c>
      <c r="BF67">
        <v>6.4052439849137404</v>
      </c>
      <c r="BG67">
        <v>6.1325356977993399</v>
      </c>
      <c r="BH67">
        <v>5.9006123038812301</v>
      </c>
      <c r="BI67">
        <v>5.7692707689622704</v>
      </c>
      <c r="BJ67">
        <v>5.9002333939060598</v>
      </c>
      <c r="BK67">
        <v>5.8330262265695598</v>
      </c>
      <c r="BL67">
        <v>5.1859312943017501</v>
      </c>
      <c r="BM67">
        <v>0.76916173616328398</v>
      </c>
      <c r="BN67">
        <v>7.2364069181721096</v>
      </c>
      <c r="BO67">
        <v>3.1472667601520201</v>
      </c>
      <c r="BP67">
        <v>4.8440618538472604</v>
      </c>
    </row>
    <row r="68" spans="1:68" x14ac:dyDescent="0.2">
      <c r="A68" t="s">
        <v>128</v>
      </c>
      <c r="B68" t="s">
        <v>129</v>
      </c>
      <c r="C68" t="s">
        <v>567</v>
      </c>
      <c r="D68" t="s">
        <v>566</v>
      </c>
      <c r="F68">
        <v>2.1833940033380701</v>
      </c>
      <c r="G68">
        <v>1.42174164542639</v>
      </c>
      <c r="H68">
        <v>2.6814952520462998</v>
      </c>
      <c r="I68">
        <v>5.6419097031281904</v>
      </c>
      <c r="J68">
        <v>3.5482064961719102</v>
      </c>
      <c r="K68">
        <v>1.8290210241410401</v>
      </c>
      <c r="L68">
        <v>3.0996228337847098</v>
      </c>
      <c r="M68">
        <v>4.6060627257833504</v>
      </c>
      <c r="N68">
        <v>4.1238702785613102</v>
      </c>
      <c r="O68">
        <v>5.6704602114992602</v>
      </c>
      <c r="P68">
        <v>3.3118082682574399</v>
      </c>
      <c r="Q68">
        <v>4.6178089309141201</v>
      </c>
      <c r="R68">
        <v>4.6425120005924896</v>
      </c>
      <c r="S68">
        <v>4.3546937206986502</v>
      </c>
      <c r="T68">
        <v>3.22912898127043E-2</v>
      </c>
      <c r="U68">
        <v>4.7372606784356499</v>
      </c>
      <c r="V68">
        <v>1.64489120326064</v>
      </c>
      <c r="W68">
        <v>-0.87831797752140495</v>
      </c>
      <c r="X68">
        <v>1.7352766177042001</v>
      </c>
      <c r="Y68">
        <v>0.87688781732148902</v>
      </c>
      <c r="Z68">
        <v>0.991666619488484</v>
      </c>
      <c r="AA68">
        <v>-2.5677639409103699</v>
      </c>
      <c r="AB68">
        <v>-2.2912568531484401</v>
      </c>
      <c r="AC68">
        <v>-0.39137321541996101</v>
      </c>
      <c r="AD68">
        <v>-1.4690586429485699</v>
      </c>
      <c r="AE68">
        <v>3.9075831464046501E-2</v>
      </c>
      <c r="AF68">
        <v>0.20593414132281401</v>
      </c>
      <c r="AG68">
        <v>1.13860096085287</v>
      </c>
      <c r="AH68">
        <v>-4.3941975051126299E-2</v>
      </c>
      <c r="AI68">
        <v>2.9215989728947398</v>
      </c>
      <c r="AJ68">
        <v>2.4155608097227299</v>
      </c>
      <c r="AK68">
        <v>1.80347352947634</v>
      </c>
      <c r="AL68">
        <v>1.28992658093499</v>
      </c>
      <c r="AM68">
        <v>1.3820044089651</v>
      </c>
      <c r="AN68">
        <v>0.447424612293574</v>
      </c>
      <c r="AO68">
        <v>3.6153499765097501</v>
      </c>
      <c r="AP68">
        <v>2.73408491735381</v>
      </c>
      <c r="AQ68">
        <v>0.50002667205760098</v>
      </c>
      <c r="AR68">
        <v>0.18746675451657799</v>
      </c>
      <c r="AS68">
        <v>2.49546999608381</v>
      </c>
      <c r="AT68">
        <v>-0.81983595866900305</v>
      </c>
      <c r="AU68">
        <v>-8.3465839251033493E-3</v>
      </c>
      <c r="AV68">
        <v>3.5425713399818801</v>
      </c>
      <c r="AW68">
        <v>4.3734307640059997</v>
      </c>
      <c r="AX68">
        <v>4.1283894112288397</v>
      </c>
      <c r="AY68">
        <v>4.3278593893383999</v>
      </c>
      <c r="AZ68">
        <v>4.0060346592541096</v>
      </c>
      <c r="BA68">
        <v>1.8593995509383101</v>
      </c>
      <c r="BB68">
        <v>-0.88203746504241598</v>
      </c>
      <c r="BC68">
        <v>4.8881861481710596</v>
      </c>
      <c r="BD68">
        <v>3.3359692575472102</v>
      </c>
      <c r="BE68">
        <v>2.6807418686201498</v>
      </c>
      <c r="BF68">
        <v>2.5961212260986302</v>
      </c>
      <c r="BG68">
        <v>2.6782410590686299</v>
      </c>
      <c r="BH68">
        <v>2.9767059925793302</v>
      </c>
      <c r="BI68">
        <v>3.0151515745394599</v>
      </c>
      <c r="BJ68">
        <v>3.2686679718481901</v>
      </c>
      <c r="BK68">
        <v>2.5112196757987699</v>
      </c>
      <c r="BL68">
        <v>1.12276089491172</v>
      </c>
      <c r="BM68">
        <v>-5.4968567619305002</v>
      </c>
      <c r="BN68">
        <v>6.4576924592477001</v>
      </c>
      <c r="BO68">
        <v>4.4762052065714597</v>
      </c>
      <c r="BP68">
        <v>2.8831039960162599</v>
      </c>
    </row>
    <row r="69" spans="1:68" x14ac:dyDescent="0.2">
      <c r="A69" t="s">
        <v>130</v>
      </c>
      <c r="B69" t="s">
        <v>131</v>
      </c>
      <c r="C69" t="s">
        <v>567</v>
      </c>
      <c r="D69" t="s">
        <v>566</v>
      </c>
      <c r="F69">
        <v>3.6515589821277201</v>
      </c>
      <c r="G69">
        <v>4.01709404671639</v>
      </c>
      <c r="H69">
        <v>5.2024825196013298</v>
      </c>
      <c r="I69">
        <v>7.87063772752379</v>
      </c>
      <c r="J69">
        <v>4.5135873194964704</v>
      </c>
      <c r="K69">
        <v>5.8788174288724004</v>
      </c>
      <c r="L69">
        <v>4.8001477567822004</v>
      </c>
      <c r="M69">
        <v>6.6751118268555798</v>
      </c>
      <c r="N69">
        <v>8.6640651303672307</v>
      </c>
      <c r="O69">
        <v>1.2660596631662899</v>
      </c>
      <c r="P69">
        <v>2.5538540845040498</v>
      </c>
      <c r="Q69">
        <v>4.67166320374068</v>
      </c>
      <c r="R69">
        <v>5.2944210727061698</v>
      </c>
      <c r="S69">
        <v>-1.07161178951827</v>
      </c>
      <c r="T69">
        <v>1.6831691593486799</v>
      </c>
      <c r="U69">
        <v>2.4566820022076601</v>
      </c>
      <c r="V69">
        <v>3.5659189371014302</v>
      </c>
      <c r="W69">
        <v>4.1737188269891901</v>
      </c>
      <c r="X69">
        <v>4.2766380241658197</v>
      </c>
      <c r="Y69">
        <v>2.2525008616441502</v>
      </c>
      <c r="Z69">
        <v>3.1015448767150802</v>
      </c>
      <c r="AA69">
        <v>2.4701160036104</v>
      </c>
      <c r="AB69">
        <v>2.7757653896772498</v>
      </c>
      <c r="AC69">
        <v>4.5884544606134501</v>
      </c>
      <c r="AD69">
        <v>4.1268481622397104</v>
      </c>
      <c r="AE69">
        <v>3.3024387498771302</v>
      </c>
      <c r="AF69">
        <v>4.5626895625183597</v>
      </c>
      <c r="AG69">
        <v>5.8865042142424198</v>
      </c>
      <c r="AH69">
        <v>3.54056508302773</v>
      </c>
      <c r="AI69">
        <v>3.5019817733875098</v>
      </c>
      <c r="AJ69">
        <v>3.3562580220040101</v>
      </c>
      <c r="AK69">
        <v>2.85854082972492</v>
      </c>
      <c r="AL69">
        <v>2.8703412453345001</v>
      </c>
      <c r="AM69">
        <v>3.9235205085493998</v>
      </c>
      <c r="AN69">
        <v>4.3982519955889199</v>
      </c>
      <c r="AO69">
        <v>4.3757638002260402</v>
      </c>
      <c r="AP69">
        <v>2.86422341566296</v>
      </c>
      <c r="AQ69">
        <v>-0.64482440379850903</v>
      </c>
      <c r="AR69">
        <v>2.69885001919774</v>
      </c>
      <c r="AS69">
        <v>4.4105050017944798</v>
      </c>
      <c r="AT69">
        <v>2.3802204204905602</v>
      </c>
      <c r="AU69">
        <v>3.50376004207908</v>
      </c>
      <c r="AV69">
        <v>4.1161893032677304</v>
      </c>
      <c r="AW69">
        <v>5.06532294644306</v>
      </c>
      <c r="AX69">
        <v>5.1113915433193702</v>
      </c>
      <c r="AY69">
        <v>5.66652379377184</v>
      </c>
      <c r="AZ69">
        <v>6.6844933934133897</v>
      </c>
      <c r="BA69">
        <v>3.6303406791727202</v>
      </c>
      <c r="BB69">
        <v>1.84818730670678</v>
      </c>
      <c r="BC69">
        <v>6.8776213421155603</v>
      </c>
      <c r="BD69">
        <v>4.7138612228954697</v>
      </c>
      <c r="BE69">
        <v>4.3493532590991002</v>
      </c>
      <c r="BF69">
        <v>4.4306731273966902</v>
      </c>
      <c r="BG69">
        <v>3.9789436756988201</v>
      </c>
      <c r="BH69">
        <v>3.98555696866234</v>
      </c>
      <c r="BI69">
        <v>3.9246640885178898</v>
      </c>
      <c r="BJ69">
        <v>4.3123322585759896</v>
      </c>
      <c r="BK69">
        <v>4.1215429980740597</v>
      </c>
      <c r="BL69">
        <v>3.4093328353333199</v>
      </c>
      <c r="BM69">
        <v>-0.57037666984859903</v>
      </c>
      <c r="BN69">
        <v>5.93969503050526</v>
      </c>
      <c r="BO69">
        <v>2.66969723931147</v>
      </c>
      <c r="BP69">
        <v>3.8593813645150701</v>
      </c>
    </row>
    <row r="70" spans="1:68" x14ac:dyDescent="0.2">
      <c r="A70" t="s">
        <v>132</v>
      </c>
      <c r="B70" t="s">
        <v>133</v>
      </c>
      <c r="C70" t="s">
        <v>567</v>
      </c>
      <c r="D70" t="s">
        <v>566</v>
      </c>
      <c r="AG70">
        <v>1.8470472861595399</v>
      </c>
      <c r="AH70">
        <v>6.94093401229878E-2</v>
      </c>
      <c r="AI70">
        <v>1.58946916917114</v>
      </c>
      <c r="AJ70">
        <v>-5.6948790117607997</v>
      </c>
      <c r="AK70">
        <v>-5.5537028149829304</v>
      </c>
      <c r="AL70">
        <v>-2.7004880435841301</v>
      </c>
      <c r="AM70">
        <v>-10.4009930130575</v>
      </c>
      <c r="AN70">
        <v>0.63430899747582703</v>
      </c>
      <c r="AO70">
        <v>3.4501333891494101</v>
      </c>
      <c r="AP70">
        <v>5.0824095319260696</v>
      </c>
      <c r="AQ70">
        <v>1.96860955321092</v>
      </c>
      <c r="AR70">
        <v>-1.3983082169921801</v>
      </c>
      <c r="AS70">
        <v>6.4058277061633797</v>
      </c>
      <c r="AT70">
        <v>-0.54300154995726801</v>
      </c>
      <c r="AU70">
        <v>5.9486959013306198</v>
      </c>
      <c r="AV70">
        <v>6.1280588694726799</v>
      </c>
      <c r="AW70">
        <v>9.0949574118444492</v>
      </c>
      <c r="AX70">
        <v>7.9070777835264998</v>
      </c>
      <c r="AY70">
        <v>7.6466005889160904</v>
      </c>
      <c r="AZ70">
        <v>6.6101465537921804</v>
      </c>
      <c r="BA70">
        <v>2.3258160167813702</v>
      </c>
      <c r="BB70">
        <v>-4.22884941266864</v>
      </c>
      <c r="BC70">
        <v>6.0563699259200501</v>
      </c>
      <c r="BD70">
        <v>7.5687709263071996</v>
      </c>
      <c r="BE70">
        <v>3.2328444171366799</v>
      </c>
      <c r="BF70">
        <v>5.6894913039155997</v>
      </c>
      <c r="BG70">
        <v>2.49564946709839</v>
      </c>
      <c r="BH70">
        <v>2.6638985605153498</v>
      </c>
      <c r="BI70">
        <v>1.87747706776872</v>
      </c>
      <c r="BJ70">
        <v>4.9376354780829699</v>
      </c>
      <c r="BK70">
        <v>2.6491408603257001</v>
      </c>
      <c r="BL70">
        <v>1.36071365956082</v>
      </c>
      <c r="BM70">
        <v>-0.37103498126850798</v>
      </c>
      <c r="BN70">
        <v>8.2394079573117605</v>
      </c>
      <c r="BO70">
        <v>4.6419593629376301</v>
      </c>
      <c r="BP70">
        <v>4.3704691141914802</v>
      </c>
    </row>
    <row r="71" spans="1:68" x14ac:dyDescent="0.2">
      <c r="A71" t="s">
        <v>134</v>
      </c>
      <c r="B71" t="s">
        <v>135</v>
      </c>
      <c r="C71" t="s">
        <v>567</v>
      </c>
      <c r="D71" t="s">
        <v>566</v>
      </c>
      <c r="F71">
        <v>3.9999783617442799</v>
      </c>
      <c r="G71">
        <v>3.4987806061029798</v>
      </c>
      <c r="H71">
        <v>3.6816418289168</v>
      </c>
      <c r="I71">
        <v>4.6730533135124697</v>
      </c>
      <c r="J71">
        <v>3.3199780861889798</v>
      </c>
      <c r="K71">
        <v>2.8191321112859198</v>
      </c>
      <c r="L71">
        <v>2.4910057814846498</v>
      </c>
      <c r="M71">
        <v>4.4473985420138602</v>
      </c>
      <c r="N71">
        <v>5.0317649907359403</v>
      </c>
      <c r="O71">
        <v>4.1862195780581999</v>
      </c>
      <c r="P71">
        <v>2.9519610610460099</v>
      </c>
      <c r="Q71">
        <v>3.81675701432592</v>
      </c>
      <c r="R71">
        <v>5.0454463570694497</v>
      </c>
      <c r="S71">
        <v>1.4116746467794501</v>
      </c>
      <c r="T71">
        <v>-1.5209017330194099</v>
      </c>
      <c r="U71">
        <v>3.6725578942514998</v>
      </c>
      <c r="V71">
        <v>2.1702990847949599</v>
      </c>
      <c r="W71">
        <v>2.4166436115838899</v>
      </c>
      <c r="X71">
        <v>3.0048508452101599</v>
      </c>
      <c r="Y71">
        <v>0.78831800658983298</v>
      </c>
      <c r="Z71">
        <v>-0.15065051206522601</v>
      </c>
      <c r="AA71">
        <v>0.361888917610514</v>
      </c>
      <c r="AB71">
        <v>1.3625968183075901</v>
      </c>
      <c r="AC71">
        <v>2.0348197163859698</v>
      </c>
      <c r="AD71">
        <v>2.1491155054848399</v>
      </c>
      <c r="AE71">
        <v>2.1075147803812202</v>
      </c>
      <c r="AF71">
        <v>2.43970786326912</v>
      </c>
      <c r="AG71">
        <v>3.5393542388913102</v>
      </c>
      <c r="AH71">
        <v>2.9134444221332401</v>
      </c>
      <c r="AI71">
        <v>1.78082535099313</v>
      </c>
      <c r="AJ71">
        <v>-0.36054274278592402</v>
      </c>
      <c r="AK71">
        <v>-1.1137305513242799</v>
      </c>
      <c r="AL71">
        <v>-1.12687864920893</v>
      </c>
      <c r="AM71">
        <v>0.95839382796853601</v>
      </c>
      <c r="AN71">
        <v>1.9563668427476</v>
      </c>
      <c r="AO71">
        <v>1.5818597189230399</v>
      </c>
      <c r="AP71">
        <v>2.89544365322487</v>
      </c>
      <c r="AQ71">
        <v>2.4887044467306398</v>
      </c>
      <c r="AR71">
        <v>2.7615557790885799</v>
      </c>
      <c r="AS71">
        <v>4.2422600743757597</v>
      </c>
      <c r="AT71">
        <v>2.12358607804555</v>
      </c>
      <c r="AU71">
        <v>1.39999659977899</v>
      </c>
      <c r="AV71">
        <v>1.5351556481970901</v>
      </c>
      <c r="AW71">
        <v>2.8887025781279601</v>
      </c>
      <c r="AX71">
        <v>2.3637736976755299</v>
      </c>
      <c r="AY71">
        <v>3.5473168033562699</v>
      </c>
      <c r="AZ71">
        <v>3.32211924385469</v>
      </c>
      <c r="BA71">
        <v>0.60469080907977002</v>
      </c>
      <c r="BB71">
        <v>-4.8392420821698998</v>
      </c>
      <c r="BC71">
        <v>2.2581523193668902</v>
      </c>
      <c r="BD71">
        <v>2.0953964155681302</v>
      </c>
      <c r="BE71">
        <v>-2.4989754987643699E-2</v>
      </c>
      <c r="BF71">
        <v>0.39239493028522099</v>
      </c>
      <c r="BG71">
        <v>1.4554548475233799</v>
      </c>
      <c r="BH71">
        <v>1.59051688629266</v>
      </c>
      <c r="BI71">
        <v>1.4436620659634201</v>
      </c>
      <c r="BJ71">
        <v>2.5065520062340201</v>
      </c>
      <c r="BK71">
        <v>1.7525675622738801</v>
      </c>
      <c r="BL71">
        <v>1.47031702094951</v>
      </c>
      <c r="BM71">
        <v>-5.6848455200742301</v>
      </c>
      <c r="BN71">
        <v>6.4334740627376199</v>
      </c>
      <c r="BO71">
        <v>3.5137274027491499</v>
      </c>
      <c r="BP71">
        <v>0.64260677160004298</v>
      </c>
    </row>
    <row r="72" spans="1:68" s="2" customFormat="1" x14ac:dyDescent="0.2">
      <c r="A72" s="2" t="s">
        <v>136</v>
      </c>
      <c r="B72" s="2" t="s">
        <v>137</v>
      </c>
      <c r="C72" s="2" t="s">
        <v>567</v>
      </c>
      <c r="D72" s="2" t="s">
        <v>566</v>
      </c>
      <c r="F72" s="2">
        <v>2.1741433971741202</v>
      </c>
      <c r="G72" s="2">
        <v>1.9388010504772399</v>
      </c>
      <c r="H72" s="2">
        <v>-0.81239426438263296</v>
      </c>
      <c r="I72" s="2">
        <v>4.3207455911284001</v>
      </c>
      <c r="J72" s="2">
        <v>0.29394345346914003</v>
      </c>
      <c r="K72" s="2">
        <v>-3.2121425059698199</v>
      </c>
      <c r="L72" s="2">
        <v>1.6131315809040401</v>
      </c>
      <c r="M72" s="2">
        <v>-1.0157206017111</v>
      </c>
      <c r="N72" s="2">
        <v>1.6781632229671699</v>
      </c>
      <c r="O72" s="2">
        <v>3.83872150476894</v>
      </c>
      <c r="P72" s="2">
        <v>3.3013073889159199</v>
      </c>
      <c r="Q72" s="2">
        <v>2.0812557675747598</v>
      </c>
      <c r="R72" s="2">
        <v>10.7831128542107</v>
      </c>
      <c r="S72" s="2">
        <v>8.1402327910469001</v>
      </c>
      <c r="T72" s="2">
        <v>7.9320719593604698</v>
      </c>
      <c r="U72" s="2">
        <v>4.4776792873179696</v>
      </c>
      <c r="V72" s="2">
        <v>-1.1335623909753301</v>
      </c>
      <c r="W72" s="2">
        <v>2.8827610542223998</v>
      </c>
      <c r="X72" s="2">
        <v>0.98737421151489002</v>
      </c>
      <c r="Y72" s="2">
        <v>0.98901880923006003</v>
      </c>
      <c r="Z72" s="2">
        <v>2.87212206244818</v>
      </c>
      <c r="AA72" s="2">
        <v>-1.9673060329757399</v>
      </c>
      <c r="AB72" s="2">
        <v>-2.8666220606231398</v>
      </c>
      <c r="AC72" s="2">
        <v>4.22222259592928E-2</v>
      </c>
      <c r="AD72" s="2">
        <v>1.3369158547948501</v>
      </c>
      <c r="AE72" s="2">
        <v>0.89416112850020102</v>
      </c>
      <c r="AF72" s="2">
        <v>-2.7120826264419402</v>
      </c>
      <c r="AG72" s="2">
        <v>3.33701890954194</v>
      </c>
      <c r="AH72" s="2">
        <v>-1.3723852311517499</v>
      </c>
      <c r="AI72" s="2">
        <v>1.30216416418993</v>
      </c>
      <c r="AJ72" s="2">
        <v>1.9838176198197199</v>
      </c>
      <c r="AK72" s="2">
        <v>-1.8341777627824699E-2</v>
      </c>
      <c r="AL72" s="2">
        <v>-2.91534015377692E-2</v>
      </c>
      <c r="AM72" s="2">
        <v>2.2845320161192899</v>
      </c>
      <c r="AN72" s="2">
        <v>0.359639647884194</v>
      </c>
      <c r="AO72" s="2">
        <v>-0.113109061948862</v>
      </c>
      <c r="AP72" s="2">
        <v>2.47749961736289</v>
      </c>
      <c r="AQ72" s="2">
        <v>1.47324406559677</v>
      </c>
      <c r="AR72" s="2">
        <v>-6.3691636058232604</v>
      </c>
      <c r="AS72" s="2">
        <v>-0.62524091265474602</v>
      </c>
      <c r="AT72" s="2">
        <v>2.4295722261848498</v>
      </c>
      <c r="AU72" s="2">
        <v>3.12113645089791</v>
      </c>
      <c r="AV72" s="2">
        <v>1.1010054768695301</v>
      </c>
      <c r="AW72" s="2">
        <v>4.9900336517299202</v>
      </c>
      <c r="AX72" s="2">
        <v>3.59667496915044</v>
      </c>
      <c r="AY72" s="2">
        <v>2.5606669524620398</v>
      </c>
      <c r="AZ72" s="2">
        <v>0.16656369257610501</v>
      </c>
      <c r="BA72" s="2">
        <v>4.7642224935255904</v>
      </c>
      <c r="BB72" s="2">
        <v>-0.59559423597927696</v>
      </c>
      <c r="BC72" s="2">
        <v>2.31619067136306</v>
      </c>
      <c r="BD72" s="2">
        <v>6.7148799264244996</v>
      </c>
      <c r="BE72" s="2">
        <v>4.1015239229612801</v>
      </c>
      <c r="BF72" s="2">
        <v>5.5808308980567203</v>
      </c>
      <c r="BG72" s="2">
        <v>2.6911826582940002</v>
      </c>
      <c r="BH72" s="2">
        <v>-1.3510055838903401</v>
      </c>
      <c r="BI72" s="2">
        <v>-2.1600508496244402</v>
      </c>
      <c r="BJ72" s="2">
        <v>4.3370199189426399</v>
      </c>
      <c r="BK72" s="2">
        <v>-0.84840938010033495</v>
      </c>
      <c r="BL72" s="2">
        <v>-1.72928951545876</v>
      </c>
      <c r="BM72" s="2">
        <v>-10.5085169022973</v>
      </c>
      <c r="BN72" s="2">
        <v>8.5279366313660496</v>
      </c>
      <c r="BO72" s="2">
        <v>4.9871105082681204</v>
      </c>
      <c r="BP72" s="2">
        <v>1.2890188931478099</v>
      </c>
    </row>
    <row r="73" spans="1:68" x14ac:dyDescent="0.2">
      <c r="A73" t="s">
        <v>138</v>
      </c>
      <c r="B73" t="s">
        <v>139</v>
      </c>
      <c r="C73" t="s">
        <v>567</v>
      </c>
      <c r="D73" t="s">
        <v>566</v>
      </c>
      <c r="F73">
        <v>2.45753430859736</v>
      </c>
      <c r="G73">
        <v>1.1874520367645101</v>
      </c>
      <c r="H73">
        <v>7.64265844007656</v>
      </c>
      <c r="I73">
        <v>8.6083093365032095</v>
      </c>
      <c r="J73">
        <v>2.2184787363398</v>
      </c>
      <c r="K73">
        <v>2.4058399647984201</v>
      </c>
      <c r="L73">
        <v>-1.6684333537466101</v>
      </c>
      <c r="M73">
        <v>-3.96616663525421</v>
      </c>
      <c r="N73">
        <v>2.8289195093120298</v>
      </c>
      <c r="O73">
        <v>3.2121157577232302</v>
      </c>
      <c r="P73">
        <v>1.7922240602820501</v>
      </c>
      <c r="Q73">
        <v>0.85788953266381895</v>
      </c>
      <c r="R73">
        <v>1.3039876388285401</v>
      </c>
      <c r="S73">
        <v>-0.60876780395126695</v>
      </c>
      <c r="T73">
        <v>6.5645483245343001</v>
      </c>
      <c r="U73">
        <v>10.784145231556099</v>
      </c>
      <c r="V73">
        <v>6.5093337348672797</v>
      </c>
      <c r="W73">
        <v>6.0179129588446498</v>
      </c>
      <c r="X73">
        <v>1.9584945424279101</v>
      </c>
      <c r="Y73">
        <v>7.2047581349872001</v>
      </c>
      <c r="Z73">
        <v>4.5966343967658396</v>
      </c>
      <c r="AA73">
        <v>7.07159734053758</v>
      </c>
      <c r="AB73">
        <v>2.2868877951351001</v>
      </c>
      <c r="AC73">
        <v>6.7634313916695703</v>
      </c>
      <c r="AD73">
        <v>2.9173067303174101</v>
      </c>
      <c r="AE73">
        <v>1.91639576008984</v>
      </c>
      <c r="AF73">
        <v>1.04834760148054</v>
      </c>
      <c r="AG73">
        <v>2.63121118540559</v>
      </c>
      <c r="AH73">
        <v>2.1600286426138799</v>
      </c>
      <c r="AI73">
        <v>2.9913320815762301</v>
      </c>
      <c r="AJ73">
        <v>-1.28389809760873</v>
      </c>
      <c r="AK73">
        <v>2.0728399944395899</v>
      </c>
      <c r="AL73">
        <v>0.56547584135407203</v>
      </c>
      <c r="AM73">
        <v>1.6649293383233299</v>
      </c>
      <c r="AN73">
        <v>2.3739367588101898</v>
      </c>
      <c r="AO73">
        <v>2.7496709985988201</v>
      </c>
      <c r="AP73">
        <v>3.24290073446724</v>
      </c>
      <c r="AQ73">
        <v>3.3354034374039299</v>
      </c>
      <c r="AR73">
        <v>3.83570651539975</v>
      </c>
      <c r="AS73">
        <v>4.1888659800503101</v>
      </c>
      <c r="AT73">
        <v>1.4278750313420301</v>
      </c>
      <c r="AU73">
        <v>0.27135002021543603</v>
      </c>
      <c r="AV73">
        <v>1.06125956582073</v>
      </c>
      <c r="AW73">
        <v>1.99860684666919</v>
      </c>
      <c r="AX73">
        <v>2.4201256286009398</v>
      </c>
      <c r="AY73">
        <v>4.7841275644136401</v>
      </c>
      <c r="AZ73">
        <v>5.01808482062604</v>
      </c>
      <c r="BA73">
        <v>5.0781683735191097</v>
      </c>
      <c r="BB73">
        <v>2.6459186643618899</v>
      </c>
      <c r="BC73">
        <v>3.0366971853414801</v>
      </c>
      <c r="BD73">
        <v>-0.457409360084228</v>
      </c>
      <c r="BE73">
        <v>-5.9787760926383299E-2</v>
      </c>
      <c r="BF73">
        <v>-0.15366223772255699</v>
      </c>
      <c r="BG73">
        <v>0.53182407020118205</v>
      </c>
      <c r="BH73">
        <v>2.09553830608706</v>
      </c>
      <c r="BI73">
        <v>2.1922086271789301</v>
      </c>
      <c r="BJ73">
        <v>2.12874338059446</v>
      </c>
      <c r="BK73">
        <v>3.3498150222262701</v>
      </c>
      <c r="BL73">
        <v>3.67537083022347</v>
      </c>
      <c r="BM73">
        <v>1.7709687318852001</v>
      </c>
      <c r="BN73">
        <v>1.59181628823583</v>
      </c>
      <c r="BO73">
        <v>4.9284561845377901</v>
      </c>
      <c r="BP73">
        <v>2.1697150463456198</v>
      </c>
    </row>
    <row r="74" spans="1:68" x14ac:dyDescent="0.2">
      <c r="A74" t="s">
        <v>140</v>
      </c>
      <c r="B74" t="s">
        <v>141</v>
      </c>
      <c r="C74" t="s">
        <v>567</v>
      </c>
      <c r="D74" t="s">
        <v>566</v>
      </c>
      <c r="F74">
        <v>4.8354709725352798</v>
      </c>
      <c r="G74">
        <v>4.8437039692656301</v>
      </c>
      <c r="H74">
        <v>3.9937342012919701</v>
      </c>
      <c r="I74">
        <v>4.9596600116365401</v>
      </c>
      <c r="J74">
        <v>4.1225757985919698</v>
      </c>
      <c r="K74">
        <v>3.5405263694417402</v>
      </c>
      <c r="L74">
        <v>2.7166516469166702</v>
      </c>
      <c r="M74">
        <v>4.9264710166896197</v>
      </c>
      <c r="N74">
        <v>6.39259672831776</v>
      </c>
      <c r="O74">
        <v>5.0055677318720901</v>
      </c>
      <c r="P74">
        <v>3.1898173140922701</v>
      </c>
      <c r="Q74">
        <v>4.18147381357561</v>
      </c>
      <c r="R74">
        <v>5.4832647164149799</v>
      </c>
      <c r="S74">
        <v>2.6403931239407501</v>
      </c>
      <c r="T74">
        <v>-1.26708894384493</v>
      </c>
      <c r="U74">
        <v>4.5708061979346999</v>
      </c>
      <c r="V74">
        <v>2.66976494586405</v>
      </c>
      <c r="W74">
        <v>2.6919410750531698</v>
      </c>
      <c r="X74">
        <v>3.4344755098074402</v>
      </c>
      <c r="Y74">
        <v>1.7063765614712201</v>
      </c>
      <c r="Z74">
        <v>0.124098884386626</v>
      </c>
      <c r="AA74">
        <v>0.42085386419586301</v>
      </c>
      <c r="AB74">
        <v>1.18055004004751</v>
      </c>
      <c r="AC74">
        <v>2.2097437302334102</v>
      </c>
      <c r="AD74">
        <v>2.1210266674362499</v>
      </c>
      <c r="AE74">
        <v>2.2571485746618398</v>
      </c>
      <c r="AF74">
        <v>2.25647400467204</v>
      </c>
      <c r="AG74">
        <v>3.9655858436286699</v>
      </c>
      <c r="AH74">
        <v>3.66575538955966</v>
      </c>
      <c r="AI74">
        <v>3.1400762909592301</v>
      </c>
      <c r="AJ74">
        <v>1.8173313933398101</v>
      </c>
      <c r="AK74">
        <v>0.68385418881081295</v>
      </c>
      <c r="AL74">
        <v>-1.1425285187937499</v>
      </c>
      <c r="AM74">
        <v>2.1373390731395299</v>
      </c>
      <c r="AN74">
        <v>2.19100956244259</v>
      </c>
      <c r="AO74">
        <v>1.4674861586196499</v>
      </c>
      <c r="AP74">
        <v>2.4869782069906798</v>
      </c>
      <c r="AQ74">
        <v>2.8194935937264298</v>
      </c>
      <c r="AR74">
        <v>2.69307449892962</v>
      </c>
      <c r="AS74">
        <v>3.53977761151718</v>
      </c>
      <c r="AT74">
        <v>1.8649506892302701</v>
      </c>
      <c r="AU74">
        <v>0.47335319682642302</v>
      </c>
      <c r="AV74">
        <v>0.164544521400174</v>
      </c>
      <c r="AW74">
        <v>1.74770569863263</v>
      </c>
      <c r="AX74">
        <v>1.17421887115519</v>
      </c>
      <c r="AY74">
        <v>2.7644190512090598</v>
      </c>
      <c r="AZ74">
        <v>2.4852651992685999</v>
      </c>
      <c r="BA74">
        <v>-5.8394854772771503E-2</v>
      </c>
      <c r="BB74">
        <v>-4.8384715689530502</v>
      </c>
      <c r="BC74">
        <v>1.9293596904379799</v>
      </c>
      <c r="BD74">
        <v>1.9373772319292999</v>
      </c>
      <c r="BE74">
        <v>-1.06259349546171</v>
      </c>
      <c r="BF74">
        <v>-0.55037178190970304</v>
      </c>
      <c r="BG74">
        <v>1.0607584351513699</v>
      </c>
      <c r="BH74">
        <v>1.75958677677548</v>
      </c>
      <c r="BI74">
        <v>1.5804432052056701</v>
      </c>
      <c r="BJ74">
        <v>2.4245187511000501</v>
      </c>
      <c r="BK74">
        <v>1.5588677958907899</v>
      </c>
      <c r="BL74">
        <v>1.48342128363004</v>
      </c>
      <c r="BM74">
        <v>-6.22998572801158</v>
      </c>
      <c r="BN74">
        <v>5.9688849820456404</v>
      </c>
      <c r="BO74">
        <v>3.0138224284685702</v>
      </c>
      <c r="BP74">
        <v>-0.13396936550513799</v>
      </c>
    </row>
    <row r="75" spans="1:68" x14ac:dyDescent="0.2">
      <c r="A75" t="s">
        <v>142</v>
      </c>
      <c r="B75" t="s">
        <v>143</v>
      </c>
      <c r="C75" t="s">
        <v>567</v>
      </c>
      <c r="D75" t="s">
        <v>566</v>
      </c>
      <c r="AL75">
        <v>10.003970559748799</v>
      </c>
      <c r="AM75">
        <v>17.5962826605064</v>
      </c>
      <c r="AN75">
        <v>-2.6115837847309402</v>
      </c>
      <c r="AO75">
        <v>4.1023640694251897</v>
      </c>
      <c r="AP75">
        <v>6.6142857285632504</v>
      </c>
      <c r="AQ75">
        <v>0.40589002817019099</v>
      </c>
      <c r="AR75">
        <v>-1.41783224142773</v>
      </c>
      <c r="AS75">
        <v>-4.6154915890492099</v>
      </c>
      <c r="AT75">
        <v>5.7052896233849699</v>
      </c>
      <c r="AU75">
        <v>-0.45165340605746002</v>
      </c>
      <c r="AV75">
        <v>-6.54307320047569</v>
      </c>
      <c r="AW75">
        <v>-2.5778568464321401</v>
      </c>
      <c r="AX75">
        <v>8.9826485358315694E-2</v>
      </c>
      <c r="AY75">
        <v>-2.6320896954886002</v>
      </c>
      <c r="AZ75">
        <v>-0.17022923402519999</v>
      </c>
      <c r="BA75">
        <v>-12.1725148060445</v>
      </c>
      <c r="BB75">
        <v>1.24550790591422</v>
      </c>
      <c r="BC75">
        <v>0.121591639500295</v>
      </c>
      <c r="BD75">
        <v>6.6521825349775803</v>
      </c>
    </row>
    <row r="76" spans="1:68" x14ac:dyDescent="0.2">
      <c r="A76" t="s">
        <v>144</v>
      </c>
      <c r="B76" t="s">
        <v>145</v>
      </c>
      <c r="C76" t="s">
        <v>567</v>
      </c>
      <c r="D76" t="s">
        <v>566</v>
      </c>
      <c r="F76">
        <v>10.8044868564988</v>
      </c>
      <c r="G76">
        <v>8.9464702897874293</v>
      </c>
      <c r="H76">
        <v>8.6394929889729806</v>
      </c>
      <c r="I76">
        <v>4.2672454165806499</v>
      </c>
      <c r="J76">
        <v>5.1056321442934198</v>
      </c>
      <c r="K76">
        <v>6.1534347245692702</v>
      </c>
      <c r="L76">
        <v>3.06412659617554</v>
      </c>
      <c r="M76">
        <v>5.2121722913502699</v>
      </c>
      <c r="N76">
        <v>7.8390830510837599</v>
      </c>
      <c r="O76">
        <v>3.0935989220965801</v>
      </c>
      <c r="P76">
        <v>3.39592707264329</v>
      </c>
      <c r="Q76">
        <v>6.9621930612666603</v>
      </c>
      <c r="R76">
        <v>6.6040257809089997</v>
      </c>
      <c r="S76">
        <v>4.4710682684825001</v>
      </c>
      <c r="T76">
        <v>-0.53909664886515396</v>
      </c>
      <c r="U76">
        <v>2.2177725829358201</v>
      </c>
      <c r="V76">
        <v>1.78565709993485</v>
      </c>
      <c r="W76">
        <v>0.490728186630918</v>
      </c>
      <c r="X76">
        <v>-0.83652808264542999</v>
      </c>
      <c r="Y76">
        <v>1.3913154184083101</v>
      </c>
      <c r="Z76">
        <v>-0.83988735160480099</v>
      </c>
      <c r="AA76">
        <v>0.64040899641626903</v>
      </c>
      <c r="AB76">
        <v>1.2755146078256301</v>
      </c>
      <c r="AC76">
        <v>1.36289714821483</v>
      </c>
      <c r="AD76">
        <v>1.9513292710291701</v>
      </c>
      <c r="AE76">
        <v>2.9452794045653499</v>
      </c>
      <c r="AF76">
        <v>5.27376285896987</v>
      </c>
      <c r="AG76">
        <v>4.87169207195734</v>
      </c>
      <c r="AH76">
        <v>4.6628151972626997</v>
      </c>
      <c r="AI76">
        <v>3.6757679509780998</v>
      </c>
      <c r="AJ76">
        <v>2.2853247769005001</v>
      </c>
      <c r="AK76">
        <v>0.43611498969642098</v>
      </c>
      <c r="AL76">
        <v>-1.5433582439790601</v>
      </c>
      <c r="AM76">
        <v>1.89690689457345</v>
      </c>
      <c r="AN76">
        <v>2.3049570684242902</v>
      </c>
      <c r="AO76">
        <v>2.2338534170834201</v>
      </c>
      <c r="AP76">
        <v>3.2687667862838499</v>
      </c>
      <c r="AQ76">
        <v>3.96196525367681</v>
      </c>
      <c r="AR76">
        <v>4.0678862682817103</v>
      </c>
      <c r="AS76">
        <v>4.7764007853099004</v>
      </c>
      <c r="AT76">
        <v>3.21413456681397</v>
      </c>
      <c r="AU76">
        <v>1.2899771812352301</v>
      </c>
      <c r="AV76">
        <v>1.1362939895594799</v>
      </c>
      <c r="AW76">
        <v>1.3586486111349501</v>
      </c>
      <c r="AX76">
        <v>1.91574639257924</v>
      </c>
      <c r="AY76">
        <v>2.3577724717172299</v>
      </c>
      <c r="AZ76">
        <v>1.7045715879785499</v>
      </c>
      <c r="BA76">
        <v>-0.70964482438029097</v>
      </c>
      <c r="BB76">
        <v>-4.6117479229635201</v>
      </c>
      <c r="BC76">
        <v>-0.29717890386363899</v>
      </c>
      <c r="BD76">
        <v>-1.16620390689791</v>
      </c>
      <c r="BE76">
        <v>-3.0219065373579799</v>
      </c>
      <c r="BF76">
        <v>-1.07974126518728</v>
      </c>
      <c r="BG76">
        <v>1.6993526592820301</v>
      </c>
      <c r="BH76">
        <v>3.9191172650058199</v>
      </c>
      <c r="BI76">
        <v>2.9508159090386101</v>
      </c>
      <c r="BJ76">
        <v>2.73447515505379</v>
      </c>
      <c r="BK76">
        <v>1.83746046437267</v>
      </c>
      <c r="BL76">
        <v>1.25463175469125</v>
      </c>
      <c r="BM76">
        <v>-11.6001893006088</v>
      </c>
      <c r="BN76">
        <v>6.2906594445275097</v>
      </c>
      <c r="BO76">
        <v>4.96805124372999</v>
      </c>
      <c r="BP76">
        <v>1.2424954327157101</v>
      </c>
    </row>
    <row r="77" spans="1:68" x14ac:dyDescent="0.2">
      <c r="A77" t="s">
        <v>146</v>
      </c>
      <c r="B77" t="s">
        <v>147</v>
      </c>
      <c r="C77" t="s">
        <v>567</v>
      </c>
      <c r="D77" t="s">
        <v>566</v>
      </c>
      <c r="AJ77">
        <v>-7.5366944589373803</v>
      </c>
      <c r="AK77">
        <v>-19.7174331457867</v>
      </c>
      <c r="AL77">
        <v>-3.2824497129793699</v>
      </c>
      <c r="AM77">
        <v>0.48369272611101599</v>
      </c>
      <c r="AN77">
        <v>6.40966000708596</v>
      </c>
      <c r="AO77">
        <v>6.5027844711456</v>
      </c>
      <c r="AP77">
        <v>14.3472100174539</v>
      </c>
      <c r="AQ77">
        <v>5.3469001292089997</v>
      </c>
      <c r="AR77">
        <v>-0.71782447627664703</v>
      </c>
      <c r="AS77">
        <v>9.5564184693248304</v>
      </c>
      <c r="AT77">
        <v>6.6810335408990396</v>
      </c>
      <c r="AU77">
        <v>7.4498404282868202</v>
      </c>
      <c r="AV77">
        <v>8.2777122848210194</v>
      </c>
      <c r="AW77">
        <v>7.4444163745782701</v>
      </c>
      <c r="AX77">
        <v>10.154994792627599</v>
      </c>
      <c r="AY77">
        <v>10.414734231302599</v>
      </c>
      <c r="AZ77">
        <v>8.0710253336896507</v>
      </c>
      <c r="BA77">
        <v>-4.8772865281689199</v>
      </c>
      <c r="BB77">
        <v>-14.4643283839458</v>
      </c>
      <c r="BC77">
        <v>2.67816403908816</v>
      </c>
      <c r="BD77">
        <v>7.5892116646181504</v>
      </c>
      <c r="BE77">
        <v>3.5983621595667898</v>
      </c>
      <c r="BF77">
        <v>1.8201541606954901</v>
      </c>
      <c r="BG77">
        <v>3.28187481366284</v>
      </c>
      <c r="BH77">
        <v>1.78627469426176</v>
      </c>
      <c r="BI77">
        <v>3.12553830458751</v>
      </c>
      <c r="BJ77">
        <v>5.6640390823612599</v>
      </c>
      <c r="BK77">
        <v>3.4236190583912798</v>
      </c>
      <c r="BL77">
        <v>3.6478638734804201</v>
      </c>
      <c r="BM77">
        <v>-1.16086940794079</v>
      </c>
      <c r="BN77">
        <v>7.1357055605757704</v>
      </c>
      <c r="BO77">
        <v>-1.78254144559237</v>
      </c>
      <c r="BP77">
        <v>-4.2372354212809702</v>
      </c>
    </row>
    <row r="78" spans="1:68" x14ac:dyDescent="0.2">
      <c r="A78" t="s">
        <v>148</v>
      </c>
      <c r="B78" t="s">
        <v>149</v>
      </c>
      <c r="C78" t="s">
        <v>567</v>
      </c>
      <c r="D78" t="s">
        <v>566</v>
      </c>
      <c r="G78">
        <v>1.7216869043441101</v>
      </c>
      <c r="H78">
        <v>1.85843641340749</v>
      </c>
      <c r="I78">
        <v>1.3893176680922501</v>
      </c>
      <c r="J78">
        <v>2.9752590775424999</v>
      </c>
      <c r="K78">
        <v>4.50883726568307</v>
      </c>
      <c r="L78">
        <v>1.3695297346630999</v>
      </c>
      <c r="M78">
        <v>1.3146629990160099</v>
      </c>
      <c r="N78">
        <v>-1.3798252727845</v>
      </c>
      <c r="O78">
        <v>0.63921563785727598</v>
      </c>
      <c r="P78">
        <v>3.6295452352002999</v>
      </c>
      <c r="Q78">
        <v>1.4664864624046301</v>
      </c>
      <c r="R78">
        <v>2.36011076078479</v>
      </c>
      <c r="S78">
        <v>0.66859099454117699</v>
      </c>
      <c r="T78">
        <v>-1.1527079907291999</v>
      </c>
      <c r="U78">
        <v>-2.30304445325066</v>
      </c>
      <c r="V78">
        <v>0.796464173384834</v>
      </c>
      <c r="W78">
        <v>1.0484776120063899</v>
      </c>
      <c r="X78">
        <v>-2.5227245166715702</v>
      </c>
      <c r="Y78">
        <v>5.85574784044036</v>
      </c>
      <c r="Z78">
        <v>1.83640081134591</v>
      </c>
      <c r="AA78">
        <v>-2.86575165461683</v>
      </c>
      <c r="AB78">
        <v>5.3425423075212803</v>
      </c>
      <c r="AC78">
        <v>-5.2461676372696404</v>
      </c>
      <c r="AD78">
        <v>-13.533208002211801</v>
      </c>
      <c r="AE78">
        <v>6.5683499652061696</v>
      </c>
      <c r="AF78">
        <v>10.148381882693601</v>
      </c>
      <c r="AG78">
        <v>-3.24353090144588</v>
      </c>
      <c r="AH78">
        <v>-3.9941231945481102</v>
      </c>
      <c r="AI78">
        <v>-0.88267668713284297</v>
      </c>
      <c r="AJ78">
        <v>-10.9670136033382</v>
      </c>
      <c r="AK78">
        <v>-12.314451714162701</v>
      </c>
      <c r="AL78">
        <v>9.3986187877291592</v>
      </c>
      <c r="AM78">
        <v>-0.20245107491191999</v>
      </c>
      <c r="AN78">
        <v>2.6999013604184898</v>
      </c>
      <c r="AO78">
        <v>8.8816007600014206</v>
      </c>
      <c r="AP78">
        <v>-4.2347686519192997E-2</v>
      </c>
      <c r="AQ78">
        <v>-6.3680317733470604</v>
      </c>
      <c r="AR78">
        <v>2.0254469438090199</v>
      </c>
      <c r="AS78">
        <v>2.9806940975032301</v>
      </c>
      <c r="AT78">
        <v>5.1832961020546504</v>
      </c>
      <c r="AU78">
        <v>-1.41943134945379</v>
      </c>
      <c r="AV78">
        <v>-4.9635486109286999</v>
      </c>
      <c r="AW78">
        <v>10.3567353804701</v>
      </c>
      <c r="AX78">
        <v>8.6881931473880201</v>
      </c>
      <c r="AY78">
        <v>7.7455957188400104</v>
      </c>
      <c r="AZ78">
        <v>8.3228320586772497</v>
      </c>
      <c r="BA78">
        <v>7.6878600799579004</v>
      </c>
      <c r="BB78">
        <v>5.7945537958975697</v>
      </c>
      <c r="BC78">
        <v>9.4198734285808996</v>
      </c>
      <c r="BD78">
        <v>8.0541204807152997</v>
      </c>
      <c r="BE78">
        <v>5.61865391933833</v>
      </c>
      <c r="BF78">
        <v>7.5830989241305797</v>
      </c>
      <c r="BG78">
        <v>7.31454492337771</v>
      </c>
      <c r="BH78">
        <v>7.45669509715687</v>
      </c>
      <c r="BI78">
        <v>6.5012114967062802</v>
      </c>
      <c r="BJ78">
        <v>6.6227890705046697</v>
      </c>
      <c r="BK78">
        <v>3.9984402558808898</v>
      </c>
      <c r="BL78">
        <v>5.5238105676392903</v>
      </c>
      <c r="BM78">
        <v>3.2808479842021101</v>
      </c>
      <c r="BN78">
        <v>2.9258045453589601</v>
      </c>
      <c r="BO78">
        <v>2.6775619127412802</v>
      </c>
      <c r="BP78">
        <v>3.84918260425373</v>
      </c>
    </row>
    <row r="79" spans="1:68" x14ac:dyDescent="0.2">
      <c r="A79" t="s">
        <v>150</v>
      </c>
      <c r="B79" t="s">
        <v>151</v>
      </c>
      <c r="C79" t="s">
        <v>567</v>
      </c>
      <c r="D79" t="s">
        <v>566</v>
      </c>
      <c r="F79">
        <v>4.8763258268418497</v>
      </c>
      <c r="G79">
        <v>4.80370920029634</v>
      </c>
      <c r="H79">
        <v>3.9048800462419</v>
      </c>
      <c r="I79">
        <v>5.0831415720020496</v>
      </c>
      <c r="J79">
        <v>4.3603779392001503</v>
      </c>
      <c r="K79">
        <v>3.45247695693473</v>
      </c>
      <c r="L79">
        <v>2.7650178676183099</v>
      </c>
      <c r="M79">
        <v>4.7976593930920002</v>
      </c>
      <c r="N79">
        <v>6.2786520857187904</v>
      </c>
      <c r="O79">
        <v>4.9186357535625698</v>
      </c>
      <c r="P79">
        <v>3.0967107351503702</v>
      </c>
      <c r="Q79">
        <v>4.0688293866761898</v>
      </c>
      <c r="R79">
        <v>5.3375168971491904</v>
      </c>
      <c r="S79">
        <v>2.5024156625056002</v>
      </c>
      <c r="T79">
        <v>-1.1651973419883901</v>
      </c>
      <c r="U79">
        <v>4.3227458129867697</v>
      </c>
      <c r="V79">
        <v>2.4278872027990999</v>
      </c>
      <c r="W79">
        <v>2.5853733919377602</v>
      </c>
      <c r="X79">
        <v>3.3912355250453601</v>
      </c>
      <c r="Y79">
        <v>1.5816486573197699</v>
      </c>
      <c r="Z79">
        <v>0.11523667127058</v>
      </c>
      <c r="AA79">
        <v>0.49735405551740502</v>
      </c>
      <c r="AB79">
        <v>1.17360705540217</v>
      </c>
      <c r="AC79">
        <v>2.2662488156637699</v>
      </c>
      <c r="AD79">
        <v>2.07949995115567</v>
      </c>
      <c r="AE79">
        <v>2.2941150612754302</v>
      </c>
      <c r="AF79">
        <v>2.2422097122492501</v>
      </c>
      <c r="AG79">
        <v>3.7798825273096099</v>
      </c>
      <c r="AH79">
        <v>3.5346859880693402</v>
      </c>
      <c r="AI79">
        <v>2.96506684953295</v>
      </c>
      <c r="AJ79">
        <v>1.07412451100353</v>
      </c>
      <c r="AK79">
        <v>0.59495655074353204</v>
      </c>
      <c r="AL79">
        <v>-0.96358824726949899</v>
      </c>
      <c r="AM79">
        <v>2.3830667578887299</v>
      </c>
      <c r="AN79">
        <v>2.4845922157349301</v>
      </c>
      <c r="AO79">
        <v>1.7155571158748999</v>
      </c>
      <c r="AP79">
        <v>2.4989252572752201</v>
      </c>
      <c r="AQ79">
        <v>2.8729534029439798</v>
      </c>
      <c r="AR79">
        <v>2.7791000153291301</v>
      </c>
      <c r="AS79">
        <v>3.77620872178588</v>
      </c>
      <c r="AT79">
        <v>2.0409890077452801</v>
      </c>
      <c r="AU79">
        <v>0.87891648341387496</v>
      </c>
      <c r="AV79">
        <v>0.54967210862673699</v>
      </c>
      <c r="AW79">
        <v>2.2084022017059501</v>
      </c>
      <c r="AX79">
        <v>1.5642933598452899</v>
      </c>
      <c r="AY79">
        <v>3.1594695429278201</v>
      </c>
      <c r="AZ79">
        <v>2.8104802091479</v>
      </c>
      <c r="BA79">
        <v>0.31909674840395003</v>
      </c>
      <c r="BB79">
        <v>-4.57480820411089</v>
      </c>
      <c r="BC79">
        <v>2.0820378480444601</v>
      </c>
      <c r="BD79">
        <v>2.0819479776113501</v>
      </c>
      <c r="BE79">
        <v>-0.84812796376917299</v>
      </c>
      <c r="BF79">
        <v>-0.32567557179933698</v>
      </c>
      <c r="BG79">
        <v>1.34752245111123</v>
      </c>
      <c r="BH79">
        <v>2.0864541596185</v>
      </c>
      <c r="BI79">
        <v>1.7559261379669899</v>
      </c>
      <c r="BJ79">
        <v>2.68348297478664</v>
      </c>
      <c r="BK79">
        <v>1.8874477904315501</v>
      </c>
      <c r="BL79">
        <v>1.7220023116324801</v>
      </c>
      <c r="BM79">
        <v>-5.7213738687049398</v>
      </c>
      <c r="BN79">
        <v>6.1306315538456699</v>
      </c>
      <c r="BO79">
        <v>3.43413740607923</v>
      </c>
      <c r="BP79">
        <v>-2.0076889370130899E-2</v>
      </c>
    </row>
    <row r="80" spans="1:68" x14ac:dyDescent="0.2">
      <c r="A80" t="s">
        <v>152</v>
      </c>
      <c r="B80" t="s">
        <v>153</v>
      </c>
      <c r="C80" t="s">
        <v>567</v>
      </c>
      <c r="D80" t="s">
        <v>566</v>
      </c>
      <c r="F80">
        <v>-2.2851075674326502</v>
      </c>
      <c r="G80">
        <v>5.5834585977509299</v>
      </c>
      <c r="H80">
        <v>4.1778414712914298</v>
      </c>
      <c r="I80">
        <v>2.9098957674946999</v>
      </c>
      <c r="J80">
        <v>3.99348077598269</v>
      </c>
      <c r="K80">
        <v>-1.2922129653746199</v>
      </c>
      <c r="L80">
        <v>-7.8044344654189501</v>
      </c>
      <c r="M80">
        <v>3.8876182385823599</v>
      </c>
      <c r="N80">
        <v>10.5764135704548</v>
      </c>
      <c r="O80">
        <v>9.7667090369479599</v>
      </c>
      <c r="P80">
        <v>5.2583518731159797</v>
      </c>
      <c r="Q80">
        <v>1.4865248330680201</v>
      </c>
      <c r="R80">
        <v>1.5833137919262701</v>
      </c>
      <c r="S80">
        <v>8.4354234950427092</v>
      </c>
      <c r="T80">
        <v>-2.4268659592464799</v>
      </c>
      <c r="U80">
        <v>6.3832950296588304</v>
      </c>
      <c r="V80">
        <v>2.48383569148467</v>
      </c>
      <c r="W80">
        <v>-2.4670436087070602</v>
      </c>
      <c r="X80">
        <v>3.8355932998831301</v>
      </c>
      <c r="Y80">
        <v>2.96212282498254</v>
      </c>
      <c r="Z80">
        <v>-8.49201250551668</v>
      </c>
      <c r="AA80">
        <v>-2.9455771024088802</v>
      </c>
      <c r="AB80">
        <v>-6.8468721009780902</v>
      </c>
      <c r="AC80">
        <v>-3.4217552205128401</v>
      </c>
      <c r="AD80">
        <v>1.8533065023727899</v>
      </c>
      <c r="AE80">
        <v>-2.3361610973819902</v>
      </c>
      <c r="AF80">
        <v>-0.74909995786084904</v>
      </c>
      <c r="AG80">
        <v>1.3936664019748299</v>
      </c>
      <c r="AH80">
        <v>-1.2082929984317301</v>
      </c>
      <c r="AI80">
        <v>2.4545267646153199</v>
      </c>
      <c r="AJ80">
        <v>-8.0490709913685894</v>
      </c>
      <c r="AK80">
        <v>-2.2763525232520001</v>
      </c>
      <c r="AL80">
        <v>-4.4800786035867199</v>
      </c>
      <c r="AM80">
        <v>-6.0787331783184397</v>
      </c>
      <c r="AN80">
        <v>-2.88267740245354</v>
      </c>
      <c r="AO80">
        <v>1.1301631756232999</v>
      </c>
      <c r="AP80">
        <v>2.31674691000467</v>
      </c>
      <c r="AQ80">
        <v>2.65833257625874</v>
      </c>
      <c r="AR80">
        <v>0.81976925675534995</v>
      </c>
      <c r="AS80">
        <v>3.1444128187839899</v>
      </c>
      <c r="AT80">
        <v>1.81836922614602</v>
      </c>
      <c r="AU80">
        <v>2.2786587948608599</v>
      </c>
      <c r="AV80">
        <v>-1.41224600007176</v>
      </c>
      <c r="AW80">
        <v>8.6259518427223405</v>
      </c>
      <c r="AX80">
        <v>3.3227176303522299</v>
      </c>
      <c r="AY80">
        <v>3.3183491958546401</v>
      </c>
      <c r="AZ80">
        <v>3.5457445472764602</v>
      </c>
      <c r="BA80">
        <v>2.57217723233873</v>
      </c>
      <c r="BB80">
        <v>0.56026497610002901</v>
      </c>
      <c r="BC80">
        <v>4.4196571415540102</v>
      </c>
      <c r="BD80">
        <v>-2.3461371794818699</v>
      </c>
      <c r="BE80">
        <v>3.0365109245622799</v>
      </c>
      <c r="BF80">
        <v>1.0121821473146599</v>
      </c>
      <c r="BG80">
        <v>-0.23960046906054799</v>
      </c>
      <c r="BH80">
        <v>-1.17026895360685</v>
      </c>
      <c r="BI80">
        <v>-9.6240431857580702E-2</v>
      </c>
      <c r="BJ80">
        <v>0.28640522176533501</v>
      </c>
      <c r="BK80">
        <v>0.49291037075968802</v>
      </c>
      <c r="BL80">
        <v>0.26680024129588298</v>
      </c>
      <c r="BM80">
        <v>-8.4527022195967998</v>
      </c>
      <c r="BN80">
        <v>2.2695122068239502</v>
      </c>
      <c r="BO80">
        <v>-0.256435211697919</v>
      </c>
      <c r="BP80">
        <v>-0.66292109822266798</v>
      </c>
    </row>
    <row r="81" spans="1:68" x14ac:dyDescent="0.2">
      <c r="A81" t="s">
        <v>154</v>
      </c>
      <c r="B81" t="s">
        <v>155</v>
      </c>
      <c r="C81" t="s">
        <v>567</v>
      </c>
      <c r="D81" t="s">
        <v>566</v>
      </c>
      <c r="F81">
        <v>6.84796518131132</v>
      </c>
      <c r="G81">
        <v>2.2840485666376402</v>
      </c>
      <c r="H81">
        <v>2.5574723643867698</v>
      </c>
      <c r="I81">
        <v>4.6548528257137196</v>
      </c>
      <c r="J81">
        <v>4.9523891272688703</v>
      </c>
      <c r="K81">
        <v>1.9898469755800501</v>
      </c>
      <c r="L81">
        <v>1.6170288656646801</v>
      </c>
      <c r="M81">
        <v>1.84500620711528</v>
      </c>
      <c r="N81">
        <v>9.6569041476749202</v>
      </c>
      <c r="O81">
        <v>7.8782144579062798</v>
      </c>
      <c r="P81">
        <v>2.2278246092169498</v>
      </c>
      <c r="Q81">
        <v>7.0961535163477496</v>
      </c>
      <c r="R81">
        <v>6.3779788106325297</v>
      </c>
      <c r="S81">
        <v>2.6974577791859802</v>
      </c>
      <c r="T81">
        <v>1.3540252941764099</v>
      </c>
      <c r="U81">
        <v>4.2351173796120599E-2</v>
      </c>
      <c r="V81">
        <v>-4.0505647999097498E-2</v>
      </c>
      <c r="W81">
        <v>2.6246257347322302</v>
      </c>
      <c r="X81">
        <v>6.8484947592499203</v>
      </c>
      <c r="Y81">
        <v>5.0617146949321796</v>
      </c>
      <c r="Z81">
        <v>0.884671017793906</v>
      </c>
      <c r="AA81">
        <v>2.5320040355944999</v>
      </c>
      <c r="AB81">
        <v>2.5038433847941</v>
      </c>
      <c r="AC81">
        <v>2.6875198985870301</v>
      </c>
      <c r="AD81">
        <v>3.1179256861564699</v>
      </c>
      <c r="AE81">
        <v>2.42242981301986</v>
      </c>
      <c r="AF81">
        <v>3.2814764496738702</v>
      </c>
      <c r="AG81">
        <v>4.9117396995632401</v>
      </c>
      <c r="AH81">
        <v>4.7084433312118303</v>
      </c>
      <c r="AI81">
        <v>0.224909953309819</v>
      </c>
      <c r="AJ81">
        <v>-6.3989494392527897</v>
      </c>
      <c r="AK81">
        <v>-3.8365330524303101</v>
      </c>
      <c r="AL81">
        <v>-1.14148806321053</v>
      </c>
      <c r="AM81">
        <v>3.5158852738025801</v>
      </c>
      <c r="AN81">
        <v>3.8198762877123902</v>
      </c>
      <c r="AO81">
        <v>3.32766934196786</v>
      </c>
      <c r="AP81">
        <v>6.0180527579092704</v>
      </c>
      <c r="AQ81">
        <v>5.1775914803117198</v>
      </c>
      <c r="AR81">
        <v>4.1375747371911604</v>
      </c>
      <c r="AS81">
        <v>5.5539978528423397</v>
      </c>
      <c r="AT81">
        <v>2.3766548701179202</v>
      </c>
      <c r="AU81">
        <v>1.4609286224290401</v>
      </c>
      <c r="AV81">
        <v>1.7608385701202001</v>
      </c>
      <c r="AW81">
        <v>3.6905877973640999</v>
      </c>
      <c r="AX81">
        <v>2.4286892269545999</v>
      </c>
      <c r="AY81">
        <v>3.62894134847109</v>
      </c>
      <c r="AZ81">
        <v>4.8523132761993102</v>
      </c>
      <c r="BA81">
        <v>0.31588637675407899</v>
      </c>
      <c r="BB81">
        <v>-8.5130284871830408</v>
      </c>
      <c r="BC81">
        <v>2.71496673450685</v>
      </c>
      <c r="BD81">
        <v>2.0733963145333498</v>
      </c>
      <c r="BE81">
        <v>-1.8655911743635401</v>
      </c>
      <c r="BF81">
        <v>-1.35721561109078</v>
      </c>
      <c r="BG81">
        <v>-0.77610838314613795</v>
      </c>
      <c r="BH81">
        <v>0.21302941966526101</v>
      </c>
      <c r="BI81">
        <v>2.5163798952421002</v>
      </c>
      <c r="BJ81">
        <v>2.95053137282473</v>
      </c>
      <c r="BK81">
        <v>1.0056541702974799</v>
      </c>
      <c r="BL81">
        <v>1.11326909206437</v>
      </c>
      <c r="BM81">
        <v>-2.4951229675846598</v>
      </c>
      <c r="BN81">
        <v>2.6252285750139501</v>
      </c>
      <c r="BO81">
        <v>1.06026541621638</v>
      </c>
      <c r="BP81">
        <v>-1.5343932699674701</v>
      </c>
    </row>
    <row r="82" spans="1:68" x14ac:dyDescent="0.2">
      <c r="A82" t="s">
        <v>156</v>
      </c>
      <c r="B82" t="s">
        <v>157</v>
      </c>
      <c r="C82" t="s">
        <v>567</v>
      </c>
      <c r="D82" t="s">
        <v>566</v>
      </c>
      <c r="F82">
        <v>0.34788140317314697</v>
      </c>
      <c r="G82">
        <v>0.41794256872708502</v>
      </c>
      <c r="H82">
        <v>3.0599476125646601</v>
      </c>
      <c r="I82">
        <v>1.69120140524852</v>
      </c>
      <c r="J82">
        <v>-5.5623533046603502</v>
      </c>
      <c r="K82">
        <v>-2.7672392704174098</v>
      </c>
      <c r="L82">
        <v>10.5390698649823</v>
      </c>
      <c r="M82">
        <v>5.49611051457416</v>
      </c>
      <c r="N82">
        <v>0.41866400519042202</v>
      </c>
      <c r="O82">
        <v>10.421034131600299</v>
      </c>
      <c r="P82">
        <v>4.8294862266498901</v>
      </c>
      <c r="Q82">
        <v>5.5396589458348302</v>
      </c>
      <c r="R82">
        <v>9.7449226656547694</v>
      </c>
      <c r="S82">
        <v>0.96111429415466898</v>
      </c>
      <c r="T82">
        <v>-1.12980028697909</v>
      </c>
      <c r="U82">
        <v>0.84416609846680002</v>
      </c>
      <c r="V82">
        <v>3.6628983257801799</v>
      </c>
      <c r="W82">
        <v>-0.51414333820420699</v>
      </c>
      <c r="X82">
        <v>9.5036946019494195</v>
      </c>
      <c r="Y82">
        <v>-4.0035997356362696</v>
      </c>
      <c r="Z82">
        <v>3.74702627491921</v>
      </c>
      <c r="AA82">
        <v>-8.2474734197059298</v>
      </c>
      <c r="AB82">
        <v>-6.2622785897105597</v>
      </c>
      <c r="AC82">
        <v>5.8046290506450804</v>
      </c>
      <c r="AD82">
        <v>-6.8294455864781902</v>
      </c>
      <c r="AE82">
        <v>5.5450231460586696</v>
      </c>
      <c r="AF82">
        <v>-8.1145681505443008</v>
      </c>
      <c r="AG82">
        <v>-0.31112844382474197</v>
      </c>
      <c r="AH82">
        <v>6.2798529246098802</v>
      </c>
      <c r="AI82">
        <v>4.7526175334411098</v>
      </c>
      <c r="AJ82">
        <v>-3.2457441979318302</v>
      </c>
      <c r="AK82">
        <v>5.82668139899579</v>
      </c>
      <c r="AL82">
        <v>1.82734267073256</v>
      </c>
      <c r="AM82">
        <v>4.8866904792295403</v>
      </c>
      <c r="AN82">
        <v>2.3133046354499398</v>
      </c>
      <c r="AO82">
        <v>4.2353047071600702</v>
      </c>
      <c r="AP82">
        <v>-3.1765747467468199</v>
      </c>
      <c r="AQ82">
        <v>0.13323221695628701</v>
      </c>
      <c r="AR82">
        <v>7.5480525873192503</v>
      </c>
      <c r="AS82">
        <v>-2.7729623292300101</v>
      </c>
      <c r="AT82">
        <v>0.93177164714069205</v>
      </c>
      <c r="AU82">
        <v>2.15924542602002</v>
      </c>
      <c r="AV82">
        <v>9.7755848323686206E-3</v>
      </c>
      <c r="AW82">
        <v>4.28088984862526</v>
      </c>
      <c r="AX82">
        <v>-0.24712329109443901</v>
      </c>
      <c r="AY82">
        <v>0.91133081118917403</v>
      </c>
      <c r="AZ82">
        <v>-1.6928105829443301</v>
      </c>
      <c r="BA82">
        <v>0.347435414506506</v>
      </c>
      <c r="BB82">
        <v>-1.8949802465832699</v>
      </c>
      <c r="BC82">
        <v>2.5240496436245401</v>
      </c>
      <c r="BD82">
        <v>2.34491097690483</v>
      </c>
      <c r="BE82">
        <v>1.11032817332519</v>
      </c>
      <c r="BF82">
        <v>4.4597294813678197</v>
      </c>
      <c r="BG82">
        <v>5.3604865272304902</v>
      </c>
      <c r="BH82">
        <v>4.3143469773690999</v>
      </c>
      <c r="BI82">
        <v>2.3150250039252098</v>
      </c>
      <c r="BJ82">
        <v>5.2790799363356902</v>
      </c>
      <c r="BK82">
        <v>3.81494936623174</v>
      </c>
      <c r="BL82">
        <v>-0.52302625410968095</v>
      </c>
      <c r="BM82">
        <v>-17.216260550571601</v>
      </c>
      <c r="BN82">
        <v>-5.3118753826811798</v>
      </c>
      <c r="BO82">
        <v>19.350915093216699</v>
      </c>
      <c r="BP82">
        <v>7.2639507047943104</v>
      </c>
    </row>
    <row r="83" spans="1:68" x14ac:dyDescent="0.2">
      <c r="A83" t="s">
        <v>158</v>
      </c>
      <c r="B83" t="s">
        <v>159</v>
      </c>
      <c r="C83" t="s">
        <v>567</v>
      </c>
      <c r="D83" t="s">
        <v>566</v>
      </c>
      <c r="F83">
        <v>3.8410549425879998</v>
      </c>
      <c r="G83">
        <v>5.6823690970925904</v>
      </c>
      <c r="H83">
        <v>5.1090718675443698</v>
      </c>
      <c r="I83">
        <v>5.4614537447369402</v>
      </c>
      <c r="J83">
        <v>3.6938843902322001</v>
      </c>
      <c r="K83">
        <v>4.1230169171003297</v>
      </c>
      <c r="L83">
        <v>3.8435238678437398</v>
      </c>
      <c r="M83">
        <v>3.4981349965298798</v>
      </c>
      <c r="N83">
        <v>6.1575879079681499</v>
      </c>
      <c r="O83">
        <v>5.1825941458218496</v>
      </c>
      <c r="P83">
        <v>4.3862647770868399</v>
      </c>
      <c r="Q83">
        <v>3.6126104711139702</v>
      </c>
      <c r="R83">
        <v>5.5110591087894401</v>
      </c>
      <c r="S83">
        <v>3.59486292593611</v>
      </c>
      <c r="T83">
        <v>-1.5139099691833899</v>
      </c>
      <c r="U83">
        <v>3.87173104437157</v>
      </c>
      <c r="V83">
        <v>2.97691030268932</v>
      </c>
      <c r="W83">
        <v>3.47434519828724</v>
      </c>
      <c r="X83">
        <v>3.04431996338921</v>
      </c>
      <c r="Y83">
        <v>1.0270407842842</v>
      </c>
      <c r="Z83">
        <v>0.48772969353261397</v>
      </c>
      <c r="AA83">
        <v>1.91079871688389</v>
      </c>
      <c r="AB83">
        <v>0.70105370894249597</v>
      </c>
      <c r="AC83">
        <v>1.00314686477849</v>
      </c>
      <c r="AD83">
        <v>1.09553899443948</v>
      </c>
      <c r="AE83">
        <v>1.8045844247940599</v>
      </c>
      <c r="AF83">
        <v>2.01792141824646</v>
      </c>
      <c r="AG83">
        <v>4.1886651942829802</v>
      </c>
      <c r="AH83">
        <v>3.8134722059431398</v>
      </c>
      <c r="AI83">
        <v>2.4302469652151202</v>
      </c>
      <c r="AJ83">
        <v>0.16314632753862701</v>
      </c>
      <c r="AK83">
        <v>1.0945980347045701</v>
      </c>
      <c r="AL83">
        <v>-1.05943733477235</v>
      </c>
      <c r="AM83">
        <v>1.9763922752643199</v>
      </c>
      <c r="AN83">
        <v>1.7361012436385901</v>
      </c>
      <c r="AO83">
        <v>1.0517245604677199</v>
      </c>
      <c r="AP83">
        <v>1.9721192445276801</v>
      </c>
      <c r="AQ83">
        <v>3.2051530552673899</v>
      </c>
      <c r="AR83">
        <v>2.8886986204338001</v>
      </c>
      <c r="AS83">
        <v>3.21238484755931</v>
      </c>
      <c r="AT83">
        <v>1.2425272897970101</v>
      </c>
      <c r="AU83">
        <v>0.40118912858828498</v>
      </c>
      <c r="AV83">
        <v>0.109402978570955</v>
      </c>
      <c r="AW83">
        <v>2.0766249081924402</v>
      </c>
      <c r="AX83">
        <v>0.90368038672066597</v>
      </c>
      <c r="AY83">
        <v>1.7410852575449101</v>
      </c>
      <c r="AZ83">
        <v>1.79523636713417</v>
      </c>
      <c r="BA83">
        <v>-0.302483826449361</v>
      </c>
      <c r="BB83">
        <v>-3.3703972834488698</v>
      </c>
      <c r="BC83">
        <v>1.44824526229692</v>
      </c>
      <c r="BD83">
        <v>1.70061040175906</v>
      </c>
      <c r="BE83">
        <v>-0.17116133611138201</v>
      </c>
      <c r="BF83">
        <v>5.8149505046216597E-2</v>
      </c>
      <c r="BG83">
        <v>0.48456444827044698</v>
      </c>
      <c r="BH83">
        <v>0.75402435232751897</v>
      </c>
      <c r="BI83">
        <v>0.82905666451674198</v>
      </c>
      <c r="BJ83">
        <v>1.99499844733441</v>
      </c>
      <c r="BK83">
        <v>1.5005391232740499</v>
      </c>
      <c r="BL83">
        <v>1.49589898756051</v>
      </c>
      <c r="BM83">
        <v>-7.7910085087493002</v>
      </c>
      <c r="BN83">
        <v>6.13176131597774</v>
      </c>
      <c r="BO83">
        <v>2.14273164932905</v>
      </c>
      <c r="BP83">
        <v>0.409870599065499</v>
      </c>
    </row>
    <row r="84" spans="1:68" x14ac:dyDescent="0.2">
      <c r="A84" t="s">
        <v>160</v>
      </c>
      <c r="B84" t="s">
        <v>161</v>
      </c>
      <c r="C84" t="s">
        <v>567</v>
      </c>
      <c r="D84" t="s">
        <v>566</v>
      </c>
      <c r="BB84">
        <v>-4.3385706429122601</v>
      </c>
      <c r="BC84">
        <v>-0.53791746268986196</v>
      </c>
      <c r="BD84">
        <v>3.7596346014957498</v>
      </c>
      <c r="BE84">
        <v>7.0033850789852199</v>
      </c>
      <c r="BF84">
        <v>5.79620984405204</v>
      </c>
      <c r="BG84">
        <v>5.33045567549763</v>
      </c>
      <c r="BH84">
        <v>0.25033156489642699</v>
      </c>
      <c r="BI84">
        <v>6.7786058828772894E-2</v>
      </c>
      <c r="BJ84">
        <v>2.0099172918816901</v>
      </c>
      <c r="BK84">
        <v>1.2698629137280799</v>
      </c>
      <c r="BL84">
        <v>2.9236608362308099</v>
      </c>
      <c r="BM84">
        <v>-3.3002142419317102</v>
      </c>
      <c r="BN84">
        <v>4.8077517232225802</v>
      </c>
      <c r="BO84">
        <v>4.99943924088213</v>
      </c>
    </row>
    <row r="85" spans="1:68" x14ac:dyDescent="0.2">
      <c r="A85" t="s">
        <v>162</v>
      </c>
      <c r="B85" t="s">
        <v>163</v>
      </c>
      <c r="C85" t="s">
        <v>567</v>
      </c>
      <c r="D85" t="s">
        <v>566</v>
      </c>
      <c r="P85">
        <v>-0.53784002209531001</v>
      </c>
      <c r="Q85">
        <v>-1.51717749128868</v>
      </c>
      <c r="R85">
        <v>30.525628711745199</v>
      </c>
      <c r="S85">
        <v>12.4015204754577</v>
      </c>
      <c r="T85">
        <v>-2.26501783120256</v>
      </c>
      <c r="U85">
        <v>-1.8101989197074499</v>
      </c>
      <c r="V85">
        <v>0.17454299933407899</v>
      </c>
      <c r="W85">
        <v>2.9413450686819802</v>
      </c>
      <c r="X85">
        <v>-0.817010103868682</v>
      </c>
      <c r="Y85">
        <v>-9.8540590300329391</v>
      </c>
      <c r="Z85">
        <v>6.6051687917649096</v>
      </c>
      <c r="AA85">
        <v>-5.3743664067455201</v>
      </c>
      <c r="AB85">
        <v>-0.93472742930887898</v>
      </c>
      <c r="AC85">
        <v>-6.6359854887173402</v>
      </c>
      <c r="AD85">
        <v>13.340318999049799</v>
      </c>
      <c r="AE85">
        <v>5.0755143010522401</v>
      </c>
      <c r="AF85">
        <v>-1.4685259404578801</v>
      </c>
      <c r="AG85">
        <v>0.236379022421247</v>
      </c>
      <c r="AH85">
        <v>1.5912357960619099</v>
      </c>
      <c r="AI85">
        <v>1.8397691348359899</v>
      </c>
      <c r="AJ85">
        <v>5.4761979051280996</v>
      </c>
      <c r="AK85">
        <v>1.51529283869752</v>
      </c>
      <c r="AL85">
        <v>4.9412093352719397</v>
      </c>
      <c r="AM85">
        <v>-3.1060534195402201</v>
      </c>
      <c r="AN85">
        <v>5.5750345482880697</v>
      </c>
      <c r="AO85">
        <v>-3.5817546143010799</v>
      </c>
      <c r="AP85">
        <v>-6.3550966311037902</v>
      </c>
      <c r="AQ85">
        <v>2.5984810429339702</v>
      </c>
      <c r="AR85">
        <v>1.2535586945658099</v>
      </c>
      <c r="AS85">
        <v>4.6743663841385796</v>
      </c>
      <c r="AT85">
        <v>1.94948280475187</v>
      </c>
      <c r="AU85">
        <v>0.50749424459743897</v>
      </c>
      <c r="AV85">
        <v>1.7420000056504099</v>
      </c>
      <c r="AW85">
        <v>-2.7609658417497802</v>
      </c>
      <c r="AX85">
        <v>2.4999242204512901</v>
      </c>
      <c r="AY85">
        <v>0.49779898412864998</v>
      </c>
      <c r="AZ85">
        <v>-1.14699881419256</v>
      </c>
      <c r="BA85">
        <v>-1.66513660952943</v>
      </c>
      <c r="BB85">
        <v>1.8765923156020801</v>
      </c>
      <c r="BC85">
        <v>2.5255221377721999</v>
      </c>
      <c r="BD85">
        <v>2.9025960561781301</v>
      </c>
      <c r="BE85">
        <v>-2.1796287870620401</v>
      </c>
      <c r="BF85">
        <v>-4.0141114228729897</v>
      </c>
      <c r="BG85">
        <v>-2.6776489389543099</v>
      </c>
      <c r="BH85">
        <v>4.2032511890654396</v>
      </c>
      <c r="BI85">
        <v>6.0866513467289003E-2</v>
      </c>
      <c r="BJ85">
        <v>0.36197818553659999</v>
      </c>
      <c r="BK85">
        <v>-0.44983728330736</v>
      </c>
      <c r="BL85">
        <v>3.6611159066918502</v>
      </c>
      <c r="BM85">
        <v>-2.59656214723951</v>
      </c>
      <c r="BN85">
        <v>1.8686018863088001</v>
      </c>
      <c r="BO85">
        <v>-1.6760072239580901</v>
      </c>
      <c r="BP85">
        <v>-0.142848780142486</v>
      </c>
    </row>
    <row r="86" spans="1:68" x14ac:dyDescent="0.2">
      <c r="A86" t="s">
        <v>164</v>
      </c>
      <c r="B86" t="s">
        <v>165</v>
      </c>
      <c r="C86" t="s">
        <v>567</v>
      </c>
      <c r="D86" t="s">
        <v>566</v>
      </c>
      <c r="F86">
        <v>13.443330300308601</v>
      </c>
      <c r="G86">
        <v>6.1361237563567501</v>
      </c>
      <c r="H86">
        <v>4.7303042860633298</v>
      </c>
      <c r="I86">
        <v>3.15259539124246</v>
      </c>
      <c r="J86">
        <v>6.8088516525154601</v>
      </c>
      <c r="K86">
        <v>2.9635559289967999</v>
      </c>
      <c r="L86">
        <v>2.5125753290911899</v>
      </c>
      <c r="M86">
        <v>0.86915615954943304</v>
      </c>
      <c r="N86">
        <v>6.0461461593564998</v>
      </c>
      <c r="O86">
        <v>6.3928961831600297</v>
      </c>
      <c r="P86">
        <v>7.9980121645055497</v>
      </c>
      <c r="Q86">
        <v>9.0833546256975009</v>
      </c>
      <c r="R86">
        <v>7.9279262855617496</v>
      </c>
      <c r="S86">
        <v>36.556439328575699</v>
      </c>
      <c r="T86">
        <v>16.5994629415204</v>
      </c>
      <c r="U86">
        <v>32.563745747314101</v>
      </c>
      <c r="V86">
        <v>-14.628879690512999</v>
      </c>
      <c r="W86">
        <v>-25.884051231067499</v>
      </c>
      <c r="X86">
        <v>-2.0097007840783001</v>
      </c>
      <c r="Y86">
        <v>-3.3208721559404401E-2</v>
      </c>
      <c r="Z86">
        <v>2.3854721338726099</v>
      </c>
      <c r="AA86">
        <v>-5.6356134221826899</v>
      </c>
      <c r="AB86">
        <v>2.8071610541858099</v>
      </c>
      <c r="AC86">
        <v>4.6298019413273401</v>
      </c>
      <c r="AD86">
        <v>-4.9631161355474802</v>
      </c>
      <c r="AE86">
        <v>-3.4919088015183202</v>
      </c>
      <c r="AF86">
        <v>-19.405123007176599</v>
      </c>
      <c r="AG86">
        <v>9.7590559281933107</v>
      </c>
      <c r="AH86">
        <v>5.5897051824634501</v>
      </c>
      <c r="AI86">
        <v>2.35448195283419</v>
      </c>
      <c r="AJ86">
        <v>3.2792856141843298</v>
      </c>
      <c r="AK86">
        <v>-5.6543971033973204</v>
      </c>
      <c r="AL86">
        <v>1.2201519694462499</v>
      </c>
      <c r="AM86">
        <v>1.0364122893318599</v>
      </c>
      <c r="AN86">
        <v>2.3210679008649899</v>
      </c>
      <c r="AO86">
        <v>1.0459529402367</v>
      </c>
      <c r="AP86">
        <v>3.12091247448183</v>
      </c>
      <c r="AQ86">
        <v>0.90968740549688198</v>
      </c>
      <c r="AR86">
        <v>-11.2029144222056</v>
      </c>
      <c r="AS86">
        <v>-4.3626869552356498</v>
      </c>
      <c r="AT86">
        <v>-0.49555456876237303</v>
      </c>
      <c r="AU86">
        <v>-2.8590561853707199</v>
      </c>
      <c r="AV86">
        <v>-0.47516487464757501</v>
      </c>
      <c r="AW86">
        <v>-2.0610504670054901</v>
      </c>
      <c r="AX86">
        <v>-0.22753441355939699</v>
      </c>
      <c r="AY86">
        <v>-5.6644854391024397</v>
      </c>
      <c r="AZ86">
        <v>2.7767833135992999</v>
      </c>
      <c r="BA86">
        <v>-6.3424120833498803</v>
      </c>
      <c r="BB86">
        <v>-3.11323998760122</v>
      </c>
      <c r="BC86">
        <v>3.4872941461089502</v>
      </c>
      <c r="BD86">
        <v>3.3823608481052401</v>
      </c>
      <c r="BE86">
        <v>1.5718549447385</v>
      </c>
      <c r="BF86">
        <v>2.0000392450822799</v>
      </c>
      <c r="BG86">
        <v>0.88727310802663295</v>
      </c>
      <c r="BH86">
        <v>0.72123263926697201</v>
      </c>
      <c r="BI86">
        <v>-0.73165062604306297</v>
      </c>
      <c r="BJ86">
        <v>-2.0628167540462101</v>
      </c>
      <c r="BK86">
        <v>-1.54487218362715</v>
      </c>
      <c r="BL86">
        <v>1.5682109195984699</v>
      </c>
      <c r="BM86">
        <v>-3.9695586342606899</v>
      </c>
      <c r="BN86">
        <v>-0.63865287288710704</v>
      </c>
      <c r="BO86">
        <v>0.906957584549687</v>
      </c>
      <c r="BP86">
        <v>0.26654043092864299</v>
      </c>
    </row>
    <row r="87" spans="1:68" x14ac:dyDescent="0.2">
      <c r="A87" t="s">
        <v>166</v>
      </c>
      <c r="B87" t="s">
        <v>167</v>
      </c>
      <c r="C87" t="s">
        <v>567</v>
      </c>
      <c r="D87" t="s">
        <v>566</v>
      </c>
      <c r="F87">
        <v>1.9232739774043499</v>
      </c>
      <c r="G87">
        <v>0.24434100504491599</v>
      </c>
      <c r="H87">
        <v>4.0777405840166399</v>
      </c>
      <c r="I87">
        <v>4.9104002083460596</v>
      </c>
      <c r="J87">
        <v>1.4762808636090099</v>
      </c>
      <c r="K87">
        <v>1.0090457848712999</v>
      </c>
      <c r="L87">
        <v>2.2237329688818499</v>
      </c>
      <c r="M87">
        <v>4.9605329068062103</v>
      </c>
      <c r="N87">
        <v>1.5161515476660401</v>
      </c>
      <c r="O87">
        <v>2.2998746684796698</v>
      </c>
      <c r="P87">
        <v>3.0733143191695298</v>
      </c>
      <c r="Q87">
        <v>3.9685560978750098</v>
      </c>
      <c r="R87">
        <v>6.3182449484203698</v>
      </c>
      <c r="S87">
        <v>-2.5458770775111601</v>
      </c>
      <c r="T87">
        <v>-1.4663352465825299</v>
      </c>
      <c r="U87">
        <v>2.93558909066138</v>
      </c>
      <c r="V87">
        <v>2.4914378597128501</v>
      </c>
      <c r="W87">
        <v>4.1986754310201801</v>
      </c>
      <c r="X87">
        <v>3.6559657430255599</v>
      </c>
      <c r="Y87">
        <v>-2.1483872959745698</v>
      </c>
      <c r="Z87">
        <v>-0.82228530113707199</v>
      </c>
      <c r="AA87">
        <v>2.0314557054231099</v>
      </c>
      <c r="AB87">
        <v>4.1863212872268196</v>
      </c>
      <c r="AC87">
        <v>2.1073801890933601</v>
      </c>
      <c r="AD87">
        <v>3.9113191277589698</v>
      </c>
      <c r="AE87">
        <v>2.9117103413460801</v>
      </c>
      <c r="AF87">
        <v>5.16887213098485</v>
      </c>
      <c r="AG87">
        <v>5.4978805898641996</v>
      </c>
      <c r="AH87">
        <v>2.3109288181537102</v>
      </c>
      <c r="AI87">
        <v>0.43308115010458398</v>
      </c>
      <c r="AJ87">
        <v>-1.4084858001695</v>
      </c>
      <c r="AK87">
        <v>0.12993299843498099</v>
      </c>
      <c r="AL87">
        <v>2.2444106335976102</v>
      </c>
      <c r="AM87">
        <v>3.5819675044235901</v>
      </c>
      <c r="AN87">
        <v>2.2607836300546902</v>
      </c>
      <c r="AO87">
        <v>2.32115389545746</v>
      </c>
      <c r="AP87">
        <v>4.6550387154433501</v>
      </c>
      <c r="AQ87">
        <v>3.1133530560383602</v>
      </c>
      <c r="AR87">
        <v>2.7231196342917099</v>
      </c>
      <c r="AS87">
        <v>3.94666041513302</v>
      </c>
      <c r="AT87">
        <v>2.18459671040603</v>
      </c>
      <c r="AU87">
        <v>1.36197323998215</v>
      </c>
      <c r="AV87">
        <v>2.66739616621786</v>
      </c>
      <c r="AW87">
        <v>1.8454026649850399</v>
      </c>
      <c r="AX87">
        <v>2.03584209773835</v>
      </c>
      <c r="AY87">
        <v>1.6364455869846599</v>
      </c>
      <c r="AZ87">
        <v>1.8243644619552699</v>
      </c>
      <c r="BA87">
        <v>-1.00790103220685</v>
      </c>
      <c r="BB87">
        <v>-5.3337193941918297</v>
      </c>
      <c r="BC87">
        <v>1.4403841580652701</v>
      </c>
      <c r="BD87">
        <v>0.357726635762319</v>
      </c>
      <c r="BE87">
        <v>0.80951184177291702</v>
      </c>
      <c r="BF87">
        <v>1.11285564329206</v>
      </c>
      <c r="BG87">
        <v>2.43857440495138</v>
      </c>
      <c r="BH87">
        <v>1.4134986825554801</v>
      </c>
      <c r="BI87">
        <v>1.1515493298710699</v>
      </c>
      <c r="BJ87">
        <v>1.9600209935700801</v>
      </c>
      <c r="BK87">
        <v>0.79121473501307105</v>
      </c>
      <c r="BL87">
        <v>1.06983334867479</v>
      </c>
      <c r="BM87">
        <v>-10.687168020963</v>
      </c>
      <c r="BN87">
        <v>8.7639858225687792</v>
      </c>
      <c r="BO87">
        <v>3.1681753722325698</v>
      </c>
      <c r="BP87">
        <v>-0.71468216514473704</v>
      </c>
    </row>
    <row r="88" spans="1:68" x14ac:dyDescent="0.2">
      <c r="A88" t="s">
        <v>168</v>
      </c>
      <c r="B88" t="s">
        <v>169</v>
      </c>
      <c r="C88" t="s">
        <v>567</v>
      </c>
      <c r="D88" t="s">
        <v>566</v>
      </c>
      <c r="K88">
        <v>6.3130200431024104</v>
      </c>
      <c r="L88">
        <v>5.2159621039875796</v>
      </c>
      <c r="M88">
        <v>3.5124003650259499</v>
      </c>
      <c r="N88">
        <v>3.8007161959902902</v>
      </c>
      <c r="O88">
        <v>10.9750442932288</v>
      </c>
      <c r="P88">
        <v>1.41043474879019</v>
      </c>
      <c r="Q88">
        <v>1.8020555893566801</v>
      </c>
      <c r="R88">
        <v>5.5488624770874004</v>
      </c>
      <c r="S88">
        <v>7.8689857767314404</v>
      </c>
      <c r="T88">
        <v>6.5908664076274901</v>
      </c>
      <c r="U88">
        <v>5.33721073796755</v>
      </c>
      <c r="V88">
        <v>6.1681591760265304</v>
      </c>
      <c r="W88">
        <v>6.8041888226967702</v>
      </c>
      <c r="X88">
        <v>6.5829683374696497</v>
      </c>
      <c r="Y88">
        <v>3.69867612947934</v>
      </c>
      <c r="Z88">
        <v>4.4066136729610301</v>
      </c>
      <c r="AA88">
        <v>1.1424705983675401</v>
      </c>
      <c r="AB88">
        <v>3.3889730252205901</v>
      </c>
      <c r="AC88">
        <v>4.5315677189254</v>
      </c>
      <c r="AD88">
        <v>4.0252293489992503</v>
      </c>
      <c r="AE88">
        <v>-8.9876377962587704</v>
      </c>
      <c r="AF88">
        <v>0.44876689195999098</v>
      </c>
      <c r="AG88">
        <v>4.5154769117372799</v>
      </c>
      <c r="AH88">
        <v>-7.4372317996631399</v>
      </c>
      <c r="AI88">
        <v>-14.765716621189799</v>
      </c>
      <c r="AJ88">
        <v>-21.652946447152999</v>
      </c>
      <c r="AK88">
        <v>-45.324883755973502</v>
      </c>
      <c r="AL88">
        <v>-29.841453334551399</v>
      </c>
      <c r="AM88">
        <v>-9.0082016468745696</v>
      </c>
      <c r="AN88">
        <v>6.5252143379837397</v>
      </c>
      <c r="AO88">
        <v>15.312835245369801</v>
      </c>
      <c r="AP88">
        <v>14.1232447418547</v>
      </c>
      <c r="AQ88">
        <v>5.6842910634696899</v>
      </c>
      <c r="AR88">
        <v>5.0055845377333403</v>
      </c>
      <c r="AS88">
        <v>3.8401802432705199</v>
      </c>
      <c r="AT88">
        <v>6.4457852929091803</v>
      </c>
      <c r="AU88">
        <v>6.4246528435150099</v>
      </c>
      <c r="AV88">
        <v>11.8096106867876</v>
      </c>
      <c r="AW88">
        <v>6.4498499387719299</v>
      </c>
      <c r="AX88">
        <v>10.2895785214873</v>
      </c>
      <c r="AY88">
        <v>10.045296671285101</v>
      </c>
      <c r="AZ88">
        <v>13.164350952042399</v>
      </c>
      <c r="BA88">
        <v>2.7332346709433999</v>
      </c>
      <c r="BB88">
        <v>-2.7911810481928101</v>
      </c>
      <c r="BC88">
        <v>7.0242836689767403</v>
      </c>
      <c r="BD88">
        <v>8.8036288733672006</v>
      </c>
      <c r="BE88">
        <v>7.3667521546394896</v>
      </c>
      <c r="BF88">
        <v>5.44978265548417</v>
      </c>
      <c r="BG88">
        <v>4.0416275231451397</v>
      </c>
      <c r="BH88">
        <v>3.1883929486294398</v>
      </c>
      <c r="BI88">
        <v>3.3883532831674499</v>
      </c>
      <c r="BJ88">
        <v>5.1458267756273601</v>
      </c>
      <c r="BK88">
        <v>6.1034474508735901</v>
      </c>
      <c r="BL88">
        <v>5.56167165873158</v>
      </c>
      <c r="BM88">
        <v>-6.3547871520646702</v>
      </c>
      <c r="BN88">
        <v>11.0650780067831</v>
      </c>
      <c r="BO88">
        <v>10.8422088053808</v>
      </c>
      <c r="BP88">
        <v>6.1065132200765797</v>
      </c>
    </row>
    <row r="89" spans="1:68" x14ac:dyDescent="0.2">
      <c r="A89" t="s">
        <v>170</v>
      </c>
      <c r="B89" t="s">
        <v>171</v>
      </c>
      <c r="C89" t="s">
        <v>567</v>
      </c>
      <c r="D89" t="s">
        <v>566</v>
      </c>
      <c r="F89">
        <v>0.55595866170286001</v>
      </c>
      <c r="G89">
        <v>1.6475087729434701</v>
      </c>
      <c r="H89">
        <v>1.9274840057025699</v>
      </c>
      <c r="I89">
        <v>-0.224810806508984</v>
      </c>
      <c r="J89">
        <v>-1.0595133646273101</v>
      </c>
      <c r="K89">
        <v>-6.5496471598423902</v>
      </c>
      <c r="L89">
        <v>0.61106564696633803</v>
      </c>
      <c r="M89">
        <v>-2.0403542033624702</v>
      </c>
      <c r="N89">
        <v>3.4056880219271299</v>
      </c>
      <c r="O89">
        <v>6.8504714311137</v>
      </c>
      <c r="P89">
        <v>2.3632381651826502</v>
      </c>
      <c r="Q89">
        <v>-5.1641466413898804</v>
      </c>
      <c r="R89">
        <v>-1.1167447498422699E-2</v>
      </c>
      <c r="S89">
        <v>3.8170112728118299</v>
      </c>
      <c r="T89">
        <v>-14.926369834266801</v>
      </c>
      <c r="U89">
        <v>-6.2763718913363196</v>
      </c>
      <c r="V89">
        <v>-0.71593886805149498</v>
      </c>
      <c r="W89">
        <v>5.1940887143946002</v>
      </c>
      <c r="X89">
        <v>-5.4985373852113097</v>
      </c>
      <c r="Y89">
        <v>-2.4883767955263201</v>
      </c>
      <c r="Z89">
        <v>-6.2504217716452803</v>
      </c>
      <c r="AA89">
        <v>-9.6750176971396797</v>
      </c>
      <c r="AB89">
        <v>-7.4976158947840501</v>
      </c>
      <c r="AC89">
        <v>5.7294846648603803</v>
      </c>
      <c r="AD89">
        <v>2.713210410122</v>
      </c>
      <c r="AE89">
        <v>2.7879353156929501</v>
      </c>
      <c r="AF89">
        <v>2.3116824693285598</v>
      </c>
      <c r="AG89">
        <v>3.0299768227150699</v>
      </c>
      <c r="AH89">
        <v>2.42759742117337</v>
      </c>
      <c r="AI89">
        <v>0.68967224534664195</v>
      </c>
      <c r="AJ89">
        <v>2.64710790346061</v>
      </c>
      <c r="AK89">
        <v>1.33335589050813</v>
      </c>
      <c r="AL89">
        <v>2.3169831246863701</v>
      </c>
      <c r="AM89">
        <v>0.89208466688106103</v>
      </c>
      <c r="AN89">
        <v>1.73618613692337</v>
      </c>
      <c r="AO89">
        <v>2.2275340679146498</v>
      </c>
      <c r="AP89">
        <v>1.7777957638819699</v>
      </c>
      <c r="AQ89">
        <v>2.2014838202574198</v>
      </c>
      <c r="AR89">
        <v>1.88437970613955</v>
      </c>
      <c r="AS89">
        <v>1.12293234445129</v>
      </c>
      <c r="AT89">
        <v>1.2703034193448399</v>
      </c>
      <c r="AU89">
        <v>1.6670509748145199</v>
      </c>
      <c r="AV89">
        <v>2.3828249421413998</v>
      </c>
      <c r="AW89">
        <v>2.8189092763400398</v>
      </c>
      <c r="AX89">
        <v>3.1203074252539702</v>
      </c>
      <c r="AY89">
        <v>3.62857797033644</v>
      </c>
      <c r="AZ89">
        <v>1.66321253085184</v>
      </c>
      <c r="BA89">
        <v>6.3779127800253104</v>
      </c>
      <c r="BB89">
        <v>2.2195680232636898</v>
      </c>
      <c r="BC89">
        <v>5.2672380289448597</v>
      </c>
      <c r="BD89">
        <v>11.300072694387399</v>
      </c>
      <c r="BE89">
        <v>6.6363517017997999</v>
      </c>
      <c r="BF89">
        <v>4.7127722259676803</v>
      </c>
      <c r="BG89">
        <v>0.40940094711712</v>
      </c>
      <c r="BH89">
        <v>-0.26533291726400399</v>
      </c>
      <c r="BI89">
        <v>0.98323157468114197</v>
      </c>
      <c r="BJ89">
        <v>5.7390781129653901</v>
      </c>
      <c r="BK89">
        <v>3.9695473801072199</v>
      </c>
      <c r="BL89">
        <v>4.3059777500874796</v>
      </c>
      <c r="BM89">
        <v>-1.5416365263867999</v>
      </c>
      <c r="BN89">
        <v>2.9878364124266699</v>
      </c>
      <c r="BO89">
        <v>1.82389128548645</v>
      </c>
      <c r="BP89">
        <v>0.99548041095631801</v>
      </c>
    </row>
    <row r="90" spans="1:68" x14ac:dyDescent="0.2">
      <c r="A90" t="s">
        <v>172</v>
      </c>
      <c r="B90" t="s">
        <v>173</v>
      </c>
      <c r="C90" t="s">
        <v>567</v>
      </c>
      <c r="D90" t="s">
        <v>566</v>
      </c>
    </row>
    <row r="91" spans="1:68" x14ac:dyDescent="0.2">
      <c r="A91" t="s">
        <v>174</v>
      </c>
      <c r="B91" t="s">
        <v>175</v>
      </c>
      <c r="C91" t="s">
        <v>567</v>
      </c>
      <c r="D91" t="s">
        <v>566</v>
      </c>
      <c r="P91">
        <v>3.5097456457376701</v>
      </c>
      <c r="Q91">
        <v>0.58056266564064196</v>
      </c>
      <c r="R91">
        <v>-0.100555456853527</v>
      </c>
      <c r="S91">
        <v>3.5757048757591599</v>
      </c>
      <c r="T91">
        <v>1.28638895580046</v>
      </c>
      <c r="U91">
        <v>6.2846912502135401</v>
      </c>
      <c r="V91">
        <v>-4.8165929053130698</v>
      </c>
      <c r="W91">
        <v>5.1392632405968302</v>
      </c>
      <c r="X91">
        <v>-2.8312012458912399</v>
      </c>
      <c r="Y91">
        <v>0.79783025148454101</v>
      </c>
      <c r="Z91">
        <v>-1.27279890450008</v>
      </c>
      <c r="AA91">
        <v>-0.23381747512475201</v>
      </c>
      <c r="AB91">
        <v>-0.83908720119070801</v>
      </c>
      <c r="AC91">
        <v>-0.84888839798013305</v>
      </c>
      <c r="AD91">
        <v>2.5403481897803699</v>
      </c>
      <c r="AE91">
        <v>0.57374286523391005</v>
      </c>
      <c r="AF91">
        <v>0.64867784838911302</v>
      </c>
      <c r="AG91">
        <v>3.5264186991050401</v>
      </c>
      <c r="AH91">
        <v>1.3086961338658201</v>
      </c>
      <c r="AI91">
        <v>0.74522486629784601</v>
      </c>
      <c r="AJ91">
        <v>-1.4439563751559299</v>
      </c>
      <c r="AK91">
        <v>-9.3421194921461403E-4</v>
      </c>
      <c r="AL91">
        <v>1.8552652781168999</v>
      </c>
      <c r="AM91">
        <v>0.87745870619858102</v>
      </c>
      <c r="AN91">
        <v>1.7189799637880301</v>
      </c>
      <c r="AO91">
        <v>1.5415350287805201</v>
      </c>
      <c r="AP91">
        <v>3.0399521867805701</v>
      </c>
      <c r="AQ91">
        <v>1.70236588495341</v>
      </c>
      <c r="AR91">
        <v>1.4963385811107599</v>
      </c>
      <c r="AS91">
        <v>0.51040891576694503</v>
      </c>
      <c r="AT91">
        <v>2.32360541906462</v>
      </c>
      <c r="AU91">
        <v>3.5453805669663399</v>
      </c>
      <c r="AV91">
        <v>-0.99588550497165296</v>
      </c>
      <c r="AW91">
        <v>0.184086182243547</v>
      </c>
      <c r="AX91">
        <v>0.97932874015643301</v>
      </c>
      <c r="AY91">
        <v>-0.87646872922192598</v>
      </c>
      <c r="AZ91">
        <v>4.3956432323825503</v>
      </c>
      <c r="BA91">
        <v>1.6552454050455301</v>
      </c>
      <c r="BB91">
        <v>-3.5058243174240702</v>
      </c>
      <c r="BC91">
        <v>2.26817828884663</v>
      </c>
      <c r="BD91">
        <v>3.0340842169908502</v>
      </c>
      <c r="BE91">
        <v>3.3531803617826199</v>
      </c>
      <c r="BF91">
        <v>1.43775526659167</v>
      </c>
      <c r="BG91">
        <v>1.1535395030137601</v>
      </c>
      <c r="BH91">
        <v>1.21255318822197</v>
      </c>
      <c r="BI91">
        <v>7.9877638053801103</v>
      </c>
      <c r="BJ91">
        <v>7.5084056463533502</v>
      </c>
      <c r="BK91">
        <v>3.6978065258630699</v>
      </c>
      <c r="BL91">
        <v>2.9704508964566401</v>
      </c>
      <c r="BM91">
        <v>2.31724101111628</v>
      </c>
      <c r="BN91">
        <v>1.3911415514146499</v>
      </c>
      <c r="BO91">
        <v>2.2264015437630702</v>
      </c>
      <c r="BP91">
        <v>4.5626652448755998</v>
      </c>
    </row>
    <row r="92" spans="1:68" x14ac:dyDescent="0.2">
      <c r="A92" t="s">
        <v>176</v>
      </c>
      <c r="B92" t="s">
        <v>177</v>
      </c>
      <c r="C92" t="s">
        <v>567</v>
      </c>
      <c r="D92" t="s">
        <v>566</v>
      </c>
      <c r="L92">
        <v>-2.75780612286967</v>
      </c>
      <c r="M92">
        <v>6.4986219266091503</v>
      </c>
      <c r="N92">
        <v>-0.462941015268925</v>
      </c>
      <c r="O92">
        <v>3.1332470207049399</v>
      </c>
      <c r="P92">
        <v>-2.9273956773749599</v>
      </c>
      <c r="Q92">
        <v>-2.66172150811256</v>
      </c>
      <c r="R92">
        <v>6.04653224657865</v>
      </c>
      <c r="S92">
        <v>2.7791589305563198</v>
      </c>
      <c r="T92">
        <v>9.0917257533650506</v>
      </c>
      <c r="U92">
        <v>4.1259015158644603</v>
      </c>
      <c r="V92">
        <v>0.25991507514314099</v>
      </c>
      <c r="W92">
        <v>2.9925466786357999</v>
      </c>
      <c r="X92">
        <v>-4.4766026785796997</v>
      </c>
      <c r="Y92">
        <v>2.8049213152017001</v>
      </c>
      <c r="Z92">
        <v>-5.2411227176946802E-2</v>
      </c>
      <c r="AA92">
        <v>-4.0487837037876799</v>
      </c>
      <c r="AB92">
        <v>7.0794885677667896</v>
      </c>
      <c r="AC92">
        <v>-0.134554273031881</v>
      </c>
      <c r="AD92">
        <v>-4.4230607897846097</v>
      </c>
      <c r="AE92">
        <v>0.22450980823217001</v>
      </c>
      <c r="AF92">
        <v>-1.41955572500136</v>
      </c>
      <c r="AG92">
        <v>0.46199622586384198</v>
      </c>
      <c r="AH92">
        <v>1.7758036323223201</v>
      </c>
      <c r="AI92">
        <v>-0.50976960963574003</v>
      </c>
      <c r="AJ92">
        <v>-0.97713898848591896</v>
      </c>
      <c r="AK92">
        <v>-0.62162783894156304</v>
      </c>
      <c r="AL92">
        <v>-0.61679222848620396</v>
      </c>
      <c r="AM92">
        <v>-2.9662738360795502</v>
      </c>
      <c r="AN92">
        <v>-2.0640701681692502</v>
      </c>
      <c r="AO92">
        <v>-0.72670898977405296</v>
      </c>
      <c r="AP92">
        <v>1.8786925620641499</v>
      </c>
      <c r="AQ92">
        <v>0.50937243304676405</v>
      </c>
      <c r="AR92">
        <v>3.3287587830328502</v>
      </c>
      <c r="AS92">
        <v>2.4881027938052398</v>
      </c>
      <c r="AT92">
        <v>2.80288577007927</v>
      </c>
      <c r="AU92">
        <v>-5.96864550823142</v>
      </c>
      <c r="AV92">
        <v>3.8654393462896102</v>
      </c>
      <c r="AW92">
        <v>3.9977744117678098</v>
      </c>
      <c r="AX92">
        <v>-5.1830780105758496</v>
      </c>
      <c r="AY92">
        <v>-3.5149243064189202</v>
      </c>
      <c r="AZ92">
        <v>-8.5561125552075595E-2</v>
      </c>
      <c r="BA92">
        <v>3.0073688640315202</v>
      </c>
      <c r="BB92">
        <v>3.3957012643169402</v>
      </c>
      <c r="BC92">
        <v>2.67435327588794</v>
      </c>
      <c r="BD92">
        <v>-10.932076442547499</v>
      </c>
      <c r="BE92">
        <v>2.03471037402096</v>
      </c>
      <c r="BF92">
        <v>-0.218687977646155</v>
      </c>
      <c r="BG92">
        <v>-4.2966751019524896</v>
      </c>
      <c r="BH92">
        <v>1.09705048941071</v>
      </c>
      <c r="BI92">
        <v>-0.87547340673599205</v>
      </c>
      <c r="BJ92">
        <v>2.00630767513326</v>
      </c>
      <c r="BK92">
        <v>4.4394942942527802</v>
      </c>
      <c r="BL92">
        <v>3.5137937176061298</v>
      </c>
      <c r="BM92">
        <v>-1.95308366905797</v>
      </c>
      <c r="BN92">
        <v>2.62763565003918</v>
      </c>
      <c r="BO92">
        <v>2.3558957893588799</v>
      </c>
      <c r="BP92">
        <v>2.7453528006736301</v>
      </c>
    </row>
    <row r="93" spans="1:68" x14ac:dyDescent="0.2">
      <c r="A93" t="s">
        <v>178</v>
      </c>
      <c r="B93" t="s">
        <v>179</v>
      </c>
      <c r="C93" t="s">
        <v>567</v>
      </c>
      <c r="D93" t="s">
        <v>566</v>
      </c>
      <c r="P93">
        <v>-4.36967261489586</v>
      </c>
      <c r="Q93">
        <v>6.1162197769777196</v>
      </c>
      <c r="R93">
        <v>-0.105867165348542</v>
      </c>
      <c r="S93">
        <v>1.1431611835095501</v>
      </c>
      <c r="T93">
        <v>1.9501968327468799</v>
      </c>
      <c r="U93">
        <v>-1.25136068202947</v>
      </c>
      <c r="V93">
        <v>-12.836442282539601</v>
      </c>
      <c r="W93">
        <v>6.3270418208241797</v>
      </c>
      <c r="X93">
        <v>-1.3911855880800299</v>
      </c>
      <c r="Y93">
        <v>-16.949742220196399</v>
      </c>
      <c r="Z93">
        <v>16.280247743789399</v>
      </c>
      <c r="AA93">
        <v>2.5407786827507102</v>
      </c>
      <c r="AB93">
        <v>-4.9223992088024504</v>
      </c>
      <c r="AC93">
        <v>7.4082119114294898</v>
      </c>
      <c r="AD93">
        <v>2.5604026164509399</v>
      </c>
      <c r="AE93">
        <v>-2.3169037854476802</v>
      </c>
      <c r="AF93">
        <v>1.3166127465589601</v>
      </c>
      <c r="AG93">
        <v>2.9726818394880898</v>
      </c>
      <c r="AH93">
        <v>4.4215357757832496</v>
      </c>
      <c r="AI93">
        <v>4.4312602903899601</v>
      </c>
      <c r="AJ93">
        <v>2.95275182942218</v>
      </c>
      <c r="AK93">
        <v>-1.7709955466332701</v>
      </c>
      <c r="AL93">
        <v>-1.1711272466762099</v>
      </c>
      <c r="AM93">
        <v>8.8136677025389104E-2</v>
      </c>
      <c r="AN93">
        <v>1.8204213744030799</v>
      </c>
      <c r="AO93">
        <v>9.3122373723437004</v>
      </c>
      <c r="AP93">
        <v>4.4991677011260398</v>
      </c>
      <c r="AQ93">
        <v>-23.8623176358671</v>
      </c>
      <c r="AR93">
        <v>14.6458846564668</v>
      </c>
      <c r="AS93">
        <v>-0.90185150233558897</v>
      </c>
      <c r="AT93">
        <v>2.57496414524174</v>
      </c>
      <c r="AU93">
        <v>1.37249458866995</v>
      </c>
      <c r="AV93">
        <v>-2.5577528850457201</v>
      </c>
      <c r="AW93">
        <v>-1.1832121357246499</v>
      </c>
      <c r="AX93">
        <v>4.0339336615040198</v>
      </c>
      <c r="AY93">
        <v>0.17057708423142501</v>
      </c>
      <c r="AZ93">
        <v>-1.9490528376948601E-2</v>
      </c>
      <c r="BA93">
        <v>1.8659393793686501</v>
      </c>
      <c r="BB93">
        <v>-0.15249761194338901</v>
      </c>
      <c r="BC93">
        <v>2.9083907228699499</v>
      </c>
      <c r="BD93">
        <v>5.2773457442193203</v>
      </c>
      <c r="BE93">
        <v>-4.3117099161256798</v>
      </c>
      <c r="BF93">
        <v>0.51701596261939597</v>
      </c>
      <c r="BG93">
        <v>-1.6738705068358499</v>
      </c>
      <c r="BH93">
        <v>3.4281111547808498</v>
      </c>
      <c r="BI93">
        <v>2.6871797591975999</v>
      </c>
      <c r="BJ93">
        <v>2.26523846204149</v>
      </c>
      <c r="BK93">
        <v>1.3288509418936501</v>
      </c>
      <c r="BL93">
        <v>2.0869658157017201</v>
      </c>
      <c r="BM93">
        <v>-0.78449872707389501</v>
      </c>
      <c r="BN93">
        <v>4.0820196905307702</v>
      </c>
      <c r="BO93">
        <v>1.9807064085842101</v>
      </c>
      <c r="BP93">
        <v>2.0538183481949401</v>
      </c>
    </row>
    <row r="94" spans="1:68" x14ac:dyDescent="0.2">
      <c r="A94" t="s">
        <v>180</v>
      </c>
      <c r="B94" t="s">
        <v>181</v>
      </c>
      <c r="C94" t="s">
        <v>567</v>
      </c>
      <c r="D94" t="s">
        <v>566</v>
      </c>
      <c r="Z94">
        <v>0.62573907017191699</v>
      </c>
      <c r="AA94">
        <v>-3.8807513998063401</v>
      </c>
      <c r="AB94">
        <v>-1.5448227211249199</v>
      </c>
      <c r="AC94">
        <v>-4.9847715492753197</v>
      </c>
      <c r="AD94">
        <v>6.8227610650227701</v>
      </c>
      <c r="AE94">
        <v>-6.9763428547727404</v>
      </c>
      <c r="AF94">
        <v>3.2088397161175002E-2</v>
      </c>
      <c r="AG94">
        <v>-1.3449885186302299</v>
      </c>
      <c r="AH94">
        <v>-4.9368834570189799</v>
      </c>
      <c r="AI94">
        <v>-5.3731729785258997</v>
      </c>
      <c r="AJ94">
        <v>-4.6263878673275496</v>
      </c>
      <c r="AK94">
        <v>29.855791567064301</v>
      </c>
      <c r="AL94">
        <v>6.9989866617379404</v>
      </c>
      <c r="AM94">
        <v>12.4004213524377</v>
      </c>
      <c r="AN94">
        <v>13.1391420718743</v>
      </c>
      <c r="AO94">
        <v>60.337103920082399</v>
      </c>
      <c r="AP94">
        <v>140.480042370121</v>
      </c>
      <c r="AQ94">
        <v>19.0250379756441</v>
      </c>
      <c r="AR94">
        <v>20.8112970566937</v>
      </c>
      <c r="AS94">
        <v>13.0453344731756</v>
      </c>
      <c r="AT94">
        <v>55.590330375285298</v>
      </c>
      <c r="AU94">
        <v>13.9428769312636</v>
      </c>
      <c r="AV94">
        <v>8.8228836610464008</v>
      </c>
      <c r="AW94">
        <v>31.8742823872191</v>
      </c>
      <c r="AX94">
        <v>11.568141224778</v>
      </c>
      <c r="AY94">
        <v>2.8643594254522502</v>
      </c>
      <c r="AZ94">
        <v>10.009444444066901</v>
      </c>
      <c r="BA94">
        <v>12.3343734975993</v>
      </c>
      <c r="BB94">
        <v>-3.3869376907534399</v>
      </c>
      <c r="BC94">
        <v>-13.154428259575701</v>
      </c>
      <c r="BD94">
        <v>1.86459318732265</v>
      </c>
      <c r="BE94">
        <v>3.8621601214295702</v>
      </c>
      <c r="BF94">
        <v>-8.0100539545819505</v>
      </c>
      <c r="BG94">
        <v>-3.55770729674903</v>
      </c>
      <c r="BH94">
        <v>-12.604685042124901</v>
      </c>
      <c r="BI94">
        <v>-12.2028354363772</v>
      </c>
      <c r="BJ94">
        <v>-9.0336974373560999</v>
      </c>
      <c r="BK94">
        <v>-9.4448452585323306</v>
      </c>
      <c r="BL94">
        <v>-8.5820570003232497</v>
      </c>
      <c r="BM94">
        <v>-7.3572284174535998</v>
      </c>
      <c r="BN94">
        <v>-1.51038137005381</v>
      </c>
      <c r="BO94">
        <v>1.2117041478058801</v>
      </c>
      <c r="BP94">
        <v>-7.8785835166285896</v>
      </c>
    </row>
    <row r="95" spans="1:68" x14ac:dyDescent="0.2">
      <c r="A95" t="s">
        <v>182</v>
      </c>
      <c r="B95" t="s">
        <v>183</v>
      </c>
      <c r="C95" t="s">
        <v>567</v>
      </c>
      <c r="D95" t="s">
        <v>566</v>
      </c>
      <c r="F95">
        <v>12.3097946074771</v>
      </c>
      <c r="G95">
        <v>-0.23136229449329401</v>
      </c>
      <c r="H95">
        <v>11.430811629879299</v>
      </c>
      <c r="I95">
        <v>9.0136629417681693</v>
      </c>
      <c r="J95">
        <v>10.2510609913486</v>
      </c>
      <c r="K95">
        <v>5.7116721202473704</v>
      </c>
      <c r="L95">
        <v>4.8123959311459998</v>
      </c>
      <c r="M95">
        <v>6.5085869559829499</v>
      </c>
      <c r="N95">
        <v>11.15673495892</v>
      </c>
      <c r="O95">
        <v>8.6822882792358502</v>
      </c>
      <c r="P95">
        <v>7.3743271421961101</v>
      </c>
      <c r="Q95">
        <v>9.4463913718936006</v>
      </c>
      <c r="R95">
        <v>7.6026080930489099</v>
      </c>
      <c r="S95">
        <v>-6.7820857451826599</v>
      </c>
      <c r="T95">
        <v>5.3730570524124204</v>
      </c>
      <c r="U95">
        <v>5.2050821682053696</v>
      </c>
      <c r="V95">
        <v>1.6103021506906401</v>
      </c>
      <c r="W95">
        <v>5.8652718473452401</v>
      </c>
      <c r="X95">
        <v>2.0024576578189701</v>
      </c>
      <c r="Y95">
        <v>-0.30689886759533602</v>
      </c>
      <c r="Z95">
        <v>-2.4324614770053299</v>
      </c>
      <c r="AA95">
        <v>-1.74025197369389</v>
      </c>
      <c r="AB95">
        <v>-1.6524025034368599</v>
      </c>
      <c r="AC95">
        <v>1.50367160924807</v>
      </c>
      <c r="AD95">
        <v>2.1122949646592799</v>
      </c>
      <c r="AE95">
        <v>0.18573830455947901</v>
      </c>
      <c r="AF95">
        <v>-2.58512360788299</v>
      </c>
      <c r="AG95">
        <v>3.9097769123056501</v>
      </c>
      <c r="AH95">
        <v>3.2597298883649901</v>
      </c>
      <c r="AI95">
        <v>-1.0522328983468401</v>
      </c>
      <c r="AJ95">
        <v>1.8698347085252001</v>
      </c>
      <c r="AK95">
        <v>-6.6299518246580605E-2</v>
      </c>
      <c r="AL95">
        <v>-2.1771501798920001</v>
      </c>
      <c r="AM95">
        <v>1.4905589521162701</v>
      </c>
      <c r="AN95">
        <v>1.6238248435133</v>
      </c>
      <c r="AO95">
        <v>2.4098428803980898</v>
      </c>
      <c r="AP95">
        <v>3.9700820509315702</v>
      </c>
      <c r="AQ95">
        <v>3.3206994426733001</v>
      </c>
      <c r="AR95">
        <v>2.6781000701891902</v>
      </c>
      <c r="AS95">
        <v>3.4955633741125198</v>
      </c>
      <c r="AT95">
        <v>3.5916527118378001</v>
      </c>
      <c r="AU95">
        <v>3.54262270573152</v>
      </c>
      <c r="AV95">
        <v>5.5423612445064201</v>
      </c>
      <c r="AW95">
        <v>4.8013786610728504</v>
      </c>
      <c r="AX95">
        <v>0.30456811275456602</v>
      </c>
      <c r="AY95">
        <v>5.3356016908805897</v>
      </c>
      <c r="AZ95">
        <v>3.0109840216768999</v>
      </c>
      <c r="BA95">
        <v>-0.59938979015433302</v>
      </c>
      <c r="BB95">
        <v>-4.5521170759744898</v>
      </c>
      <c r="BC95">
        <v>-5.5995501914707004</v>
      </c>
      <c r="BD95">
        <v>-10.016281205198201</v>
      </c>
      <c r="BE95">
        <v>-6.5829044494729203</v>
      </c>
      <c r="BF95">
        <v>-1.8065513734132801</v>
      </c>
      <c r="BG95">
        <v>1.14721195681824</v>
      </c>
      <c r="BH95">
        <v>0.46365278627018802</v>
      </c>
      <c r="BI95">
        <v>-7.2424584138730097E-2</v>
      </c>
      <c r="BJ95">
        <v>1.29229029026882</v>
      </c>
      <c r="BK95">
        <v>1.8749031634614399</v>
      </c>
      <c r="BL95">
        <v>1.98686576653837</v>
      </c>
      <c r="BM95">
        <v>-9.1216270466723</v>
      </c>
      <c r="BN95">
        <v>9.7067696926622897</v>
      </c>
      <c r="BO95">
        <v>6.9977447319833699</v>
      </c>
      <c r="BP95">
        <v>2.65761817842774</v>
      </c>
    </row>
    <row r="96" spans="1:68" x14ac:dyDescent="0.2">
      <c r="A96" t="s">
        <v>184</v>
      </c>
      <c r="B96" t="s">
        <v>185</v>
      </c>
      <c r="C96" t="s">
        <v>567</v>
      </c>
      <c r="D96" t="s">
        <v>566</v>
      </c>
      <c r="W96">
        <v>5.9109280291083302</v>
      </c>
      <c r="X96">
        <v>6.2329773109299103</v>
      </c>
      <c r="Y96">
        <v>-0.111072590144616</v>
      </c>
      <c r="Z96">
        <v>1.1247324565830199</v>
      </c>
      <c r="AA96">
        <v>2.7091018979966499</v>
      </c>
      <c r="AB96">
        <v>1.8982753914271899</v>
      </c>
      <c r="AC96">
        <v>2.0703207444426699</v>
      </c>
      <c r="AD96">
        <v>4.9702371142339796</v>
      </c>
      <c r="AE96">
        <v>6.8574755727025503</v>
      </c>
      <c r="AF96">
        <v>9.4162616405597106</v>
      </c>
      <c r="AG96">
        <v>3.7111274747151</v>
      </c>
      <c r="AH96">
        <v>4.4506333910093003</v>
      </c>
      <c r="AI96">
        <v>4.1984855971924899</v>
      </c>
      <c r="AJ96">
        <v>0.66294589166197704</v>
      </c>
      <c r="AK96">
        <v>-2.1091537771188902</v>
      </c>
      <c r="AL96">
        <v>-3.0459977327517298</v>
      </c>
      <c r="AM96">
        <v>0.70691939542004401</v>
      </c>
      <c r="AN96">
        <v>1.2599122533603999</v>
      </c>
      <c r="AO96">
        <v>3.6552916138951699</v>
      </c>
      <c r="AP96">
        <v>4.31604797595182</v>
      </c>
      <c r="AQ96">
        <v>11.068460332335899</v>
      </c>
      <c r="AR96">
        <v>6.27492291414337</v>
      </c>
      <c r="AS96">
        <v>4.2933735858770197</v>
      </c>
      <c r="AT96">
        <v>-2.4813929474382399</v>
      </c>
      <c r="AU96">
        <v>3.1553894215574898</v>
      </c>
      <c r="AV96">
        <v>8.9515845906300804</v>
      </c>
      <c r="AW96">
        <v>-1.35143492613926</v>
      </c>
      <c r="AX96">
        <v>12.517958905953201</v>
      </c>
      <c r="AY96">
        <v>-4.6302385865523696</v>
      </c>
      <c r="AZ96">
        <v>5.4234018684417897</v>
      </c>
      <c r="BA96">
        <v>0.27173491498615499</v>
      </c>
      <c r="BB96">
        <v>-7.2490587948664702</v>
      </c>
      <c r="BC96">
        <v>-1.2003507094172601</v>
      </c>
      <c r="BD96">
        <v>-5.9693789739156998E-3</v>
      </c>
      <c r="BE96">
        <v>-2.0024819875579301</v>
      </c>
      <c r="BF96">
        <v>1.44700904973185</v>
      </c>
      <c r="BG96">
        <v>6.4076618735511497</v>
      </c>
      <c r="BH96">
        <v>5.54341792813746</v>
      </c>
      <c r="BI96">
        <v>2.8869686300227402</v>
      </c>
      <c r="BJ96">
        <v>3.6138484247154801</v>
      </c>
      <c r="BK96">
        <v>3.5759757533799399</v>
      </c>
      <c r="BL96">
        <v>-5.0317482799627597E-2</v>
      </c>
      <c r="BM96">
        <v>-14.411486943499099</v>
      </c>
      <c r="BN96">
        <v>3.8918835796144302</v>
      </c>
      <c r="BO96">
        <v>6.6123302994291304</v>
      </c>
      <c r="BP96">
        <v>4.1904799379996502</v>
      </c>
    </row>
    <row r="97" spans="1:68" x14ac:dyDescent="0.2">
      <c r="A97" t="s">
        <v>186</v>
      </c>
      <c r="B97" t="s">
        <v>187</v>
      </c>
      <c r="C97" t="s">
        <v>567</v>
      </c>
      <c r="D97" t="s">
        <v>566</v>
      </c>
      <c r="P97">
        <v>11.144565735287401</v>
      </c>
      <c r="Q97">
        <v>3.7591576010677099</v>
      </c>
      <c r="R97">
        <v>5.2802088620810004</v>
      </c>
      <c r="S97">
        <v>4.6385140550154302</v>
      </c>
      <c r="T97">
        <v>0.44332433441753899</v>
      </c>
      <c r="U97">
        <v>5.74601090489368</v>
      </c>
      <c r="V97">
        <v>9.4831795439330904</v>
      </c>
      <c r="W97">
        <v>6.4476794690570598</v>
      </c>
      <c r="X97">
        <v>4.0149474801446097</v>
      </c>
      <c r="Y97">
        <v>7.3770898577532504</v>
      </c>
      <c r="Z97">
        <v>-0.91378364594197603</v>
      </c>
      <c r="AA97">
        <v>-5.3476252976201399</v>
      </c>
      <c r="AB97">
        <v>2.2657707946030601</v>
      </c>
      <c r="AC97">
        <v>-6.2591644562209003</v>
      </c>
      <c r="AD97">
        <v>2.6821738056871101</v>
      </c>
      <c r="AE97">
        <v>6.4967770111773699</v>
      </c>
      <c r="AF97">
        <v>4.3456406154259204</v>
      </c>
      <c r="AG97">
        <v>4.2546594794529797</v>
      </c>
      <c r="AH97">
        <v>5.6951730076124703</v>
      </c>
      <c r="AI97">
        <v>-12.1958664392799</v>
      </c>
      <c r="AJ97">
        <v>6.6511141715935196E-2</v>
      </c>
      <c r="AK97">
        <v>-4.7685235405740203</v>
      </c>
      <c r="AL97">
        <v>-4.8558817827393499</v>
      </c>
      <c r="AM97">
        <v>5.3518056404029597</v>
      </c>
      <c r="AN97">
        <v>3.1709964273418101</v>
      </c>
      <c r="AO97">
        <v>1.34801010307753</v>
      </c>
      <c r="AP97">
        <v>1.2877318695751101</v>
      </c>
      <c r="AQ97">
        <v>7.5658997809310096</v>
      </c>
      <c r="AR97">
        <v>1.37788444524006</v>
      </c>
      <c r="AS97">
        <v>6.9110246453716799</v>
      </c>
      <c r="AT97">
        <v>0.99946355707838597</v>
      </c>
      <c r="AU97">
        <v>-1.4242583592009099</v>
      </c>
      <c r="AV97">
        <v>4.1430539633647196</v>
      </c>
      <c r="AW97">
        <v>6.6323237112164399</v>
      </c>
      <c r="AX97">
        <v>4.9432360441520702</v>
      </c>
      <c r="AY97">
        <v>5.8550302810627102</v>
      </c>
      <c r="AZ97">
        <v>2.7487810793659402</v>
      </c>
      <c r="BA97">
        <v>6.5939787486472197</v>
      </c>
      <c r="BB97">
        <v>0.874906570700134</v>
      </c>
      <c r="BC97">
        <v>0.69531455570223999</v>
      </c>
      <c r="BD97">
        <v>-0.470283635075262</v>
      </c>
      <c r="BE97">
        <v>1.5369769446427599</v>
      </c>
      <c r="BF97">
        <v>-0.72686164314048096</v>
      </c>
      <c r="BG97">
        <v>5.0919273331364501</v>
      </c>
      <c r="BH97">
        <v>-2.2149188822391999</v>
      </c>
      <c r="BI97">
        <v>4.5478085806606403</v>
      </c>
      <c r="BJ97">
        <v>7.7664773967427395E-2</v>
      </c>
      <c r="BK97">
        <v>0.89068474112419005</v>
      </c>
      <c r="BL97">
        <v>2.4627315943321699</v>
      </c>
      <c r="BM97">
        <v>-6.4784281066650407E-2</v>
      </c>
      <c r="BN97">
        <v>0.77886951371549196</v>
      </c>
    </row>
    <row r="98" spans="1:68" x14ac:dyDescent="0.2">
      <c r="A98" t="s">
        <v>188</v>
      </c>
      <c r="B98" t="s">
        <v>189</v>
      </c>
      <c r="C98" t="s">
        <v>567</v>
      </c>
      <c r="D98" t="s">
        <v>566</v>
      </c>
      <c r="F98">
        <v>1.2805927592967099</v>
      </c>
      <c r="G98">
        <v>0.54071768559570899</v>
      </c>
      <c r="H98">
        <v>6.3863393043091001</v>
      </c>
      <c r="I98">
        <v>1.6489603465930101</v>
      </c>
      <c r="J98">
        <v>1.42894242703464</v>
      </c>
      <c r="K98">
        <v>2.5942075225188899</v>
      </c>
      <c r="L98">
        <v>1.2936334787922601</v>
      </c>
      <c r="M98">
        <v>5.8988101383316396</v>
      </c>
      <c r="N98">
        <v>2.05937601632876</v>
      </c>
      <c r="O98">
        <v>3.0900463411966501</v>
      </c>
      <c r="P98">
        <v>3.0456550996093501</v>
      </c>
      <c r="Q98">
        <v>4.8165819028499204</v>
      </c>
      <c r="R98">
        <v>4.3275166374140897</v>
      </c>
      <c r="S98">
        <v>3.9645156123224701</v>
      </c>
      <c r="T98">
        <v>-0.32559465884665401</v>
      </c>
      <c r="U98">
        <v>5.0094619112255101</v>
      </c>
      <c r="V98">
        <v>5.4104292227003201</v>
      </c>
      <c r="W98">
        <v>2.6085216710291199</v>
      </c>
      <c r="X98">
        <v>2.2413262845265098</v>
      </c>
      <c r="Y98">
        <v>1.20354500988998</v>
      </c>
      <c r="Z98">
        <v>-1.92710534852891</v>
      </c>
      <c r="AA98">
        <v>-6.0734122387524696</v>
      </c>
      <c r="AB98">
        <v>-5.1822418779767503</v>
      </c>
      <c r="AC98">
        <v>-2.2192248807559301</v>
      </c>
      <c r="AD98">
        <v>-3.3093015973668298</v>
      </c>
      <c r="AE98">
        <v>-2.5861932676695698</v>
      </c>
      <c r="AF98">
        <v>0.71662087274937403</v>
      </c>
      <c r="AG98">
        <v>1.05583183957182</v>
      </c>
      <c r="AH98">
        <v>1.11368753036302</v>
      </c>
      <c r="AI98">
        <v>0.32144959608856999</v>
      </c>
      <c r="AJ98">
        <v>0.90758746886004404</v>
      </c>
      <c r="AK98">
        <v>2.1224769061453799</v>
      </c>
      <c r="AL98">
        <v>1.3098623565804</v>
      </c>
      <c r="AM98">
        <v>1.47471917231015</v>
      </c>
      <c r="AN98">
        <v>2.4054893744666499</v>
      </c>
      <c r="AO98">
        <v>0.51347428284806496</v>
      </c>
      <c r="AP98">
        <v>1.9319116889143999</v>
      </c>
      <c r="AQ98">
        <v>2.5426524466941598</v>
      </c>
      <c r="AR98">
        <v>1.4153536963511499</v>
      </c>
      <c r="AS98">
        <v>1.1175291324180401</v>
      </c>
      <c r="AT98">
        <v>-9.6568126226571793E-2</v>
      </c>
      <c r="AU98">
        <v>1.4803885196943201</v>
      </c>
      <c r="AV98">
        <v>0.34800785939856399</v>
      </c>
      <c r="AW98">
        <v>0.96836311315946899</v>
      </c>
      <c r="AX98">
        <v>1.15293409239077</v>
      </c>
      <c r="AY98">
        <v>3.2382193705692299</v>
      </c>
      <c r="AZ98">
        <v>4.2571489299359397</v>
      </c>
      <c r="BA98">
        <v>1.3216597834974499</v>
      </c>
      <c r="BB98">
        <v>-1.3954706558224199</v>
      </c>
      <c r="BC98">
        <v>1.0118948603419</v>
      </c>
      <c r="BD98">
        <v>2.2857951699789498</v>
      </c>
      <c r="BE98">
        <v>1.1605088896818501</v>
      </c>
      <c r="BF98">
        <v>1.8886425805381599</v>
      </c>
      <c r="BG98">
        <v>2.6539119093622401</v>
      </c>
      <c r="BH98">
        <v>2.3462951462233801</v>
      </c>
      <c r="BI98">
        <v>0.98936574939649802</v>
      </c>
      <c r="BJ98">
        <v>1.41564884120322</v>
      </c>
      <c r="BK98">
        <v>1.7651363990561699</v>
      </c>
      <c r="BL98">
        <v>2.4074147220956701</v>
      </c>
      <c r="BM98">
        <v>-3.2733219677880401</v>
      </c>
      <c r="BN98">
        <v>6.4154055518626203</v>
      </c>
      <c r="BO98">
        <v>2.62958319708591</v>
      </c>
      <c r="BP98">
        <v>2.0468075498837099</v>
      </c>
    </row>
    <row r="99" spans="1:68" x14ac:dyDescent="0.2">
      <c r="A99" t="s">
        <v>190</v>
      </c>
      <c r="B99" t="s">
        <v>191</v>
      </c>
      <c r="C99" t="s">
        <v>567</v>
      </c>
      <c r="D99" t="s">
        <v>566</v>
      </c>
      <c r="AV99">
        <v>0.37178409109708399</v>
      </c>
      <c r="AW99">
        <v>6.0918501799080804</v>
      </c>
      <c r="AX99">
        <v>3.3738031416601602</v>
      </c>
      <c r="AY99">
        <v>-3.79586103292689</v>
      </c>
      <c r="AZ99">
        <v>0.66342000128749101</v>
      </c>
      <c r="BA99">
        <v>2.0581261009169798</v>
      </c>
      <c r="BB99">
        <v>0.52717349228291299</v>
      </c>
      <c r="BC99">
        <v>2.06170827793916</v>
      </c>
      <c r="BD99">
        <v>-0.37183642036973202</v>
      </c>
      <c r="BE99">
        <v>1.6777863303787699</v>
      </c>
      <c r="BF99">
        <v>1.28743057544523</v>
      </c>
      <c r="BG99">
        <v>1.49595325425531</v>
      </c>
      <c r="BH99">
        <v>0.56458736787396901</v>
      </c>
      <c r="BI99">
        <v>-3.7011602485534902E-2</v>
      </c>
      <c r="BJ99">
        <v>0.73452166180159395</v>
      </c>
      <c r="BK99">
        <v>-0.87056325402954804</v>
      </c>
      <c r="BL99">
        <v>2.5564341006668601</v>
      </c>
      <c r="BM99">
        <v>-10.8398117152108</v>
      </c>
      <c r="BN99">
        <v>1.2783867782673499</v>
      </c>
      <c r="BO99">
        <v>4.34117067824317</v>
      </c>
    </row>
    <row r="100" spans="1:68" x14ac:dyDescent="0.2">
      <c r="A100" t="s">
        <v>192</v>
      </c>
      <c r="B100" t="s">
        <v>193</v>
      </c>
      <c r="C100" t="s">
        <v>567</v>
      </c>
      <c r="D100" t="s">
        <v>566</v>
      </c>
      <c r="F100">
        <v>1.7357564021226899</v>
      </c>
      <c r="G100">
        <v>-1.6091119090289301</v>
      </c>
      <c r="H100">
        <v>-14.5214975712911</v>
      </c>
      <c r="I100">
        <v>8.6892059590113906</v>
      </c>
      <c r="J100">
        <v>8.11839101816369</v>
      </c>
      <c r="K100">
        <v>3.1652315203881001</v>
      </c>
      <c r="L100">
        <v>2.48668401166083</v>
      </c>
      <c r="M100">
        <v>-0.56930050094163698</v>
      </c>
      <c r="N100">
        <v>5.4520122045499599</v>
      </c>
      <c r="O100">
        <v>2.87447243721348</v>
      </c>
      <c r="P100">
        <v>1.8644976062335701</v>
      </c>
      <c r="Q100">
        <v>-4.4010040956949199</v>
      </c>
      <c r="R100">
        <v>0.152877455497475</v>
      </c>
      <c r="S100">
        <v>6.5587999469131297</v>
      </c>
      <c r="T100">
        <v>7.3351754365048398</v>
      </c>
      <c r="U100">
        <v>0.463945032922638</v>
      </c>
      <c r="V100">
        <v>-3.6393026520896998</v>
      </c>
      <c r="W100">
        <v>-2.7299867617685898</v>
      </c>
      <c r="X100">
        <v>-2.5800892301187299</v>
      </c>
      <c r="Y100">
        <v>1.25095914512434</v>
      </c>
      <c r="Z100">
        <v>1.2996006227129899</v>
      </c>
      <c r="AA100">
        <v>-13.184901215535801</v>
      </c>
      <c r="AB100">
        <v>-6.64066740079942</v>
      </c>
      <c r="AC100">
        <v>-4.7392984192403</v>
      </c>
      <c r="AD100">
        <v>2.8417770890083198</v>
      </c>
      <c r="AE100">
        <v>-0.36378181005014198</v>
      </c>
      <c r="AF100">
        <v>1.5338277788721399</v>
      </c>
      <c r="AG100">
        <v>-3.0261367133602</v>
      </c>
      <c r="AH100">
        <v>-4.2153785074968697</v>
      </c>
      <c r="AI100">
        <v>-2.3174446821139698</v>
      </c>
      <c r="AJ100">
        <v>6.4883143477466101</v>
      </c>
      <c r="AK100">
        <v>7.6274188312377902</v>
      </c>
      <c r="AL100">
        <v>7.8579010693465703</v>
      </c>
      <c r="AM100">
        <v>8.1911353452397204</v>
      </c>
      <c r="AN100">
        <v>4.7320110336232801</v>
      </c>
      <c r="AO100">
        <v>7.6859048783265802</v>
      </c>
      <c r="AP100">
        <v>5.9500859555058998</v>
      </c>
      <c r="AQ100">
        <v>-1.87218686268115</v>
      </c>
      <c r="AR100">
        <v>2.7812652391111801</v>
      </c>
      <c r="AS100">
        <v>-1.49855866264538</v>
      </c>
      <c r="AT100">
        <v>2.17748565093585</v>
      </c>
      <c r="AU100">
        <v>1.06425842617712</v>
      </c>
      <c r="AV100">
        <v>-0.66345084803455701</v>
      </c>
      <c r="AW100">
        <v>1.58178359408005</v>
      </c>
      <c r="AX100">
        <v>-1.8586787549355299</v>
      </c>
      <c r="AY100">
        <v>5.3156458389600196</v>
      </c>
      <c r="AZ100">
        <v>7.4527954333796602</v>
      </c>
      <c r="BA100">
        <v>2.0751354960645001</v>
      </c>
      <c r="BB100">
        <v>4.0103654327793503</v>
      </c>
      <c r="BC100">
        <v>4.6015377876125001</v>
      </c>
      <c r="BD100">
        <v>5.71952598277396</v>
      </c>
      <c r="BE100">
        <v>5.3136884449974202</v>
      </c>
      <c r="BF100">
        <v>3.1743781661838</v>
      </c>
      <c r="BG100">
        <v>1.1862626654578501</v>
      </c>
      <c r="BH100">
        <v>0.16518513687935901</v>
      </c>
      <c r="BI100">
        <v>3.2527859261247301</v>
      </c>
      <c r="BJ100">
        <v>3.1684214177761998</v>
      </c>
      <c r="BK100">
        <v>1.48098651471342</v>
      </c>
      <c r="BL100">
        <v>3.60666036626233</v>
      </c>
      <c r="BM100">
        <v>43.758799209972203</v>
      </c>
      <c r="BN100">
        <v>18.908981748635199</v>
      </c>
      <c r="BO100">
        <v>62.5993492898276</v>
      </c>
      <c r="BP100">
        <v>32.182007277688001</v>
      </c>
    </row>
    <row r="101" spans="1:68" x14ac:dyDescent="0.2">
      <c r="A101" t="s">
        <v>194</v>
      </c>
      <c r="B101" t="s">
        <v>195</v>
      </c>
      <c r="C101" t="s">
        <v>567</v>
      </c>
      <c r="D101" t="s">
        <v>566</v>
      </c>
      <c r="F101">
        <v>3.1975751760716702</v>
      </c>
      <c r="G101">
        <v>4.3089693896641101</v>
      </c>
      <c r="H101">
        <v>3.7881279694219199</v>
      </c>
      <c r="I101">
        <v>5.1145459140819298</v>
      </c>
      <c r="J101">
        <v>4.3108424804747996</v>
      </c>
      <c r="K101">
        <v>4.4496940529368496</v>
      </c>
      <c r="L101">
        <v>2.81469199434324</v>
      </c>
      <c r="M101">
        <v>4.8877408987828499</v>
      </c>
      <c r="N101">
        <v>4.6100343296936499</v>
      </c>
      <c r="O101">
        <v>2.05259499315788</v>
      </c>
      <c r="P101">
        <v>2.8388397075254499</v>
      </c>
      <c r="Q101">
        <v>4.53406251717574</v>
      </c>
      <c r="R101">
        <v>5.3469245318060503</v>
      </c>
      <c r="S101">
        <v>0.24825938648579901</v>
      </c>
      <c r="T101">
        <v>-1.0653276781887699</v>
      </c>
      <c r="U101">
        <v>4.1417357041585499</v>
      </c>
      <c r="V101">
        <v>3.06565508585996</v>
      </c>
      <c r="W101">
        <v>3.3354749999918498</v>
      </c>
      <c r="X101">
        <v>3.2434013676902498</v>
      </c>
      <c r="Y101">
        <v>0.48597748532475299</v>
      </c>
      <c r="Z101">
        <v>1.1349044604607199</v>
      </c>
      <c r="AA101">
        <v>-0.97875491619060995</v>
      </c>
      <c r="AB101">
        <v>2.1069904451650698</v>
      </c>
      <c r="AC101">
        <v>3.9930384251092299</v>
      </c>
      <c r="AD101">
        <v>2.85740433024398</v>
      </c>
      <c r="AE101">
        <v>2.5878572367469999</v>
      </c>
      <c r="AF101">
        <v>2.8167721683950901</v>
      </c>
      <c r="AG101">
        <v>3.9986079577750901</v>
      </c>
      <c r="AH101">
        <v>3.1414630664077898</v>
      </c>
      <c r="AI101">
        <v>2.0376289409367101</v>
      </c>
      <c r="AJ101">
        <v>0.165817176502529</v>
      </c>
      <c r="AK101">
        <v>0.77700735328873805</v>
      </c>
      <c r="AL101">
        <v>0.38692299916591799</v>
      </c>
      <c r="AM101">
        <v>2.2535554886578701</v>
      </c>
      <c r="AN101">
        <v>2.1157406501390899</v>
      </c>
      <c r="AO101">
        <v>2.3121366857156098</v>
      </c>
      <c r="AP101">
        <v>2.9072858862239701</v>
      </c>
      <c r="AQ101">
        <v>2.1858379138359698</v>
      </c>
      <c r="AR101">
        <v>3.00049550811856</v>
      </c>
      <c r="AS101">
        <v>3.7576995585573298</v>
      </c>
      <c r="AT101">
        <v>1.1045041542882199</v>
      </c>
      <c r="AU101">
        <v>1.1424891618690101</v>
      </c>
      <c r="AV101">
        <v>1.8147091426590301</v>
      </c>
      <c r="AW101">
        <v>2.99503074176135</v>
      </c>
      <c r="AX101">
        <v>2.4306471294101901</v>
      </c>
      <c r="AY101">
        <v>2.5830082384500299</v>
      </c>
      <c r="AZ101">
        <v>2.1489104148620002</v>
      </c>
      <c r="BA101">
        <v>-5.1771336845945398E-2</v>
      </c>
      <c r="BB101">
        <v>-4.01034540355717</v>
      </c>
      <c r="BC101">
        <v>2.4747582699193602</v>
      </c>
      <c r="BD101">
        <v>1.6256965399638299</v>
      </c>
      <c r="BE101">
        <v>0.95259483372203102</v>
      </c>
      <c r="BF101">
        <v>1.0589635890787199</v>
      </c>
      <c r="BG101">
        <v>1.59560856602094</v>
      </c>
      <c r="BH101">
        <v>1.79147323995777</v>
      </c>
      <c r="BI101">
        <v>1.2959194982298601</v>
      </c>
      <c r="BJ101">
        <v>1.9993985659226201</v>
      </c>
      <c r="BK101">
        <v>1.9242432131648901</v>
      </c>
      <c r="BL101">
        <v>1.4633593015310999</v>
      </c>
      <c r="BM101">
        <v>-4.2440702517702098</v>
      </c>
      <c r="BN101">
        <v>5.6591441097962401</v>
      </c>
      <c r="BO101">
        <v>2.4227701923670999</v>
      </c>
      <c r="BP101">
        <v>1.1311573764901901</v>
      </c>
    </row>
    <row r="102" spans="1:68" x14ac:dyDescent="0.2">
      <c r="A102" t="s">
        <v>196</v>
      </c>
      <c r="B102" t="s">
        <v>197</v>
      </c>
      <c r="C102" t="s">
        <v>567</v>
      </c>
      <c r="D102" t="s">
        <v>566</v>
      </c>
      <c r="G102">
        <v>9.5502883693293192</v>
      </c>
      <c r="H102">
        <v>11.8480462632605</v>
      </c>
      <c r="I102">
        <v>6.0337557986554797</v>
      </c>
      <c r="J102">
        <v>11.669219767823099</v>
      </c>
      <c r="K102">
        <v>0.89740248264089895</v>
      </c>
      <c r="L102">
        <v>-0.93218272559481397</v>
      </c>
      <c r="M102">
        <v>1.2248352831679199</v>
      </c>
      <c r="N102">
        <v>9.5801244235995</v>
      </c>
      <c r="O102">
        <v>6.5835496628896903</v>
      </c>
      <c r="P102">
        <v>5.0040816515203401</v>
      </c>
      <c r="Q102">
        <v>8.5114850173218208</v>
      </c>
      <c r="R102">
        <v>9.1562680470556792</v>
      </c>
      <c r="S102">
        <v>-0.77111088944271</v>
      </c>
      <c r="T102">
        <v>-1.3956157641398199</v>
      </c>
      <c r="U102">
        <v>14.7141057585347</v>
      </c>
      <c r="V102">
        <v>10.124188922337201</v>
      </c>
      <c r="W102">
        <v>6.3171360768695202</v>
      </c>
      <c r="X102">
        <v>5.6232931959313399</v>
      </c>
      <c r="Y102">
        <v>7.2072000891117796</v>
      </c>
      <c r="Z102">
        <v>6.72509199545574</v>
      </c>
      <c r="AA102">
        <v>1.3638992774655201</v>
      </c>
      <c r="AB102">
        <v>4.3789319053498996</v>
      </c>
      <c r="AC102">
        <v>8.8980008845739995</v>
      </c>
      <c r="AD102">
        <v>-0.31944133299882099</v>
      </c>
      <c r="AE102">
        <v>9.6811026571555203</v>
      </c>
      <c r="AF102">
        <v>12.2625285993688</v>
      </c>
      <c r="AG102">
        <v>7.6033581468179197</v>
      </c>
      <c r="AH102">
        <v>1.2229308005380799</v>
      </c>
      <c r="AI102">
        <v>3.4974313327586399</v>
      </c>
      <c r="AJ102">
        <v>4.8290393136635901</v>
      </c>
      <c r="AK102">
        <v>5.3466056996172702</v>
      </c>
      <c r="AL102">
        <v>4.3924830673325301</v>
      </c>
      <c r="AM102">
        <v>3.6748489079753202</v>
      </c>
      <c r="AN102">
        <v>0.36654657326613499</v>
      </c>
      <c r="AO102">
        <v>-0.267858574914698</v>
      </c>
      <c r="AP102">
        <v>4.2284075806805097</v>
      </c>
      <c r="AQ102">
        <v>-6.6651190254933699</v>
      </c>
      <c r="AR102">
        <v>1.53229778835797</v>
      </c>
      <c r="AS102">
        <v>6.7184577509643297</v>
      </c>
      <c r="AT102">
        <v>-0.17757296022034599</v>
      </c>
      <c r="AU102">
        <v>1.2075018007074001</v>
      </c>
      <c r="AV102">
        <v>3.2599203892936401</v>
      </c>
      <c r="AW102">
        <v>7.8556230169236398</v>
      </c>
      <c r="AX102">
        <v>6.9200026676106301</v>
      </c>
      <c r="AY102">
        <v>6.3474227201315303</v>
      </c>
      <c r="AZ102">
        <v>5.5535299507677802</v>
      </c>
      <c r="BA102">
        <v>1.5188365036088201</v>
      </c>
      <c r="BB102">
        <v>-2.6689210557860599</v>
      </c>
      <c r="BC102">
        <v>5.9863838687771</v>
      </c>
      <c r="BD102">
        <v>4.1121546246079399</v>
      </c>
      <c r="BE102">
        <v>0.58375940171097795</v>
      </c>
      <c r="BF102">
        <v>2.6879233920466401</v>
      </c>
      <c r="BG102">
        <v>2.0431302651488501</v>
      </c>
      <c r="BH102">
        <v>1.5200144270579199</v>
      </c>
      <c r="BI102">
        <v>1.5445273515762401</v>
      </c>
      <c r="BJ102">
        <v>3.0014606761709901</v>
      </c>
      <c r="BK102">
        <v>2.0271833238080701</v>
      </c>
      <c r="BL102">
        <v>-2.3966656291791999</v>
      </c>
      <c r="BM102">
        <v>-6.2087346383618902</v>
      </c>
      <c r="BN102">
        <v>7.4294616694256304</v>
      </c>
      <c r="BO102">
        <v>-2.8022746064119999</v>
      </c>
      <c r="BP102">
        <v>0.61279910245008296</v>
      </c>
    </row>
    <row r="103" spans="1:68" x14ac:dyDescent="0.2">
      <c r="A103" t="s">
        <v>198</v>
      </c>
      <c r="B103" t="s">
        <v>199</v>
      </c>
      <c r="C103" t="s">
        <v>567</v>
      </c>
      <c r="D103" t="s">
        <v>566</v>
      </c>
      <c r="F103">
        <v>-1.0626035032647001</v>
      </c>
      <c r="G103">
        <v>2.74360237121989</v>
      </c>
      <c r="H103">
        <v>0.61814806975772296</v>
      </c>
      <c r="I103">
        <v>2.4009379748961899</v>
      </c>
      <c r="J103">
        <v>5.9080825080831998</v>
      </c>
      <c r="K103">
        <v>2.34794415454517</v>
      </c>
      <c r="L103">
        <v>2.94177668748048</v>
      </c>
      <c r="M103">
        <v>3.5304672396016898</v>
      </c>
      <c r="N103">
        <v>-2.2657654375097001</v>
      </c>
      <c r="O103">
        <v>0.59651540774794398</v>
      </c>
      <c r="P103">
        <v>0.92146725396193596</v>
      </c>
      <c r="Q103">
        <v>2.5951828531173802</v>
      </c>
      <c r="R103">
        <v>4.6588044062255802</v>
      </c>
      <c r="S103">
        <v>-4.0562781069138101</v>
      </c>
      <c r="T103">
        <v>-0.87455329966105899</v>
      </c>
      <c r="U103">
        <v>7.0816738813416897</v>
      </c>
      <c r="V103">
        <v>6.9737541163854404</v>
      </c>
      <c r="W103">
        <v>2.7055963512455201</v>
      </c>
      <c r="X103">
        <v>2.3699508265887301</v>
      </c>
      <c r="Y103">
        <v>-2.4696000611637001</v>
      </c>
      <c r="Z103">
        <v>-4.2075325690264096</v>
      </c>
      <c r="AA103">
        <v>-4.9988037138256702</v>
      </c>
      <c r="AB103">
        <v>-2.07278897888889</v>
      </c>
      <c r="AC103">
        <v>3.2303483859181599</v>
      </c>
      <c r="AD103">
        <v>2.5984400463482999</v>
      </c>
      <c r="AE103">
        <v>2.3479441780967099</v>
      </c>
      <c r="AF103">
        <v>3.65054294719886</v>
      </c>
      <c r="AG103">
        <v>-1.0729114301087299</v>
      </c>
      <c r="AH103">
        <v>-0.10628027588943199</v>
      </c>
      <c r="AI103">
        <v>-4.71084830697635E-2</v>
      </c>
      <c r="AJ103">
        <v>-5.9917681834874701</v>
      </c>
      <c r="AK103">
        <v>3.1386864197348099</v>
      </c>
      <c r="AL103">
        <v>3.54957434469235</v>
      </c>
      <c r="AM103">
        <v>-2.5552217946677001</v>
      </c>
      <c r="AN103">
        <v>3.2682744262983601</v>
      </c>
      <c r="AO103">
        <v>-0.91981020724053097</v>
      </c>
      <c r="AP103">
        <v>1.7454879284585001</v>
      </c>
      <c r="AQ103">
        <v>0.89026883164984805</v>
      </c>
      <c r="AR103">
        <v>-3.32290709133063</v>
      </c>
      <c r="AS103">
        <v>4.4004123234853401</v>
      </c>
      <c r="AT103">
        <v>2.0399276373268501E-3</v>
      </c>
      <c r="AU103">
        <v>1.06368066959264</v>
      </c>
      <c r="AV103">
        <v>1.9054034348956901</v>
      </c>
      <c r="AW103">
        <v>3.62051073154228</v>
      </c>
      <c r="AX103">
        <v>3.5102174626896199</v>
      </c>
      <c r="AY103">
        <v>4.0825228458825897</v>
      </c>
      <c r="AZ103">
        <v>3.7862042334413402</v>
      </c>
      <c r="BA103">
        <v>1.9503936323637301</v>
      </c>
      <c r="BB103">
        <v>-4.5006219212216099</v>
      </c>
      <c r="BC103">
        <v>1.59990328102285</v>
      </c>
      <c r="BD103">
        <v>1.7695630867694401</v>
      </c>
      <c r="BE103">
        <v>2.1169869987971501</v>
      </c>
      <c r="BF103">
        <v>0.861032610676844</v>
      </c>
      <c r="BG103">
        <v>1.17043067945457</v>
      </c>
      <c r="BH103">
        <v>1.9781320901350199</v>
      </c>
      <c r="BI103">
        <v>2.0668393461452701</v>
      </c>
      <c r="BJ103">
        <v>3.0345808354045101</v>
      </c>
      <c r="BK103">
        <v>2.08461858788954</v>
      </c>
      <c r="BL103">
        <v>0.85032238272928895</v>
      </c>
      <c r="BM103">
        <v>-10.430507108902701</v>
      </c>
      <c r="BN103">
        <v>10.8504463017043</v>
      </c>
      <c r="BO103">
        <v>2.6011524308391398</v>
      </c>
      <c r="BP103">
        <v>2.0090058418102101</v>
      </c>
    </row>
    <row r="104" spans="1:68" x14ac:dyDescent="0.2">
      <c r="A104" t="s">
        <v>200</v>
      </c>
      <c r="B104" t="s">
        <v>201</v>
      </c>
      <c r="C104" t="s">
        <v>567</v>
      </c>
      <c r="D104" t="s">
        <v>566</v>
      </c>
      <c r="F104">
        <v>-2.5348832491521298</v>
      </c>
      <c r="G104">
        <v>4.6645900973230603</v>
      </c>
      <c r="H104">
        <v>0.885410948724072</v>
      </c>
      <c r="I104">
        <v>0.82736952282951404</v>
      </c>
      <c r="J104">
        <v>1.29508658343111</v>
      </c>
      <c r="K104">
        <v>1.2958806285190401</v>
      </c>
      <c r="L104">
        <v>-0.191017794434543</v>
      </c>
      <c r="M104">
        <v>1.8269559956969099</v>
      </c>
      <c r="N104">
        <v>1.75483333616879</v>
      </c>
      <c r="O104">
        <v>-2.6312973705981202</v>
      </c>
      <c r="P104">
        <v>1.7983957833383799</v>
      </c>
      <c r="Q104">
        <v>-0.494764814782229</v>
      </c>
      <c r="R104">
        <v>0.50793696149693801</v>
      </c>
      <c r="S104">
        <v>2.3628630456941702</v>
      </c>
      <c r="T104">
        <v>-0.72141303223142506</v>
      </c>
      <c r="U104">
        <v>1.0706922813890001</v>
      </c>
      <c r="V104">
        <v>0.90001667025556698</v>
      </c>
      <c r="W104">
        <v>-0.28804808977365298</v>
      </c>
      <c r="X104">
        <v>-2.21173690723219</v>
      </c>
      <c r="Y104">
        <v>-1.7393994556522601</v>
      </c>
      <c r="Z104">
        <v>0.68437451612177802</v>
      </c>
      <c r="AA104">
        <v>-1.8778647012651799</v>
      </c>
      <c r="AB104">
        <v>-2.3419640828536399</v>
      </c>
      <c r="AC104">
        <v>-1.47347601488654</v>
      </c>
      <c r="AD104">
        <v>-1.1761838214490601</v>
      </c>
      <c r="AE104">
        <v>0.43054040358742901</v>
      </c>
      <c r="AF104">
        <v>0.57234556009366599</v>
      </c>
      <c r="AG104">
        <v>-1.37301308499246</v>
      </c>
      <c r="AH104">
        <v>-1.2142523433863499</v>
      </c>
      <c r="AI104">
        <v>-3.6218147927147402</v>
      </c>
      <c r="AJ104">
        <v>-2.1256607123258102</v>
      </c>
      <c r="AK104">
        <v>-3.9931034002808699</v>
      </c>
      <c r="AL104">
        <v>-2.62854624239566</v>
      </c>
      <c r="AM104">
        <v>-3.0899920298907202</v>
      </c>
      <c r="AN104">
        <v>2.0538913189268402</v>
      </c>
      <c r="AO104">
        <v>2.1850383615993501</v>
      </c>
      <c r="AP104">
        <v>2.7148075716470599</v>
      </c>
      <c r="AQ104">
        <v>0.71561498936483803</v>
      </c>
      <c r="AR104">
        <v>0.31480637331367201</v>
      </c>
      <c r="AS104">
        <v>0.16159113633602801</v>
      </c>
      <c r="AT104">
        <v>0.88688737260926598</v>
      </c>
      <c r="AU104">
        <v>0.82473202690451297</v>
      </c>
      <c r="AV104">
        <v>0.84451366801930305</v>
      </c>
      <c r="AW104">
        <v>2.6999038737660199</v>
      </c>
      <c r="AX104">
        <v>2.6085954586005502</v>
      </c>
      <c r="AY104">
        <v>2.8601238764804702</v>
      </c>
      <c r="AZ104">
        <v>2.5627021582134</v>
      </c>
      <c r="BA104">
        <v>2.7294257835693401</v>
      </c>
      <c r="BB104">
        <v>0.82406069460410003</v>
      </c>
      <c r="BC104">
        <v>3.17163807459902</v>
      </c>
      <c r="BD104">
        <v>1.5686660466732001</v>
      </c>
      <c r="BE104">
        <v>1.0808378605717599</v>
      </c>
      <c r="BF104">
        <v>2.7019215049630398</v>
      </c>
      <c r="BG104">
        <v>2.8505113397562001</v>
      </c>
      <c r="BH104">
        <v>1.85936215080977</v>
      </c>
      <c r="BI104">
        <v>1.4804093845672399</v>
      </c>
      <c r="BJ104">
        <v>2.0003173079989001</v>
      </c>
      <c r="BK104">
        <v>1.2716011728210801</v>
      </c>
      <c r="BL104">
        <v>1.5404840705695799</v>
      </c>
      <c r="BM104">
        <v>-2.5105561666783598</v>
      </c>
      <c r="BN104">
        <v>1.4013605880161899</v>
      </c>
      <c r="BO104">
        <v>2.0550536063577902</v>
      </c>
      <c r="BP104">
        <v>1.6856976702066899</v>
      </c>
    </row>
    <row r="105" spans="1:68" x14ac:dyDescent="0.2">
      <c r="A105" t="s">
        <v>202</v>
      </c>
      <c r="B105" t="s">
        <v>203</v>
      </c>
      <c r="C105" t="s">
        <v>567</v>
      </c>
      <c r="D105" t="s">
        <v>566</v>
      </c>
      <c r="AJ105">
        <v>-19.601900009047402</v>
      </c>
      <c r="AK105">
        <v>-9.5291107838323494</v>
      </c>
      <c r="AL105">
        <v>-8.5182954074086599</v>
      </c>
      <c r="AM105">
        <v>4.6970526859658301</v>
      </c>
      <c r="AN105">
        <v>7.4977864033706796</v>
      </c>
      <c r="AO105">
        <v>7.5117692258786697</v>
      </c>
      <c r="AP105">
        <v>6.6885782341073998</v>
      </c>
      <c r="AQ105">
        <v>2.3098066446901599</v>
      </c>
      <c r="AR105">
        <v>-0.42661304514234599</v>
      </c>
      <c r="AS105">
        <v>3.9768968068424799</v>
      </c>
      <c r="AT105">
        <v>7.1659372823121101</v>
      </c>
      <c r="AU105">
        <v>5.7582981448944803</v>
      </c>
      <c r="AV105">
        <v>5.56957371639231</v>
      </c>
      <c r="AW105">
        <v>4.1508819327956301</v>
      </c>
      <c r="AX105">
        <v>4.1733014093748402</v>
      </c>
      <c r="AY105">
        <v>5.05212096498866</v>
      </c>
      <c r="AZ105">
        <v>5.0979860248407798</v>
      </c>
      <c r="BA105">
        <v>2.0316418747518799</v>
      </c>
      <c r="BB105">
        <v>-7.1176193544476503</v>
      </c>
      <c r="BC105">
        <v>-1.00056684194311</v>
      </c>
      <c r="BD105">
        <v>0.28741257283645899</v>
      </c>
      <c r="BE105">
        <v>-1.9991669626895301</v>
      </c>
      <c r="BF105">
        <v>-2.87967056778058E-2</v>
      </c>
      <c r="BG105">
        <v>6.5096665378490598E-2</v>
      </c>
      <c r="BH105">
        <v>3.3977279978558701</v>
      </c>
      <c r="BI105">
        <v>4.3755999592866903</v>
      </c>
      <c r="BJ105">
        <v>4.61329138147725</v>
      </c>
      <c r="BK105">
        <v>3.90764287231096</v>
      </c>
      <c r="BL105">
        <v>4.0175582551467501</v>
      </c>
      <c r="BM105">
        <v>-8.1232796775467992</v>
      </c>
      <c r="BN105">
        <v>17.9573644892955</v>
      </c>
      <c r="BO105">
        <v>7.6751117913776303</v>
      </c>
      <c r="BP105">
        <v>3.1261602909276398</v>
      </c>
    </row>
    <row r="106" spans="1:68" x14ac:dyDescent="0.2">
      <c r="A106" t="s">
        <v>204</v>
      </c>
      <c r="B106" t="s">
        <v>205</v>
      </c>
      <c r="C106" t="s">
        <v>567</v>
      </c>
      <c r="D106" t="s">
        <v>566</v>
      </c>
      <c r="F106">
        <v>-4.7340566312538099</v>
      </c>
      <c r="G106">
        <v>5.90086924178053</v>
      </c>
      <c r="H106">
        <v>-3.6243398050353499</v>
      </c>
      <c r="I106">
        <v>-3.3838308938127</v>
      </c>
      <c r="J106">
        <v>0.29753269834213802</v>
      </c>
      <c r="K106">
        <v>-2.3710852485242002</v>
      </c>
      <c r="L106">
        <v>-3.8790845231757198</v>
      </c>
      <c r="M106">
        <v>1.3234820704364401</v>
      </c>
      <c r="N106">
        <v>1.9456670455398499</v>
      </c>
      <c r="O106">
        <v>-1.15874756713032</v>
      </c>
      <c r="P106">
        <v>4.5678578705998403</v>
      </c>
      <c r="Q106">
        <v>-0.82670397276281404</v>
      </c>
      <c r="R106">
        <v>2.8981329573385901</v>
      </c>
      <c r="S106">
        <v>3.88867211063824</v>
      </c>
      <c r="T106">
        <v>-0.73032862804343801</v>
      </c>
      <c r="U106">
        <v>6.4084501722183198</v>
      </c>
      <c r="V106">
        <v>1.73121870389245</v>
      </c>
      <c r="W106">
        <v>4.1577269953851896</v>
      </c>
      <c r="X106">
        <v>5.4669612797582499</v>
      </c>
      <c r="Y106">
        <v>5.2781657411789702</v>
      </c>
      <c r="Z106">
        <v>-4.76727227574455</v>
      </c>
      <c r="AA106">
        <v>-5.4913762886920496</v>
      </c>
      <c r="AB106">
        <v>-1.1116683063397701</v>
      </c>
      <c r="AC106">
        <v>-1.70173102511602</v>
      </c>
      <c r="AD106">
        <v>-1.4196560977980699</v>
      </c>
      <c r="AE106">
        <v>-2.5196456710331301</v>
      </c>
      <c r="AF106">
        <v>-2.8248004905207602</v>
      </c>
      <c r="AG106">
        <v>-1.8595377629443099</v>
      </c>
      <c r="AH106">
        <v>-4.9055123654623598</v>
      </c>
      <c r="AI106">
        <v>-1.02149742352819</v>
      </c>
      <c r="AJ106">
        <v>-0.14845699987529301</v>
      </c>
      <c r="AK106">
        <v>-7.1460380523383797</v>
      </c>
      <c r="AL106">
        <v>-7.23075537430773</v>
      </c>
      <c r="AM106">
        <v>-13.5990473206435</v>
      </c>
      <c r="AN106">
        <v>7.8628758724202799</v>
      </c>
      <c r="AO106">
        <v>2.2205881406166599</v>
      </c>
      <c r="AP106">
        <v>0.82870355028357801</v>
      </c>
      <c r="AQ106">
        <v>0.334608148410936</v>
      </c>
      <c r="AR106">
        <v>0.85790936330599299</v>
      </c>
      <c r="AS106">
        <v>-0.95525358143797201</v>
      </c>
      <c r="AT106">
        <v>-2.1165795502701301</v>
      </c>
      <c r="AU106">
        <v>-0.69606431810250102</v>
      </c>
      <c r="AV106">
        <v>1.71114554390788</v>
      </c>
      <c r="AW106">
        <v>-2.96130214978088</v>
      </c>
      <c r="AX106">
        <v>1.37075120676454</v>
      </c>
      <c r="AY106">
        <v>7.3155358262113196E-2</v>
      </c>
      <c r="AZ106">
        <v>2.9889376903290801</v>
      </c>
      <c r="BA106">
        <v>1.00245558977583</v>
      </c>
      <c r="BB106">
        <v>4.1993889151917303</v>
      </c>
      <c r="BC106">
        <v>-6.7274022333787</v>
      </c>
      <c r="BD106">
        <v>3.9217079120038099</v>
      </c>
      <c r="BE106">
        <v>-1.0309512314623099</v>
      </c>
      <c r="BF106">
        <v>2.7726320756367202</v>
      </c>
      <c r="BG106">
        <v>1.3914579446167199</v>
      </c>
      <c r="BH106">
        <v>-4.95906816560421E-2</v>
      </c>
      <c r="BI106">
        <v>0.38616115938074802</v>
      </c>
      <c r="BJ106">
        <v>1.09773286156684</v>
      </c>
      <c r="BK106">
        <v>0.29335384325088398</v>
      </c>
      <c r="BL106">
        <v>-3.02650931532729</v>
      </c>
      <c r="BM106">
        <v>-4.55718543669329</v>
      </c>
      <c r="BN106">
        <v>-3.0058032914014499</v>
      </c>
      <c r="BO106">
        <v>-2.8482813064233898</v>
      </c>
      <c r="BP106">
        <v>-3.0337321983383698</v>
      </c>
    </row>
    <row r="107" spans="1:68" x14ac:dyDescent="0.2">
      <c r="A107" t="s">
        <v>206</v>
      </c>
      <c r="B107" t="s">
        <v>207</v>
      </c>
      <c r="C107" t="s">
        <v>567</v>
      </c>
      <c r="D107" t="s">
        <v>566</v>
      </c>
      <c r="F107">
        <v>4.2265318758869102</v>
      </c>
      <c r="G107">
        <v>5.7582080881881703</v>
      </c>
      <c r="H107">
        <v>5.4253441061892902</v>
      </c>
      <c r="I107">
        <v>4.3700861624722096</v>
      </c>
      <c r="J107">
        <v>42.016074665979303</v>
      </c>
      <c r="K107">
        <v>7.0758791954109501</v>
      </c>
      <c r="L107">
        <v>7.1006762618964503</v>
      </c>
      <c r="M107">
        <v>4.4989364180219402</v>
      </c>
      <c r="N107">
        <v>6.4546180628416003</v>
      </c>
      <c r="O107">
        <v>4.3031229813379896</v>
      </c>
      <c r="P107">
        <v>5.8965154404558104</v>
      </c>
      <c r="Q107">
        <v>5.78418419252968</v>
      </c>
      <c r="R107">
        <v>6.5560404062290196</v>
      </c>
      <c r="S107">
        <v>5.4283943554173097</v>
      </c>
      <c r="T107">
        <v>5.5772899357480803</v>
      </c>
      <c r="U107">
        <v>3.0315755447591601</v>
      </c>
      <c r="V107">
        <v>7.1012701972789101</v>
      </c>
      <c r="W107">
        <v>4.0405199450207796</v>
      </c>
      <c r="X107">
        <v>2.5145400962169902</v>
      </c>
      <c r="Y107">
        <v>0.134797306949451</v>
      </c>
      <c r="Z107">
        <v>2.8597731226912102</v>
      </c>
      <c r="AA107">
        <v>2.90173341372051</v>
      </c>
      <c r="AB107">
        <v>0.87440654827037201</v>
      </c>
      <c r="AC107">
        <v>2.8636698825817999</v>
      </c>
      <c r="AD107">
        <v>-7.1515493730601107E-2</v>
      </c>
      <c r="AE107">
        <v>1.7082940759985901</v>
      </c>
      <c r="AF107">
        <v>4.2259728692434502</v>
      </c>
      <c r="AG107">
        <v>8.8027207816310196E-2</v>
      </c>
      <c r="AH107">
        <v>1.8394230991465199</v>
      </c>
      <c r="AI107">
        <v>-2.4944992284523799</v>
      </c>
      <c r="AJ107">
        <v>-11.8870465995986</v>
      </c>
      <c r="AK107">
        <v>-3.0262355541047699</v>
      </c>
      <c r="AL107">
        <v>-0.462665221571399</v>
      </c>
      <c r="AM107">
        <v>3.0881683072289099</v>
      </c>
      <c r="AN107">
        <v>1.63091759746681</v>
      </c>
      <c r="AO107">
        <v>0.25447420246942398</v>
      </c>
      <c r="AP107">
        <v>3.35112267792042</v>
      </c>
      <c r="AQ107">
        <v>4.14203981655979</v>
      </c>
      <c r="AR107">
        <v>3.3634003804343799</v>
      </c>
      <c r="AS107">
        <v>4.7509478231250899</v>
      </c>
      <c r="AT107">
        <v>4.3130863272814297</v>
      </c>
      <c r="AU107">
        <v>5.0399638444627204</v>
      </c>
      <c r="AV107">
        <v>4.3727803620743497</v>
      </c>
      <c r="AW107">
        <v>5.2373999085732104</v>
      </c>
      <c r="AX107">
        <v>4.5019032562721604</v>
      </c>
      <c r="AY107">
        <v>4.1080541292658896</v>
      </c>
      <c r="AZ107">
        <v>0.432838011374443</v>
      </c>
      <c r="BA107">
        <v>1.1809531991478801</v>
      </c>
      <c r="BB107">
        <v>-6.4530669571777102</v>
      </c>
      <c r="BC107">
        <v>1.30495875677843</v>
      </c>
      <c r="BD107">
        <v>2.15589713714503</v>
      </c>
      <c r="BE107">
        <v>-0.73892591765752502</v>
      </c>
      <c r="BF107">
        <v>2.0832407689697998</v>
      </c>
      <c r="BG107">
        <v>4.5133677678145396</v>
      </c>
      <c r="BH107">
        <v>3.9542826126543398</v>
      </c>
      <c r="BI107">
        <v>2.5030533615263799</v>
      </c>
      <c r="BJ107">
        <v>4.5495632982892902</v>
      </c>
      <c r="BK107">
        <v>5.4960187918655699</v>
      </c>
      <c r="BL107">
        <v>4.9116935252599498</v>
      </c>
      <c r="BM107">
        <v>-4.28140735132469</v>
      </c>
      <c r="BN107">
        <v>7.50510516201774</v>
      </c>
      <c r="BO107">
        <v>5.3083515619661901</v>
      </c>
      <c r="BP107">
        <v>-0.35821742396416301</v>
      </c>
    </row>
    <row r="108" spans="1:68" x14ac:dyDescent="0.2">
      <c r="A108" t="s">
        <v>208</v>
      </c>
      <c r="B108" t="s">
        <v>209</v>
      </c>
      <c r="C108" t="s">
        <v>567</v>
      </c>
      <c r="D108" t="s">
        <v>566</v>
      </c>
      <c r="F108">
        <v>2.70937529462714E-2</v>
      </c>
      <c r="G108">
        <v>1.28765980155927</v>
      </c>
      <c r="H108">
        <v>2.3127896010103099</v>
      </c>
      <c r="I108">
        <v>5.7610899909691398</v>
      </c>
      <c r="J108">
        <v>3.8176976641881701</v>
      </c>
      <c r="K108">
        <v>3.1943220250537898</v>
      </c>
      <c r="L108">
        <v>1.79564369945923</v>
      </c>
      <c r="M108">
        <v>3.9539468927806798</v>
      </c>
      <c r="N108">
        <v>5.4220971405100302</v>
      </c>
      <c r="O108">
        <v>5.23269484235216</v>
      </c>
      <c r="P108">
        <v>3.6905183186602799</v>
      </c>
      <c r="Q108">
        <v>4.3216726175600302</v>
      </c>
      <c r="R108">
        <v>4.7537840301217598</v>
      </c>
      <c r="S108">
        <v>3.5773356665082199</v>
      </c>
      <c r="T108">
        <v>2.6351886467265602</v>
      </c>
      <c r="U108">
        <v>4.2847372054050403</v>
      </c>
      <c r="V108">
        <v>2.7306380255193399</v>
      </c>
      <c r="W108">
        <v>2.2273520897687602</v>
      </c>
      <c r="X108">
        <v>2.93738105428092</v>
      </c>
      <c r="Y108">
        <v>3.1823599691273001</v>
      </c>
      <c r="Z108">
        <v>0.33089211564765703</v>
      </c>
      <c r="AA108">
        <v>0.947394139392287</v>
      </c>
      <c r="AB108">
        <v>-0.16411760054066299</v>
      </c>
      <c r="AC108">
        <v>3.0162500776116201</v>
      </c>
      <c r="AD108">
        <v>2.5722014617735698</v>
      </c>
      <c r="AE108">
        <v>1.94841285242109</v>
      </c>
      <c r="AF108">
        <v>2.9320336895948902</v>
      </c>
      <c r="AG108">
        <v>2.1356040342400502</v>
      </c>
      <c r="AH108">
        <v>1.3811694634723799</v>
      </c>
      <c r="AI108">
        <v>0.19567180320743199</v>
      </c>
      <c r="AJ108">
        <v>-0.533540781135315</v>
      </c>
      <c r="AK108">
        <v>-1.28240728592175E-2</v>
      </c>
      <c r="AL108">
        <v>2.1648997816383</v>
      </c>
      <c r="AM108">
        <v>2.1141757228891702</v>
      </c>
      <c r="AN108">
        <v>2.5168275506869802</v>
      </c>
      <c r="AO108">
        <v>4.0216208830920097</v>
      </c>
      <c r="AP108">
        <v>3.9262738674665298</v>
      </c>
      <c r="AQ108">
        <v>1.3076160491851401</v>
      </c>
      <c r="AR108">
        <v>2.4367991433887402</v>
      </c>
      <c r="AS108">
        <v>4.6173224992403403</v>
      </c>
      <c r="AT108">
        <v>2.4116640880001801</v>
      </c>
      <c r="AU108">
        <v>3.39352650315874</v>
      </c>
      <c r="AV108">
        <v>4.7769504686686197</v>
      </c>
      <c r="AW108">
        <v>6.4661785435060501</v>
      </c>
      <c r="AX108">
        <v>6.04083842624983</v>
      </c>
      <c r="AY108">
        <v>7.1854468492218597</v>
      </c>
      <c r="AZ108">
        <v>7.87823868521052</v>
      </c>
      <c r="BA108">
        <v>4.8501699031341898</v>
      </c>
      <c r="BB108">
        <v>1.7550827087961001</v>
      </c>
      <c r="BC108">
        <v>6.7507503251883501</v>
      </c>
      <c r="BD108">
        <v>5.2999837473162996</v>
      </c>
      <c r="BE108">
        <v>4.3290119470710504</v>
      </c>
      <c r="BF108">
        <v>4.0904746235194098</v>
      </c>
      <c r="BG108">
        <v>3.6869770771424299</v>
      </c>
      <c r="BH108">
        <v>3.34802253930778</v>
      </c>
      <c r="BI108">
        <v>3.5467317935710798</v>
      </c>
      <c r="BJ108">
        <v>4.2593085696194501</v>
      </c>
      <c r="BK108">
        <v>4.0290727219598903</v>
      </c>
      <c r="BL108">
        <v>3.1557603699082502</v>
      </c>
      <c r="BM108">
        <v>-2.09494246369611</v>
      </c>
      <c r="BN108">
        <v>7.01634839375585</v>
      </c>
      <c r="BO108">
        <v>3.2287663848512098</v>
      </c>
      <c r="BP108">
        <v>3.92502639579833</v>
      </c>
    </row>
    <row r="109" spans="1:68" x14ac:dyDescent="0.2">
      <c r="A109" t="s">
        <v>210</v>
      </c>
      <c r="B109" t="s">
        <v>211</v>
      </c>
      <c r="C109" t="s">
        <v>567</v>
      </c>
      <c r="D109" t="s">
        <v>566</v>
      </c>
      <c r="F109">
        <v>-0.201415926449073</v>
      </c>
      <c r="G109">
        <v>1.5963510262276399</v>
      </c>
      <c r="H109">
        <v>2.3019839973671199</v>
      </c>
      <c r="I109">
        <v>5.1916400776978797</v>
      </c>
      <c r="J109">
        <v>3.4944716965848501</v>
      </c>
      <c r="K109">
        <v>2.5595528944649302</v>
      </c>
      <c r="L109">
        <v>0.81294164997582596</v>
      </c>
      <c r="M109">
        <v>3.5694499983283499</v>
      </c>
      <c r="N109">
        <v>5.5055271954076703</v>
      </c>
      <c r="O109">
        <v>5.2570505490638597</v>
      </c>
      <c r="P109">
        <v>3.7125025709653801</v>
      </c>
      <c r="Q109">
        <v>3.62598090017904</v>
      </c>
      <c r="R109">
        <v>4.2969779150079104</v>
      </c>
      <c r="S109">
        <v>3.6823100488448999</v>
      </c>
      <c r="T109">
        <v>1.84866554800622</v>
      </c>
      <c r="U109">
        <v>4.0602427751758103</v>
      </c>
      <c r="V109">
        <v>2.51846610004303</v>
      </c>
      <c r="W109">
        <v>1.70162399852902</v>
      </c>
      <c r="X109">
        <v>2.598459073695</v>
      </c>
      <c r="Y109">
        <v>2.8255644151689401</v>
      </c>
      <c r="Z109">
        <v>-0.15055722657055501</v>
      </c>
      <c r="AA109">
        <v>0.43197945740185201</v>
      </c>
      <c r="AB109">
        <v>-0.63285010090925198</v>
      </c>
      <c r="AC109">
        <v>2.4761471473659902</v>
      </c>
      <c r="AD109">
        <v>2.35734367900629</v>
      </c>
      <c r="AE109">
        <v>1.68605794005802</v>
      </c>
      <c r="AF109">
        <v>2.6366269583291602</v>
      </c>
      <c r="AG109">
        <v>2.0441011594013498</v>
      </c>
      <c r="AH109">
        <v>1.10438058450542</v>
      </c>
      <c r="AI109">
        <v>0.19514773425099499</v>
      </c>
      <c r="AJ109">
        <v>-0.64422965806632204</v>
      </c>
      <c r="AK109">
        <v>-0.16993799072228899</v>
      </c>
      <c r="AL109">
        <v>1.67685379714264</v>
      </c>
      <c r="AM109">
        <v>1.6453409051258101</v>
      </c>
      <c r="AN109">
        <v>2.2444484693145101</v>
      </c>
      <c r="AO109">
        <v>3.7201413310421398</v>
      </c>
      <c r="AP109">
        <v>3.5488945679177801</v>
      </c>
      <c r="AQ109">
        <v>1.1353133393199499</v>
      </c>
      <c r="AR109">
        <v>2.1120967314289301</v>
      </c>
      <c r="AS109">
        <v>4.1715952378543797</v>
      </c>
      <c r="AT109">
        <v>2.1568627090330401</v>
      </c>
      <c r="AU109">
        <v>3.15833597704294</v>
      </c>
      <c r="AV109">
        <v>4.3761406473922602</v>
      </c>
      <c r="AW109">
        <v>6.0769152527943202</v>
      </c>
      <c r="AX109">
        <v>5.6476433073560299</v>
      </c>
      <c r="AY109">
        <v>6.6742124780190899</v>
      </c>
      <c r="AZ109">
        <v>7.2916231299993397</v>
      </c>
      <c r="BA109">
        <v>4.4603242366413101</v>
      </c>
      <c r="BB109">
        <v>1.6220763348329399</v>
      </c>
      <c r="BC109">
        <v>6.2685797715829104</v>
      </c>
      <c r="BD109">
        <v>4.7851300696469004</v>
      </c>
      <c r="BE109">
        <v>3.8661978340107499</v>
      </c>
      <c r="BF109">
        <v>3.8182620124875699</v>
      </c>
      <c r="BG109">
        <v>3.46954815238982</v>
      </c>
      <c r="BH109">
        <v>2.98820062850027</v>
      </c>
      <c r="BI109">
        <v>3.1375768010713201</v>
      </c>
      <c r="BJ109">
        <v>3.8286170624966198</v>
      </c>
      <c r="BK109">
        <v>3.6244029092012102</v>
      </c>
      <c r="BL109">
        <v>2.76698380630032</v>
      </c>
      <c r="BM109">
        <v>-2.44828134148716</v>
      </c>
      <c r="BN109">
        <v>6.30027576224977</v>
      </c>
      <c r="BO109">
        <v>2.7675624763334499</v>
      </c>
      <c r="BP109">
        <v>3.3586414558206599</v>
      </c>
    </row>
    <row r="110" spans="1:68" x14ac:dyDescent="0.2">
      <c r="A110" t="s">
        <v>212</v>
      </c>
      <c r="B110" t="s">
        <v>213</v>
      </c>
      <c r="C110" t="s">
        <v>567</v>
      </c>
      <c r="D110" t="s">
        <v>566</v>
      </c>
      <c r="F110">
        <v>-1.2894103319760399</v>
      </c>
      <c r="G110">
        <v>3.3244296716677999</v>
      </c>
      <c r="H110">
        <v>2.2620515069645499</v>
      </c>
      <c r="I110">
        <v>2.2445885726567099</v>
      </c>
      <c r="J110">
        <v>1.7960638768580299</v>
      </c>
      <c r="K110">
        <v>-0.907442066796605</v>
      </c>
      <c r="L110">
        <v>-4.80702144207216</v>
      </c>
      <c r="M110">
        <v>1.31182829052474</v>
      </c>
      <c r="N110">
        <v>6.1256154266972898</v>
      </c>
      <c r="O110">
        <v>5.4856541572506199</v>
      </c>
      <c r="P110">
        <v>3.86788490798489</v>
      </c>
      <c r="Q110">
        <v>-0.56836748638021095</v>
      </c>
      <c r="R110">
        <v>1.53097819791539</v>
      </c>
      <c r="S110">
        <v>4.5744519218926998</v>
      </c>
      <c r="T110">
        <v>-2.9971710369805198</v>
      </c>
      <c r="U110">
        <v>2.8215698934896198</v>
      </c>
      <c r="V110">
        <v>1.3974562355956801</v>
      </c>
      <c r="W110">
        <v>-1.47950076288906</v>
      </c>
      <c r="X110">
        <v>0.70541232374037599</v>
      </c>
      <c r="Y110">
        <v>0.782272435677143</v>
      </c>
      <c r="Z110">
        <v>-3.1592266187895</v>
      </c>
      <c r="AA110">
        <v>-2.8554257347677199</v>
      </c>
      <c r="AB110">
        <v>-3.5958197207012401</v>
      </c>
      <c r="AC110">
        <v>-1.08039766307338</v>
      </c>
      <c r="AD110">
        <v>1.33971631826894</v>
      </c>
      <c r="AE110">
        <v>0.261280344218349</v>
      </c>
      <c r="AF110">
        <v>0.93283271114437105</v>
      </c>
      <c r="AG110">
        <v>1.9615307832718001</v>
      </c>
      <c r="AH110">
        <v>-0.41491077530021397</v>
      </c>
      <c r="AI110">
        <v>1.19692788964602</v>
      </c>
      <c r="AJ110">
        <v>-0.67610573557530496</v>
      </c>
      <c r="AK110">
        <v>-0.47272359909952399</v>
      </c>
      <c r="AL110">
        <v>-1.6711451477163599</v>
      </c>
      <c r="AM110">
        <v>-1.5822481131416299</v>
      </c>
      <c r="AN110">
        <v>0.99024296067381101</v>
      </c>
      <c r="AO110">
        <v>2.2349038425902799</v>
      </c>
      <c r="AP110">
        <v>1.23654020676216</v>
      </c>
      <c r="AQ110">
        <v>0.96275676120434595</v>
      </c>
      <c r="AR110">
        <v>0.45406025689393897</v>
      </c>
      <c r="AS110">
        <v>1.4229067689473001</v>
      </c>
      <c r="AT110">
        <v>1.5059852423944</v>
      </c>
      <c r="AU110">
        <v>2.8712636064596602</v>
      </c>
      <c r="AV110">
        <v>2.3756222217090701</v>
      </c>
      <c r="AW110">
        <v>4.1773561900926897</v>
      </c>
      <c r="AX110">
        <v>3.7178993967288401</v>
      </c>
      <c r="AY110">
        <v>3.6022262915073102</v>
      </c>
      <c r="AZ110">
        <v>3.4623984107617201</v>
      </c>
      <c r="BA110">
        <v>2.6416782623125701</v>
      </c>
      <c r="BB110">
        <v>2.6843406030544199</v>
      </c>
      <c r="BC110">
        <v>3.7139679754346</v>
      </c>
      <c r="BD110">
        <v>1.7568634414714399</v>
      </c>
      <c r="BE110">
        <v>1.0966027949986601</v>
      </c>
      <c r="BF110">
        <v>3.0093765330894402</v>
      </c>
      <c r="BG110">
        <v>3.2846603739650799</v>
      </c>
      <c r="BH110">
        <v>1.2542231569609801</v>
      </c>
      <c r="BI110">
        <v>1.05185459031397</v>
      </c>
      <c r="BJ110">
        <v>1.6991336793522001</v>
      </c>
      <c r="BK110">
        <v>2.0563689855785299</v>
      </c>
      <c r="BL110">
        <v>1.63145028361365</v>
      </c>
      <c r="BM110">
        <v>-2.999966498194</v>
      </c>
      <c r="BN110">
        <v>2.12012364966058</v>
      </c>
      <c r="BO110">
        <v>2.0420898398004499</v>
      </c>
      <c r="BP110">
        <v>1.0497413703188601</v>
      </c>
    </row>
    <row r="111" spans="1:68" x14ac:dyDescent="0.2">
      <c r="A111" t="s">
        <v>214</v>
      </c>
      <c r="B111" t="s">
        <v>215</v>
      </c>
      <c r="C111" t="s">
        <v>567</v>
      </c>
      <c r="D111" t="s">
        <v>566</v>
      </c>
      <c r="F111">
        <v>-1.0703777132165</v>
      </c>
      <c r="G111">
        <v>1.83423867169341</v>
      </c>
      <c r="H111">
        <v>5.2842271610440399</v>
      </c>
      <c r="I111">
        <v>2.5666464158425302</v>
      </c>
      <c r="J111">
        <v>3.0403238249997901</v>
      </c>
      <c r="K111">
        <v>-2.77991750890213</v>
      </c>
      <c r="L111">
        <v>-10.1819968361688</v>
      </c>
      <c r="M111">
        <v>-0.29342251644803202</v>
      </c>
      <c r="N111">
        <v>12.7520572138333</v>
      </c>
      <c r="O111">
        <v>14.869437417478499</v>
      </c>
      <c r="P111">
        <v>7.7693468813511002</v>
      </c>
      <c r="Q111">
        <v>1.3912499910787399</v>
      </c>
      <c r="R111">
        <v>2.8879404287692299</v>
      </c>
      <c r="S111">
        <v>5.5712391418306604</v>
      </c>
      <c r="T111">
        <v>-4.76630718707941</v>
      </c>
      <c r="U111">
        <v>3.26449731962339</v>
      </c>
      <c r="V111">
        <v>2.1348752277792902</v>
      </c>
      <c r="W111">
        <v>-3.4290017883531498</v>
      </c>
      <c r="X111">
        <v>2.6993971059526398</v>
      </c>
      <c r="Y111">
        <v>1.97206382824002</v>
      </c>
      <c r="Z111">
        <v>-7.5229061207258798</v>
      </c>
      <c r="AA111">
        <v>-4.3185309280018602</v>
      </c>
      <c r="AB111">
        <v>-5.7962895021867196</v>
      </c>
      <c r="AC111">
        <v>-1.1808631019959099</v>
      </c>
      <c r="AD111">
        <v>2.9731767751527198</v>
      </c>
      <c r="AE111">
        <v>-0.18047966585213299</v>
      </c>
      <c r="AF111">
        <v>0.75387586429187103</v>
      </c>
      <c r="AG111">
        <v>3.2112881216944502</v>
      </c>
      <c r="AH111">
        <v>0.108145583847573</v>
      </c>
      <c r="AI111">
        <v>3.4391502941180798</v>
      </c>
      <c r="AJ111">
        <v>-0.86089558573330305</v>
      </c>
      <c r="AK111">
        <v>0.430958626640916</v>
      </c>
      <c r="AL111">
        <v>-2.68602954912912</v>
      </c>
      <c r="AM111">
        <v>-1.70275756233326</v>
      </c>
      <c r="AN111">
        <v>-0.62487813039804496</v>
      </c>
      <c r="AO111">
        <v>1.8373332167983301</v>
      </c>
      <c r="AP111">
        <v>-0.65470102055660095</v>
      </c>
      <c r="AQ111">
        <v>6.4446312283237703E-2</v>
      </c>
      <c r="AR111">
        <v>-0.47671527423467802</v>
      </c>
      <c r="AS111">
        <v>1.0181710977484899</v>
      </c>
      <c r="AT111">
        <v>1.56121218104246</v>
      </c>
      <c r="AU111">
        <v>4.3551300167567204</v>
      </c>
      <c r="AV111">
        <v>2.5841121947968202</v>
      </c>
      <c r="AW111">
        <v>5.0577717187317903</v>
      </c>
      <c r="AX111">
        <v>3.7565993195235698</v>
      </c>
      <c r="AY111">
        <v>3.4138104965497398</v>
      </c>
      <c r="AZ111">
        <v>3.1376026619030601</v>
      </c>
      <c r="BA111">
        <v>1.6814554104755799</v>
      </c>
      <c r="BB111">
        <v>3.4228951718534999</v>
      </c>
      <c r="BC111">
        <v>3.2982750317793998</v>
      </c>
      <c r="BD111">
        <v>2.0697259226568998</v>
      </c>
      <c r="BE111">
        <v>2.0810275955382198</v>
      </c>
      <c r="BF111">
        <v>3.3153342178365599</v>
      </c>
      <c r="BG111">
        <v>3.47391892897129</v>
      </c>
      <c r="BH111">
        <v>1.7209954608812299</v>
      </c>
      <c r="BI111">
        <v>0.15523699558706</v>
      </c>
      <c r="BJ111">
        <v>0.569516398222916</v>
      </c>
      <c r="BK111">
        <v>1.7763107974325001</v>
      </c>
      <c r="BL111">
        <v>0.70631721531724201</v>
      </c>
      <c r="BM111">
        <v>-3.4441961254778999</v>
      </c>
      <c r="BN111">
        <v>2.97931343258935</v>
      </c>
      <c r="BO111">
        <v>2.0375052491400498</v>
      </c>
      <c r="BP111">
        <v>0.35069730870118598</v>
      </c>
    </row>
    <row r="112" spans="1:68" x14ac:dyDescent="0.2">
      <c r="A112" t="s">
        <v>216</v>
      </c>
      <c r="B112" t="s">
        <v>217</v>
      </c>
      <c r="C112" t="s">
        <v>567</v>
      </c>
      <c r="D112" t="s">
        <v>566</v>
      </c>
      <c r="F112">
        <v>2.90660665761142</v>
      </c>
      <c r="G112">
        <v>-0.91672694793220399</v>
      </c>
      <c r="H112">
        <v>-4.9031686899508902</v>
      </c>
      <c r="I112">
        <v>0.68371230979113296</v>
      </c>
      <c r="J112">
        <v>-1.3993453618590299</v>
      </c>
      <c r="K112">
        <v>0.40597281872534602</v>
      </c>
      <c r="L112">
        <v>-1.19525188118578</v>
      </c>
      <c r="M112">
        <v>7.9903596688076801</v>
      </c>
      <c r="N112">
        <v>3.9547712944386899</v>
      </c>
      <c r="O112">
        <v>4.6805457048952901</v>
      </c>
      <c r="P112">
        <v>4.2036490062985097</v>
      </c>
      <c r="Q112">
        <v>4.2565124898835904</v>
      </c>
      <c r="R112">
        <v>5.3257985358750899</v>
      </c>
      <c r="S112">
        <v>4.5219511937979497</v>
      </c>
      <c r="T112">
        <v>2.9771985786360098</v>
      </c>
      <c r="U112">
        <v>4.4466068783244204</v>
      </c>
      <c r="V112">
        <v>5.6411128750227402</v>
      </c>
      <c r="W112">
        <v>4.3057968166860796</v>
      </c>
      <c r="X112">
        <v>4.5940215315390702</v>
      </c>
      <c r="Y112">
        <v>7.4136286892813699</v>
      </c>
      <c r="Z112">
        <v>5.3830280566323303</v>
      </c>
      <c r="AA112">
        <v>-8.60918798015433E-2</v>
      </c>
      <c r="AB112">
        <v>2.0538271713594698</v>
      </c>
      <c r="AC112">
        <v>4.5112925775095096</v>
      </c>
      <c r="AD112">
        <v>0.32486077812325198</v>
      </c>
      <c r="AE112">
        <v>3.67831399845078</v>
      </c>
      <c r="AF112">
        <v>2.9988429219831798</v>
      </c>
      <c r="AG112">
        <v>3.6598219571244202</v>
      </c>
      <c r="AH112">
        <v>5.8265781909012899</v>
      </c>
      <c r="AI112">
        <v>5.33442787463557</v>
      </c>
      <c r="AJ112">
        <v>4.9317036843634003</v>
      </c>
      <c r="AK112">
        <v>4.69173959995143</v>
      </c>
      <c r="AL112">
        <v>4.7307716652407699</v>
      </c>
      <c r="AM112">
        <v>5.7793950664825804</v>
      </c>
      <c r="AN112">
        <v>6.4658828916722202</v>
      </c>
      <c r="AO112">
        <v>6.0868594067102997</v>
      </c>
      <c r="AP112">
        <v>3.03482808234281</v>
      </c>
      <c r="AQ112">
        <v>-14.4756514923055</v>
      </c>
      <c r="AR112">
        <v>-0.70950092881395199</v>
      </c>
      <c r="AS112">
        <v>3.4127142037196299</v>
      </c>
      <c r="AT112">
        <v>2.19224697535924</v>
      </c>
      <c r="AU112">
        <v>3.0739671721592101</v>
      </c>
      <c r="AV112">
        <v>3.3876998366458402</v>
      </c>
      <c r="AW112">
        <v>3.7020703274401399</v>
      </c>
      <c r="AX112">
        <v>4.3684186665389602</v>
      </c>
      <c r="AY112">
        <v>4.1390354405822896</v>
      </c>
      <c r="AZ112">
        <v>4.9590484184263302</v>
      </c>
      <c r="BA112">
        <v>4.6421735978063099</v>
      </c>
      <c r="BB112">
        <v>3.30690394106003</v>
      </c>
      <c r="BC112">
        <v>4.90272857873705</v>
      </c>
      <c r="BD112">
        <v>4.8449057005571499</v>
      </c>
      <c r="BE112">
        <v>4.7067029202320301</v>
      </c>
      <c r="BF112">
        <v>4.2847784567687297</v>
      </c>
      <c r="BG112">
        <v>3.7961407677959298</v>
      </c>
      <c r="BH112">
        <v>3.7177454690882699</v>
      </c>
      <c r="BI112">
        <v>3.9266980907364899</v>
      </c>
      <c r="BJ112">
        <v>4.0176256075746997</v>
      </c>
      <c r="BK112">
        <v>4.1629842912560804</v>
      </c>
      <c r="BL112">
        <v>4.0391356565679502</v>
      </c>
      <c r="BM112">
        <v>-2.8850940934230098</v>
      </c>
      <c r="BN112">
        <v>2.9849400734317002</v>
      </c>
      <c r="BO112">
        <v>4.6392086044409</v>
      </c>
      <c r="BP112">
        <v>4.2786868536259099</v>
      </c>
    </row>
    <row r="113" spans="1:68" x14ac:dyDescent="0.2">
      <c r="A113" t="s">
        <v>218</v>
      </c>
      <c r="B113" t="s">
        <v>219</v>
      </c>
      <c r="C113" t="s">
        <v>567</v>
      </c>
      <c r="D113" t="s">
        <v>566</v>
      </c>
      <c r="G113">
        <v>4.4913887993350601</v>
      </c>
      <c r="H113">
        <v>-1.01142248907848E-2</v>
      </c>
      <c r="I113">
        <v>1.9925221836681399</v>
      </c>
      <c r="J113">
        <v>0.80519613207062002</v>
      </c>
      <c r="K113">
        <v>0.61414072798113795</v>
      </c>
      <c r="L113">
        <v>-0.57668518500271704</v>
      </c>
      <c r="M113">
        <v>2.44570557953783</v>
      </c>
      <c r="N113">
        <v>1.5971412328090899</v>
      </c>
      <c r="O113">
        <v>-1.66499627513504</v>
      </c>
      <c r="P113">
        <v>0.34692813539136602</v>
      </c>
      <c r="Q113">
        <v>-2.5218714484314702</v>
      </c>
      <c r="R113">
        <v>0.13121475433250401</v>
      </c>
      <c r="S113">
        <v>3.4746318231882301</v>
      </c>
      <c r="T113">
        <v>-1.3101239603416801</v>
      </c>
      <c r="U113">
        <v>2.1821055661245499</v>
      </c>
      <c r="V113">
        <v>0.43893125324355298</v>
      </c>
      <c r="W113">
        <v>0.35945512494426202</v>
      </c>
      <c r="X113">
        <v>-1.46076403759106</v>
      </c>
      <c r="Y113">
        <v>-0.92816617023392201</v>
      </c>
      <c r="Z113">
        <v>0.98777612304765205</v>
      </c>
      <c r="AA113">
        <v>-1.7037609668587499</v>
      </c>
      <c r="AB113">
        <v>-1.6142108851597401</v>
      </c>
      <c r="AC113">
        <v>-1.0577245323648401</v>
      </c>
      <c r="AD113">
        <v>-0.28102514275603602</v>
      </c>
      <c r="AE113">
        <v>0.49992081147519202</v>
      </c>
      <c r="AF113">
        <v>0.92787582508577804</v>
      </c>
      <c r="AG113">
        <v>0.48686666677826901</v>
      </c>
      <c r="AH113">
        <v>-1.15233786070738</v>
      </c>
      <c r="AI113">
        <v>-1.36015279312878</v>
      </c>
      <c r="AJ113">
        <v>-0.65844558342959703</v>
      </c>
      <c r="AK113">
        <v>-1.42694134404591</v>
      </c>
      <c r="AL113">
        <v>-0.54373179032040797</v>
      </c>
      <c r="AM113">
        <v>-1.4779673279115699</v>
      </c>
      <c r="AN113">
        <v>2.5997949570566701</v>
      </c>
      <c r="AO113">
        <v>2.5453685360700602</v>
      </c>
      <c r="AP113">
        <v>3.0371564926843</v>
      </c>
      <c r="AQ113">
        <v>1.7495703192999601</v>
      </c>
      <c r="AR113">
        <v>1.27484853051511</v>
      </c>
      <c r="AS113">
        <v>1.6896704190315901</v>
      </c>
      <c r="AT113">
        <v>1.34503770508132</v>
      </c>
      <c r="AU113">
        <v>1.49798332004684</v>
      </c>
      <c r="AV113">
        <v>2.2210999600307999</v>
      </c>
      <c r="AW113">
        <v>3.33892999676688</v>
      </c>
      <c r="AX113">
        <v>3.6871338089051</v>
      </c>
      <c r="AY113">
        <v>3.7989850161077601</v>
      </c>
      <c r="AZ113">
        <v>3.7653204977954302</v>
      </c>
      <c r="BA113">
        <v>3.5199317481972701</v>
      </c>
      <c r="BB113">
        <v>1.94770672339901</v>
      </c>
      <c r="BC113">
        <v>4.0317308357141703</v>
      </c>
      <c r="BD113">
        <v>1.4259665480699899</v>
      </c>
      <c r="BE113">
        <v>0.18480048439080601</v>
      </c>
      <c r="BF113">
        <v>2.7347076579937899</v>
      </c>
      <c r="BG113">
        <v>3.1341252730129598</v>
      </c>
      <c r="BH113">
        <v>0.87232792559251504</v>
      </c>
      <c r="BI113">
        <v>2.0222989081712499</v>
      </c>
      <c r="BJ113">
        <v>2.8630160249055798</v>
      </c>
      <c r="BK113">
        <v>2.3940807151924401</v>
      </c>
      <c r="BL113">
        <v>2.5535659303972</v>
      </c>
      <c r="BM113">
        <v>-2.53983508621008</v>
      </c>
      <c r="BN113">
        <v>1.41985488808962</v>
      </c>
      <c r="BO113">
        <v>2.0821815344467902</v>
      </c>
      <c r="BP113">
        <v>1.7091222708431699</v>
      </c>
    </row>
    <row r="114" spans="1:68" x14ac:dyDescent="0.2">
      <c r="A114" t="s">
        <v>220</v>
      </c>
      <c r="B114" t="s">
        <v>221</v>
      </c>
      <c r="C114" t="s">
        <v>567</v>
      </c>
      <c r="D114" t="s">
        <v>566</v>
      </c>
      <c r="AD114">
        <v>0.61234835119323305</v>
      </c>
      <c r="AE114">
        <v>18.5769007927126</v>
      </c>
      <c r="AF114">
        <v>8.4026522941727304</v>
      </c>
      <c r="AG114">
        <v>10.013530793219701</v>
      </c>
      <c r="AH114">
        <v>5.1038917029613797</v>
      </c>
      <c r="AI114">
        <v>2.48494605260277</v>
      </c>
      <c r="AJ114">
        <v>0.28705510777614102</v>
      </c>
      <c r="AK114">
        <v>3.0099047198135099E-2</v>
      </c>
      <c r="AL114">
        <v>2.01524392967521</v>
      </c>
      <c r="AM114">
        <v>3.4382660296830099</v>
      </c>
      <c r="AN114">
        <v>3.7745132876828502</v>
      </c>
      <c r="AO114">
        <v>6.9114939156275996</v>
      </c>
      <c r="AP114">
        <v>7.3885702208429196</v>
      </c>
      <c r="AQ114">
        <v>12.062147297524399</v>
      </c>
      <c r="AR114">
        <v>12.267098088330799</v>
      </c>
      <c r="AS114">
        <v>4.0541610056394699</v>
      </c>
      <c r="AT114">
        <v>4.24663900625875</v>
      </c>
      <c r="AU114">
        <v>5.1198769430378803</v>
      </c>
      <c r="AV114">
        <v>4.9718109794667704</v>
      </c>
      <c r="AW114">
        <v>4.2132140514330798</v>
      </c>
      <c r="AX114">
        <v>4.9158754358763401</v>
      </c>
      <c r="AY114">
        <v>6.6086079393218702</v>
      </c>
      <c r="AZ114">
        <v>6.3441432607086101</v>
      </c>
      <c r="BA114">
        <v>3.75245534795337</v>
      </c>
      <c r="BB114">
        <v>0.96959201939228001</v>
      </c>
      <c r="BC114">
        <v>2.2738329594241402</v>
      </c>
      <c r="BD114">
        <v>1.3687723556670199</v>
      </c>
      <c r="BE114">
        <v>7.3191579981461796</v>
      </c>
      <c r="BF114">
        <v>4.3819692421271004</v>
      </c>
      <c r="BG114">
        <v>5.4659426166832796</v>
      </c>
      <c r="BH114">
        <v>-2.4795387361677999E-2</v>
      </c>
      <c r="BI114">
        <v>7.1355772274838598</v>
      </c>
      <c r="BJ114">
        <v>2.6778039756579899</v>
      </c>
      <c r="BK114">
        <v>1.9754783694668101</v>
      </c>
      <c r="BL114">
        <v>6.6153602361509897E-2</v>
      </c>
      <c r="BM114">
        <v>-8.9593864650268493</v>
      </c>
      <c r="BN114">
        <v>3.5704261703961602</v>
      </c>
    </row>
    <row r="115" spans="1:68" x14ac:dyDescent="0.2">
      <c r="A115" t="s">
        <v>222</v>
      </c>
      <c r="B115" t="s">
        <v>223</v>
      </c>
      <c r="C115" t="s">
        <v>567</v>
      </c>
      <c r="D115" t="s">
        <v>566</v>
      </c>
      <c r="F115">
        <v>1.3595745119248801</v>
      </c>
      <c r="G115">
        <v>0.578972021013897</v>
      </c>
      <c r="H115">
        <v>3.5749010464338902</v>
      </c>
      <c r="I115">
        <v>5.0084854315162897</v>
      </c>
      <c r="J115">
        <v>-4.78800823838161</v>
      </c>
      <c r="K115">
        <v>-2.1830018179117601</v>
      </c>
      <c r="L115">
        <v>5.5548581600306903</v>
      </c>
      <c r="M115">
        <v>1.1697298384489001</v>
      </c>
      <c r="N115">
        <v>4.2181310011973503</v>
      </c>
      <c r="O115">
        <v>2.8585582300725498</v>
      </c>
      <c r="P115">
        <v>-0.58570589435362297</v>
      </c>
      <c r="Q115">
        <v>-2.7439200314985501</v>
      </c>
      <c r="R115">
        <v>0.99613555452854996</v>
      </c>
      <c r="S115">
        <v>-1.0740288875055799</v>
      </c>
      <c r="T115">
        <v>6.7337807863000698</v>
      </c>
      <c r="U115">
        <v>-0.55806211443214704</v>
      </c>
      <c r="V115">
        <v>4.91209573102185</v>
      </c>
      <c r="W115">
        <v>3.39887654430441</v>
      </c>
      <c r="X115">
        <v>-7.3219910409281104</v>
      </c>
      <c r="Y115">
        <v>4.3493740925680999</v>
      </c>
      <c r="Z115">
        <v>3.6208627302913401</v>
      </c>
      <c r="AA115">
        <v>1.1625921739020399</v>
      </c>
      <c r="AB115">
        <v>4.8927329892241298</v>
      </c>
      <c r="AC115">
        <v>1.49790794895415</v>
      </c>
      <c r="AD115">
        <v>2.9142065932041001</v>
      </c>
      <c r="AE115">
        <v>2.4605052876367499</v>
      </c>
      <c r="AF115">
        <v>1.6919620913400899</v>
      </c>
      <c r="AG115">
        <v>7.25916602295547</v>
      </c>
      <c r="AH115">
        <v>3.6738625586501401</v>
      </c>
      <c r="AI115">
        <v>3.2978540660614</v>
      </c>
      <c r="AJ115">
        <v>-1.04510546740303</v>
      </c>
      <c r="AK115">
        <v>3.31686593372942</v>
      </c>
      <c r="AL115">
        <v>2.6274658606687802</v>
      </c>
      <c r="AM115">
        <v>4.5251338138929098</v>
      </c>
      <c r="AN115">
        <v>5.4529458612127399</v>
      </c>
      <c r="AO115">
        <v>5.4711081024891701</v>
      </c>
      <c r="AP115">
        <v>2.0718732774182902</v>
      </c>
      <c r="AQ115">
        <v>4.1989211603509897</v>
      </c>
      <c r="AR115">
        <v>6.8513334062840796</v>
      </c>
      <c r="AS115">
        <v>1.96595243714461</v>
      </c>
      <c r="AT115">
        <v>2.94531936072761</v>
      </c>
      <c r="AU115">
        <v>1.97590798376778</v>
      </c>
      <c r="AV115">
        <v>6.0165205644017901</v>
      </c>
      <c r="AW115">
        <v>6.1326061667966503</v>
      </c>
      <c r="AX115">
        <v>6.2060110321703803</v>
      </c>
      <c r="AY115">
        <v>6.4260447132977099</v>
      </c>
      <c r="AZ115">
        <v>6.0936257814302603</v>
      </c>
      <c r="BA115">
        <v>1.63078058917779</v>
      </c>
      <c r="BB115">
        <v>6.3717093884167602</v>
      </c>
      <c r="BC115">
        <v>7.01317458100183</v>
      </c>
      <c r="BD115">
        <v>3.8180743120835001</v>
      </c>
      <c r="BE115">
        <v>4.0608223843656903</v>
      </c>
      <c r="BF115">
        <v>5.0146118643841904</v>
      </c>
      <c r="BG115">
        <v>6.08618022720231</v>
      </c>
      <c r="BH115">
        <v>6.7210676306221302</v>
      </c>
      <c r="BI115">
        <v>6.9809897013209898</v>
      </c>
      <c r="BJ115">
        <v>5.5683335135788399</v>
      </c>
      <c r="BK115">
        <v>5.3024086785729896</v>
      </c>
      <c r="BL115">
        <v>2.8118731022565702</v>
      </c>
      <c r="BM115">
        <v>-6.6734705465818998</v>
      </c>
      <c r="BN115">
        <v>8.81860584308893</v>
      </c>
      <c r="BO115">
        <v>6.2615994901934</v>
      </c>
      <c r="BP115">
        <v>6.7213814144203798</v>
      </c>
    </row>
    <row r="116" spans="1:68" x14ac:dyDescent="0.2">
      <c r="A116" t="s">
        <v>224</v>
      </c>
      <c r="B116" t="s">
        <v>225</v>
      </c>
      <c r="C116" t="s">
        <v>567</v>
      </c>
      <c r="D116" t="s">
        <v>566</v>
      </c>
    </row>
    <row r="117" spans="1:68" x14ac:dyDescent="0.2">
      <c r="A117" t="s">
        <v>226</v>
      </c>
      <c r="B117" t="s">
        <v>227</v>
      </c>
      <c r="C117" t="s">
        <v>567</v>
      </c>
      <c r="D117" t="s">
        <v>566</v>
      </c>
      <c r="F117">
        <v>5.1723325164351897</v>
      </c>
      <c r="G117">
        <v>2.7924492307229101</v>
      </c>
      <c r="H117">
        <v>4.1351094170217504</v>
      </c>
      <c r="I117">
        <v>3.2826998374001701</v>
      </c>
      <c r="J117">
        <v>1.55261220552609</v>
      </c>
      <c r="K117">
        <v>0.491448024725401</v>
      </c>
      <c r="L117">
        <v>5.28820219951547</v>
      </c>
      <c r="M117">
        <v>7.7575727240751204</v>
      </c>
      <c r="N117">
        <v>5.2465731188994198</v>
      </c>
      <c r="O117">
        <v>1.8065436622728901</v>
      </c>
      <c r="P117">
        <v>2.2664458569363002</v>
      </c>
      <c r="Q117">
        <v>4.9188567536080496</v>
      </c>
      <c r="R117">
        <v>3.05522413390264</v>
      </c>
      <c r="S117">
        <v>2.5472062836889799</v>
      </c>
      <c r="T117">
        <v>3.93244276459883</v>
      </c>
      <c r="U117">
        <v>-0.123898776141857</v>
      </c>
      <c r="V117">
        <v>6.7557141134011802</v>
      </c>
      <c r="W117">
        <v>5.6766924512198598</v>
      </c>
      <c r="X117">
        <v>1.7089129466349999</v>
      </c>
      <c r="Y117">
        <v>1.8998729585113201</v>
      </c>
      <c r="Z117">
        <v>2.12229820347302</v>
      </c>
      <c r="AA117">
        <v>1.3210228018885899</v>
      </c>
      <c r="AB117">
        <v>-0.94900815269034</v>
      </c>
      <c r="AC117">
        <v>3.7096800570865001</v>
      </c>
      <c r="AD117">
        <v>2.9207349110998999</v>
      </c>
      <c r="AE117">
        <v>-0.47356372093105398</v>
      </c>
      <c r="AF117">
        <v>4.6522416164794604</v>
      </c>
      <c r="AG117">
        <v>5.6683767411452202</v>
      </c>
      <c r="AH117">
        <v>6.2340407389067103</v>
      </c>
      <c r="AI117">
        <v>8.3750065426123008</v>
      </c>
      <c r="AJ117">
        <v>1.3452988221331501</v>
      </c>
      <c r="AK117">
        <v>2.6406073304134501</v>
      </c>
      <c r="AL117">
        <v>2.1805910453784598</v>
      </c>
      <c r="AM117">
        <v>5.3397712264598303</v>
      </c>
      <c r="AN117">
        <v>9.0737698057524803</v>
      </c>
      <c r="AO117">
        <v>6.5333137527348004</v>
      </c>
      <c r="AP117">
        <v>9.9139856971459608</v>
      </c>
      <c r="AQ117">
        <v>7.6375038745597301</v>
      </c>
      <c r="AR117">
        <v>9.2908801499063092</v>
      </c>
      <c r="AS117">
        <v>7.9548064839646697</v>
      </c>
      <c r="AT117">
        <v>3.6424699966609602</v>
      </c>
      <c r="AU117">
        <v>4.1297554813123298</v>
      </c>
      <c r="AV117">
        <v>1.3493871300482101</v>
      </c>
      <c r="AW117">
        <v>4.8534575774533302</v>
      </c>
      <c r="AX117">
        <v>3.4609405935786399</v>
      </c>
      <c r="AY117">
        <v>2.1951896902739598</v>
      </c>
      <c r="AZ117">
        <v>2.30923104603731</v>
      </c>
      <c r="BA117">
        <v>-6.41164596990882</v>
      </c>
      <c r="BB117">
        <v>-6.0548119662864801</v>
      </c>
      <c r="BC117">
        <v>1.1304241269158</v>
      </c>
      <c r="BD117">
        <v>0.84005622017716097</v>
      </c>
      <c r="BE117">
        <v>-0.55199098745339403</v>
      </c>
      <c r="BF117">
        <v>0.64327334290368299</v>
      </c>
      <c r="BG117">
        <v>8.0363578858595304</v>
      </c>
      <c r="BH117">
        <v>23.304693444522702</v>
      </c>
      <c r="BI117">
        <v>0.62325210061477798</v>
      </c>
      <c r="BJ117">
        <v>8.1276687617229406</v>
      </c>
      <c r="BK117">
        <v>7.1347733970954303</v>
      </c>
      <c r="BL117">
        <v>3.8674506386318899</v>
      </c>
      <c r="BM117">
        <v>5.5256123481865798</v>
      </c>
      <c r="BN117">
        <v>14.0322863534396</v>
      </c>
      <c r="BO117">
        <v>7.4265817783361303</v>
      </c>
      <c r="BP117">
        <v>-5.6860029184820897</v>
      </c>
    </row>
    <row r="118" spans="1:68" x14ac:dyDescent="0.2">
      <c r="A118" t="s">
        <v>228</v>
      </c>
      <c r="B118" t="s">
        <v>229</v>
      </c>
      <c r="C118" t="s">
        <v>567</v>
      </c>
      <c r="D118" t="s">
        <v>566</v>
      </c>
      <c r="F118">
        <v>7.4040454687947603</v>
      </c>
      <c r="G118">
        <v>4.9427697112912599</v>
      </c>
      <c r="H118">
        <v>4.0320600044964001</v>
      </c>
      <c r="I118">
        <v>5.3520039610605696</v>
      </c>
      <c r="J118">
        <v>13.6271656652955</v>
      </c>
      <c r="K118">
        <v>8.2902975174890408</v>
      </c>
      <c r="L118">
        <v>8.1253472335829606</v>
      </c>
      <c r="M118">
        <v>11.2457645195738</v>
      </c>
      <c r="N118">
        <v>12.305761485340399</v>
      </c>
      <c r="O118">
        <v>7.7848672685946001</v>
      </c>
      <c r="P118">
        <v>10.501183083498001</v>
      </c>
      <c r="Q118">
        <v>11.3129383162086</v>
      </c>
      <c r="R118">
        <v>4.4234974418755399</v>
      </c>
      <c r="S118">
        <v>2.7704181300114201</v>
      </c>
      <c r="T118">
        <v>-3.24281337390698</v>
      </c>
      <c r="U118">
        <v>14.8214711709392</v>
      </c>
      <c r="V118">
        <v>-5.6601013879714204</v>
      </c>
      <c r="W118">
        <v>-15.546084608514001</v>
      </c>
      <c r="X118">
        <v>-14.885262090171899</v>
      </c>
      <c r="Y118">
        <v>-24.277367984237099</v>
      </c>
      <c r="Z118">
        <v>-10.252993215575501</v>
      </c>
      <c r="AA118">
        <v>17.3060407317532</v>
      </c>
      <c r="AB118">
        <v>7.2315412881623002</v>
      </c>
      <c r="AC118">
        <v>-10.396919835318201</v>
      </c>
      <c r="AD118">
        <v>-1.6620330080608601</v>
      </c>
      <c r="AE118">
        <v>-12.822758236905999</v>
      </c>
      <c r="AF118">
        <v>-3.3881795751051298</v>
      </c>
      <c r="AG118">
        <v>-8.9121919663860591</v>
      </c>
      <c r="AH118">
        <v>3.0994504797253901</v>
      </c>
      <c r="AI118">
        <v>9.2198150438551796</v>
      </c>
      <c r="AJ118">
        <v>8.4453735346915</v>
      </c>
      <c r="AK118">
        <v>0.89502744195814898</v>
      </c>
      <c r="AL118">
        <v>-2.1032116626653301</v>
      </c>
      <c r="AM118">
        <v>-2.0757216402573699</v>
      </c>
      <c r="AN118">
        <v>1.0382869341532099</v>
      </c>
      <c r="AO118">
        <v>4.9631520558981501</v>
      </c>
      <c r="AP118">
        <v>-8.0554611893973102E-2</v>
      </c>
      <c r="AQ118">
        <v>0.502217633601447</v>
      </c>
      <c r="AR118">
        <v>0.39956030508760398</v>
      </c>
      <c r="AS118">
        <v>4.1182032852070201</v>
      </c>
      <c r="AT118">
        <v>0.65611971783126</v>
      </c>
      <c r="AU118">
        <v>7.0317601516728097</v>
      </c>
      <c r="AV118">
        <v>7.6359819338177202</v>
      </c>
      <c r="AW118">
        <v>2.6642755800205302</v>
      </c>
      <c r="AX118">
        <v>1.54171003692618</v>
      </c>
      <c r="AY118">
        <v>3.38939916561527</v>
      </c>
      <c r="AZ118">
        <v>6.5949529062070704</v>
      </c>
      <c r="BA118">
        <v>-1.1150789816933899</v>
      </c>
      <c r="BB118">
        <v>-0.35748460546649602</v>
      </c>
      <c r="BC118">
        <v>4.3224715203409296</v>
      </c>
      <c r="BD118">
        <v>1.3427085367130001</v>
      </c>
      <c r="BE118">
        <v>-4.9689094775274896</v>
      </c>
      <c r="BF118">
        <v>-2.9459223105307899</v>
      </c>
      <c r="BG118">
        <v>3.0117642873375101</v>
      </c>
      <c r="BH118">
        <v>-3.6294171637144101</v>
      </c>
      <c r="BI118">
        <v>6.8356753527767804</v>
      </c>
      <c r="BJ118">
        <v>1.30070500404484</v>
      </c>
      <c r="BK118">
        <v>-3.1134917094467802</v>
      </c>
      <c r="BL118">
        <v>-4.1305787949116404</v>
      </c>
      <c r="BM118">
        <v>2.4708922674299201</v>
      </c>
      <c r="BN118">
        <v>3.9655686905623901</v>
      </c>
      <c r="BO118">
        <v>3.04165850339986</v>
      </c>
      <c r="BP118">
        <v>4.2198664907994203</v>
      </c>
    </row>
    <row r="119" spans="1:68" x14ac:dyDescent="0.2">
      <c r="A119" t="s">
        <v>230</v>
      </c>
      <c r="B119" t="s">
        <v>231</v>
      </c>
      <c r="C119" t="s">
        <v>567</v>
      </c>
      <c r="D119" t="s">
        <v>566</v>
      </c>
      <c r="F119">
        <v>4.72365498037711</v>
      </c>
      <c r="G119">
        <v>1.51189935246769</v>
      </c>
      <c r="H119">
        <v>-0.91598545000442799</v>
      </c>
      <c r="I119">
        <v>11.067269711509599</v>
      </c>
      <c r="J119">
        <v>7.1091937872717104</v>
      </c>
      <c r="K119">
        <v>1.4860840839171201</v>
      </c>
      <c r="L119">
        <v>-11.891511505025701</v>
      </c>
      <c r="M119">
        <v>15.4967029885317</v>
      </c>
      <c r="N119">
        <v>-0.248640490687109</v>
      </c>
      <c r="O119">
        <v>0.978935589203346</v>
      </c>
      <c r="P119">
        <v>1.80931857735362</v>
      </c>
      <c r="Q119">
        <v>0.25630153539697198</v>
      </c>
      <c r="R119">
        <v>0.91489417784944704</v>
      </c>
      <c r="S119">
        <v>12.281799907086199</v>
      </c>
      <c r="T119">
        <v>8.8647028291418106</v>
      </c>
      <c r="U119">
        <v>13.447559290836899</v>
      </c>
      <c r="V119">
        <v>-1.39405424116896</v>
      </c>
      <c r="W119">
        <v>13.2263477384887</v>
      </c>
      <c r="X119">
        <v>17.086923435160099</v>
      </c>
      <c r="Y119">
        <v>20.9203100669775</v>
      </c>
      <c r="Z119">
        <v>-3.64951565315469</v>
      </c>
      <c r="AA119">
        <v>0.57123606831316898</v>
      </c>
      <c r="AB119">
        <v>-15.6166219612826</v>
      </c>
      <c r="AC119">
        <v>-4.51746160329105</v>
      </c>
      <c r="AD119">
        <v>-0.97282790051920598</v>
      </c>
      <c r="AE119">
        <v>2.09193152874137</v>
      </c>
      <c r="AF119">
        <v>6.34316302445714</v>
      </c>
      <c r="AG119">
        <v>-2.31046541645114</v>
      </c>
      <c r="AH119">
        <v>-5.6470992376364704</v>
      </c>
      <c r="AI119">
        <v>55.8892445741362</v>
      </c>
      <c r="AJ119">
        <v>-64.425841304468307</v>
      </c>
      <c r="AK119">
        <v>28.702970018918201</v>
      </c>
      <c r="AL119">
        <v>24.144319780127301</v>
      </c>
      <c r="AM119">
        <v>-1.02968531245148</v>
      </c>
      <c r="AN119">
        <v>-1.29611599554984</v>
      </c>
      <c r="AO119">
        <v>7.47830263510774</v>
      </c>
      <c r="AP119">
        <v>17.483989618074201</v>
      </c>
      <c r="AQ119">
        <v>30.6293769658188</v>
      </c>
      <c r="AR119">
        <v>13.795039165414501</v>
      </c>
      <c r="AS119">
        <v>13.085222922132299</v>
      </c>
      <c r="AT119">
        <v>-1.42758350962424</v>
      </c>
      <c r="AU119">
        <v>-11.0994372024148</v>
      </c>
      <c r="AV119">
        <v>-38.5617199624458</v>
      </c>
      <c r="AW119">
        <v>49.031637456010301</v>
      </c>
      <c r="AX119">
        <v>-1.3030741723903101</v>
      </c>
      <c r="AY119">
        <v>4.8900206870416696</v>
      </c>
      <c r="AZ119">
        <v>2.7555186036440502</v>
      </c>
      <c r="BA119">
        <v>6.1630878154011599</v>
      </c>
      <c r="BB119">
        <v>-0.27495924420371398</v>
      </c>
      <c r="BC119">
        <v>3.0815425516357799</v>
      </c>
      <c r="BD119">
        <v>3.84892964320558</v>
      </c>
      <c r="BE119">
        <v>8.9355065000186897</v>
      </c>
      <c r="BF119">
        <v>2.7225801557528699</v>
      </c>
      <c r="BG119">
        <v>-3.2514207204340999</v>
      </c>
      <c r="BH119">
        <v>1.91791208865786</v>
      </c>
      <c r="BI119">
        <v>11.023016189818099</v>
      </c>
      <c r="BJ119">
        <v>-4.10746396999446</v>
      </c>
      <c r="BK119">
        <v>0.182367803474691</v>
      </c>
      <c r="BL119">
        <v>3.04417477296685</v>
      </c>
      <c r="BM119">
        <v>-14.0902346467683</v>
      </c>
      <c r="BN119">
        <v>-0.77486184874963704</v>
      </c>
      <c r="BO119">
        <v>5.3113714615549998</v>
      </c>
      <c r="BP119">
        <v>-5.0866272594280604</v>
      </c>
    </row>
    <row r="120" spans="1:68" x14ac:dyDescent="0.2">
      <c r="A120" t="s">
        <v>232</v>
      </c>
      <c r="B120" t="s">
        <v>233</v>
      </c>
      <c r="C120" t="s">
        <v>567</v>
      </c>
      <c r="D120" t="s">
        <v>566</v>
      </c>
      <c r="F120">
        <v>-2.0026072728330702</v>
      </c>
      <c r="G120">
        <v>6.3257936682292497</v>
      </c>
      <c r="H120">
        <v>8.3356091366324296</v>
      </c>
      <c r="I120">
        <v>7.9457253985577596</v>
      </c>
      <c r="J120">
        <v>5.4532924843332902</v>
      </c>
      <c r="K120">
        <v>6.9245242317653499</v>
      </c>
      <c r="L120">
        <v>-2.8406245768762699</v>
      </c>
      <c r="M120">
        <v>-6.7819870336518298</v>
      </c>
      <c r="N120">
        <v>1.4425886845184599</v>
      </c>
      <c r="O120">
        <v>6.89624775694611</v>
      </c>
      <c r="P120">
        <v>12.1501980960848</v>
      </c>
      <c r="Q120">
        <v>4.6344562332277102</v>
      </c>
      <c r="R120">
        <v>5.2063115255180001</v>
      </c>
      <c r="S120">
        <v>4.2858004801087999</v>
      </c>
      <c r="T120">
        <v>-0.63282070102911803</v>
      </c>
      <c r="U120">
        <v>4.9125474014394701</v>
      </c>
      <c r="V120">
        <v>8.0151832443989992</v>
      </c>
      <c r="W120">
        <v>5.1924347315249699</v>
      </c>
      <c r="X120">
        <v>3.8395463625472201</v>
      </c>
      <c r="Y120">
        <v>4.6340674612254604</v>
      </c>
      <c r="Z120">
        <v>3.0825342730006202</v>
      </c>
      <c r="AA120">
        <v>0.79824226714772795</v>
      </c>
      <c r="AB120">
        <v>-3.4381846131697098</v>
      </c>
      <c r="AC120">
        <v>3.0274436383654302</v>
      </c>
      <c r="AD120">
        <v>2.4824329283638802</v>
      </c>
      <c r="AE120">
        <v>5.4948605312368999</v>
      </c>
      <c r="AF120">
        <v>7.3631701247671497</v>
      </c>
      <c r="AG120">
        <v>-1.64234784167458</v>
      </c>
      <c r="AH120">
        <v>-0.97550045217107595</v>
      </c>
      <c r="AI120">
        <v>0.385665622495097</v>
      </c>
      <c r="AJ120">
        <v>-1.3734066780941401</v>
      </c>
      <c r="AK120">
        <v>-4.5805313351488097</v>
      </c>
      <c r="AL120">
        <v>0.28850194488521202</v>
      </c>
      <c r="AM120">
        <v>2.7146204343306799</v>
      </c>
      <c r="AN120">
        <v>-0.42504630406480698</v>
      </c>
      <c r="AO120">
        <v>4.0040734337542396</v>
      </c>
      <c r="AP120">
        <v>4.90867386202203</v>
      </c>
      <c r="AQ120">
        <v>6.2192306315700803</v>
      </c>
      <c r="AR120">
        <v>2.78446861081424</v>
      </c>
      <c r="AS120">
        <v>3.55739104440454</v>
      </c>
      <c r="AT120">
        <v>2.6400002101269102</v>
      </c>
      <c r="AU120">
        <v>-0.33407750419429799</v>
      </c>
      <c r="AV120">
        <v>1.4377961899139799</v>
      </c>
      <c r="AW120">
        <v>6.8601056849331599</v>
      </c>
      <c r="AX120">
        <v>4.4578288512997499</v>
      </c>
      <c r="AY120">
        <v>3.85034869245426</v>
      </c>
      <c r="AZ120">
        <v>5.7452812878247697</v>
      </c>
      <c r="BA120">
        <v>0.32640009963762401</v>
      </c>
      <c r="BB120">
        <v>-7.9783624054085003</v>
      </c>
      <c r="BC120">
        <v>-2.6928477076310999</v>
      </c>
      <c r="BD120">
        <v>1.5351471992778201</v>
      </c>
      <c r="BE120">
        <v>0.52730443347105904</v>
      </c>
      <c r="BF120">
        <v>3.56817578247606</v>
      </c>
      <c r="BG120">
        <v>0.56220938869697101</v>
      </c>
      <c r="BH120">
        <v>3.3541453332836402</v>
      </c>
      <c r="BI120">
        <v>4.8382992142755699</v>
      </c>
      <c r="BJ120">
        <v>1.7794101347671001</v>
      </c>
      <c r="BK120">
        <v>2.1173732395768798</v>
      </c>
      <c r="BL120">
        <v>-0.354233392746096</v>
      </c>
      <c r="BM120">
        <v>-8.4386980111305796</v>
      </c>
      <c r="BN120">
        <v>3.4390467577238399</v>
      </c>
      <c r="BO120">
        <v>6.1783932620233601</v>
      </c>
      <c r="BP120">
        <v>0.99767125444787996</v>
      </c>
    </row>
    <row r="121" spans="1:68" x14ac:dyDescent="0.2">
      <c r="A121" t="s">
        <v>234</v>
      </c>
      <c r="B121" t="s">
        <v>235</v>
      </c>
      <c r="C121" t="s">
        <v>567</v>
      </c>
      <c r="D121" t="s">
        <v>566</v>
      </c>
      <c r="F121">
        <v>7.5914182360993303</v>
      </c>
      <c r="G121">
        <v>4.9677785093187303</v>
      </c>
      <c r="H121">
        <v>6.6941123086632102</v>
      </c>
      <c r="I121">
        <v>3.7505319190814399</v>
      </c>
      <c r="J121">
        <v>5.2555287034990004</v>
      </c>
      <c r="K121">
        <v>-2.58810776819855</v>
      </c>
      <c r="L121">
        <v>-1.35740452737581</v>
      </c>
      <c r="M121">
        <v>13.836659974954699</v>
      </c>
      <c r="N121">
        <v>10.644651770347</v>
      </c>
      <c r="O121">
        <v>3.8073988972042199</v>
      </c>
      <c r="P121">
        <v>7.5166129273355198</v>
      </c>
      <c r="Q121">
        <v>9.3322036799962103</v>
      </c>
      <c r="R121">
        <v>1.4000414120479501</v>
      </c>
      <c r="S121">
        <v>3.3547105040974401</v>
      </c>
      <c r="T121">
        <v>0.91201184365519306</v>
      </c>
      <c r="U121">
        <v>-1.89237246648352</v>
      </c>
      <c r="V121">
        <v>-1.2018508674309201</v>
      </c>
      <c r="W121">
        <v>3.3524470797232202</v>
      </c>
      <c r="X121">
        <v>3.5147493180673899</v>
      </c>
      <c r="Y121">
        <v>-0.74154415409529395</v>
      </c>
      <c r="Z121">
        <v>3.2629516932801299</v>
      </c>
      <c r="AA121">
        <v>0.18317284488900001</v>
      </c>
      <c r="AB121">
        <v>1.49586809096189</v>
      </c>
      <c r="AC121">
        <v>-0.37729222966069598</v>
      </c>
      <c r="AD121">
        <v>2.2181987279325202</v>
      </c>
      <c r="AE121">
        <v>2.5905749495091599</v>
      </c>
      <c r="AF121">
        <v>5.4231217043325897</v>
      </c>
      <c r="AG121">
        <v>1.2187890080727799</v>
      </c>
      <c r="AH121">
        <v>-1.11708140795969</v>
      </c>
      <c r="AI121">
        <v>4.0450792516479099</v>
      </c>
      <c r="AJ121">
        <v>1.4353802191156899</v>
      </c>
      <c r="AK121">
        <v>4.0992793801516001</v>
      </c>
      <c r="AL121">
        <v>1.38569532508986</v>
      </c>
      <c r="AM121">
        <v>4.6819584091166302</v>
      </c>
      <c r="AN121">
        <v>3.7960670303475901</v>
      </c>
      <c r="AO121">
        <v>3.1926167128116401</v>
      </c>
      <c r="AP121">
        <v>1.22948162741523</v>
      </c>
      <c r="AQ121">
        <v>1.7615775214087099</v>
      </c>
      <c r="AR121">
        <v>0.73246871661822899</v>
      </c>
      <c r="AS121">
        <v>5.8377943348027399</v>
      </c>
      <c r="AT121">
        <v>-2.0032659921415101</v>
      </c>
      <c r="AU121">
        <v>-2.1058551833787602</v>
      </c>
      <c r="AV121">
        <v>-0.42034647684951698</v>
      </c>
      <c r="AW121">
        <v>2.9485462977586998</v>
      </c>
      <c r="AX121">
        <v>2.3143861844073998</v>
      </c>
      <c r="AY121">
        <v>3.73257258246224</v>
      </c>
      <c r="AZ121">
        <v>4.1665824380623597</v>
      </c>
      <c r="BA121">
        <v>1.43302293766602</v>
      </c>
      <c r="BB121">
        <v>-1.4996058655965401</v>
      </c>
      <c r="BC121">
        <v>3.7557370227461</v>
      </c>
      <c r="BD121">
        <v>3.6282031289701</v>
      </c>
      <c r="BE121">
        <v>0.71110577340492398</v>
      </c>
      <c r="BF121">
        <v>2.48512008275496</v>
      </c>
      <c r="BG121">
        <v>1.9433770941731401</v>
      </c>
      <c r="BH121">
        <v>0.47526915459026498</v>
      </c>
      <c r="BI121">
        <v>2.4926437111900399</v>
      </c>
      <c r="BJ121">
        <v>2.27442977959885</v>
      </c>
      <c r="BK121">
        <v>2.0844706288364301</v>
      </c>
      <c r="BL121">
        <v>2.18667357283937</v>
      </c>
      <c r="BM121">
        <v>-3.5730374194560901</v>
      </c>
      <c r="BN121">
        <v>6.8005156390918096</v>
      </c>
      <c r="BO121">
        <v>4.7526773547470604</v>
      </c>
      <c r="BP121">
        <v>-8.5406983381091095E-2</v>
      </c>
    </row>
    <row r="122" spans="1:68" x14ac:dyDescent="0.2">
      <c r="A122" t="s">
        <v>236</v>
      </c>
      <c r="B122" t="s">
        <v>237</v>
      </c>
      <c r="C122" t="s">
        <v>567</v>
      </c>
      <c r="D122" t="s">
        <v>566</v>
      </c>
      <c r="F122">
        <v>7.4864188391402999</v>
      </c>
      <c r="G122">
        <v>5.4874777698389696</v>
      </c>
      <c r="H122">
        <v>4.8420524892754502</v>
      </c>
      <c r="I122">
        <v>1.95553270968074</v>
      </c>
      <c r="J122">
        <v>2.4020461468498402</v>
      </c>
      <c r="K122">
        <v>5.1641632807451998</v>
      </c>
      <c r="L122">
        <v>6.4056776037813696</v>
      </c>
      <c r="M122">
        <v>5.8735945959479796</v>
      </c>
      <c r="N122">
        <v>5.4991795055661301</v>
      </c>
      <c r="O122">
        <v>4.7550096010174903</v>
      </c>
      <c r="P122">
        <v>1.34428039487906</v>
      </c>
      <c r="Q122">
        <v>3.1034897783745801</v>
      </c>
      <c r="R122">
        <v>6.4018059444201896</v>
      </c>
      <c r="S122">
        <v>4.81201382086347</v>
      </c>
      <c r="T122">
        <v>-2.6731839226138399</v>
      </c>
      <c r="U122">
        <v>6.59231972628913</v>
      </c>
      <c r="V122">
        <v>2.1258275057428602</v>
      </c>
      <c r="W122">
        <v>2.8729363490739099</v>
      </c>
      <c r="X122">
        <v>5.6532239905625703</v>
      </c>
      <c r="Y122">
        <v>3.2171701439245499</v>
      </c>
      <c r="Z122">
        <v>0.72323239997420796</v>
      </c>
      <c r="AA122">
        <v>0.33922498995851003</v>
      </c>
      <c r="AB122">
        <v>1.1324911624162</v>
      </c>
      <c r="AC122">
        <v>3.20278297292819</v>
      </c>
      <c r="AD122">
        <v>2.7683814753784799</v>
      </c>
      <c r="AE122">
        <v>2.8543668867371701</v>
      </c>
      <c r="AF122">
        <v>3.18143030285239</v>
      </c>
      <c r="AG122">
        <v>4.1440421244353596</v>
      </c>
      <c r="AH122">
        <v>3.3108619345500201</v>
      </c>
      <c r="AI122">
        <v>1.9004398274326599</v>
      </c>
      <c r="AJ122">
        <v>1.46817561113606</v>
      </c>
      <c r="AK122">
        <v>0.76580759943516297</v>
      </c>
      <c r="AL122">
        <v>-0.91340172194129798</v>
      </c>
      <c r="AM122">
        <v>2.1302154755528999</v>
      </c>
      <c r="AN122">
        <v>2.8852023507174902</v>
      </c>
      <c r="AO122">
        <v>1.2383283704836601</v>
      </c>
      <c r="AP122">
        <v>1.77635122351289</v>
      </c>
      <c r="AQ122">
        <v>1.78132437367471</v>
      </c>
      <c r="AR122">
        <v>1.60863473141113</v>
      </c>
      <c r="AS122">
        <v>3.7399465330193902</v>
      </c>
      <c r="AT122">
        <v>1.8941239948127899</v>
      </c>
      <c r="AU122">
        <v>0.10475951355985599</v>
      </c>
      <c r="AV122">
        <v>-0.305508789463317</v>
      </c>
      <c r="AW122">
        <v>0.76931766335192697</v>
      </c>
      <c r="AX122">
        <v>0.323656244406962</v>
      </c>
      <c r="AY122">
        <v>1.48515735957702</v>
      </c>
      <c r="AZ122">
        <v>0.97592213296337604</v>
      </c>
      <c r="BA122">
        <v>-1.61594062742927</v>
      </c>
      <c r="BB122">
        <v>-5.7115083827665698</v>
      </c>
      <c r="BC122">
        <v>1.40091534299962</v>
      </c>
      <c r="BD122">
        <v>0.53428743958481595</v>
      </c>
      <c r="BE122">
        <v>-3.2420601199511498</v>
      </c>
      <c r="BF122">
        <v>-2.9724037999969801</v>
      </c>
      <c r="BG122">
        <v>-0.91781387975335305</v>
      </c>
      <c r="BH122">
        <v>0.87547740178612798</v>
      </c>
      <c r="BI122">
        <v>1.4656904443408401</v>
      </c>
      <c r="BJ122">
        <v>1.82033385192226</v>
      </c>
      <c r="BK122">
        <v>1.11781661979235</v>
      </c>
      <c r="BL122">
        <v>1.64850339347826</v>
      </c>
      <c r="BM122">
        <v>-8.5297282762295801</v>
      </c>
      <c r="BN122">
        <v>8.8701296588318392</v>
      </c>
      <c r="BO122">
        <v>4.3259539276920798</v>
      </c>
      <c r="BP122">
        <v>1.22859908779216</v>
      </c>
    </row>
    <row r="123" spans="1:68" x14ac:dyDescent="0.2">
      <c r="A123" t="s">
        <v>238</v>
      </c>
      <c r="B123" t="s">
        <v>239</v>
      </c>
      <c r="C123" t="s">
        <v>567</v>
      </c>
      <c r="D123" t="s">
        <v>566</v>
      </c>
      <c r="L123">
        <v>0.57044378814687502</v>
      </c>
      <c r="M123">
        <v>4.4820593334690102</v>
      </c>
      <c r="N123">
        <v>4.2852991829651899</v>
      </c>
      <c r="O123">
        <v>10.5890167770796</v>
      </c>
      <c r="P123">
        <v>0.98856885796425298</v>
      </c>
      <c r="Q123">
        <v>16.2121478181739</v>
      </c>
      <c r="R123">
        <v>-6.9440966405491196</v>
      </c>
      <c r="S123">
        <v>-5.6627575403606398</v>
      </c>
      <c r="T123">
        <v>-1.6610061616355001</v>
      </c>
      <c r="U123">
        <v>-7.90761906442361</v>
      </c>
      <c r="V123">
        <v>-3.8034386215056499</v>
      </c>
      <c r="W123">
        <v>-1.2815041813774299</v>
      </c>
      <c r="X123">
        <v>-2.3022046031896202</v>
      </c>
      <c r="Y123">
        <v>-6.9772664878846102</v>
      </c>
      <c r="Z123">
        <v>1.16564948027349</v>
      </c>
      <c r="AA123">
        <v>0.54028547967981</v>
      </c>
      <c r="AB123">
        <v>0.39485283755828998</v>
      </c>
      <c r="AC123">
        <v>-2.9040397771896802</v>
      </c>
      <c r="AD123">
        <v>-4.1265474653921803</v>
      </c>
      <c r="AE123">
        <v>0.83374617959890396</v>
      </c>
      <c r="AF123">
        <v>6.9098100085143601</v>
      </c>
      <c r="AG123">
        <v>3.15480186766007</v>
      </c>
      <c r="AH123">
        <v>6.33519620440903</v>
      </c>
      <c r="AI123">
        <v>3.3874587787389201</v>
      </c>
      <c r="AJ123">
        <v>3.97597058416682</v>
      </c>
      <c r="AK123">
        <v>1.00461453574945</v>
      </c>
      <c r="AL123">
        <v>8.3274976658435502</v>
      </c>
      <c r="AM123">
        <v>0.35820293967864802</v>
      </c>
      <c r="AN123">
        <v>1.32253049098085</v>
      </c>
      <c r="AO123">
        <v>-1.04133607808006</v>
      </c>
      <c r="AP123">
        <v>-1.99403353951882</v>
      </c>
      <c r="AQ123">
        <v>-3.15379996478578</v>
      </c>
      <c r="AR123">
        <v>0.28078806954496799</v>
      </c>
      <c r="AS123">
        <v>0.26336085382723701</v>
      </c>
      <c r="AT123">
        <v>0.83538796172109597</v>
      </c>
      <c r="AU123">
        <v>1.5009216854165599</v>
      </c>
      <c r="AV123">
        <v>3.1664484712050198</v>
      </c>
      <c r="AW123">
        <v>0.82939604901828501</v>
      </c>
      <c r="AX123">
        <v>0.40988244542508301</v>
      </c>
      <c r="AY123">
        <v>2.40954670132139</v>
      </c>
      <c r="AZ123">
        <v>0.99783375526074303</v>
      </c>
      <c r="BA123">
        <v>-1.18312022336025</v>
      </c>
      <c r="BB123">
        <v>-4.7327833535491797</v>
      </c>
      <c r="BC123">
        <v>-1.87148268267046</v>
      </c>
      <c r="BD123">
        <v>1.27572948209999</v>
      </c>
      <c r="BE123">
        <v>-1.1051269957288401</v>
      </c>
      <c r="BF123">
        <v>3.5165568855347801E-2</v>
      </c>
      <c r="BG123">
        <v>0.27708905342210199</v>
      </c>
      <c r="BH123">
        <v>0.56387601994953196</v>
      </c>
      <c r="BI123">
        <v>1.07681542813329</v>
      </c>
      <c r="BJ123">
        <v>0.79281827689439399</v>
      </c>
      <c r="BK123">
        <v>1.76458302430416</v>
      </c>
      <c r="BL123">
        <v>0.82280159146641596</v>
      </c>
      <c r="BM123">
        <v>-10.133126744459</v>
      </c>
      <c r="BN123">
        <v>4.3329012895745498</v>
      </c>
      <c r="BO123">
        <v>5.2333542986164003</v>
      </c>
      <c r="BP123">
        <v>2.2663611699033299</v>
      </c>
    </row>
    <row r="124" spans="1:68" x14ac:dyDescent="0.2">
      <c r="A124" t="s">
        <v>240</v>
      </c>
      <c r="B124" t="s">
        <v>241</v>
      </c>
      <c r="C124" t="s">
        <v>567</v>
      </c>
      <c r="D124" t="s">
        <v>566</v>
      </c>
      <c r="V124">
        <v>5.0432754258075096</v>
      </c>
      <c r="W124">
        <v>11.1497855669227</v>
      </c>
      <c r="X124">
        <v>16.905829808168001</v>
      </c>
      <c r="Y124">
        <v>7.2315180947203599</v>
      </c>
      <c r="Z124">
        <v>12.6192907889621</v>
      </c>
      <c r="AA124">
        <v>2.5919047686549801</v>
      </c>
      <c r="AB124">
        <v>-6.43596396962357</v>
      </c>
      <c r="AC124">
        <v>-0.27480788697174302</v>
      </c>
      <c r="AD124">
        <v>-7.0050743089731196</v>
      </c>
      <c r="AE124">
        <v>0.80396482659534696</v>
      </c>
      <c r="AF124">
        <v>-2.2552659707580198</v>
      </c>
      <c r="AG124">
        <v>-3.1168051102357999</v>
      </c>
      <c r="AH124">
        <v>-14.875393721228001</v>
      </c>
      <c r="AI124">
        <v>-5.1361466159453899</v>
      </c>
      <c r="AJ124">
        <v>-3.54043258456799</v>
      </c>
      <c r="AK124">
        <v>8.4204471451958405</v>
      </c>
      <c r="AL124">
        <v>-0.86769545283121396</v>
      </c>
      <c r="AM124">
        <v>5.1052020606050501E-3</v>
      </c>
      <c r="AN124">
        <v>1.91231433696137</v>
      </c>
      <c r="AO124">
        <v>-1.2462916434604701</v>
      </c>
      <c r="AP124">
        <v>0.58068982372883204</v>
      </c>
      <c r="AQ124">
        <v>0.65742186164385397</v>
      </c>
      <c r="AR124">
        <v>1.1681106790942</v>
      </c>
      <c r="AS124">
        <v>2.0726471111670599</v>
      </c>
      <c r="AT124">
        <v>3.0856606464659802</v>
      </c>
      <c r="AU124">
        <v>3.5335570529170202</v>
      </c>
      <c r="AV124">
        <v>1.83400589018122</v>
      </c>
      <c r="AW124">
        <v>5.8923712839544997</v>
      </c>
      <c r="AX124">
        <v>5.3639387389327498</v>
      </c>
      <c r="AY124">
        <v>1.0295096471890399</v>
      </c>
      <c r="AZ124">
        <v>1.5268214494691099</v>
      </c>
      <c r="BA124">
        <v>4.6434268691283096</v>
      </c>
      <c r="BB124">
        <v>2.7372096544037001</v>
      </c>
      <c r="BC124">
        <v>8.9336918225441805E-2</v>
      </c>
      <c r="BD124">
        <v>0.15469804197788101</v>
      </c>
      <c r="BE124">
        <v>0.98232409572489099</v>
      </c>
      <c r="BF124">
        <v>-3.8301792727911601</v>
      </c>
      <c r="BG124">
        <v>-8.1174794882974197</v>
      </c>
      <c r="BH124">
        <v>-6.5310071804693504</v>
      </c>
      <c r="BI124">
        <v>-2.8207452869668099</v>
      </c>
      <c r="BJ124">
        <v>-4.1500684924813E-2</v>
      </c>
      <c r="BK124">
        <v>-0.46313617388726402</v>
      </c>
      <c r="BL124">
        <v>-0.52007110241143595</v>
      </c>
      <c r="BM124">
        <v>-3.1844341917812802</v>
      </c>
      <c r="BN124">
        <v>1.6142215428803699</v>
      </c>
      <c r="BO124">
        <v>1.1793275471147699</v>
      </c>
      <c r="BP124">
        <v>2.15221280704468</v>
      </c>
    </row>
    <row r="125" spans="1:68" x14ac:dyDescent="0.2">
      <c r="A125" t="s">
        <v>242</v>
      </c>
      <c r="B125" t="s">
        <v>243</v>
      </c>
      <c r="C125" t="s">
        <v>567</v>
      </c>
      <c r="D125" t="s">
        <v>566</v>
      </c>
      <c r="F125">
        <v>11.0440730403404</v>
      </c>
      <c r="G125">
        <v>7.9017144206897703</v>
      </c>
      <c r="H125">
        <v>7.37985706283391</v>
      </c>
      <c r="I125">
        <v>10.520792091417</v>
      </c>
      <c r="J125">
        <v>4.68645001649426</v>
      </c>
      <c r="K125">
        <v>9.6323596305864196</v>
      </c>
      <c r="L125">
        <v>9.9388344991258908</v>
      </c>
      <c r="M125">
        <v>11.6174281532469</v>
      </c>
      <c r="N125">
        <v>11.148657322062199</v>
      </c>
      <c r="O125">
        <v>-0.75055309955432403</v>
      </c>
      <c r="P125">
        <v>2.4266523567772</v>
      </c>
      <c r="Q125">
        <v>6.9054997222668399</v>
      </c>
      <c r="R125">
        <v>6.5230235965943297</v>
      </c>
      <c r="S125">
        <v>-2.5298392000776202</v>
      </c>
      <c r="T125">
        <v>1.78783564198017</v>
      </c>
      <c r="U125">
        <v>2.86677809806082</v>
      </c>
      <c r="V125">
        <v>3.3846807147320801</v>
      </c>
      <c r="W125">
        <v>4.3182801146877399</v>
      </c>
      <c r="X125">
        <v>4.59476830698536</v>
      </c>
      <c r="Y125">
        <v>2.0104158573597299</v>
      </c>
      <c r="Z125">
        <v>3.5038862937472</v>
      </c>
      <c r="AA125">
        <v>2.5658154192142599</v>
      </c>
      <c r="AB125">
        <v>2.9118654130921899</v>
      </c>
      <c r="AC125">
        <v>3.7361564791634798</v>
      </c>
      <c r="AD125">
        <v>4.5036306149740302</v>
      </c>
      <c r="AE125">
        <v>2.74561524717127</v>
      </c>
      <c r="AF125">
        <v>4.1456305884094196</v>
      </c>
      <c r="AG125">
        <v>6.2187285532963896</v>
      </c>
      <c r="AH125">
        <v>4.5071701595246498</v>
      </c>
      <c r="AI125">
        <v>4.4936612041950896</v>
      </c>
      <c r="AJ125">
        <v>3.11749463315445</v>
      </c>
      <c r="AK125">
        <v>0.52674503620902202</v>
      </c>
      <c r="AL125">
        <v>-0.78137622813659402</v>
      </c>
      <c r="AM125">
        <v>0.80155968512541198</v>
      </c>
      <c r="AN125">
        <v>2.3905195580515799</v>
      </c>
      <c r="AO125">
        <v>2.9001412343580002</v>
      </c>
      <c r="AP125">
        <v>0.74090595259883696</v>
      </c>
      <c r="AQ125">
        <v>-1.5382440756550899</v>
      </c>
      <c r="AR125">
        <v>-0.51574059005513095</v>
      </c>
      <c r="AS125">
        <v>2.5928910865081298</v>
      </c>
      <c r="AT125">
        <v>0.144511690084897</v>
      </c>
      <c r="AU125">
        <v>-0.190392013612978</v>
      </c>
      <c r="AV125">
        <v>1.3180919624152501</v>
      </c>
      <c r="AW125">
        <v>2.15172332918605</v>
      </c>
      <c r="AX125">
        <v>1.79433980060388</v>
      </c>
      <c r="AY125">
        <v>1.30812718300903</v>
      </c>
      <c r="AZ125">
        <v>1.36742232603785</v>
      </c>
      <c r="BA125">
        <v>-1.27210994887062</v>
      </c>
      <c r="BB125">
        <v>-5.6814523403118198</v>
      </c>
      <c r="BC125">
        <v>4.0792230484327403</v>
      </c>
      <c r="BD125">
        <v>0.20925180281963701</v>
      </c>
      <c r="BE125">
        <v>1.53678665884595</v>
      </c>
      <c r="BF125">
        <v>2.1523710656464301</v>
      </c>
      <c r="BG125">
        <v>0.42938112252039701</v>
      </c>
      <c r="BH125">
        <v>1.66846511711745</v>
      </c>
      <c r="BI125">
        <v>0.80536282461616804</v>
      </c>
      <c r="BJ125">
        <v>1.7586118016144101</v>
      </c>
      <c r="BK125">
        <v>0.77116847143234701</v>
      </c>
      <c r="BL125">
        <v>-0.26217082858906299</v>
      </c>
      <c r="BM125">
        <v>-3.8647096696324299</v>
      </c>
      <c r="BN125">
        <v>3.0321308280439001</v>
      </c>
      <c r="BO125">
        <v>1.40382237505176</v>
      </c>
      <c r="BP125">
        <v>2.4210111829913199</v>
      </c>
    </row>
    <row r="126" spans="1:68" x14ac:dyDescent="0.2">
      <c r="A126" t="s">
        <v>244</v>
      </c>
      <c r="B126" t="s">
        <v>245</v>
      </c>
      <c r="C126" t="s">
        <v>567</v>
      </c>
      <c r="D126" t="s">
        <v>566</v>
      </c>
      <c r="AJ126">
        <v>-11.561052830776701</v>
      </c>
      <c r="AK126">
        <v>-5.2273235407711702</v>
      </c>
      <c r="AL126">
        <v>-8.8761544113344097</v>
      </c>
      <c r="AM126">
        <v>-11.3284106292899</v>
      </c>
      <c r="AN126">
        <v>-6.2873958890926804</v>
      </c>
      <c r="AO126">
        <v>2.0355154365638102</v>
      </c>
      <c r="AP126">
        <v>3.3170628982431798</v>
      </c>
      <c r="AQ126">
        <v>-0.18968536212248899</v>
      </c>
      <c r="AR126">
        <v>3.6856008542842602</v>
      </c>
      <c r="AS126">
        <v>10.1301164939223</v>
      </c>
      <c r="AT126">
        <v>13.693193145579199</v>
      </c>
      <c r="AU126">
        <v>9.7954702442044805</v>
      </c>
      <c r="AV126">
        <v>8.9329228438850503</v>
      </c>
      <c r="AW126">
        <v>8.8410193749892407</v>
      </c>
      <c r="AX126">
        <v>8.7291999499302495</v>
      </c>
      <c r="AY126">
        <v>9.5353279198541294</v>
      </c>
      <c r="AZ126">
        <v>7.6614431350314502</v>
      </c>
      <c r="BA126">
        <v>1.3832363164047199</v>
      </c>
      <c r="BB126">
        <v>-0.78644220441962898</v>
      </c>
      <c r="BC126">
        <v>5.7942251141949903</v>
      </c>
      <c r="BD126">
        <v>5.8735076629212104</v>
      </c>
      <c r="BE126">
        <v>3.33405606579645</v>
      </c>
      <c r="BF126">
        <v>4.48511703230308</v>
      </c>
      <c r="BG126">
        <v>2.6767209296087602</v>
      </c>
      <c r="BH126">
        <v>-0.26826711706138401</v>
      </c>
      <c r="BI126">
        <v>-0.327514634284228</v>
      </c>
      <c r="BJ126">
        <v>2.6934321363007299</v>
      </c>
      <c r="BK126">
        <v>2.7405363730066901</v>
      </c>
      <c r="BL126">
        <v>3.1610115408645898</v>
      </c>
      <c r="BM126">
        <v>-3.7579834505012601</v>
      </c>
      <c r="BN126">
        <v>1.93213881026735</v>
      </c>
      <c r="BO126">
        <v>0.86832971510003198</v>
      </c>
      <c r="BP126">
        <v>3.6994149999180599</v>
      </c>
    </row>
    <row r="127" spans="1:68" x14ac:dyDescent="0.2">
      <c r="A127" t="s">
        <v>246</v>
      </c>
      <c r="B127" t="s">
        <v>247</v>
      </c>
      <c r="C127" t="s">
        <v>567</v>
      </c>
      <c r="D127" t="s">
        <v>566</v>
      </c>
      <c r="F127">
        <v>-11.167245992205</v>
      </c>
      <c r="G127">
        <v>5.3203318896759599</v>
      </c>
      <c r="H127">
        <v>4.6056355043950497</v>
      </c>
      <c r="I127">
        <v>0.90172608964647305</v>
      </c>
      <c r="J127">
        <v>-1.9968709953214701</v>
      </c>
      <c r="K127">
        <v>10.217912342363899</v>
      </c>
      <c r="L127">
        <v>-0.67615175893510604</v>
      </c>
      <c r="M127">
        <v>3.78288378508964</v>
      </c>
      <c r="N127">
        <v>3.7964251832776301</v>
      </c>
      <c r="O127">
        <v>-8.2582519998525008</v>
      </c>
      <c r="P127">
        <v>17.806173623246799</v>
      </c>
      <c r="Q127">
        <v>13.0496808322122</v>
      </c>
      <c r="R127">
        <v>2.2658204000268101</v>
      </c>
      <c r="S127">
        <v>0.56986920711878497</v>
      </c>
      <c r="T127">
        <v>-2.4280367451529798</v>
      </c>
      <c r="U127">
        <v>-1.10835184572426</v>
      </c>
      <c r="V127">
        <v>5.8866813489266701</v>
      </c>
      <c r="W127">
        <v>3.2979860209810399</v>
      </c>
      <c r="X127">
        <v>3.9419155058389501</v>
      </c>
      <c r="Y127">
        <v>1.8965071385522101</v>
      </c>
      <c r="Z127">
        <v>7.1430388571982903E-2</v>
      </c>
      <c r="AA127">
        <v>-2.1402654841268398</v>
      </c>
      <c r="AB127">
        <v>-2.3799538629123198</v>
      </c>
      <c r="AC127">
        <v>-1.9546382589772</v>
      </c>
      <c r="AD127">
        <v>0.55267343750465203</v>
      </c>
      <c r="AE127">
        <v>3.4099288550627702</v>
      </c>
      <c r="AF127">
        <v>2.2783062269854799</v>
      </c>
      <c r="AG127">
        <v>2.5493552516818498</v>
      </c>
      <c r="AH127">
        <v>1.1285589156558899</v>
      </c>
      <c r="AI127">
        <v>0.70822989393042202</v>
      </c>
      <c r="AJ127">
        <v>-1.76774016540085</v>
      </c>
      <c r="AK127">
        <v>-3.7667232221851399</v>
      </c>
      <c r="AL127">
        <v>-2.5560334283153598</v>
      </c>
      <c r="AM127">
        <v>-0.28086993951004002</v>
      </c>
      <c r="AN127">
        <v>1.51388158908323</v>
      </c>
      <c r="AO127">
        <v>1.36593443748743</v>
      </c>
      <c r="AP127">
        <v>-2.1766132876094799</v>
      </c>
      <c r="AQ127">
        <v>0.54958937585578804</v>
      </c>
      <c r="AR127">
        <v>-0.520692989207859</v>
      </c>
      <c r="AS127">
        <v>-2.2908937140500898</v>
      </c>
      <c r="AT127">
        <v>0.68371859988110395</v>
      </c>
      <c r="AU127">
        <v>-2.45753857083356</v>
      </c>
      <c r="AV127">
        <v>-7.7112602602895194E-2</v>
      </c>
      <c r="AW127">
        <v>2.0086928804449</v>
      </c>
      <c r="AX127">
        <v>2.8007234201364399</v>
      </c>
      <c r="AY127">
        <v>3.3518897737922799</v>
      </c>
      <c r="AZ127">
        <v>3.72825674318634</v>
      </c>
      <c r="BA127">
        <v>-2.7094494044010702</v>
      </c>
      <c r="BB127">
        <v>0.29317394668173302</v>
      </c>
      <c r="BC127">
        <v>5.0563909001191103</v>
      </c>
      <c r="BD127">
        <v>2.3664197348974301</v>
      </c>
      <c r="BE127">
        <v>1.96040098727816</v>
      </c>
      <c r="BF127">
        <v>1.3262925065976401</v>
      </c>
      <c r="BG127">
        <v>2.6381899295034801</v>
      </c>
      <c r="BH127">
        <v>2.6833174250999599</v>
      </c>
      <c r="BI127">
        <v>1.9436681442027901</v>
      </c>
      <c r="BJ127">
        <v>1.6031466161957399</v>
      </c>
      <c r="BK127">
        <v>3.5220844351557798</v>
      </c>
      <c r="BL127">
        <v>3.05495784951917</v>
      </c>
      <c r="BM127">
        <v>-2.2569795027444401</v>
      </c>
      <c r="BN127">
        <v>5.5204363042203699</v>
      </c>
      <c r="BO127">
        <v>2.86357121077884</v>
      </c>
      <c r="BP127">
        <v>3.3726195140450002</v>
      </c>
    </row>
    <row r="128" spans="1:68" x14ac:dyDescent="0.2">
      <c r="A128" t="s">
        <v>248</v>
      </c>
      <c r="B128" t="s">
        <v>249</v>
      </c>
      <c r="C128" t="s">
        <v>567</v>
      </c>
      <c r="D128" t="s">
        <v>566</v>
      </c>
      <c r="AF128">
        <v>1.35340476385942</v>
      </c>
      <c r="AG128">
        <v>11.219619895955899</v>
      </c>
      <c r="AH128">
        <v>0.66356015330886498</v>
      </c>
      <c r="AI128">
        <v>3.6880115907161</v>
      </c>
      <c r="AJ128">
        <v>-9.43708318492207</v>
      </c>
      <c r="AK128">
        <v>-14.8262773612764</v>
      </c>
      <c r="AL128">
        <v>-15.483660784153001</v>
      </c>
      <c r="AM128">
        <v>-20.056839700023499</v>
      </c>
      <c r="AN128">
        <v>-6.3632791775276303</v>
      </c>
      <c r="AO128">
        <v>5.5112273623336696</v>
      </c>
      <c r="AP128">
        <v>8.3237716399744208</v>
      </c>
      <c r="AQ128">
        <v>0.567202187300893</v>
      </c>
      <c r="AR128">
        <v>2.1267787057677299</v>
      </c>
      <c r="AS128">
        <v>4.1948241543785496</v>
      </c>
      <c r="AT128">
        <v>4.3269964862336003</v>
      </c>
      <c r="AU128">
        <v>-0.93086579917137202</v>
      </c>
      <c r="AV128">
        <v>5.9140015981249103</v>
      </c>
      <c r="AW128">
        <v>5.7394799112351098</v>
      </c>
      <c r="AX128">
        <v>-1.2950748620897501</v>
      </c>
      <c r="AY128">
        <v>2.00042638460988</v>
      </c>
      <c r="AZ128">
        <v>7.5127434754872704</v>
      </c>
      <c r="BA128">
        <v>7.3764404817943001</v>
      </c>
      <c r="BB128">
        <v>1.6516513956233601</v>
      </c>
      <c r="BC128">
        <v>-1.6517528700064901</v>
      </c>
      <c r="BD128">
        <v>4.67471561713859</v>
      </c>
      <c r="BE128">
        <v>-1.7381425831180299</v>
      </c>
      <c r="BF128">
        <v>8.7357892712367295</v>
      </c>
      <c r="BG128">
        <v>1.95799697590773</v>
      </c>
      <c r="BH128">
        <v>1.75886440682626</v>
      </c>
      <c r="BI128">
        <v>2.2318052703631701</v>
      </c>
      <c r="BJ128">
        <v>2.7340918898976101</v>
      </c>
      <c r="BK128">
        <v>1.71320911657813</v>
      </c>
      <c r="BL128">
        <v>2.43933519788111</v>
      </c>
      <c r="BM128">
        <v>-8.8945468828450593</v>
      </c>
      <c r="BN128">
        <v>2.49292223743613</v>
      </c>
      <c r="BO128">
        <v>5.8195099176309002</v>
      </c>
      <c r="BP128">
        <v>4.2692855628956501</v>
      </c>
    </row>
    <row r="129" spans="1:68" x14ac:dyDescent="0.2">
      <c r="A129" t="s">
        <v>250</v>
      </c>
      <c r="B129" t="s">
        <v>251</v>
      </c>
      <c r="C129" t="s">
        <v>567</v>
      </c>
      <c r="D129" t="s">
        <v>566</v>
      </c>
      <c r="U129">
        <v>6.6718227426074899</v>
      </c>
      <c r="V129">
        <v>-10.9058349345023</v>
      </c>
      <c r="W129">
        <v>1.3253051863947301</v>
      </c>
      <c r="X129">
        <v>-14.133800109401999</v>
      </c>
      <c r="Y129">
        <v>-7.9076512316331797</v>
      </c>
      <c r="Z129">
        <v>-2.56055359413577</v>
      </c>
      <c r="AA129">
        <v>-3.85556805528469</v>
      </c>
      <c r="AB129">
        <v>0.45357927317712698</v>
      </c>
      <c r="AC129">
        <v>1.2263535063500799</v>
      </c>
      <c r="AD129">
        <v>1.23337991446411</v>
      </c>
      <c r="AE129">
        <v>-6.3634529225225805E-2</v>
      </c>
      <c r="AF129">
        <v>16.742545365983901</v>
      </c>
      <c r="AG129">
        <v>7.99352565154045</v>
      </c>
      <c r="AH129">
        <v>-0.156466899216994</v>
      </c>
      <c r="AI129">
        <v>-2.6962660214280398</v>
      </c>
      <c r="AJ129">
        <v>3.5411941338631201</v>
      </c>
      <c r="AK129">
        <v>1.9646229471322401</v>
      </c>
      <c r="AL129">
        <v>-1.2402586382519301</v>
      </c>
      <c r="AM129">
        <v>-37.216170966846903</v>
      </c>
      <c r="AN129">
        <v>7.0533535109354499</v>
      </c>
      <c r="AO129">
        <v>3.4061431803982698</v>
      </c>
      <c r="AP129">
        <v>1.74156224375388</v>
      </c>
      <c r="AQ129">
        <v>2.5509815756864098</v>
      </c>
      <c r="AR129">
        <v>10.527532368125501</v>
      </c>
      <c r="AS129">
        <v>7.9983038166948397</v>
      </c>
      <c r="AT129">
        <v>6.2257011005695704</v>
      </c>
      <c r="AU129">
        <v>4.6819418405375499</v>
      </c>
      <c r="AV129">
        <v>6.5888325764146902</v>
      </c>
      <c r="AW129">
        <v>8.4021562692020009</v>
      </c>
      <c r="AX129">
        <v>11.2819167831565</v>
      </c>
      <c r="AY129">
        <v>8.8709314662456897</v>
      </c>
      <c r="AZ129">
        <v>8.3079366094588103</v>
      </c>
      <c r="BA129">
        <v>4.9386431206549402</v>
      </c>
      <c r="BB129">
        <v>-1.4111807160916401</v>
      </c>
      <c r="BC129">
        <v>4.4301492054346996</v>
      </c>
      <c r="BD129">
        <v>5.5241752044689001</v>
      </c>
      <c r="BE129">
        <v>5.7692860828857597</v>
      </c>
      <c r="BF129">
        <v>5.8318605235263696</v>
      </c>
      <c r="BG129">
        <v>5.6553768485070703</v>
      </c>
      <c r="BH129">
        <v>5.5316846841045901</v>
      </c>
      <c r="BI129">
        <v>5.51620623139529</v>
      </c>
      <c r="BJ129">
        <v>5.6038754595049198</v>
      </c>
      <c r="BK129">
        <v>6.1644759859862397</v>
      </c>
      <c r="BL129">
        <v>5.8486196942538697</v>
      </c>
      <c r="BM129">
        <v>-4.2136537553840601</v>
      </c>
      <c r="BN129">
        <v>1.8329580171935</v>
      </c>
      <c r="BO129">
        <v>4.1174906946827399</v>
      </c>
      <c r="BP129">
        <v>4.2991262819243898</v>
      </c>
    </row>
    <row r="130" spans="1:68" x14ac:dyDescent="0.2">
      <c r="A130" t="s">
        <v>252</v>
      </c>
      <c r="B130" t="s">
        <v>253</v>
      </c>
      <c r="C130" t="s">
        <v>567</v>
      </c>
      <c r="D130" t="s">
        <v>566</v>
      </c>
      <c r="P130">
        <v>-4.1229041763885199</v>
      </c>
      <c r="Q130">
        <v>10.065388444649001</v>
      </c>
      <c r="R130">
        <v>18.930566704258698</v>
      </c>
      <c r="S130">
        <v>44.456487196953397</v>
      </c>
      <c r="T130">
        <v>5.8270857059259002</v>
      </c>
      <c r="U130">
        <v>-26.3250291509104</v>
      </c>
      <c r="V130">
        <v>-3.95010667489551</v>
      </c>
      <c r="W130">
        <v>1.7886703688152501</v>
      </c>
      <c r="X130">
        <v>-12.043524577579401</v>
      </c>
      <c r="Y130">
        <v>-17.932838393466898</v>
      </c>
      <c r="Z130">
        <v>3.6690410958904098</v>
      </c>
      <c r="AA130">
        <v>-2.3878331998756899</v>
      </c>
      <c r="AB130">
        <v>-11.413134053234501</v>
      </c>
      <c r="AC130">
        <v>11.6490459199676</v>
      </c>
      <c r="AD130">
        <v>-15.154820571755099</v>
      </c>
      <c r="AE130">
        <v>-4.43778747839335</v>
      </c>
      <c r="AF130">
        <v>-0.93421154751173696</v>
      </c>
      <c r="AG130">
        <v>18.542741402116398</v>
      </c>
      <c r="AH130">
        <v>-9.5333052573403698</v>
      </c>
      <c r="AI130">
        <v>-8.0349611449421197</v>
      </c>
      <c r="AJ130">
        <v>-7.4280024783862304</v>
      </c>
      <c r="AK130">
        <v>21.656822738452</v>
      </c>
      <c r="AL130">
        <v>-1.5070865942624501</v>
      </c>
      <c r="AM130">
        <v>0.31126325043521802</v>
      </c>
      <c r="AN130">
        <v>1.4036473317128499</v>
      </c>
      <c r="AO130">
        <v>-1.63101216920995</v>
      </c>
      <c r="AP130">
        <v>-0.62787466364827105</v>
      </c>
      <c r="AQ130">
        <v>2.14115108591055</v>
      </c>
      <c r="AR130">
        <v>-5.4397697902071496</v>
      </c>
      <c r="AS130">
        <v>4.9319999832084598</v>
      </c>
      <c r="AT130">
        <v>-4.9981476133843801</v>
      </c>
      <c r="AU130">
        <v>-0.41654247391951998</v>
      </c>
      <c r="AV130">
        <v>-3.5972965373429702</v>
      </c>
      <c r="AW130">
        <v>-2.5329558898090201</v>
      </c>
      <c r="AX130">
        <v>-0.89910089910091495</v>
      </c>
      <c r="AY130">
        <v>3.9462246335541402</v>
      </c>
      <c r="AZ130">
        <v>1.14166642784852</v>
      </c>
      <c r="BA130">
        <v>-4.82149589087821</v>
      </c>
      <c r="BB130">
        <v>-1.41216746447132</v>
      </c>
      <c r="BC130">
        <v>-0.84949133132580801</v>
      </c>
      <c r="BD130">
        <v>1.7675319697691501</v>
      </c>
      <c r="BE130">
        <v>4.1968796885194903</v>
      </c>
      <c r="BF130">
        <v>5.7689885514306001</v>
      </c>
      <c r="BG130">
        <v>-0.18703316592331001</v>
      </c>
      <c r="BH130">
        <v>9.7963820159219601</v>
      </c>
      <c r="BI130">
        <v>5.5903607051627402</v>
      </c>
      <c r="BJ130">
        <v>1.9554250116168199</v>
      </c>
      <c r="BK130">
        <v>1.8182300990257501</v>
      </c>
      <c r="BL130">
        <v>1.6648107174312099</v>
      </c>
      <c r="BM130">
        <v>-2.3867982466544801</v>
      </c>
      <c r="BN130">
        <v>6.6759155103734704</v>
      </c>
      <c r="BO130">
        <v>1.99143546808081</v>
      </c>
      <c r="BP130">
        <v>2.50251175630348</v>
      </c>
    </row>
    <row r="131" spans="1:68" x14ac:dyDescent="0.2">
      <c r="A131" t="s">
        <v>254</v>
      </c>
      <c r="B131" t="s">
        <v>255</v>
      </c>
      <c r="C131" t="s">
        <v>567</v>
      </c>
      <c r="D131" t="s">
        <v>566</v>
      </c>
      <c r="W131">
        <v>4.2398148409971004</v>
      </c>
      <c r="X131">
        <v>8.0625940456974199</v>
      </c>
      <c r="Y131">
        <v>8.8955509259183003</v>
      </c>
      <c r="Z131">
        <v>1.8873395372598301</v>
      </c>
      <c r="AA131">
        <v>0.92132056446621402</v>
      </c>
      <c r="AB131">
        <v>1.6475238444607401</v>
      </c>
      <c r="AC131">
        <v>9.4309437867719996</v>
      </c>
      <c r="AD131">
        <v>9.1579321651940102</v>
      </c>
      <c r="AE131">
        <v>11.5318376846819</v>
      </c>
      <c r="AF131">
        <v>7.2467359798030797</v>
      </c>
      <c r="AG131">
        <v>10.0078030628897</v>
      </c>
      <c r="AH131">
        <v>6.3263702928550698</v>
      </c>
      <c r="AI131">
        <v>5.7960501561544904</v>
      </c>
      <c r="AJ131">
        <v>-1.63715424603214</v>
      </c>
      <c r="AK131">
        <v>3.35630163399945</v>
      </c>
      <c r="AL131">
        <v>5.3924223976411296</v>
      </c>
      <c r="AM131">
        <v>3.9127723033780302</v>
      </c>
      <c r="AN131">
        <v>4.0234400643321804</v>
      </c>
      <c r="AO131">
        <v>4.4994491031936699</v>
      </c>
      <c r="AP131">
        <v>5.4561227814833</v>
      </c>
      <c r="AQ131">
        <v>-1.7781906790890101</v>
      </c>
      <c r="AR131">
        <v>1.8497618837001399</v>
      </c>
      <c r="AS131">
        <v>8.5033080488798607</v>
      </c>
      <c r="AT131">
        <v>4.0518219181181099</v>
      </c>
      <c r="AU131">
        <v>0.75859729650819896</v>
      </c>
      <c r="AV131">
        <v>-4.2789209756042101</v>
      </c>
      <c r="AW131">
        <v>3.66368337974879</v>
      </c>
      <c r="AX131">
        <v>9.3922908152983808</v>
      </c>
      <c r="AY131">
        <v>2.8224935263718001</v>
      </c>
      <c r="AZ131">
        <v>0.29889680855920597</v>
      </c>
      <c r="BA131">
        <v>10.8460957764235</v>
      </c>
      <c r="BB131">
        <v>-3.6449384402173899</v>
      </c>
      <c r="BC131">
        <v>-0.20295071300049</v>
      </c>
      <c r="BD131">
        <v>1.2364606889880601</v>
      </c>
      <c r="BE131">
        <v>-0.83006052408526898</v>
      </c>
      <c r="BF131">
        <v>5.6213017622487103</v>
      </c>
      <c r="BG131">
        <v>7.31613522165497</v>
      </c>
      <c r="BH131">
        <v>0.69202851520604702</v>
      </c>
      <c r="BI131">
        <v>3.9370529333870898</v>
      </c>
      <c r="BJ131">
        <v>0.227233139001186</v>
      </c>
      <c r="BK131">
        <v>2.0547824778039701</v>
      </c>
      <c r="BL131">
        <v>2.93687460752838</v>
      </c>
      <c r="BM131">
        <v>-15.230082749045399</v>
      </c>
      <c r="BN131">
        <v>0.55566181305803797</v>
      </c>
      <c r="BO131">
        <v>10.4045735701569</v>
      </c>
      <c r="BP131">
        <v>3.2188969709557802</v>
      </c>
    </row>
    <row r="132" spans="1:68" x14ac:dyDescent="0.2">
      <c r="A132" t="s">
        <v>256</v>
      </c>
      <c r="B132" t="s">
        <v>257</v>
      </c>
      <c r="C132" t="s">
        <v>567</v>
      </c>
      <c r="D132" t="s">
        <v>566</v>
      </c>
      <c r="F132">
        <v>3.8095547622288102</v>
      </c>
      <c r="G132">
        <v>0.96664237445753498</v>
      </c>
      <c r="H132">
        <v>6.0264258742795196</v>
      </c>
      <c r="I132">
        <v>6.6477695176412102</v>
      </c>
      <c r="J132">
        <v>4.6246224453243103</v>
      </c>
      <c r="K132">
        <v>9.2131018764903398</v>
      </c>
      <c r="L132">
        <v>6.5620893739758701</v>
      </c>
      <c r="M132">
        <v>10.570155274121101</v>
      </c>
      <c r="N132">
        <v>11.9974712271352</v>
      </c>
      <c r="O132">
        <v>7.6750525285142599</v>
      </c>
      <c r="P132">
        <v>8.3876428794463003</v>
      </c>
      <c r="Q132">
        <v>5.2217689337706599</v>
      </c>
      <c r="R132">
        <v>12.884442118628799</v>
      </c>
      <c r="S132">
        <v>7.6521908682136504</v>
      </c>
      <c r="T132">
        <v>6.0412350593103401</v>
      </c>
      <c r="U132">
        <v>11.4281546278508</v>
      </c>
      <c r="V132">
        <v>10.5982015290845</v>
      </c>
      <c r="W132">
        <v>9.2801307300099705</v>
      </c>
      <c r="X132">
        <v>7.0352593379445496</v>
      </c>
      <c r="Y132">
        <v>-3.1666205216750698</v>
      </c>
      <c r="Z132">
        <v>5.5859026676615899</v>
      </c>
      <c r="AA132">
        <v>6.6766189145382402</v>
      </c>
      <c r="AB132">
        <v>11.7170214097233</v>
      </c>
      <c r="AC132">
        <v>9.1957957603706895</v>
      </c>
      <c r="AD132">
        <v>6.7823293395274202</v>
      </c>
      <c r="AE132">
        <v>10.225351920763501</v>
      </c>
      <c r="AF132">
        <v>11.618665630403401</v>
      </c>
      <c r="AG132">
        <v>10.8964951913226</v>
      </c>
      <c r="AH132">
        <v>6.0190630970171703</v>
      </c>
      <c r="AI132">
        <v>8.80042947047626</v>
      </c>
      <c r="AJ132">
        <v>9.6869989293583796</v>
      </c>
      <c r="AK132">
        <v>5.1007816958350496</v>
      </c>
      <c r="AL132">
        <v>5.7972855170931599</v>
      </c>
      <c r="AM132">
        <v>8.1747641513817797</v>
      </c>
      <c r="AN132">
        <v>8.5171530445416206</v>
      </c>
      <c r="AO132">
        <v>6.8676244884239601</v>
      </c>
      <c r="AP132">
        <v>5.1796297658261796</v>
      </c>
      <c r="AQ132">
        <v>-5.8118196273288003</v>
      </c>
      <c r="AR132">
        <v>10.6774505835378</v>
      </c>
      <c r="AS132">
        <v>8.1526896595853096</v>
      </c>
      <c r="AT132">
        <v>4.0510064029760704</v>
      </c>
      <c r="AU132">
        <v>7.1043331095484303</v>
      </c>
      <c r="AV132">
        <v>2.6140398272663998</v>
      </c>
      <c r="AW132">
        <v>4.7812861532405204</v>
      </c>
      <c r="AX132">
        <v>4.0876451466190398</v>
      </c>
      <c r="AY132">
        <v>4.71292765493601</v>
      </c>
      <c r="AZ132">
        <v>5.26636114571932</v>
      </c>
      <c r="BA132">
        <v>2.2337522597716801</v>
      </c>
      <c r="BB132">
        <v>0.27526898032958502</v>
      </c>
      <c r="BC132">
        <v>6.2740198886538803</v>
      </c>
      <c r="BD132">
        <v>2.8914119943402601</v>
      </c>
      <c r="BE132">
        <v>1.8655994959656299</v>
      </c>
      <c r="BF132">
        <v>2.69615096128955</v>
      </c>
      <c r="BG132">
        <v>2.5562195088349702</v>
      </c>
      <c r="BH132">
        <v>2.2684294006858199</v>
      </c>
      <c r="BI132">
        <v>2.5391447288435001</v>
      </c>
      <c r="BJ132">
        <v>2.87019696151147</v>
      </c>
      <c r="BK132">
        <v>2.4622462161331402</v>
      </c>
      <c r="BL132">
        <v>1.8889146004307</v>
      </c>
      <c r="BM132">
        <v>-0.84621223779923604</v>
      </c>
      <c r="BN132">
        <v>4.4391212931781903</v>
      </c>
      <c r="BO132">
        <v>2.80523762871836</v>
      </c>
      <c r="BP132">
        <v>1.2782352431085999</v>
      </c>
    </row>
    <row r="133" spans="1:68" x14ac:dyDescent="0.2">
      <c r="A133" t="s">
        <v>258</v>
      </c>
      <c r="B133" t="s">
        <v>259</v>
      </c>
      <c r="C133" t="s">
        <v>567</v>
      </c>
      <c r="D133" t="s">
        <v>566</v>
      </c>
      <c r="P133">
        <v>6.9600670371073606E-2</v>
      </c>
      <c r="Q133">
        <v>-2.35872848474594</v>
      </c>
      <c r="R133">
        <v>-12.0324686798856</v>
      </c>
      <c r="S133">
        <v>-18.049162625851199</v>
      </c>
      <c r="T133">
        <v>-17.522905934312998</v>
      </c>
      <c r="U133">
        <v>-3.33121904985774E-2</v>
      </c>
      <c r="V133">
        <v>-9.8942584164920895</v>
      </c>
      <c r="W133">
        <v>0.74349394100079302</v>
      </c>
      <c r="X133">
        <v>7.1897781068601203</v>
      </c>
      <c r="Y133">
        <v>-23.813006171196498</v>
      </c>
      <c r="Z133">
        <v>-23.004507346479802</v>
      </c>
      <c r="AA133">
        <v>-16.014766716933899</v>
      </c>
      <c r="AB133">
        <v>2.7712500988545901</v>
      </c>
      <c r="AC133">
        <v>0.71873402976811496</v>
      </c>
      <c r="AD133">
        <v>-8.0651195284225405</v>
      </c>
      <c r="AE133">
        <v>4.2032540371011597</v>
      </c>
      <c r="AF133">
        <v>3.9024035029005399</v>
      </c>
      <c r="AG133">
        <v>-13.4608244308869</v>
      </c>
      <c r="AH133">
        <v>21.286686758040101</v>
      </c>
      <c r="AI133">
        <v>-2.6620050704199398</v>
      </c>
      <c r="AJ133">
        <v>-26.234943550689302</v>
      </c>
      <c r="AK133">
        <v>51.097192412264597</v>
      </c>
      <c r="AL133">
        <v>31.315592770227099</v>
      </c>
      <c r="AM133">
        <v>9.2646807321198796</v>
      </c>
      <c r="AN133">
        <v>3.9640428434673298</v>
      </c>
      <c r="AO133">
        <v>-2.23562494727646</v>
      </c>
      <c r="AP133">
        <v>-0.90954849484883504</v>
      </c>
      <c r="AQ133">
        <v>0.353380966627029</v>
      </c>
      <c r="AR133">
        <v>-4.8169547036612803</v>
      </c>
      <c r="AS133">
        <v>1.58475020579118</v>
      </c>
      <c r="AT133">
        <v>-2.6432652052488499</v>
      </c>
      <c r="AU133">
        <v>0.21220915397660201</v>
      </c>
      <c r="AV133">
        <v>14.303299855476901</v>
      </c>
      <c r="AW133">
        <v>7.5796107845904404</v>
      </c>
      <c r="AX133">
        <v>6.5554966157057599</v>
      </c>
      <c r="AY133">
        <v>1.6916014574946701</v>
      </c>
      <c r="AZ133">
        <v>-6.9993092337000504E-2</v>
      </c>
      <c r="BA133">
        <v>-3.0932247054017701</v>
      </c>
      <c r="BB133">
        <v>-11.8832180694053</v>
      </c>
      <c r="BC133">
        <v>-7.2731893773118701</v>
      </c>
      <c r="BD133">
        <v>2.63794966893404</v>
      </c>
      <c r="BE133">
        <v>-1.2525608488937201</v>
      </c>
      <c r="BF133">
        <v>-5.8368859339130799</v>
      </c>
      <c r="BG133">
        <v>-2.5733828742891101</v>
      </c>
      <c r="BH133">
        <v>-3.1944129440564</v>
      </c>
      <c r="BI133">
        <v>-0.61681508563005105</v>
      </c>
      <c r="BJ133">
        <v>-6.4867891081439799</v>
      </c>
      <c r="BK133">
        <v>-2.1282781576276801</v>
      </c>
      <c r="BL133">
        <v>-1.4472688575659001</v>
      </c>
      <c r="BM133">
        <v>-3.5218553217870601</v>
      </c>
      <c r="BN133">
        <v>4.3376243562722996</v>
      </c>
      <c r="BO133">
        <v>5.6718422166951301</v>
      </c>
      <c r="BP133">
        <v>-3.1654626220755699</v>
      </c>
    </row>
    <row r="134" spans="1:68" x14ac:dyDescent="0.2">
      <c r="A134" t="s">
        <v>260</v>
      </c>
      <c r="B134" t="s">
        <v>261</v>
      </c>
      <c r="C134" t="s">
        <v>567</v>
      </c>
      <c r="D134" t="s">
        <v>566</v>
      </c>
      <c r="F134">
        <v>3.2258663501032498</v>
      </c>
      <c r="G134">
        <v>1.45828906894074</v>
      </c>
      <c r="H134">
        <v>-1.0485726025025299</v>
      </c>
      <c r="I134">
        <v>4.6573759753296304</v>
      </c>
      <c r="J134">
        <v>2.99387190612623</v>
      </c>
      <c r="K134">
        <v>1.8438298563827</v>
      </c>
      <c r="L134">
        <v>1.7128442727049999</v>
      </c>
      <c r="M134">
        <v>4.6842392934760797</v>
      </c>
      <c r="N134">
        <v>4.1989676828424898</v>
      </c>
      <c r="O134">
        <v>4.1524437496337496</v>
      </c>
      <c r="P134">
        <v>4.3491475222567297</v>
      </c>
      <c r="Q134">
        <v>5.1065892692633703</v>
      </c>
      <c r="R134">
        <v>6.0731412600381098</v>
      </c>
      <c r="S134">
        <v>4.0972763481144101</v>
      </c>
      <c r="T134">
        <v>1.77878442796113</v>
      </c>
      <c r="U134">
        <v>3.0492720559182902</v>
      </c>
      <c r="V134">
        <v>2.32058561390782</v>
      </c>
      <c r="W134">
        <v>1.8737593870149001</v>
      </c>
      <c r="X134">
        <v>4.8872853263826501</v>
      </c>
      <c r="Y134">
        <v>4.2357863554681501</v>
      </c>
      <c r="Z134">
        <v>-1.1332352074387599</v>
      </c>
      <c r="AA134">
        <v>-1.86197863555986</v>
      </c>
      <c r="AB134">
        <v>-4.1411573701071802</v>
      </c>
      <c r="AC134">
        <v>1.76522173169813</v>
      </c>
      <c r="AD134">
        <v>1.0599876628989999</v>
      </c>
      <c r="AE134">
        <v>1.33049805615326</v>
      </c>
      <c r="AF134">
        <v>1.17386573087146</v>
      </c>
      <c r="AG134">
        <v>-1.55097397716472</v>
      </c>
      <c r="AH134">
        <v>-0.49961085749120598</v>
      </c>
      <c r="AI134">
        <v>-2.3255421109020502</v>
      </c>
      <c r="AJ134">
        <v>0.90870888590144705</v>
      </c>
      <c r="AK134">
        <v>0.31137123848475301</v>
      </c>
      <c r="AL134">
        <v>2.52927032869583</v>
      </c>
      <c r="AM134">
        <v>3.4590122168875999</v>
      </c>
      <c r="AN134">
        <v>-1.27075884895177</v>
      </c>
      <c r="AO134">
        <v>2.1788435896453699</v>
      </c>
      <c r="AP134">
        <v>3.6100271881905299</v>
      </c>
      <c r="AQ134">
        <v>1.19171997053343</v>
      </c>
      <c r="AR134">
        <v>-0.98816192506619405</v>
      </c>
      <c r="AS134">
        <v>2.1081256766019898</v>
      </c>
      <c r="AT134">
        <v>-1.2359757586147</v>
      </c>
      <c r="AU134">
        <v>-0.99536574528801203</v>
      </c>
      <c r="AV134">
        <v>1.0767576992538901</v>
      </c>
      <c r="AW134">
        <v>3.9465683771784801</v>
      </c>
      <c r="AX134">
        <v>2.70825357294714</v>
      </c>
      <c r="AY134">
        <v>4.0013369817958999</v>
      </c>
      <c r="AZ134">
        <v>4.1224638465898504</v>
      </c>
      <c r="BA134">
        <v>2.5838004555482699</v>
      </c>
      <c r="BB134">
        <v>-3.4717291854034902</v>
      </c>
      <c r="BC134">
        <v>5.5620202091924504</v>
      </c>
      <c r="BD134">
        <v>3.2470929950321601</v>
      </c>
      <c r="BE134">
        <v>1.22955973087346</v>
      </c>
      <c r="BF134">
        <v>1.6557859121888201</v>
      </c>
      <c r="BG134">
        <v>0.227977043270982</v>
      </c>
      <c r="BH134">
        <v>-0.74543256636528099</v>
      </c>
      <c r="BI134">
        <v>-1.50902825318482</v>
      </c>
      <c r="BJ134">
        <v>0.94372632712263305</v>
      </c>
      <c r="BK134">
        <v>0.46635605331412899</v>
      </c>
      <c r="BL134">
        <v>-0.38507840818601802</v>
      </c>
      <c r="BM134">
        <v>-7.3865762988388797</v>
      </c>
      <c r="BN134">
        <v>6.0046181124567397</v>
      </c>
      <c r="BO134">
        <v>3.1643052991623799</v>
      </c>
      <c r="BP134">
        <v>1.4322973169934601</v>
      </c>
    </row>
    <row r="135" spans="1:68" x14ac:dyDescent="0.2">
      <c r="A135" t="s">
        <v>262</v>
      </c>
      <c r="B135" t="s">
        <v>263</v>
      </c>
      <c r="C135" t="s">
        <v>567</v>
      </c>
      <c r="D135" t="s">
        <v>566</v>
      </c>
      <c r="AD135">
        <v>2.2155326137053502</v>
      </c>
      <c r="AE135">
        <v>1.97475675709944</v>
      </c>
      <c r="AF135">
        <v>-4.1967113010311596</v>
      </c>
      <c r="AG135">
        <v>-4.78193216552478</v>
      </c>
      <c r="AH135">
        <v>10.961926802693601</v>
      </c>
      <c r="AI135">
        <v>3.71421416077379</v>
      </c>
      <c r="AJ135">
        <v>1.4105840757241499</v>
      </c>
      <c r="AK135">
        <v>2.69282053199204</v>
      </c>
      <c r="AL135">
        <v>3.1052034226340899</v>
      </c>
      <c r="AM135">
        <v>5.3998100843956296</v>
      </c>
      <c r="AN135">
        <v>4.4359250879544403</v>
      </c>
      <c r="AO135">
        <v>4.4589665972384296</v>
      </c>
      <c r="AP135">
        <v>4.6596758187433398</v>
      </c>
      <c r="AQ135">
        <v>2.0577619120000001</v>
      </c>
      <c r="AR135">
        <v>5.4348840815913197</v>
      </c>
      <c r="AS135">
        <v>4.0299603702473803</v>
      </c>
      <c r="AT135">
        <v>4.0490696141432601</v>
      </c>
      <c r="AU135">
        <v>4.2864605796713002</v>
      </c>
      <c r="AV135">
        <v>4.5202204018292198</v>
      </c>
      <c r="AW135">
        <v>4.8991547637914596</v>
      </c>
      <c r="AX135">
        <v>5.5556992964582701</v>
      </c>
      <c r="AY135">
        <v>6.9091674071788596</v>
      </c>
      <c r="AZ135">
        <v>5.9092356486568498</v>
      </c>
      <c r="BA135">
        <v>6.1640347882196904</v>
      </c>
      <c r="BB135">
        <v>5.8785488945952</v>
      </c>
      <c r="BC135">
        <v>6.9223993242259398</v>
      </c>
      <c r="BD135">
        <v>6.4742431384747796</v>
      </c>
      <c r="BE135">
        <v>6.4912814369499499</v>
      </c>
      <c r="BF135">
        <v>6.5216466567447098</v>
      </c>
      <c r="BG135">
        <v>6.1531330529220201</v>
      </c>
      <c r="BH135">
        <v>5.7534110050290197</v>
      </c>
      <c r="BI135">
        <v>5.40858640462754</v>
      </c>
      <c r="BJ135">
        <v>5.2649284397735698</v>
      </c>
      <c r="BK135">
        <v>4.6465556189840402</v>
      </c>
      <c r="BL135">
        <v>3.8924479033244799</v>
      </c>
      <c r="BM135">
        <v>-0.97094143773695396</v>
      </c>
      <c r="BN135">
        <v>1.0693803181078301</v>
      </c>
      <c r="BO135">
        <v>1.2830902927582899</v>
      </c>
      <c r="BP135">
        <v>2.3281541777904402</v>
      </c>
    </row>
    <row r="136" spans="1:68" x14ac:dyDescent="0.2">
      <c r="A136" t="s">
        <v>264</v>
      </c>
      <c r="B136" t="s">
        <v>265</v>
      </c>
      <c r="C136" t="s">
        <v>567</v>
      </c>
      <c r="D136" t="s">
        <v>566</v>
      </c>
      <c r="AH136">
        <v>-43.566901518538998</v>
      </c>
      <c r="AI136">
        <v>24.131927811189001</v>
      </c>
      <c r="AJ136">
        <v>46.470686604707602</v>
      </c>
      <c r="AK136">
        <v>13.992535684028701</v>
      </c>
      <c r="AL136">
        <v>8.6369931826889506</v>
      </c>
      <c r="AM136">
        <v>6.1771029164859197</v>
      </c>
      <c r="AN136">
        <v>4.5268020092222701</v>
      </c>
      <c r="AO136">
        <v>9.2279871339338708</v>
      </c>
      <c r="AP136">
        <v>-0.74857454156536096</v>
      </c>
      <c r="AQ136">
        <v>1.8986019375574199</v>
      </c>
      <c r="AR136">
        <v>-2.1929084245432802</v>
      </c>
      <c r="AS136">
        <v>-0.31458722542284101</v>
      </c>
      <c r="AT136">
        <v>2.2177244929472999</v>
      </c>
      <c r="AU136">
        <v>2.0865721030046398</v>
      </c>
      <c r="AV136">
        <v>1.89480440571353</v>
      </c>
      <c r="AW136">
        <v>5.0473515795609503</v>
      </c>
      <c r="AX136">
        <v>1.1764254508029199</v>
      </c>
      <c r="AY136">
        <v>-0.103294008572362</v>
      </c>
      <c r="AZ136">
        <v>7.2709609764451697</v>
      </c>
      <c r="BA136">
        <v>7.3284140684366301</v>
      </c>
      <c r="BB136">
        <v>8.8179006672128004</v>
      </c>
      <c r="BC136">
        <v>7.0097827761685796</v>
      </c>
      <c r="BD136">
        <v>-0.117450318633956</v>
      </c>
      <c r="BE136">
        <v>-7.5040322313356E-2</v>
      </c>
      <c r="BF136">
        <v>-5.3231509386091904</v>
      </c>
      <c r="BG136">
        <v>-7.2425909822286503</v>
      </c>
      <c r="BH136">
        <v>-1.4938476112499299</v>
      </c>
      <c r="BI136">
        <v>3.8314472238158701</v>
      </c>
      <c r="BJ136">
        <v>3.37003795273026</v>
      </c>
      <c r="BK136">
        <v>0.72715084189167101</v>
      </c>
      <c r="BL136">
        <v>-4.1952255123583297</v>
      </c>
      <c r="BM136">
        <v>-19.748428475045301</v>
      </c>
      <c r="BN136">
        <v>-5.8323667767103302</v>
      </c>
      <c r="BO136">
        <v>1.2409294716235999</v>
      </c>
      <c r="BP136">
        <v>2.3826995692317201</v>
      </c>
    </row>
    <row r="137" spans="1:68" x14ac:dyDescent="0.2">
      <c r="A137" t="s">
        <v>266</v>
      </c>
      <c r="B137" t="s">
        <v>267</v>
      </c>
      <c r="C137" t="s">
        <v>567</v>
      </c>
      <c r="D137" t="s">
        <v>566</v>
      </c>
      <c r="F137">
        <v>-2.0234365249109501E-2</v>
      </c>
      <c r="G137">
        <v>-1.12347713667121</v>
      </c>
      <c r="H137">
        <v>-0.23893814490773499</v>
      </c>
      <c r="I137">
        <v>2.55264419985085</v>
      </c>
      <c r="J137">
        <v>2.1792227647728</v>
      </c>
      <c r="K137">
        <v>5.0107319722862398</v>
      </c>
      <c r="L137">
        <v>4.0680955052685199</v>
      </c>
      <c r="M137">
        <v>2.1172511294834901</v>
      </c>
      <c r="N137">
        <v>4.5476444281763797</v>
      </c>
      <c r="O137">
        <v>3.9168157144014901</v>
      </c>
      <c r="P137">
        <v>2.2435388783044901</v>
      </c>
      <c r="Q137">
        <v>1.48209981461991</v>
      </c>
      <c r="R137">
        <v>-4.8314026629348197</v>
      </c>
      <c r="S137">
        <v>1.94571050144916</v>
      </c>
      <c r="T137">
        <v>-6.08734944045246</v>
      </c>
      <c r="U137">
        <v>2.4397072658152998</v>
      </c>
      <c r="V137">
        <v>-1.26242135928281</v>
      </c>
      <c r="W137">
        <v>1.7786207532807199</v>
      </c>
      <c r="X137">
        <v>0.252874516453019</v>
      </c>
      <c r="Y137">
        <v>-6.9078079118002798</v>
      </c>
      <c r="Z137">
        <v>-4.9659305383249803</v>
      </c>
      <c r="AA137">
        <v>-5.1924108840960299</v>
      </c>
      <c r="AB137">
        <v>-4.7596874847949797</v>
      </c>
      <c r="AC137">
        <v>-5.0358647921032702</v>
      </c>
      <c r="AD137">
        <v>-3.7444512280758899</v>
      </c>
      <c r="AE137">
        <v>-4.4986237028812299</v>
      </c>
      <c r="AF137">
        <v>-3.7802503289846099</v>
      </c>
      <c r="AG137">
        <v>-4.7397583280981603</v>
      </c>
      <c r="AH137">
        <v>-28.655881746525498</v>
      </c>
      <c r="AI137">
        <v>-44.429886239593799</v>
      </c>
      <c r="AJ137">
        <v>-2.2608859391439502</v>
      </c>
      <c r="AK137">
        <v>-38.671641038486001</v>
      </c>
      <c r="AL137">
        <v>-35.494033794900197</v>
      </c>
      <c r="AM137">
        <v>-21.483555200374798</v>
      </c>
      <c r="AN137">
        <v>-5.0358633213253796</v>
      </c>
      <c r="AO137">
        <v>8.9903163275437894</v>
      </c>
      <c r="AP137">
        <v>90.758060676180307</v>
      </c>
      <c r="AQ137">
        <v>17.5819250896519</v>
      </c>
      <c r="AR137">
        <v>15.172957169454</v>
      </c>
      <c r="AS137">
        <v>23.930099968251401</v>
      </c>
      <c r="AT137">
        <v>-6.2901593936416603E-2</v>
      </c>
      <c r="AU137">
        <v>1.086353995311</v>
      </c>
      <c r="AV137">
        <v>-30.7015402643569</v>
      </c>
      <c r="AW137">
        <v>1.39482940907915</v>
      </c>
      <c r="AX137">
        <v>0.64390729271390501</v>
      </c>
      <c r="AY137">
        <v>2.1317573441195101</v>
      </c>
      <c r="AZ137">
        <v>4.1879853451862301</v>
      </c>
      <c r="BA137">
        <v>2.8657668658571498</v>
      </c>
      <c r="BB137">
        <v>2.0329352441046402</v>
      </c>
      <c r="BC137">
        <v>3.0675012738516898</v>
      </c>
      <c r="BD137">
        <v>4.0293525538619797</v>
      </c>
      <c r="BE137">
        <v>4.2394828103780098</v>
      </c>
      <c r="BF137">
        <v>6.34104074543606</v>
      </c>
      <c r="BG137">
        <v>-1.3504482696559801</v>
      </c>
      <c r="BH137">
        <v>-2.0330298394358799</v>
      </c>
      <c r="BI137">
        <v>-3.5164555097863301</v>
      </c>
      <c r="BJ137">
        <v>0.52136633195678395</v>
      </c>
      <c r="BK137">
        <v>-0.76155482035150601</v>
      </c>
      <c r="BL137">
        <v>-4.3434558864066597</v>
      </c>
      <c r="BM137">
        <v>-4.9332022730838796</v>
      </c>
      <c r="BN137">
        <v>2.84728210314857</v>
      </c>
      <c r="BO137">
        <v>2.6484697711696299</v>
      </c>
      <c r="BP137">
        <v>2.47518118307937</v>
      </c>
    </row>
    <row r="138" spans="1:68" x14ac:dyDescent="0.2">
      <c r="A138" t="s">
        <v>268</v>
      </c>
      <c r="B138" t="s">
        <v>269</v>
      </c>
      <c r="C138" t="s">
        <v>567</v>
      </c>
      <c r="D138" t="s">
        <v>566</v>
      </c>
      <c r="F138">
        <v>6.0481576826689301</v>
      </c>
      <c r="G138">
        <v>27.656088665387902</v>
      </c>
      <c r="H138">
        <v>29.974250939971299</v>
      </c>
      <c r="I138">
        <v>40.036295746162203</v>
      </c>
      <c r="J138">
        <v>24.5329722728105</v>
      </c>
      <c r="K138">
        <v>15.8820695729682</v>
      </c>
      <c r="L138">
        <v>8.6895113503036505</v>
      </c>
      <c r="M138">
        <v>30.8609049945645</v>
      </c>
      <c r="N138">
        <v>10.4513509570253</v>
      </c>
      <c r="O138">
        <v>2.4025896782195399</v>
      </c>
      <c r="P138">
        <v>-7.6545352110955198</v>
      </c>
      <c r="Q138">
        <v>6.1723672188089198</v>
      </c>
      <c r="R138">
        <v>-1.55834004417598</v>
      </c>
      <c r="S138">
        <v>16.8564874537905</v>
      </c>
      <c r="T138">
        <v>-1.0734192393432</v>
      </c>
      <c r="U138">
        <v>16.674236371999999</v>
      </c>
      <c r="V138">
        <v>3.3691970390732799</v>
      </c>
      <c r="W138">
        <v>-1.87986580540689</v>
      </c>
      <c r="X138">
        <v>3.51197794663058</v>
      </c>
      <c r="Y138">
        <v>-4.2696986675777904</v>
      </c>
      <c r="Z138">
        <v>-23.0669300962474</v>
      </c>
      <c r="AA138">
        <v>-2.0247423919498102</v>
      </c>
      <c r="AB138">
        <v>-6.9770147488471697</v>
      </c>
      <c r="AC138">
        <v>-8.7967706880420593</v>
      </c>
      <c r="AD138">
        <v>4.8053987431475198</v>
      </c>
      <c r="AE138">
        <v>-14.053773865525899</v>
      </c>
      <c r="AF138">
        <v>-17.140430683053101</v>
      </c>
      <c r="AG138">
        <v>4.6464689898730098</v>
      </c>
      <c r="AH138">
        <v>4.3837868989170401</v>
      </c>
      <c r="AI138">
        <v>1.1022465505438199</v>
      </c>
      <c r="AJ138">
        <v>12.8586134761689</v>
      </c>
      <c r="AK138">
        <v>-4.9634215914807802</v>
      </c>
      <c r="AL138">
        <v>-5.8838042518344196</v>
      </c>
      <c r="AM138">
        <v>-0.18077976157947301</v>
      </c>
      <c r="AN138">
        <v>-4.1162067561171201</v>
      </c>
      <c r="AO138">
        <v>0.29058512761810101</v>
      </c>
      <c r="AP138">
        <v>3.4468024873150398</v>
      </c>
      <c r="AQ138">
        <v>-5.0745082290002301</v>
      </c>
      <c r="AR138">
        <v>-0.784811655224956</v>
      </c>
      <c r="AS138">
        <v>1.73247452682546</v>
      </c>
      <c r="AT138">
        <v>-4.0181959269090601</v>
      </c>
      <c r="AU138">
        <v>-3.3300603480231699</v>
      </c>
      <c r="AV138">
        <v>10.216145074615</v>
      </c>
      <c r="AW138">
        <v>1.7999032677307101</v>
      </c>
      <c r="AX138">
        <v>8.9882667721426799</v>
      </c>
      <c r="AY138">
        <v>4.0867517798125004</v>
      </c>
      <c r="AZ138">
        <v>4.0728989895071903</v>
      </c>
      <c r="BA138">
        <v>-2.26501264287465</v>
      </c>
      <c r="BB138">
        <v>-6.3815788060220502</v>
      </c>
      <c r="BC138">
        <v>2.8950385306667701</v>
      </c>
      <c r="BD138">
        <v>-47.899986008209197</v>
      </c>
      <c r="BE138">
        <v>96.956419899402405</v>
      </c>
      <c r="BF138">
        <v>-19.578357208148201</v>
      </c>
      <c r="BG138">
        <v>-24.463161470662602</v>
      </c>
      <c r="BH138">
        <v>-2.3554369235898198</v>
      </c>
      <c r="BI138">
        <v>-2.9015901078619799</v>
      </c>
      <c r="BJ138">
        <v>30.4963013785997</v>
      </c>
      <c r="BK138">
        <v>6.2828368956636904</v>
      </c>
      <c r="BL138">
        <v>-7.3012371677890497</v>
      </c>
      <c r="BM138">
        <v>-58.8497747099143</v>
      </c>
      <c r="BN138">
        <v>150.43147128152</v>
      </c>
      <c r="BO138">
        <v>0.18979195922258901</v>
      </c>
      <c r="BP138">
        <v>-2.7581130831461298</v>
      </c>
    </row>
    <row r="139" spans="1:68" x14ac:dyDescent="0.2">
      <c r="A139" t="s">
        <v>270</v>
      </c>
      <c r="B139" t="s">
        <v>271</v>
      </c>
      <c r="C139" t="s">
        <v>567</v>
      </c>
      <c r="D139" t="s">
        <v>566</v>
      </c>
      <c r="W139">
        <v>8.4213674842826407</v>
      </c>
      <c r="X139">
        <v>1.9977368793607699</v>
      </c>
      <c r="Y139">
        <v>-3.96496795591713</v>
      </c>
      <c r="Z139">
        <v>4.3575125727556197</v>
      </c>
      <c r="AA139">
        <v>0.23786046934767999</v>
      </c>
      <c r="AB139">
        <v>3.12987904826237</v>
      </c>
      <c r="AC139">
        <v>5.4713131351166604</v>
      </c>
      <c r="AD139">
        <v>6.5535424397893101</v>
      </c>
      <c r="AE139">
        <v>12.6547174800859</v>
      </c>
      <c r="AF139">
        <v>2.4269500514129301</v>
      </c>
      <c r="AG139">
        <v>12.355372998275501</v>
      </c>
      <c r="AH139">
        <v>7.5867065565720297</v>
      </c>
      <c r="AI139">
        <v>8.4666886730327509</v>
      </c>
      <c r="AJ139">
        <v>-0.99287881449721704</v>
      </c>
      <c r="AK139">
        <v>6.36644089673928</v>
      </c>
      <c r="AL139">
        <v>-0.88904667990932795</v>
      </c>
      <c r="AM139">
        <v>0.27190339650916001</v>
      </c>
      <c r="AN139">
        <v>0.55474725277611003</v>
      </c>
      <c r="AO139">
        <v>1.8390093469292901</v>
      </c>
      <c r="AP139">
        <v>-1.6427658589854699</v>
      </c>
      <c r="AQ139">
        <v>5.3371400100414199</v>
      </c>
      <c r="AR139">
        <v>1.76168684764504</v>
      </c>
      <c r="AS139">
        <v>-0.731568958709232</v>
      </c>
      <c r="AT139">
        <v>-4.06606848277083</v>
      </c>
      <c r="AU139">
        <v>-0.33140223067026398</v>
      </c>
      <c r="AV139">
        <v>3.46654568343456</v>
      </c>
      <c r="AW139">
        <v>6.48889249215026</v>
      </c>
      <c r="AX139">
        <v>-1.10098822113831</v>
      </c>
      <c r="AY139">
        <v>5.5037473562636601</v>
      </c>
      <c r="AZ139">
        <v>1.0554313212325599</v>
      </c>
      <c r="BA139">
        <v>4.2906493972565602</v>
      </c>
      <c r="BB139">
        <v>-3.4656815464575002</v>
      </c>
      <c r="BC139">
        <v>-0.40190606344062002</v>
      </c>
      <c r="BD139">
        <v>3.5936330908688499</v>
      </c>
      <c r="BE139">
        <v>-0.67363177342612302</v>
      </c>
      <c r="BF139">
        <v>-2.4860490388256098</v>
      </c>
      <c r="BG139">
        <v>1.0409585846688001</v>
      </c>
      <c r="BH139">
        <v>-0.36470030142582699</v>
      </c>
      <c r="BI139">
        <v>2.9647021455596101</v>
      </c>
      <c r="BJ139">
        <v>2.94198232427927</v>
      </c>
      <c r="BK139">
        <v>2.4674538576198199</v>
      </c>
      <c r="BL139">
        <v>-1.04058973407322</v>
      </c>
      <c r="BM139">
        <v>-24.779868359769502</v>
      </c>
      <c r="BN139">
        <v>11.9712797516852</v>
      </c>
      <c r="BO139">
        <v>17.9401418481349</v>
      </c>
      <c r="BP139">
        <v>2.9644530602881201</v>
      </c>
    </row>
    <row r="140" spans="1:68" x14ac:dyDescent="0.2">
      <c r="A140" t="s">
        <v>272</v>
      </c>
      <c r="B140" t="s">
        <v>273</v>
      </c>
      <c r="C140" t="s">
        <v>567</v>
      </c>
      <c r="D140" t="s">
        <v>566</v>
      </c>
      <c r="F140">
        <v>3.2299819199691902</v>
      </c>
      <c r="G140">
        <v>1.4597003879316599</v>
      </c>
      <c r="H140">
        <v>-0.696935511450121</v>
      </c>
      <c r="I140">
        <v>4.3697201026885901</v>
      </c>
      <c r="J140">
        <v>2.8587125078840399</v>
      </c>
      <c r="K140">
        <v>2.2030952327471001</v>
      </c>
      <c r="L140">
        <v>1.66740099848137</v>
      </c>
      <c r="M140">
        <v>4.4125956278630998</v>
      </c>
      <c r="N140">
        <v>4.1855034385865899</v>
      </c>
      <c r="O140">
        <v>3.9191323146018102</v>
      </c>
      <c r="P140">
        <v>4.2945256126601201</v>
      </c>
      <c r="Q140">
        <v>4.5990231421124301</v>
      </c>
      <c r="R140">
        <v>5.4232030780822402</v>
      </c>
      <c r="S140">
        <v>3.7395566909843998</v>
      </c>
      <c r="T140">
        <v>1.17892221575437</v>
      </c>
      <c r="U140">
        <v>3.0201065529999802</v>
      </c>
      <c r="V140">
        <v>2.4700383906559402</v>
      </c>
      <c r="W140">
        <v>2.1333309623477099</v>
      </c>
      <c r="X140">
        <v>4.9595723832997196</v>
      </c>
      <c r="Y140">
        <v>4.2770864542873399</v>
      </c>
      <c r="Z140">
        <v>-0.93570763978931404</v>
      </c>
      <c r="AA140">
        <v>-2.2520689201309398</v>
      </c>
      <c r="AB140">
        <v>-4.3112322881841898</v>
      </c>
      <c r="AC140">
        <v>1.7687741473630501</v>
      </c>
      <c r="AD140">
        <v>1.06922920187591</v>
      </c>
      <c r="AE140">
        <v>1.4538716105162901</v>
      </c>
      <c r="AF140">
        <v>1.31960615937076</v>
      </c>
      <c r="AG140">
        <v>-1.2950274101197199</v>
      </c>
      <c r="AH140">
        <v>-0.18347006016324499</v>
      </c>
      <c r="AI140">
        <v>-2.2290489022887798</v>
      </c>
      <c r="AJ140">
        <v>1.0596268307019601</v>
      </c>
      <c r="AK140">
        <v>0.74319263829222804</v>
      </c>
      <c r="AL140">
        <v>2.5741802382266599</v>
      </c>
      <c r="AM140">
        <v>3.4246189237592302</v>
      </c>
      <c r="AN140">
        <v>-0.85889968910986203</v>
      </c>
      <c r="AO140">
        <v>2.2775453939848802</v>
      </c>
      <c r="AP140">
        <v>3.7202933051081399</v>
      </c>
      <c r="AQ140">
        <v>1.3901487835036499</v>
      </c>
      <c r="AR140">
        <v>-0.83034482088581296</v>
      </c>
      <c r="AS140">
        <v>2.1060019693554999</v>
      </c>
      <c r="AT140">
        <v>-0.95411775509131802</v>
      </c>
      <c r="AU140">
        <v>-0.894301433444738</v>
      </c>
      <c r="AV140">
        <v>1.1264332047654499</v>
      </c>
      <c r="AW140">
        <v>4.1087556168415302</v>
      </c>
      <c r="AX140">
        <v>2.6545728166224101</v>
      </c>
      <c r="AY140">
        <v>3.8822106753031802</v>
      </c>
      <c r="AZ140">
        <v>3.97343822732326</v>
      </c>
      <c r="BA140">
        <v>2.4871887461936999</v>
      </c>
      <c r="BB140">
        <v>-3.34425887875588</v>
      </c>
      <c r="BC140">
        <v>5.2801555478273503</v>
      </c>
      <c r="BD140">
        <v>3.2321972696232399</v>
      </c>
      <c r="BE140">
        <v>1.4373894342572799</v>
      </c>
      <c r="BF140">
        <v>1.66235882653997</v>
      </c>
      <c r="BG140">
        <v>0.28131593055581999</v>
      </c>
      <c r="BH140">
        <v>-0.61714260860247805</v>
      </c>
      <c r="BI140">
        <v>-1.33155825250837</v>
      </c>
      <c r="BJ140">
        <v>0.90472133326871096</v>
      </c>
      <c r="BK140">
        <v>0.64574670999392902</v>
      </c>
      <c r="BL140">
        <v>-0.16586599405293601</v>
      </c>
      <c r="BM140">
        <v>-7.4010623712174102</v>
      </c>
      <c r="BN140">
        <v>6.27055507756116</v>
      </c>
      <c r="BO140">
        <v>3.30526468829623</v>
      </c>
      <c r="BP140">
        <v>1.4073607018683301</v>
      </c>
    </row>
    <row r="141" spans="1:68" x14ac:dyDescent="0.2">
      <c r="A141" t="s">
        <v>274</v>
      </c>
      <c r="B141" t="s">
        <v>275</v>
      </c>
      <c r="C141" t="s">
        <v>567</v>
      </c>
      <c r="D141" t="s">
        <v>566</v>
      </c>
      <c r="G141">
        <v>4.89932606009154</v>
      </c>
      <c r="H141">
        <v>-0.43566982196873</v>
      </c>
      <c r="I141">
        <v>1.0770275567805201</v>
      </c>
      <c r="J141">
        <v>1.1021141871451099</v>
      </c>
      <c r="K141">
        <v>0.79850325359854002</v>
      </c>
      <c r="L141">
        <v>-1.4509809442738699</v>
      </c>
      <c r="M141">
        <v>2.4999948215167498</v>
      </c>
      <c r="N141">
        <v>0.60386929796116795</v>
      </c>
      <c r="O141">
        <v>-3.1464820307809198</v>
      </c>
      <c r="P141">
        <v>-0.49562908374828402</v>
      </c>
      <c r="Q141">
        <v>-3.67427771432956</v>
      </c>
      <c r="R141">
        <v>-0.26702452831929702</v>
      </c>
      <c r="S141">
        <v>3.05498604345446</v>
      </c>
      <c r="T141">
        <v>-1.9661022657907801</v>
      </c>
      <c r="U141">
        <v>1.4864329368278799</v>
      </c>
      <c r="V141">
        <v>-0.30914308617491298</v>
      </c>
      <c r="W141">
        <v>-0.922486543915639</v>
      </c>
      <c r="X141">
        <v>-0.72282651272389797</v>
      </c>
      <c r="Y141">
        <v>-0.268047142744607</v>
      </c>
      <c r="Z141">
        <v>0.22839524686284601</v>
      </c>
      <c r="AA141">
        <v>-1.41336596726124</v>
      </c>
      <c r="AB141">
        <v>-1.0209138463831799</v>
      </c>
      <c r="AC141">
        <v>-0.37742138918537199</v>
      </c>
      <c r="AD141">
        <v>-0.98483579516167197</v>
      </c>
      <c r="AE141">
        <v>0.79858177194526503</v>
      </c>
      <c r="AF141">
        <v>1.5875362008920499</v>
      </c>
      <c r="AG141">
        <v>0.23693107338573299</v>
      </c>
      <c r="AH141">
        <v>-0.73610473658295905</v>
      </c>
      <c r="AI141">
        <v>-2.4052800352328201</v>
      </c>
      <c r="AJ141">
        <v>-0.67061871919308702</v>
      </c>
      <c r="AK141">
        <v>-2.1745916362221598</v>
      </c>
      <c r="AL141">
        <v>-2.9879514383655001</v>
      </c>
      <c r="AM141">
        <v>-1.88530695724791</v>
      </c>
      <c r="AN141">
        <v>3.15618024397696</v>
      </c>
      <c r="AO141">
        <v>3.0038730593059899</v>
      </c>
      <c r="AP141">
        <v>2.8502243418115301</v>
      </c>
      <c r="AQ141">
        <v>1.52622986898172</v>
      </c>
      <c r="AR141">
        <v>1.53856072677341</v>
      </c>
      <c r="AS141">
        <v>1.86253379112998</v>
      </c>
      <c r="AT141">
        <v>2.3989760295771698</v>
      </c>
      <c r="AU141">
        <v>2.6116503942857898</v>
      </c>
      <c r="AV141">
        <v>2.3150284965721499</v>
      </c>
      <c r="AW141">
        <v>3.7897847870089798</v>
      </c>
      <c r="AX141">
        <v>4.8298224035470803</v>
      </c>
      <c r="AY141">
        <v>4.3167247373443702</v>
      </c>
      <c r="AZ141">
        <v>4.79472033222115</v>
      </c>
      <c r="BA141">
        <v>4.0203451459303201</v>
      </c>
      <c r="BB141">
        <v>1.84486522012055</v>
      </c>
      <c r="BC141">
        <v>3.74194840446836</v>
      </c>
      <c r="BD141">
        <v>0.74436120489949098</v>
      </c>
      <c r="BE141">
        <v>0.67166574021231895</v>
      </c>
      <c r="BF141">
        <v>3.1645786221551799</v>
      </c>
      <c r="BG141">
        <v>3.0841871649516399</v>
      </c>
      <c r="BH141">
        <v>0.25229949453108702</v>
      </c>
      <c r="BI141">
        <v>1.1922613424931301</v>
      </c>
      <c r="BJ141">
        <v>1.9652815590823101</v>
      </c>
      <c r="BK141">
        <v>2.0839466560086799</v>
      </c>
      <c r="BL141">
        <v>2.5304145222007999</v>
      </c>
      <c r="BM141">
        <v>-2.4462377935971902</v>
      </c>
      <c r="BN141">
        <v>0.35716544104209902</v>
      </c>
      <c r="BO141">
        <v>2.2476670149582199</v>
      </c>
      <c r="BP141">
        <v>1.3791651671512399</v>
      </c>
    </row>
    <row r="142" spans="1:68" x14ac:dyDescent="0.2">
      <c r="A142" t="s">
        <v>276</v>
      </c>
      <c r="B142" t="s">
        <v>277</v>
      </c>
      <c r="C142" t="s">
        <v>567</v>
      </c>
      <c r="D142" t="s">
        <v>566</v>
      </c>
      <c r="M142">
        <v>0.82675481607313395</v>
      </c>
      <c r="N142">
        <v>2.94745105908454</v>
      </c>
      <c r="O142">
        <v>0.17544604856701099</v>
      </c>
      <c r="P142">
        <v>2.0443834147356501</v>
      </c>
      <c r="Q142">
        <v>-0.75989565034357998</v>
      </c>
      <c r="R142">
        <v>-1.0635522504508299</v>
      </c>
      <c r="S142">
        <v>3.11781576659524</v>
      </c>
      <c r="T142">
        <v>-6.8539973264066106E-2</v>
      </c>
      <c r="U142">
        <v>0.51854869064933995</v>
      </c>
      <c r="V142">
        <v>0.30586368337776498</v>
      </c>
      <c r="W142">
        <v>-2.6862776045342298</v>
      </c>
      <c r="X142">
        <v>-2.3135134663202499</v>
      </c>
      <c r="Y142">
        <v>0.64788252982094696</v>
      </c>
      <c r="Z142">
        <v>0.92000859141366198</v>
      </c>
      <c r="AA142">
        <v>-1.12840875633398</v>
      </c>
      <c r="AB142">
        <v>-1.09625811547858</v>
      </c>
      <c r="AC142">
        <v>-3.4154700894928398</v>
      </c>
      <c r="AD142">
        <v>-1.9092305776365099</v>
      </c>
      <c r="AE142">
        <v>6.8734158383847402E-2</v>
      </c>
      <c r="AF142">
        <v>2.4291630410187399</v>
      </c>
      <c r="AG142">
        <v>0.94166642765914299</v>
      </c>
      <c r="AH142">
        <v>-2.6730832263081199</v>
      </c>
      <c r="AI142">
        <v>-5.1837466647769599</v>
      </c>
      <c r="AJ142">
        <v>-1.27598585851716</v>
      </c>
      <c r="AK142">
        <v>-2.8763667783901101</v>
      </c>
      <c r="AL142">
        <v>-2.01519547427498</v>
      </c>
      <c r="AM142">
        <v>-1.2935544736095701</v>
      </c>
      <c r="AN142">
        <v>2.1341563704648499</v>
      </c>
      <c r="AO142">
        <v>2.7271279095219301</v>
      </c>
      <c r="AP142">
        <v>3.2674377506722401</v>
      </c>
      <c r="AQ142">
        <v>1.27081348861782</v>
      </c>
      <c r="AR142">
        <v>-0.116049725116909</v>
      </c>
      <c r="AS142">
        <v>0.50161488185618497</v>
      </c>
      <c r="AT142">
        <v>1.5830973581713299</v>
      </c>
      <c r="AU142">
        <v>1.7701980161331801</v>
      </c>
      <c r="AV142">
        <v>1.74334830116129</v>
      </c>
      <c r="AW142">
        <v>3.13747084212739</v>
      </c>
      <c r="AX142">
        <v>3.5572011593130801</v>
      </c>
      <c r="AY142">
        <v>2.7975388302386799</v>
      </c>
      <c r="AZ142">
        <v>3.01769448766311</v>
      </c>
      <c r="BA142">
        <v>2.5615654266561001</v>
      </c>
      <c r="BB142">
        <v>1.22487565010967</v>
      </c>
      <c r="BC142">
        <v>3.99087333288016</v>
      </c>
      <c r="BD142">
        <v>-2.0158623387948298</v>
      </c>
      <c r="BE142">
        <v>-5.8141735687631799</v>
      </c>
      <c r="BF142">
        <v>0.71118561462706997</v>
      </c>
      <c r="BG142">
        <v>1.84097524397417</v>
      </c>
      <c r="BH142">
        <v>-3.0411838976906398</v>
      </c>
      <c r="BI142">
        <v>-0.62445316438392195</v>
      </c>
      <c r="BJ142">
        <v>0.309217781724968</v>
      </c>
      <c r="BK142">
        <v>0.64265503279862901</v>
      </c>
      <c r="BL142">
        <v>1.3593331803103601</v>
      </c>
      <c r="BM142">
        <v>-2.4082004449387</v>
      </c>
      <c r="BN142">
        <v>-0.64064932655178097</v>
      </c>
      <c r="BO142">
        <v>1.01310291274808</v>
      </c>
      <c r="BP142">
        <v>0.26217984179064002</v>
      </c>
    </row>
    <row r="143" spans="1:68" x14ac:dyDescent="0.2">
      <c r="A143" t="s">
        <v>278</v>
      </c>
      <c r="B143" t="s">
        <v>279</v>
      </c>
      <c r="C143" t="s">
        <v>567</v>
      </c>
      <c r="D143" t="s">
        <v>566</v>
      </c>
      <c r="P143">
        <v>-0.35310578314195601</v>
      </c>
      <c r="Q143">
        <v>1.4474345343785401E-2</v>
      </c>
      <c r="R143">
        <v>-5.7931214333635198E-2</v>
      </c>
      <c r="S143">
        <v>-6.8828078804557394E-2</v>
      </c>
      <c r="T143">
        <v>-6.1307848694895001E-2</v>
      </c>
      <c r="U143">
        <v>3.0317824190624001</v>
      </c>
      <c r="V143">
        <v>3.0554628758679301</v>
      </c>
      <c r="W143">
        <v>3.01883018949923</v>
      </c>
      <c r="X143">
        <v>3.00957276312579</v>
      </c>
      <c r="Y143">
        <v>3.1372028489852002</v>
      </c>
      <c r="Z143">
        <v>3.39639192985537</v>
      </c>
      <c r="AA143">
        <v>-2.9040775807910002</v>
      </c>
      <c r="AB143">
        <v>-0.87368666900618996</v>
      </c>
      <c r="AC143">
        <v>2.8449719475386801</v>
      </c>
      <c r="AD143">
        <v>5.5621821780754299</v>
      </c>
      <c r="AE143">
        <v>2.5678412304022098</v>
      </c>
      <c r="AF143">
        <v>7.7118011658279899</v>
      </c>
      <c r="AG143">
        <v>4.1141594959767396</v>
      </c>
      <c r="AH143">
        <v>2.9701321513066898</v>
      </c>
      <c r="AI143">
        <v>0.80252605839061197</v>
      </c>
      <c r="AJ143">
        <v>0.394633064831311</v>
      </c>
      <c r="AK143">
        <v>2.16174959731062</v>
      </c>
      <c r="AL143">
        <v>2.83379600703624</v>
      </c>
      <c r="AM143">
        <v>5.3393345057153301</v>
      </c>
      <c r="AN143">
        <v>4.3571668188449699</v>
      </c>
      <c r="AO143">
        <v>5.3803737624487296</v>
      </c>
      <c r="AP143">
        <v>5.7637409800950596</v>
      </c>
      <c r="AQ143">
        <v>6.3552444961107097</v>
      </c>
      <c r="AR143">
        <v>8.9721789925172608</v>
      </c>
      <c r="AS143">
        <v>1.9356445643537901</v>
      </c>
      <c r="AT143">
        <v>-1.77406254280535</v>
      </c>
      <c r="AU143">
        <v>-1.92541691616623</v>
      </c>
      <c r="AV143">
        <v>-2.82301144243355</v>
      </c>
      <c r="AW143">
        <v>2.1379548543501601</v>
      </c>
      <c r="AX143">
        <v>3.9101532660760201</v>
      </c>
      <c r="AY143">
        <v>7.7543594691793301</v>
      </c>
      <c r="AZ143">
        <v>2.5587351601244599</v>
      </c>
      <c r="BA143">
        <v>1.0763201608570101</v>
      </c>
      <c r="BB143">
        <v>-1.91663778114352</v>
      </c>
    </row>
    <row r="144" spans="1:68" x14ac:dyDescent="0.2">
      <c r="A144" t="s">
        <v>280</v>
      </c>
      <c r="B144" t="s">
        <v>281</v>
      </c>
      <c r="C144" t="s">
        <v>567</v>
      </c>
      <c r="D144" t="s">
        <v>566</v>
      </c>
      <c r="G144">
        <v>1.3489424401430301</v>
      </c>
      <c r="H144">
        <v>7.5419453436325098E-2</v>
      </c>
      <c r="I144">
        <v>1.4321900695746299</v>
      </c>
      <c r="J144">
        <v>0.110514799867062</v>
      </c>
      <c r="K144">
        <v>2.5654564197904501</v>
      </c>
      <c r="L144">
        <v>3.9435180981942199</v>
      </c>
      <c r="M144">
        <v>3.33792728320554</v>
      </c>
      <c r="N144">
        <v>5.2957701706653797</v>
      </c>
      <c r="O144">
        <v>1.58707483240634</v>
      </c>
      <c r="P144">
        <v>-0.82161498861249505</v>
      </c>
      <c r="Q144">
        <v>-2.4139675417594502</v>
      </c>
      <c r="R144">
        <v>4.9822160514243397</v>
      </c>
      <c r="S144">
        <v>1.9223543069987099</v>
      </c>
      <c r="T144">
        <v>4.22632834182801</v>
      </c>
      <c r="U144">
        <v>1.49800032430885</v>
      </c>
      <c r="V144">
        <v>3.2531752600126498</v>
      </c>
      <c r="W144">
        <v>3.7792067597969798</v>
      </c>
      <c r="X144">
        <v>4.4786962927110796</v>
      </c>
      <c r="Y144">
        <v>3.9813667729404298</v>
      </c>
      <c r="Z144">
        <v>3.92425136980069</v>
      </c>
      <c r="AA144">
        <v>2.5236982272047501</v>
      </c>
      <c r="AB144">
        <v>3.3434435893248602</v>
      </c>
      <c r="AC144">
        <v>3.6812667928209901</v>
      </c>
      <c r="AD144">
        <v>3.56550816554314</v>
      </c>
      <c r="AE144">
        <v>2.9124431743119898</v>
      </c>
      <c r="AF144">
        <v>0.31691923653201598</v>
      </c>
      <c r="AG144">
        <v>1.0883778677714999</v>
      </c>
      <c r="AH144">
        <v>0.99372592563709405</v>
      </c>
      <c r="AI144">
        <v>5.0794712194041098</v>
      </c>
      <c r="AJ144">
        <v>3.3237501142683099</v>
      </c>
      <c r="AK144">
        <v>3.16870868909449</v>
      </c>
      <c r="AL144">
        <v>5.6937441343945601</v>
      </c>
      <c r="AM144">
        <v>4.5086512902514198</v>
      </c>
      <c r="AN144">
        <v>4.5376427179517096</v>
      </c>
      <c r="AO144">
        <v>2.9788925968379898</v>
      </c>
      <c r="AP144">
        <v>5.6751355800000303</v>
      </c>
      <c r="AQ144">
        <v>4.0684826543250203</v>
      </c>
      <c r="AR144">
        <v>3.6881975162025098</v>
      </c>
      <c r="AS144">
        <v>5.4018470916925203</v>
      </c>
      <c r="AT144">
        <v>-2.2942349656134602</v>
      </c>
      <c r="AU144">
        <v>2.9287013949035998</v>
      </c>
      <c r="AV144">
        <v>4.8839332095149501</v>
      </c>
      <c r="AW144">
        <v>4.4320157915820202</v>
      </c>
      <c r="AX144">
        <v>5.2511722691603504</v>
      </c>
      <c r="AY144">
        <v>6.6017255406384496</v>
      </c>
      <c r="AZ144">
        <v>5.6907613354755302</v>
      </c>
      <c r="BA144">
        <v>4.8690084449284798</v>
      </c>
      <c r="BB144">
        <v>2.5439162714145702</v>
      </c>
      <c r="BC144">
        <v>7.0434944876443799</v>
      </c>
      <c r="BD144">
        <v>7.6734935701702698</v>
      </c>
      <c r="BE144">
        <v>7.8186009319533003</v>
      </c>
      <c r="BF144">
        <v>3.4874171464481498</v>
      </c>
      <c r="BG144">
        <v>5.8385576306299498</v>
      </c>
      <c r="BH144">
        <v>3.7310465849639902</v>
      </c>
      <c r="BI144">
        <v>4.6182348507056501</v>
      </c>
      <c r="BJ144">
        <v>6.05814482142807</v>
      </c>
      <c r="BK144">
        <v>1.53963313430194</v>
      </c>
      <c r="BL144">
        <v>-0.82914671426837605</v>
      </c>
      <c r="BM144">
        <v>-5.1292631207445103</v>
      </c>
      <c r="BN144">
        <v>3.09279134925238</v>
      </c>
      <c r="BO144">
        <v>-7.4511929889190904</v>
      </c>
      <c r="BP144">
        <v>-1.6596151300713899</v>
      </c>
    </row>
    <row r="145" spans="1:68" x14ac:dyDescent="0.2">
      <c r="A145" t="s">
        <v>282</v>
      </c>
      <c r="B145" t="s">
        <v>283</v>
      </c>
      <c r="C145" t="s">
        <v>567</v>
      </c>
      <c r="D145" t="s">
        <v>566</v>
      </c>
      <c r="F145">
        <v>0.79341958631944498</v>
      </c>
      <c r="G145">
        <v>1.2954857639699799</v>
      </c>
      <c r="H145">
        <v>3.5443435245055901</v>
      </c>
      <c r="I145">
        <v>3.9588353890346299</v>
      </c>
      <c r="J145">
        <v>-0.35833172246975697</v>
      </c>
      <c r="K145">
        <v>-0.96539213613097297</v>
      </c>
      <c r="L145">
        <v>-0.724877842203838</v>
      </c>
      <c r="M145">
        <v>1.46877945525472</v>
      </c>
      <c r="N145">
        <v>5.3438493408349803</v>
      </c>
      <c r="O145">
        <v>4.7079759164963901</v>
      </c>
      <c r="P145">
        <v>2.4547649112461398</v>
      </c>
      <c r="Q145">
        <v>-0.59404560671572404</v>
      </c>
      <c r="R145">
        <v>2.1059597138006199</v>
      </c>
      <c r="S145">
        <v>2.3666093458873299</v>
      </c>
      <c r="T145">
        <v>1.0778091373163401</v>
      </c>
      <c r="U145">
        <v>3.0177862949085998</v>
      </c>
      <c r="V145">
        <v>3.2043514198421801</v>
      </c>
      <c r="W145">
        <v>1.32699675306975</v>
      </c>
      <c r="X145">
        <v>-0.85581580573450799</v>
      </c>
      <c r="Y145">
        <v>2.6080249356062799</v>
      </c>
      <c r="Z145">
        <v>-0.58833625030126802</v>
      </c>
      <c r="AA145">
        <v>-0.34324914437363002</v>
      </c>
      <c r="AB145">
        <v>-0.25237554028549902</v>
      </c>
      <c r="AC145">
        <v>0.19469309484540501</v>
      </c>
      <c r="AD145">
        <v>1.4489649954363799</v>
      </c>
      <c r="AE145">
        <v>1.3356734231495699</v>
      </c>
      <c r="AF145">
        <v>1.1342147099129101</v>
      </c>
      <c r="AG145">
        <v>4.1868626452338003</v>
      </c>
      <c r="AH145">
        <v>1.25879617130194</v>
      </c>
      <c r="AI145">
        <v>2.57267132974206</v>
      </c>
      <c r="AJ145">
        <v>-0.21502923576663599</v>
      </c>
      <c r="AK145">
        <v>1.4242627252022799</v>
      </c>
      <c r="AL145">
        <v>0.13204771199552601</v>
      </c>
      <c r="AM145">
        <v>1.76495990223687</v>
      </c>
      <c r="AN145">
        <v>2.89456594828428</v>
      </c>
      <c r="AO145">
        <v>4.1493783169041896</v>
      </c>
      <c r="AP145">
        <v>1.86059535265922</v>
      </c>
      <c r="AQ145">
        <v>2.42494414635151</v>
      </c>
      <c r="AR145">
        <v>3.2779638984486601</v>
      </c>
      <c r="AS145">
        <v>2.1496817343333698</v>
      </c>
      <c r="AT145">
        <v>2.2998084035480102</v>
      </c>
      <c r="AU145">
        <v>2.5287987528166398</v>
      </c>
      <c r="AV145">
        <v>3.9872361656959998</v>
      </c>
      <c r="AW145">
        <v>5.1414682302879999</v>
      </c>
      <c r="AX145">
        <v>4.8250870655823501</v>
      </c>
      <c r="AY145">
        <v>5.1312804064978801</v>
      </c>
      <c r="AZ145">
        <v>5.09627936324486</v>
      </c>
      <c r="BA145">
        <v>2.8653661959902101</v>
      </c>
      <c r="BB145">
        <v>4.2163226877894902</v>
      </c>
      <c r="BC145">
        <v>5.0865485978691396</v>
      </c>
      <c r="BD145">
        <v>3.01596401760106</v>
      </c>
      <c r="BE145">
        <v>3.4657649652376499</v>
      </c>
      <c r="BF145">
        <v>3.9805264798092401</v>
      </c>
      <c r="BG145">
        <v>4.4304239909887597</v>
      </c>
      <c r="BH145">
        <v>4.3183175907075801</v>
      </c>
      <c r="BI145">
        <v>4.1093885632538303</v>
      </c>
      <c r="BJ145">
        <v>3.89715594073117</v>
      </c>
      <c r="BK145">
        <v>3.91641217121132</v>
      </c>
      <c r="BL145">
        <v>2.5968739465442598</v>
      </c>
      <c r="BM145">
        <v>-4.9199792112207801</v>
      </c>
      <c r="BN145">
        <v>5.2480157416624396</v>
      </c>
      <c r="BO145">
        <v>4.5167686289559601</v>
      </c>
      <c r="BP145">
        <v>3.9429925391982601</v>
      </c>
    </row>
    <row r="146" spans="1:68" x14ac:dyDescent="0.2">
      <c r="A146" t="s">
        <v>284</v>
      </c>
      <c r="B146" t="s">
        <v>285</v>
      </c>
      <c r="C146" t="s">
        <v>567</v>
      </c>
      <c r="D146" t="s">
        <v>566</v>
      </c>
      <c r="F146">
        <v>-0.371288723133262</v>
      </c>
      <c r="G146">
        <v>1.5647847068985401</v>
      </c>
      <c r="H146">
        <v>2.2391978553827401</v>
      </c>
      <c r="I146">
        <v>5.2407049894037803</v>
      </c>
      <c r="J146">
        <v>3.5183718479190098</v>
      </c>
      <c r="K146">
        <v>2.32840991408847</v>
      </c>
      <c r="L146">
        <v>0.72152789316271504</v>
      </c>
      <c r="M146">
        <v>3.5178375832431401</v>
      </c>
      <c r="N146">
        <v>5.4685123465654</v>
      </c>
      <c r="O146">
        <v>5.2705907484788197</v>
      </c>
      <c r="P146">
        <v>3.6045534529460799</v>
      </c>
      <c r="Q146">
        <v>3.6745478457841201</v>
      </c>
      <c r="R146">
        <v>4.3907414772134397</v>
      </c>
      <c r="S146">
        <v>3.6239731241388</v>
      </c>
      <c r="T146">
        <v>2.0188682355085898</v>
      </c>
      <c r="U146">
        <v>4.0273400805577202</v>
      </c>
      <c r="V146">
        <v>2.4420880608317099</v>
      </c>
      <c r="W146">
        <v>1.5740403261837299</v>
      </c>
      <c r="X146">
        <v>2.4389975811301099</v>
      </c>
      <c r="Y146">
        <v>2.5950243456753102</v>
      </c>
      <c r="Z146">
        <v>-0.179684897116488</v>
      </c>
      <c r="AA146">
        <v>0.65874264885064804</v>
      </c>
      <c r="AB146">
        <v>-0.51196722482401902</v>
      </c>
      <c r="AC146">
        <v>2.50455121736334</v>
      </c>
      <c r="AD146">
        <v>2.29924548203289</v>
      </c>
      <c r="AE146">
        <v>1.5447064298133</v>
      </c>
      <c r="AF146">
        <v>2.4815291867738001</v>
      </c>
      <c r="AG146">
        <v>1.9479187790552701</v>
      </c>
      <c r="AH146">
        <v>0.99603404257547401</v>
      </c>
      <c r="AI146">
        <v>1.04118014897824</v>
      </c>
      <c r="AJ146">
        <v>0.84731513371416201</v>
      </c>
      <c r="AK146">
        <v>2.3144281890805001</v>
      </c>
      <c r="AL146">
        <v>3.1248277092835499</v>
      </c>
      <c r="AM146">
        <v>3.2702049987096302</v>
      </c>
      <c r="AN146">
        <v>2.7755358075638399</v>
      </c>
      <c r="AO146">
        <v>4.4173510759235199</v>
      </c>
      <c r="AP146">
        <v>3.8790882310678101</v>
      </c>
      <c r="AQ146">
        <v>1.62102096711085</v>
      </c>
      <c r="AR146">
        <v>2.0014828372126598</v>
      </c>
      <c r="AS146">
        <v>3.8922710537333098</v>
      </c>
      <c r="AT146">
        <v>2.04413023818771</v>
      </c>
      <c r="AU146">
        <v>3.1563967881841801</v>
      </c>
      <c r="AV146">
        <v>4.30923039179463</v>
      </c>
      <c r="AW146">
        <v>6.1047592550376404</v>
      </c>
      <c r="AX146">
        <v>5.78913730519095</v>
      </c>
      <c r="AY146">
        <v>6.7012115667291097</v>
      </c>
      <c r="AZ146">
        <v>7.3531099046316903</v>
      </c>
      <c r="BA146">
        <v>4.4782201436657703</v>
      </c>
      <c r="BB146">
        <v>2.56370900405516</v>
      </c>
      <c r="BC146">
        <v>6.6828762255969103</v>
      </c>
      <c r="BD146">
        <v>4.9131092274519004</v>
      </c>
      <c r="BE146">
        <v>4.0097244905021796</v>
      </c>
      <c r="BF146">
        <v>4.1498580685837698</v>
      </c>
      <c r="BG146">
        <v>3.7351127258145902</v>
      </c>
      <c r="BH146">
        <v>3.3513404865246801</v>
      </c>
      <c r="BI146">
        <v>3.3977095730151898</v>
      </c>
      <c r="BJ146">
        <v>3.9752348481807598</v>
      </c>
      <c r="BK146">
        <v>3.6662632051909898</v>
      </c>
      <c r="BL146">
        <v>2.8151577490497699</v>
      </c>
      <c r="BM146">
        <v>-2.3362428215227502</v>
      </c>
      <c r="BN146">
        <v>6.2790293779181399</v>
      </c>
      <c r="BO146">
        <v>2.9015340030807999</v>
      </c>
      <c r="BP146">
        <v>3.47622384658517</v>
      </c>
    </row>
    <row r="147" spans="1:68" x14ac:dyDescent="0.2">
      <c r="A147" t="s">
        <v>286</v>
      </c>
      <c r="B147" t="s">
        <v>287</v>
      </c>
      <c r="C147" t="s">
        <v>567</v>
      </c>
      <c r="D147" t="s">
        <v>566</v>
      </c>
      <c r="F147">
        <v>-1.22196001364659</v>
      </c>
      <c r="G147">
        <v>11.835766206317</v>
      </c>
      <c r="H147">
        <v>7.2716195984662901</v>
      </c>
      <c r="I147">
        <v>4.9970250071070001</v>
      </c>
      <c r="J147">
        <v>-0.934078286074424</v>
      </c>
      <c r="K147">
        <v>-3.5039355112570698</v>
      </c>
      <c r="L147">
        <v>7.1605298911899498</v>
      </c>
      <c r="M147">
        <v>-3.9289469871603999</v>
      </c>
      <c r="N147">
        <v>-2.0415948369365999</v>
      </c>
      <c r="O147">
        <v>-1.37418457103036</v>
      </c>
      <c r="P147">
        <v>1.50393858071847</v>
      </c>
      <c r="Q147">
        <v>-3.6009798383104701</v>
      </c>
      <c r="R147">
        <v>22.131876027965902</v>
      </c>
      <c r="S147">
        <v>7.22796789353698</v>
      </c>
      <c r="T147">
        <v>-16.415700070238501</v>
      </c>
      <c r="U147">
        <v>7.4875404931193001</v>
      </c>
      <c r="V147">
        <v>18.2372020500814</v>
      </c>
      <c r="W147">
        <v>15.0480831751753</v>
      </c>
      <c r="X147">
        <v>5.9917656648906401E-2</v>
      </c>
      <c r="Y147">
        <v>-5.42233912647953</v>
      </c>
      <c r="Z147">
        <v>-2.0760450835605599</v>
      </c>
      <c r="AA147">
        <v>1.5869448228312799</v>
      </c>
      <c r="AB147">
        <v>-0.80831759546154602</v>
      </c>
      <c r="AC147">
        <v>2.6547469216847501</v>
      </c>
      <c r="AD147">
        <v>-0.14621222588238</v>
      </c>
      <c r="AE147">
        <v>1.96674687762342</v>
      </c>
      <c r="AF147">
        <v>-1.5912297080189399</v>
      </c>
      <c r="AG147">
        <v>6.4224051784915996</v>
      </c>
      <c r="AH147">
        <v>3.7981102686176902</v>
      </c>
      <c r="AI147">
        <v>4.1647103976179896</v>
      </c>
      <c r="AJ147">
        <v>5.1826504415219601</v>
      </c>
      <c r="AK147">
        <v>5.2875411772095804</v>
      </c>
      <c r="AL147">
        <v>2.0291008286836099</v>
      </c>
      <c r="AM147">
        <v>4.5840717380392597</v>
      </c>
      <c r="AN147">
        <v>2.03926757732529</v>
      </c>
      <c r="AO147">
        <v>4.46177629117948</v>
      </c>
      <c r="AP147">
        <v>2.78458184471295</v>
      </c>
      <c r="AQ147">
        <v>0.86981960285641002</v>
      </c>
      <c r="AR147">
        <v>4.2529375120153597E-2</v>
      </c>
      <c r="AS147">
        <v>3.6475395789844902</v>
      </c>
      <c r="AT147">
        <v>3.5179191220533399</v>
      </c>
      <c r="AU147">
        <v>0.82160837949535903</v>
      </c>
      <c r="AV147">
        <v>4.7960692599732697</v>
      </c>
      <c r="AW147">
        <v>2.0840061666569301</v>
      </c>
      <c r="AX147">
        <v>3.8826188074122099</v>
      </c>
      <c r="AY147">
        <v>4.2640515516322903</v>
      </c>
      <c r="AZ147">
        <v>3.8367628537690202</v>
      </c>
      <c r="BA147">
        <v>4.9125517892771597</v>
      </c>
      <c r="BB147">
        <v>-1.94944495063868</v>
      </c>
      <c r="BC147">
        <v>4.5630319424587897</v>
      </c>
      <c r="BD147">
        <v>3.84989252888876</v>
      </c>
      <c r="BE147">
        <v>5.45219186619134</v>
      </c>
      <c r="BF147">
        <v>0.84912551664764602</v>
      </c>
      <c r="BG147">
        <v>0.67642599774582401</v>
      </c>
      <c r="BH147">
        <v>1.9909058863207301</v>
      </c>
      <c r="BI147">
        <v>2.3837458289757598</v>
      </c>
      <c r="BJ147">
        <v>-4.3316464301411504</v>
      </c>
      <c r="BK147">
        <v>-2.7087540744978602</v>
      </c>
      <c r="BL147">
        <v>-2.64423294138565</v>
      </c>
      <c r="BM147">
        <v>-8.6245869645005495</v>
      </c>
      <c r="BN147">
        <v>0.631493185645155</v>
      </c>
      <c r="BO147">
        <v>0.21498532068132201</v>
      </c>
      <c r="BP147">
        <v>-0.162348567280162</v>
      </c>
    </row>
    <row r="148" spans="1:68" x14ac:dyDescent="0.2">
      <c r="A148" t="s">
        <v>288</v>
      </c>
      <c r="B148" t="s">
        <v>289</v>
      </c>
      <c r="C148" t="s">
        <v>567</v>
      </c>
      <c r="D148" t="s">
        <v>566</v>
      </c>
      <c r="F148">
        <v>-3.9178927054339998</v>
      </c>
      <c r="G148">
        <v>1.61038152939898</v>
      </c>
      <c r="H148">
        <v>1.76504826817403</v>
      </c>
      <c r="I148">
        <v>4.8604656133909998</v>
      </c>
      <c r="J148">
        <v>4.2784139758275002</v>
      </c>
      <c r="K148">
        <v>5.14091751054357</v>
      </c>
      <c r="L148">
        <v>-0.49140001191119598</v>
      </c>
      <c r="M148">
        <v>2.83875312903952</v>
      </c>
      <c r="N148">
        <v>7.4018581891119997</v>
      </c>
      <c r="O148">
        <v>8.2496446669311894</v>
      </c>
      <c r="P148">
        <v>6.0110458431775102</v>
      </c>
      <c r="Q148">
        <v>5.5692950481864596</v>
      </c>
      <c r="R148">
        <v>7.6083756055762999</v>
      </c>
      <c r="S148">
        <v>3.0206150341673799</v>
      </c>
      <c r="T148">
        <v>2.5319594261779099</v>
      </c>
      <c r="U148">
        <v>4.8891462106848103</v>
      </c>
      <c r="V148">
        <v>4.72313285895072</v>
      </c>
      <c r="W148">
        <v>5.1052182800799502</v>
      </c>
      <c r="X148">
        <v>6.1912405855030697</v>
      </c>
      <c r="Y148">
        <v>5.8747918675097104</v>
      </c>
      <c r="Z148">
        <v>-1.22580885215709</v>
      </c>
      <c r="AA148">
        <v>0.37390610946192698</v>
      </c>
      <c r="AB148">
        <v>0.21191731766756999</v>
      </c>
      <c r="AC148">
        <v>6.2953098241251597</v>
      </c>
      <c r="AD148">
        <v>5.7010405923292797</v>
      </c>
      <c r="AE148">
        <v>4.2082275556431297</v>
      </c>
      <c r="AF148">
        <v>4.7672445009756501</v>
      </c>
      <c r="AG148">
        <v>3.4978002019374701</v>
      </c>
      <c r="AH148">
        <v>3.2078092132006799</v>
      </c>
      <c r="AI148">
        <v>-1.1370515765259499</v>
      </c>
      <c r="AJ148">
        <v>-0.82270357448159404</v>
      </c>
      <c r="AK148">
        <v>-0.42883789516585602</v>
      </c>
      <c r="AL148">
        <v>3.1365072025124898</v>
      </c>
      <c r="AM148">
        <v>3.30030642648489</v>
      </c>
      <c r="AN148">
        <v>4.5310687507805296</v>
      </c>
      <c r="AO148">
        <v>4.03954595289804</v>
      </c>
      <c r="AP148">
        <v>4.5773069259484904</v>
      </c>
      <c r="AQ148">
        <v>1.8971505776798101</v>
      </c>
      <c r="AR148">
        <v>3.7418407893372301</v>
      </c>
      <c r="AS148">
        <v>6.17727527808304</v>
      </c>
      <c r="AT148">
        <v>4.4352623372868401</v>
      </c>
      <c r="AU148">
        <v>5.2743815005813302</v>
      </c>
      <c r="AV148">
        <v>6.1300036180279296</v>
      </c>
      <c r="AW148">
        <v>7.4922170019199301</v>
      </c>
      <c r="AX148">
        <v>7.0543140509252398</v>
      </c>
      <c r="AY148">
        <v>8.5853494642378099</v>
      </c>
      <c r="AZ148">
        <v>9.5103559161363602</v>
      </c>
      <c r="BA148">
        <v>6.2322855801403598</v>
      </c>
      <c r="BB148">
        <v>3.03687755509441</v>
      </c>
      <c r="BC148">
        <v>7.37621395739174</v>
      </c>
      <c r="BD148">
        <v>6.5128490691096204</v>
      </c>
      <c r="BE148">
        <v>5.0513806290696799</v>
      </c>
      <c r="BF148">
        <v>4.8430189006098097</v>
      </c>
      <c r="BG148">
        <v>4.4910133694397798</v>
      </c>
      <c r="BH148">
        <v>4.0286210637325199</v>
      </c>
      <c r="BI148">
        <v>3.8262136970144498</v>
      </c>
      <c r="BJ148">
        <v>4.6409842550361597</v>
      </c>
      <c r="BK148">
        <v>4.8524152925400603</v>
      </c>
      <c r="BL148">
        <v>4.1700495482586701</v>
      </c>
      <c r="BM148">
        <v>-0.14137660479804001</v>
      </c>
      <c r="BN148">
        <v>7.22054916173043</v>
      </c>
      <c r="BO148">
        <v>3.0824209962001299</v>
      </c>
      <c r="BP148">
        <v>4.1225613488653696</v>
      </c>
    </row>
    <row r="149" spans="1:68" x14ac:dyDescent="0.2">
      <c r="A149" t="s">
        <v>290</v>
      </c>
      <c r="B149" t="s">
        <v>291</v>
      </c>
      <c r="C149" t="s">
        <v>567</v>
      </c>
      <c r="D149" t="s">
        <v>566</v>
      </c>
      <c r="AJ149">
        <v>-5.8359881976238199</v>
      </c>
      <c r="AK149">
        <v>-21.173422134526501</v>
      </c>
      <c r="AL149">
        <v>-15.8287446068436</v>
      </c>
      <c r="AM149">
        <v>-9.1376468058737608</v>
      </c>
      <c r="AN149">
        <v>4.0882006084665399</v>
      </c>
      <c r="AO149">
        <v>5.96107720942301</v>
      </c>
      <c r="AP149">
        <v>9.1130278753569893</v>
      </c>
      <c r="AQ149">
        <v>8.25717906231543</v>
      </c>
      <c r="AR149">
        <v>-0.43768720886720303</v>
      </c>
      <c r="AS149">
        <v>4.4274758479204799</v>
      </c>
      <c r="AT149">
        <v>7.40751979624903</v>
      </c>
      <c r="AU149">
        <v>7.6118272562162002</v>
      </c>
      <c r="AV149">
        <v>11.4677174839243</v>
      </c>
      <c r="AW149">
        <v>7.7730012074888304</v>
      </c>
      <c r="AX149">
        <v>9.5010441823051099</v>
      </c>
      <c r="AY149">
        <v>9.1426170368819992</v>
      </c>
      <c r="AZ149">
        <v>12.4352501754842</v>
      </c>
      <c r="BA149">
        <v>3.6752409256626901</v>
      </c>
      <c r="BB149">
        <v>-13.887753357124399</v>
      </c>
      <c r="BC149">
        <v>3.8053155902889402</v>
      </c>
      <c r="BD149">
        <v>8.4611090639129305</v>
      </c>
      <c r="BE149">
        <v>5.2460024588916401</v>
      </c>
      <c r="BF149">
        <v>4.6033277290029098</v>
      </c>
      <c r="BG149">
        <v>4.4310876544638704</v>
      </c>
      <c r="BH149">
        <v>2.9889129706145199</v>
      </c>
      <c r="BI149">
        <v>3.8298412640854198</v>
      </c>
      <c r="BJ149">
        <v>5.7510465573537903</v>
      </c>
      <c r="BK149">
        <v>4.99035385554106</v>
      </c>
      <c r="BL149">
        <v>4.9431000015989897</v>
      </c>
      <c r="BM149">
        <v>-5.1369084508593198E-2</v>
      </c>
      <c r="BN149">
        <v>6.0587708955274602</v>
      </c>
      <c r="BO149">
        <v>1.3259241764880301</v>
      </c>
      <c r="BP149">
        <v>-1.7331662372312</v>
      </c>
    </row>
    <row r="150" spans="1:68" x14ac:dyDescent="0.2">
      <c r="A150" t="s">
        <v>292</v>
      </c>
      <c r="B150" t="s">
        <v>293</v>
      </c>
      <c r="C150" t="s">
        <v>567</v>
      </c>
      <c r="D150" t="s">
        <v>566</v>
      </c>
      <c r="F150">
        <v>2.88784674125489</v>
      </c>
      <c r="G150">
        <v>0.124677245991364</v>
      </c>
      <c r="H150">
        <v>2.3699292327322001</v>
      </c>
      <c r="I150">
        <v>6.6645770259130499</v>
      </c>
      <c r="J150">
        <v>-1.8578415953804199</v>
      </c>
      <c r="K150">
        <v>0.38068019361480798</v>
      </c>
      <c r="L150">
        <v>-0.11234396235686001</v>
      </c>
      <c r="M150">
        <v>3.9186432741182098</v>
      </c>
      <c r="N150">
        <v>9.4352128600518608</v>
      </c>
      <c r="O150">
        <v>1.2585912948287501</v>
      </c>
      <c r="P150">
        <v>1.69279419921028</v>
      </c>
      <c r="Q150">
        <v>5.3129305276330099</v>
      </c>
      <c r="R150">
        <v>7.1227590973256296</v>
      </c>
      <c r="S150">
        <v>2.8623061140456398</v>
      </c>
      <c r="T150">
        <v>-7.5864771050461401</v>
      </c>
      <c r="U150">
        <v>2.0281017423058501</v>
      </c>
      <c r="V150">
        <v>1.39353555798134</v>
      </c>
      <c r="W150">
        <v>3.88838821345148</v>
      </c>
      <c r="X150">
        <v>2.10614612426438</v>
      </c>
      <c r="Y150">
        <v>0.48254685201776198</v>
      </c>
      <c r="Z150">
        <v>-0.84367294814781202</v>
      </c>
      <c r="AA150">
        <v>1.04830070761793</v>
      </c>
      <c r="AB150">
        <v>2.9617528589606499</v>
      </c>
      <c r="AC150">
        <v>6.07784819460473</v>
      </c>
      <c r="AD150">
        <v>2.5932443177375601</v>
      </c>
      <c r="AE150">
        <v>9.4915784898668996</v>
      </c>
      <c r="AF150">
        <v>3.2794638557490101</v>
      </c>
      <c r="AG150">
        <v>7.6791060421391997</v>
      </c>
      <c r="AH150">
        <v>8.7353155873243509</v>
      </c>
      <c r="AI150">
        <v>4.0098102085089504</v>
      </c>
      <c r="AJ150">
        <v>7.1984061937498298</v>
      </c>
      <c r="AK150">
        <v>0.47607700394229402</v>
      </c>
      <c r="AL150">
        <v>2.8112213084695599</v>
      </c>
      <c r="AM150">
        <v>2.41662903682787</v>
      </c>
      <c r="AN150">
        <v>1.7299921845008701E-2</v>
      </c>
      <c r="AO150">
        <v>2.7251337993348598E-2</v>
      </c>
      <c r="AP150">
        <v>4.1066407112584802</v>
      </c>
      <c r="AQ150">
        <v>5.3558373863186004</v>
      </c>
      <c r="AR150">
        <v>6.7239668034276399</v>
      </c>
      <c r="AS150">
        <v>5.5104093951583897</v>
      </c>
      <c r="AT150">
        <v>1.85457468137487</v>
      </c>
      <c r="AU150">
        <v>2.1496098989168599</v>
      </c>
      <c r="AV150">
        <v>1.3798933588558699</v>
      </c>
      <c r="AW150">
        <v>2.7608881807072798</v>
      </c>
      <c r="AX150">
        <v>0.92676576074713102</v>
      </c>
      <c r="AY150">
        <v>4.3391083145198204</v>
      </c>
      <c r="AZ150">
        <v>6.4420313662556801</v>
      </c>
      <c r="BA150">
        <v>-2.06647390176839</v>
      </c>
      <c r="BB150">
        <v>-5.0142630126207504</v>
      </c>
      <c r="BC150">
        <v>1.88354730979161</v>
      </c>
      <c r="BD150">
        <v>-1.17679786686928</v>
      </c>
      <c r="BE150">
        <v>-0.76218340954868302</v>
      </c>
      <c r="BF150">
        <v>0.81465230853767401</v>
      </c>
      <c r="BG150">
        <v>0.23256444149819799</v>
      </c>
      <c r="BH150">
        <v>-0.11547630553289399</v>
      </c>
      <c r="BI150">
        <v>2.73979180152419</v>
      </c>
      <c r="BJ150">
        <v>-1.11611296239622</v>
      </c>
      <c r="BK150">
        <v>-0.71432592215059298</v>
      </c>
      <c r="BL150">
        <v>0.915465845901139</v>
      </c>
      <c r="BM150">
        <v>-2.54734610654114</v>
      </c>
      <c r="BN150">
        <v>5.5535021688899198</v>
      </c>
      <c r="BO150">
        <v>-0.64383825823868801</v>
      </c>
      <c r="BP150">
        <v>-3.3890219062201101</v>
      </c>
    </row>
    <row r="151" spans="1:68" x14ac:dyDescent="0.2">
      <c r="A151" t="s">
        <v>294</v>
      </c>
      <c r="B151" t="s">
        <v>295</v>
      </c>
      <c r="C151" t="s">
        <v>567</v>
      </c>
      <c r="D151" t="s">
        <v>566</v>
      </c>
      <c r="AJ151">
        <v>-12.1807171746427</v>
      </c>
      <c r="AK151">
        <v>-31.177518981555998</v>
      </c>
      <c r="AL151">
        <v>-3.0907129342632702</v>
      </c>
      <c r="AM151">
        <v>3.9147913524232099</v>
      </c>
      <c r="AN151">
        <v>0.47769635333017402</v>
      </c>
      <c r="AO151">
        <v>3.75007346753983</v>
      </c>
      <c r="AP151">
        <v>9.9271827600344</v>
      </c>
      <c r="AQ151">
        <v>7.34334151475508</v>
      </c>
      <c r="AR151">
        <v>3.59598283063572</v>
      </c>
      <c r="AS151">
        <v>6.6993125562972997</v>
      </c>
      <c r="AT151">
        <v>7.7055677342399598</v>
      </c>
      <c r="AU151">
        <v>8.3395752842191797</v>
      </c>
      <c r="AV151">
        <v>9.4757409357289397</v>
      </c>
      <c r="AW151">
        <v>9.4723365381119304</v>
      </c>
      <c r="AX151">
        <v>11.9232660209126</v>
      </c>
      <c r="AY151">
        <v>13.0036480961687</v>
      </c>
      <c r="AZ151">
        <v>10.842912495241</v>
      </c>
      <c r="BA151">
        <v>-2.2269657657242301</v>
      </c>
      <c r="BB151">
        <v>-12.832803120927499</v>
      </c>
      <c r="BC151">
        <v>-2.4461576826906701</v>
      </c>
      <c r="BD151">
        <v>4.4584469147207502</v>
      </c>
      <c r="BE151">
        <v>8.3782237971523195</v>
      </c>
      <c r="BF151">
        <v>3.1063793963099999</v>
      </c>
      <c r="BG151">
        <v>2.8663625940760902</v>
      </c>
      <c r="BH151">
        <v>4.73918260611251</v>
      </c>
      <c r="BI151">
        <v>3.3084343975577499</v>
      </c>
      <c r="BJ151">
        <v>4.2321161653691304</v>
      </c>
      <c r="BK151">
        <v>4.8039139248437799</v>
      </c>
      <c r="BL151">
        <v>1.2892626996700001</v>
      </c>
      <c r="BM151">
        <v>-2.8348528072271599</v>
      </c>
      <c r="BN151">
        <v>7.6356041039265703</v>
      </c>
      <c r="BO151">
        <v>3.2344990222609602</v>
      </c>
      <c r="BP151">
        <v>-0.40797132609846198</v>
      </c>
    </row>
    <row r="152" spans="1:68" x14ac:dyDescent="0.2">
      <c r="A152" t="s">
        <v>296</v>
      </c>
      <c r="B152" t="s">
        <v>297</v>
      </c>
      <c r="C152" t="s">
        <v>567</v>
      </c>
      <c r="D152" t="s">
        <v>566</v>
      </c>
      <c r="AB152">
        <v>6.0724596413596998</v>
      </c>
      <c r="AC152">
        <v>4.4056305267017599</v>
      </c>
      <c r="AD152">
        <v>-3.1570361692284798</v>
      </c>
      <c r="AE152">
        <v>2.4926856169025098</v>
      </c>
      <c r="AF152">
        <v>9.7790437135665709</v>
      </c>
      <c r="AG152">
        <v>3.60110912949358</v>
      </c>
      <c r="AH152">
        <v>1.02162377888779</v>
      </c>
      <c r="AI152">
        <v>4.0058228572389796</v>
      </c>
      <c r="AJ152">
        <v>0.180247655597739</v>
      </c>
      <c r="AK152">
        <v>10.2624222543435</v>
      </c>
      <c r="AL152">
        <v>2.8810723379408198</v>
      </c>
      <c r="AM152">
        <v>2.0898504638075699</v>
      </c>
      <c r="AN152">
        <v>1.2480498751979501</v>
      </c>
      <c r="AO152">
        <v>-2.30463791660436</v>
      </c>
      <c r="AP152">
        <v>-2.0721980492033198</v>
      </c>
      <c r="AQ152">
        <v>-6.1834964869484299</v>
      </c>
      <c r="AR152">
        <v>-3.90529199076322</v>
      </c>
      <c r="AS152">
        <v>4.1850040421154802</v>
      </c>
      <c r="AT152">
        <v>1.19532728496536</v>
      </c>
      <c r="AU152">
        <v>6.3570500923387501</v>
      </c>
      <c r="AV152">
        <v>8.5347055659767896</v>
      </c>
      <c r="AW152">
        <v>23.169590714149301</v>
      </c>
      <c r="AX152">
        <v>5.1803691829552996</v>
      </c>
      <c r="AY152">
        <v>10.397818125214799</v>
      </c>
      <c r="AZ152">
        <v>11.4851468736136</v>
      </c>
      <c r="BA152">
        <v>0.712351553444179</v>
      </c>
      <c r="BB152">
        <v>-1.3334479352872399</v>
      </c>
      <c r="BC152">
        <v>21.9173913021787</v>
      </c>
      <c r="BD152">
        <v>18.6974378858352</v>
      </c>
      <c r="BE152">
        <v>7.0372345637573401</v>
      </c>
      <c r="BF152">
        <v>8.7728054068942907</v>
      </c>
      <c r="BG152">
        <v>-3.7981387937617801</v>
      </c>
      <c r="BH152">
        <v>-22.926849290779799</v>
      </c>
      <c r="BI152">
        <v>-2.4935243967453302</v>
      </c>
      <c r="BJ152">
        <v>7.8092554259626201</v>
      </c>
      <c r="BK152">
        <v>4.3813272888437798</v>
      </c>
      <c r="BL152">
        <v>-4.4225374207094701</v>
      </c>
      <c r="BM152">
        <v>-55.188681181833601</v>
      </c>
      <c r="BN152">
        <v>21.678054281120598</v>
      </c>
      <c r="BO152">
        <v>-22.369886248036199</v>
      </c>
      <c r="BP152">
        <v>78.231609879856904</v>
      </c>
    </row>
    <row r="153" spans="1:68" x14ac:dyDescent="0.2">
      <c r="A153" t="s">
        <v>298</v>
      </c>
      <c r="B153" t="s">
        <v>299</v>
      </c>
      <c r="C153" t="s">
        <v>567</v>
      </c>
      <c r="D153" t="s">
        <v>566</v>
      </c>
      <c r="BH153">
        <v>1.6950599657338501</v>
      </c>
      <c r="BI153">
        <v>5.6304041825859796</v>
      </c>
      <c r="BJ153">
        <v>-7.1599058673750697</v>
      </c>
      <c r="BK153">
        <v>-6.24978819270983</v>
      </c>
      <c r="BL153">
        <v>8.8505215156547496</v>
      </c>
      <c r="BM153">
        <v>-10.973261278959701</v>
      </c>
      <c r="BN153">
        <v>6.8864933423369097</v>
      </c>
    </row>
    <row r="154" spans="1:68" x14ac:dyDescent="0.2">
      <c r="A154" t="s">
        <v>300</v>
      </c>
      <c r="B154" t="s">
        <v>301</v>
      </c>
      <c r="C154" t="s">
        <v>567</v>
      </c>
      <c r="D154" t="s">
        <v>566</v>
      </c>
      <c r="L154">
        <v>7.10823923505757</v>
      </c>
      <c r="M154">
        <v>6.9809308284651301</v>
      </c>
      <c r="N154">
        <v>5.5187151842314499</v>
      </c>
      <c r="O154">
        <v>1.9670551528881399</v>
      </c>
      <c r="P154">
        <v>2.8805525541899502</v>
      </c>
      <c r="Q154">
        <v>-0.121673784682116</v>
      </c>
      <c r="R154">
        <v>1.01259851644222</v>
      </c>
      <c r="S154">
        <v>3.0353279542417901</v>
      </c>
      <c r="T154">
        <v>5.0020337432685098</v>
      </c>
      <c r="U154">
        <v>8.1462760146294499</v>
      </c>
      <c r="V154">
        <v>3.3738872501522601</v>
      </c>
      <c r="W154">
        <v>-0.41820580043085398</v>
      </c>
      <c r="X154">
        <v>2.0663857779397001</v>
      </c>
      <c r="Y154">
        <v>0.90405519708215798</v>
      </c>
      <c r="Z154">
        <v>-4.3483385269328103</v>
      </c>
      <c r="AA154">
        <v>6.1091240141651602</v>
      </c>
      <c r="AB154">
        <v>-1.1993699185261399</v>
      </c>
      <c r="AC154">
        <v>3.8245491976009598</v>
      </c>
      <c r="AD154">
        <v>3.5403796975331399</v>
      </c>
      <c r="AE154">
        <v>6.9175913254786998</v>
      </c>
      <c r="AF154">
        <v>-2.2855236211750301</v>
      </c>
      <c r="AG154">
        <v>9.7849032762884907</v>
      </c>
      <c r="AH154">
        <v>1.0142004815344601</v>
      </c>
      <c r="AI154">
        <v>1.6214025232800999</v>
      </c>
      <c r="AJ154">
        <v>5.4142743523232202</v>
      </c>
      <c r="AK154">
        <v>-3.6971858849245902</v>
      </c>
      <c r="AL154">
        <v>-2.31126209414523</v>
      </c>
      <c r="AM154">
        <v>8.9121175259522403</v>
      </c>
      <c r="AN154">
        <v>-6.8360456180831504</v>
      </c>
      <c r="AO154">
        <v>10.674268733442499</v>
      </c>
      <c r="AP154">
        <v>-3.02272898507367</v>
      </c>
      <c r="AQ154">
        <v>5.6810087647311596</v>
      </c>
      <c r="AR154">
        <v>0.27405923329406801</v>
      </c>
      <c r="AS154">
        <v>1.19245094050264</v>
      </c>
      <c r="AT154">
        <v>6.2870090109632999</v>
      </c>
      <c r="AU154">
        <v>2.3798601962808901</v>
      </c>
      <c r="AV154">
        <v>4.8490339621995098</v>
      </c>
      <c r="AW154">
        <v>3.2424852341279502</v>
      </c>
      <c r="AX154">
        <v>1.8077511686965</v>
      </c>
      <c r="AY154">
        <v>6.3544106842771297</v>
      </c>
      <c r="AZ154">
        <v>2.0846446310243998</v>
      </c>
      <c r="BA154">
        <v>4.3081123362326101</v>
      </c>
      <c r="BB154">
        <v>2.3939134130264699</v>
      </c>
      <c r="BC154">
        <v>2.1227068099384199</v>
      </c>
      <c r="BD154">
        <v>4.0847612955031698</v>
      </c>
      <c r="BE154">
        <v>1.6440066547937799</v>
      </c>
      <c r="BF154">
        <v>2.6996346357549301</v>
      </c>
      <c r="BG154">
        <v>1.35761320273673</v>
      </c>
      <c r="BH154">
        <v>3.0224298760332999</v>
      </c>
      <c r="BI154">
        <v>-0.72200265063662505</v>
      </c>
      <c r="BJ154">
        <v>3.7922770236530301</v>
      </c>
      <c r="BK154">
        <v>1.89944589579329</v>
      </c>
      <c r="BL154">
        <v>1.80265718208821</v>
      </c>
      <c r="BM154">
        <v>-8.1639652855106402</v>
      </c>
      <c r="BN154">
        <v>6.8807313338151097</v>
      </c>
      <c r="BO154">
        <v>0.215470437836871</v>
      </c>
    </row>
    <row r="155" spans="1:68" x14ac:dyDescent="0.2">
      <c r="A155" t="s">
        <v>302</v>
      </c>
      <c r="B155" t="s">
        <v>303</v>
      </c>
      <c r="C155" t="s">
        <v>567</v>
      </c>
      <c r="D155" t="s">
        <v>566</v>
      </c>
      <c r="P155">
        <v>3.7742794294899502</v>
      </c>
      <c r="Q155">
        <v>3.4752259947596298</v>
      </c>
      <c r="R155">
        <v>5.6496084200075503</v>
      </c>
      <c r="S155">
        <v>3.8129081864255001</v>
      </c>
      <c r="T155">
        <v>-1.98913839493287</v>
      </c>
      <c r="U155">
        <v>2.90379230440139</v>
      </c>
      <c r="V155">
        <v>2.1957818760896299</v>
      </c>
      <c r="W155">
        <v>2.7360032126991598</v>
      </c>
      <c r="X155">
        <v>2.4500165271963401</v>
      </c>
      <c r="Y155">
        <v>0.77661267460473504</v>
      </c>
      <c r="Z155">
        <v>0.15299503870609499</v>
      </c>
      <c r="AA155">
        <v>1.3587681587659299</v>
      </c>
      <c r="AB155">
        <v>-0.29483651409916001</v>
      </c>
      <c r="AC155">
        <v>-2.3086917636334199E-2</v>
      </c>
      <c r="AD155">
        <v>0.29642211651348299</v>
      </c>
      <c r="AE155">
        <v>1.17394910815356</v>
      </c>
      <c r="AF155">
        <v>1.34161061439823</v>
      </c>
      <c r="AG155">
        <v>3.5386465177803101</v>
      </c>
      <c r="AH155">
        <v>3.2078387781196498</v>
      </c>
      <c r="AI155">
        <v>1.79398643349555</v>
      </c>
      <c r="AJ155">
        <v>0.23844472029901501</v>
      </c>
      <c r="AK155">
        <v>0.60953351200115002</v>
      </c>
      <c r="AL155">
        <v>-1.64850488601665</v>
      </c>
      <c r="AM155">
        <v>1.46666049242106</v>
      </c>
      <c r="AN155">
        <v>1.3743513547894499</v>
      </c>
      <c r="AO155">
        <v>0.35524727773777398</v>
      </c>
      <c r="AP155">
        <v>1.4409188296266999</v>
      </c>
      <c r="AQ155">
        <v>2.7288144540093402</v>
      </c>
      <c r="AR155">
        <v>2.7105988739643601</v>
      </c>
      <c r="AS155">
        <v>3.6829805618571898</v>
      </c>
      <c r="AT155">
        <v>2.2538770574499001</v>
      </c>
      <c r="AU155">
        <v>1.20742371739885</v>
      </c>
      <c r="AV155">
        <v>1.30650343944015</v>
      </c>
      <c r="AW155">
        <v>2.7247849103053001</v>
      </c>
      <c r="AX155">
        <v>2.1767962639141798</v>
      </c>
      <c r="AY155">
        <v>6.22368856333763</v>
      </c>
      <c r="AZ155">
        <v>15.1147022758781</v>
      </c>
      <c r="BA155">
        <v>0.61630462138038</v>
      </c>
      <c r="BB155">
        <v>-12.809461461967</v>
      </c>
      <c r="BC155">
        <v>-0.32505894066042601</v>
      </c>
      <c r="BD155">
        <v>4.6041476682353402</v>
      </c>
      <c r="BE155">
        <v>-1.1855983084681201</v>
      </c>
      <c r="BF155">
        <v>7.3345179697215297</v>
      </c>
      <c r="BG155">
        <v>5.1537098667780201</v>
      </c>
      <c r="BH155">
        <v>3.0092496644411399</v>
      </c>
      <c r="BI155">
        <v>2.1003071020239599</v>
      </c>
      <c r="BJ155">
        <v>-2.9734539364436001</v>
      </c>
      <c r="BK155">
        <v>5.8231971597952397</v>
      </c>
      <c r="BL155">
        <v>7.0690031589208804</v>
      </c>
      <c r="BM155">
        <v>-12.7472194563414</v>
      </c>
      <c r="BN155">
        <v>22.651340456035602</v>
      </c>
      <c r="BO155">
        <v>11.757881179007001</v>
      </c>
    </row>
    <row r="156" spans="1:68" x14ac:dyDescent="0.2">
      <c r="A156" t="s">
        <v>304</v>
      </c>
      <c r="B156" t="s">
        <v>305</v>
      </c>
      <c r="C156" t="s">
        <v>567</v>
      </c>
      <c r="D156" t="s">
        <v>566</v>
      </c>
      <c r="AJ156">
        <v>-16.204320853487399</v>
      </c>
      <c r="AK156">
        <v>-29.157446716208302</v>
      </c>
      <c r="AL156">
        <v>-1.1732973829022599</v>
      </c>
      <c r="AM156">
        <v>-30.731603634854299</v>
      </c>
      <c r="AN156">
        <v>-0.91971969232569994</v>
      </c>
      <c r="AO156">
        <v>-5.6884179609585299</v>
      </c>
      <c r="AP156">
        <v>2.0236873523371299</v>
      </c>
      <c r="AQ156">
        <v>-6.5044297642833602</v>
      </c>
      <c r="AR156">
        <v>-3.2164132673901702</v>
      </c>
      <c r="AS156">
        <v>2.3155856048223198</v>
      </c>
      <c r="AT156">
        <v>6.3375326939280301</v>
      </c>
      <c r="AU156">
        <v>8.0499322491646605</v>
      </c>
      <c r="AV156">
        <v>6.9006112835132303</v>
      </c>
      <c r="AW156">
        <v>7.6660870533609504</v>
      </c>
      <c r="AX156">
        <v>7.76188624467986</v>
      </c>
      <c r="AY156">
        <v>5.0916680157227603</v>
      </c>
      <c r="AZ156">
        <v>3.2389468356219999</v>
      </c>
      <c r="BA156">
        <v>8.0053919548355896</v>
      </c>
      <c r="BB156">
        <v>-5.8812377146196901</v>
      </c>
      <c r="BC156">
        <v>7.2069746113670696</v>
      </c>
      <c r="BD156">
        <v>5.8793851233896799</v>
      </c>
      <c r="BE156">
        <v>-0.57670086838253098</v>
      </c>
      <c r="BF156">
        <v>9.0730755766005</v>
      </c>
      <c r="BG156">
        <v>5.0636658104291099</v>
      </c>
      <c r="BH156">
        <v>0.429158887977096</v>
      </c>
      <c r="BI156">
        <v>5.8701757642913597</v>
      </c>
      <c r="BJ156">
        <v>5.9904119982224602</v>
      </c>
      <c r="BK156">
        <v>5.9203671819072197</v>
      </c>
      <c r="BL156">
        <v>5.2228098496204902</v>
      </c>
      <c r="BM156">
        <v>-7.2632697677190698</v>
      </c>
      <c r="BN156">
        <v>15.6557976122015</v>
      </c>
      <c r="BO156">
        <v>-2.8861914454192901</v>
      </c>
      <c r="BP156">
        <v>2.8907057913618002</v>
      </c>
    </row>
    <row r="157" spans="1:68" x14ac:dyDescent="0.2">
      <c r="A157" t="s">
        <v>306</v>
      </c>
      <c r="B157" t="s">
        <v>307</v>
      </c>
      <c r="C157" t="s">
        <v>567</v>
      </c>
      <c r="D157" t="s">
        <v>566</v>
      </c>
      <c r="F157">
        <v>-0.55631050048644703</v>
      </c>
      <c r="G157">
        <v>-0.34887283028814398</v>
      </c>
      <c r="H157">
        <v>-3.4789432744080502</v>
      </c>
      <c r="I157">
        <v>1.27073204466539</v>
      </c>
      <c r="J157">
        <v>-3.0428584239021901</v>
      </c>
      <c r="K157">
        <v>-0.61766628974856996</v>
      </c>
      <c r="L157">
        <v>2.7073097165025599</v>
      </c>
      <c r="M157">
        <v>3.9155361146108199</v>
      </c>
      <c r="N157">
        <v>0.83010214669094795</v>
      </c>
      <c r="O157">
        <v>2.2729990978780399</v>
      </c>
      <c r="P157">
        <v>0.87997123474509897</v>
      </c>
      <c r="Q157">
        <v>-4.2218455387559697</v>
      </c>
      <c r="R157">
        <v>-5.5320622469240703</v>
      </c>
      <c r="S157">
        <v>-1.03449600357384</v>
      </c>
      <c r="T157">
        <v>-1.7436355318813701</v>
      </c>
      <c r="U157">
        <v>-5.9241804986339002</v>
      </c>
      <c r="V157">
        <v>-0.63310818059420604</v>
      </c>
      <c r="W157">
        <v>-5.4960340043671501</v>
      </c>
      <c r="X157">
        <v>6.6777928010238297</v>
      </c>
      <c r="Y157">
        <v>-1.9340385583998601</v>
      </c>
      <c r="Z157">
        <v>-12.3387599209423</v>
      </c>
      <c r="AA157">
        <v>-4.6311831181449596</v>
      </c>
      <c r="AB157">
        <v>-1.8876532743562999</v>
      </c>
      <c r="AC157">
        <v>-1.0333055829712401</v>
      </c>
      <c r="AD157">
        <v>-1.6209463500468499</v>
      </c>
      <c r="AE157">
        <v>-0.83886881660366397</v>
      </c>
      <c r="AF157">
        <v>-1.6315222154762199</v>
      </c>
      <c r="AG157">
        <v>0.48860652792825499</v>
      </c>
      <c r="AH157">
        <v>1.09838952005666</v>
      </c>
      <c r="AI157">
        <v>0.12577423312968999</v>
      </c>
      <c r="AJ157">
        <v>-9.0799766653007801</v>
      </c>
      <c r="AK157">
        <v>-1.8495860112610201</v>
      </c>
      <c r="AL157">
        <v>-1.01134027473965</v>
      </c>
      <c r="AM157">
        <v>-3.1370857087599502</v>
      </c>
      <c r="AN157">
        <v>-1.49597837029563</v>
      </c>
      <c r="AO157">
        <v>-1.0445042045227999</v>
      </c>
      <c r="AP157">
        <v>0.45581939620697698</v>
      </c>
      <c r="AQ157">
        <v>0.70074171414967201</v>
      </c>
      <c r="AR157">
        <v>1.5048423142965099</v>
      </c>
      <c r="AS157">
        <v>1.32925274615536</v>
      </c>
      <c r="AT157">
        <v>2.8519231669298599</v>
      </c>
      <c r="AU157">
        <v>-14.964032542934101</v>
      </c>
      <c r="AV157">
        <v>6.6112202646069003</v>
      </c>
      <c r="AW157">
        <v>2.2207475622130199</v>
      </c>
      <c r="AX157">
        <v>1.7378595590521699</v>
      </c>
      <c r="AY157">
        <v>2.3584593659172102</v>
      </c>
      <c r="AZ157">
        <v>2.6617483814245899</v>
      </c>
      <c r="BA157">
        <v>3.6504965029100398</v>
      </c>
      <c r="BB157">
        <v>-6.7228448404413399</v>
      </c>
      <c r="BC157">
        <v>-2.2235258154659299</v>
      </c>
      <c r="BD157">
        <v>-1.2264822022539801</v>
      </c>
      <c r="BE157">
        <v>0.23884684051505201</v>
      </c>
      <c r="BF157">
        <v>-0.39648459021177002</v>
      </c>
      <c r="BG157">
        <v>0.65969122064666397</v>
      </c>
      <c r="BH157">
        <v>0.49728778592506701</v>
      </c>
      <c r="BI157">
        <v>1.3383460258881399</v>
      </c>
      <c r="BJ157">
        <v>1.2819054385076101</v>
      </c>
      <c r="BK157">
        <v>0.59206685309007401</v>
      </c>
      <c r="BL157">
        <v>1.80753212526734</v>
      </c>
      <c r="BM157">
        <v>-9.4145297717429095</v>
      </c>
      <c r="BN157">
        <v>3.21466266497153</v>
      </c>
      <c r="BO157">
        <v>1.35633741380686</v>
      </c>
      <c r="BP157">
        <v>1.5370401153404201</v>
      </c>
    </row>
    <row r="158" spans="1:68" x14ac:dyDescent="0.2">
      <c r="A158" t="s">
        <v>308</v>
      </c>
      <c r="B158" t="s">
        <v>309</v>
      </c>
      <c r="C158" t="s">
        <v>567</v>
      </c>
      <c r="D158" t="s">
        <v>566</v>
      </c>
      <c r="P158">
        <v>2.0418853059097999</v>
      </c>
      <c r="Q158">
        <v>-0.644027878761392</v>
      </c>
      <c r="R158">
        <v>-1.3955066289415201</v>
      </c>
      <c r="S158">
        <v>2.68134844449972</v>
      </c>
      <c r="T158">
        <v>-10.6774515742345</v>
      </c>
      <c r="U158">
        <v>-2.3631961395394798</v>
      </c>
      <c r="V158">
        <v>8.0831805591679409</v>
      </c>
      <c r="W158">
        <v>11.573295624077</v>
      </c>
      <c r="X158">
        <v>7.6954632430356797</v>
      </c>
      <c r="Y158">
        <v>15.292970140675701</v>
      </c>
      <c r="Z158">
        <v>8.6185382739377392</v>
      </c>
      <c r="AA158">
        <v>-5.7130628453807004</v>
      </c>
      <c r="AB158">
        <v>13.134329135878399</v>
      </c>
      <c r="AC158">
        <v>23.479120057642302</v>
      </c>
      <c r="AD158">
        <v>11.781689776519601</v>
      </c>
      <c r="AE158">
        <v>5.5667234605580402</v>
      </c>
      <c r="AF158">
        <v>5.0829852349348199</v>
      </c>
      <c r="AG158">
        <v>5.1753395143207701</v>
      </c>
      <c r="AH158">
        <v>5.9271663194601096</v>
      </c>
      <c r="AI158">
        <v>13.302688296200399</v>
      </c>
      <c r="AJ158">
        <v>-1.7004325751006899</v>
      </c>
      <c r="AK158">
        <v>3.5545969528579602</v>
      </c>
      <c r="AL158">
        <v>2.67617197736489</v>
      </c>
      <c r="AM158">
        <v>5.0339707057206899</v>
      </c>
      <c r="AN158">
        <v>10.3572617918961</v>
      </c>
      <c r="AO158">
        <v>5.5558672493233301</v>
      </c>
      <c r="AP158">
        <v>6.3032302775975602</v>
      </c>
      <c r="AQ158">
        <v>5.6274363273314902</v>
      </c>
      <c r="AR158">
        <v>4.5282993581713198</v>
      </c>
      <c r="AS158">
        <v>2.22989918637766</v>
      </c>
      <c r="AT158">
        <v>-5.5540236534907903</v>
      </c>
      <c r="AU158">
        <v>5.4480637218297101</v>
      </c>
      <c r="AV158">
        <v>11.8587186668739</v>
      </c>
      <c r="AW158">
        <v>4.0970939412150598</v>
      </c>
      <c r="AX158">
        <v>-12.635126683812199</v>
      </c>
      <c r="AY158">
        <v>20.703194256798898</v>
      </c>
      <c r="AZ158">
        <v>3.5897245363849102</v>
      </c>
      <c r="BA158">
        <v>5.1764913642297303</v>
      </c>
      <c r="BB158">
        <v>-11.3558497961714</v>
      </c>
      <c r="BC158">
        <v>3.1308370760336102</v>
      </c>
      <c r="BD158">
        <v>4.8423610919081499</v>
      </c>
      <c r="BE158">
        <v>-1.09619519688266</v>
      </c>
      <c r="BF158">
        <v>3.4428081803542301</v>
      </c>
      <c r="BG158">
        <v>3.6596545546602401</v>
      </c>
      <c r="BH158">
        <v>-0.52627321893274404</v>
      </c>
      <c r="BI158">
        <v>2.1920602005027798</v>
      </c>
      <c r="BJ158">
        <v>2.93271651568628</v>
      </c>
      <c r="BK158">
        <v>4.82591444153626</v>
      </c>
      <c r="BL158">
        <v>4.16131819093712</v>
      </c>
      <c r="BM158">
        <v>-34.203863998703603</v>
      </c>
      <c r="BN158">
        <v>35.833872833044303</v>
      </c>
      <c r="BO158">
        <v>13.3999769851713</v>
      </c>
      <c r="BP158">
        <v>4.5247673663808303</v>
      </c>
    </row>
    <row r="159" spans="1:68" x14ac:dyDescent="0.2">
      <c r="A159" t="s">
        <v>310</v>
      </c>
      <c r="B159" t="s">
        <v>311</v>
      </c>
      <c r="C159" t="s">
        <v>567</v>
      </c>
      <c r="D159" t="s">
        <v>566</v>
      </c>
      <c r="G159">
        <v>2.6212610628087099</v>
      </c>
      <c r="H159">
        <v>7.9225215038489099</v>
      </c>
      <c r="I159">
        <v>6.9355100905178704</v>
      </c>
      <c r="J159">
        <v>9.0202243848954708</v>
      </c>
      <c r="K159">
        <v>3.8333301987657098</v>
      </c>
      <c r="L159">
        <v>4.9593222342955103</v>
      </c>
      <c r="M159">
        <v>9.7107316836680706</v>
      </c>
      <c r="N159">
        <v>7.8326944250680803</v>
      </c>
      <c r="O159">
        <v>14.2563134065631</v>
      </c>
      <c r="P159">
        <v>7.6061137203583904</v>
      </c>
      <c r="Q159">
        <v>12.2013166475741</v>
      </c>
      <c r="R159">
        <v>8.7535928955433207</v>
      </c>
      <c r="S159">
        <v>5.9926840443218303</v>
      </c>
      <c r="T159">
        <v>-4.16580072928714</v>
      </c>
      <c r="U159">
        <v>11.2814645255374</v>
      </c>
      <c r="V159">
        <v>0.79481548222968001</v>
      </c>
      <c r="W159">
        <v>-5.0413503797802504</v>
      </c>
      <c r="X159">
        <v>2.88799112740932</v>
      </c>
      <c r="Y159">
        <v>-2.2272915948154801</v>
      </c>
      <c r="Z159">
        <v>-3.6526572359750702</v>
      </c>
      <c r="AA159">
        <v>-6.4615117010353096</v>
      </c>
      <c r="AB159">
        <v>-5.1211460247475697</v>
      </c>
      <c r="AC159">
        <v>-3.4159809314737699</v>
      </c>
      <c r="AD159">
        <v>-3.3488441402983802</v>
      </c>
      <c r="AE159">
        <v>-2.0953719404476501</v>
      </c>
      <c r="AF159">
        <v>-3.2699878147968602</v>
      </c>
      <c r="AG159">
        <v>0.199771526986495</v>
      </c>
      <c r="AH159">
        <v>0.64913123459935196</v>
      </c>
      <c r="AI159">
        <v>6.4837667892976896</v>
      </c>
      <c r="AJ159">
        <v>0.73149449357465801</v>
      </c>
      <c r="AK159">
        <v>3.1290158991645902</v>
      </c>
      <c r="AL159">
        <v>-0.26655294572475402</v>
      </c>
      <c r="AM159">
        <v>0.71120191698213397</v>
      </c>
      <c r="AN159">
        <v>0.74792738785873802</v>
      </c>
      <c r="AO159">
        <v>2.7427193644088401</v>
      </c>
      <c r="AP159">
        <v>1.89953661560382</v>
      </c>
      <c r="AQ159">
        <v>2.2317410699544999</v>
      </c>
      <c r="AR159">
        <v>-8.9723185061103494E-2</v>
      </c>
      <c r="AS159">
        <v>4.5814691534304499</v>
      </c>
      <c r="AT159">
        <v>-0.53208146512864096</v>
      </c>
      <c r="AU159">
        <v>-0.37946619208703702</v>
      </c>
      <c r="AV159">
        <v>3.12330268070026</v>
      </c>
      <c r="AW159">
        <v>5.7180580943774402</v>
      </c>
      <c r="AX159">
        <v>2.78289183355878</v>
      </c>
      <c r="AY159">
        <v>3.5098862371450799</v>
      </c>
      <c r="AZ159">
        <v>2.69927786210968</v>
      </c>
      <c r="BA159">
        <v>2.1095851924623301</v>
      </c>
      <c r="BB159">
        <v>-1.7406168927365999</v>
      </c>
      <c r="BC159">
        <v>2.7728612898932701</v>
      </c>
      <c r="BD159">
        <v>1.6913288966206701</v>
      </c>
      <c r="BE159">
        <v>1.91327954761418</v>
      </c>
      <c r="BF159">
        <v>7.7550157256695201E-2</v>
      </c>
      <c r="BG159">
        <v>0.71884173154408904</v>
      </c>
      <c r="BH159">
        <v>0.629204042928038</v>
      </c>
      <c r="BI159">
        <v>2.4044649137589</v>
      </c>
      <c r="BJ159">
        <v>0.17911057942325201</v>
      </c>
      <c r="BK159">
        <v>0.46184756708275598</v>
      </c>
      <c r="BL159">
        <v>-0.36304729203182301</v>
      </c>
      <c r="BM159">
        <v>-5.3760397930547601</v>
      </c>
      <c r="BN159">
        <v>4.2247983763624299</v>
      </c>
      <c r="BO159">
        <v>4.2252686113425604</v>
      </c>
      <c r="BP159">
        <v>0.25414514524931098</v>
      </c>
    </row>
    <row r="160" spans="1:68" x14ac:dyDescent="0.2">
      <c r="A160" t="s">
        <v>312</v>
      </c>
      <c r="B160" t="s">
        <v>313</v>
      </c>
      <c r="C160" t="s">
        <v>567</v>
      </c>
      <c r="D160" t="s">
        <v>566</v>
      </c>
      <c r="F160">
        <v>1.71515081394445</v>
      </c>
      <c r="G160">
        <v>1.2986462277170701</v>
      </c>
      <c r="H160">
        <v>4.5949917228114101</v>
      </c>
      <c r="I160">
        <v>8.2457865875548606</v>
      </c>
      <c r="J160">
        <v>3.5813389940393798</v>
      </c>
      <c r="K160">
        <v>2.6322090622984602</v>
      </c>
      <c r="L160">
        <v>2.43162340332941</v>
      </c>
      <c r="M160">
        <v>5.91263302500293</v>
      </c>
      <c r="N160">
        <v>0.14065162307979101</v>
      </c>
      <c r="O160">
        <v>3.1671419216803298</v>
      </c>
      <c r="P160">
        <v>0.54674874595200196</v>
      </c>
      <c r="Q160">
        <v>4.9021857233551502</v>
      </c>
      <c r="R160">
        <v>4.5707565054584904</v>
      </c>
      <c r="S160">
        <v>2.5862465724608099</v>
      </c>
      <c r="T160">
        <v>2.5987334371175899</v>
      </c>
      <c r="U160">
        <v>1.37631943765901</v>
      </c>
      <c r="V160">
        <v>0.38508878914168998</v>
      </c>
      <c r="W160">
        <v>5.7939692448262301</v>
      </c>
      <c r="X160">
        <v>6.6238387775447602</v>
      </c>
      <c r="Y160">
        <v>5.9740251022821997</v>
      </c>
      <c r="Z160">
        <v>7.1663418805822703</v>
      </c>
      <c r="AA160">
        <v>-2.0625684441955601</v>
      </c>
      <c r="AB160">
        <v>-6.50772320242422</v>
      </c>
      <c r="AC160">
        <v>1.52829027304064</v>
      </c>
      <c r="AD160">
        <v>3.74947089622992E-2</v>
      </c>
      <c r="AE160">
        <v>-5.6344173126044703</v>
      </c>
      <c r="AF160">
        <v>0.31416571055611098</v>
      </c>
      <c r="AG160">
        <v>-0.49904509187371099</v>
      </c>
      <c r="AH160">
        <v>1.8925397085539</v>
      </c>
      <c r="AI160">
        <v>3.33530749896302</v>
      </c>
      <c r="AJ160">
        <v>1.9411260930104199</v>
      </c>
      <c r="AK160">
        <v>1.5682759008854801</v>
      </c>
      <c r="AL160">
        <v>0.90188638734221604</v>
      </c>
      <c r="AM160">
        <v>2.4248208580688999</v>
      </c>
      <c r="AN160">
        <v>-7.6412446079452101</v>
      </c>
      <c r="AO160">
        <v>4.3429871768451997</v>
      </c>
      <c r="AP160">
        <v>5.3621997860569204</v>
      </c>
      <c r="AQ160">
        <v>4.4100218321002398</v>
      </c>
      <c r="AR160">
        <v>1.08303683458344</v>
      </c>
      <c r="AS160">
        <v>3.3781576617800901</v>
      </c>
      <c r="AT160">
        <v>-1.9740608911209001</v>
      </c>
      <c r="AU160">
        <v>-1.74197265971698</v>
      </c>
      <c r="AV160">
        <v>-0.30835180925532801</v>
      </c>
      <c r="AW160">
        <v>2.0545182803488902</v>
      </c>
      <c r="AX160">
        <v>0.66391024142107802</v>
      </c>
      <c r="AY160">
        <v>3.3887570950420698</v>
      </c>
      <c r="AZ160">
        <v>0.74308122643553498</v>
      </c>
      <c r="BA160">
        <v>-0.32808608615094698</v>
      </c>
      <c r="BB160">
        <v>-7.4470013529453603</v>
      </c>
      <c r="BC160">
        <v>3.5880027287709302</v>
      </c>
      <c r="BD160">
        <v>1.97772849965163</v>
      </c>
      <c r="BE160">
        <v>2.1170229620069301</v>
      </c>
      <c r="BF160">
        <v>-0.467572586540285</v>
      </c>
      <c r="BG160">
        <v>1.23907995260342</v>
      </c>
      <c r="BH160">
        <v>1.51074466053764</v>
      </c>
      <c r="BI160">
        <v>0.62568274720457895</v>
      </c>
      <c r="BJ160">
        <v>0.77700968599694398</v>
      </c>
      <c r="BK160">
        <v>1.0062488188233201</v>
      </c>
      <c r="BL160">
        <v>-1.1057582722521699</v>
      </c>
      <c r="BM160">
        <v>-9.2866674967105602</v>
      </c>
      <c r="BN160">
        <v>5.1493326606244096</v>
      </c>
      <c r="BO160">
        <v>3.2976179385581599</v>
      </c>
      <c r="BP160">
        <v>2.46414431285061</v>
      </c>
    </row>
    <row r="161" spans="1:68" x14ac:dyDescent="0.2">
      <c r="A161" t="s">
        <v>314</v>
      </c>
      <c r="B161" t="s">
        <v>315</v>
      </c>
      <c r="C161" t="s">
        <v>567</v>
      </c>
      <c r="D161" t="s">
        <v>566</v>
      </c>
      <c r="P161">
        <v>-0.63750989180250905</v>
      </c>
      <c r="Q161">
        <v>-0.54616949418088701</v>
      </c>
      <c r="R161">
        <v>31.624421925228301</v>
      </c>
      <c r="S161">
        <v>12.4504164892313</v>
      </c>
      <c r="T161">
        <v>-3.16939955663904</v>
      </c>
      <c r="U161">
        <v>-2.9297303140450501</v>
      </c>
      <c r="V161">
        <v>-0.92835887810255702</v>
      </c>
      <c r="W161">
        <v>2.16105707973023</v>
      </c>
      <c r="X161">
        <v>-1.2028594769624601</v>
      </c>
      <c r="Y161">
        <v>-10.3459664328138</v>
      </c>
      <c r="Z161">
        <v>2.49228398566204</v>
      </c>
      <c r="AA161">
        <v>0.73732463406624005</v>
      </c>
      <c r="AB161">
        <v>10.993639396119301</v>
      </c>
      <c r="AC161">
        <v>-0.19017867619436399</v>
      </c>
      <c r="AD161">
        <v>-9.9264479371122096</v>
      </c>
      <c r="AE161">
        <v>19.733137378902502</v>
      </c>
      <c r="AF161">
        <v>5.2225642132194396</v>
      </c>
      <c r="AG161">
        <v>3.9277182669247601</v>
      </c>
      <c r="AH161">
        <v>-4.53457175543834</v>
      </c>
      <c r="AI161">
        <v>0.31487341071161301</v>
      </c>
      <c r="AJ161">
        <v>-2.0520670519276099</v>
      </c>
      <c r="AK161">
        <v>4.9942480713156998</v>
      </c>
      <c r="AL161">
        <v>3.9941493471706999</v>
      </c>
      <c r="AM161">
        <v>3.9743071467178099</v>
      </c>
      <c r="AN161">
        <v>6.37348764055261</v>
      </c>
      <c r="AO161">
        <v>-11.757926329447599</v>
      </c>
      <c r="AP161">
        <v>-7.9108554414864498</v>
      </c>
      <c r="AQ161">
        <v>-2.1799659765910899</v>
      </c>
      <c r="AR161">
        <v>-2.5626607548281402</v>
      </c>
      <c r="AS161">
        <v>1.71753594164612</v>
      </c>
      <c r="AT161">
        <v>6.55862614465177</v>
      </c>
      <c r="AU161">
        <v>3.47795007565853</v>
      </c>
      <c r="AV161">
        <v>-1.5562812320835799</v>
      </c>
      <c r="AW161">
        <v>-0.58646771956341603</v>
      </c>
      <c r="AX161">
        <v>1.96826612911261</v>
      </c>
      <c r="AY161">
        <v>0.45810951193332999</v>
      </c>
      <c r="AZ161">
        <v>3.7416202826986602</v>
      </c>
      <c r="BA161">
        <v>-7.2653002205289603</v>
      </c>
      <c r="BB161">
        <v>4.1297065395276604</v>
      </c>
      <c r="BC161">
        <v>5.7961743700806601</v>
      </c>
      <c r="BD161">
        <v>0.62411725014703701</v>
      </c>
      <c r="BE161">
        <v>0.143055383821661</v>
      </c>
      <c r="BF161">
        <v>5.3274707195342001</v>
      </c>
      <c r="BG161">
        <v>0.67150426801643404</v>
      </c>
      <c r="BH161">
        <v>4.1855107113707799</v>
      </c>
      <c r="BI161">
        <v>4.4290058442109901</v>
      </c>
      <c r="BJ161">
        <v>6.2443201522448204</v>
      </c>
      <c r="BK161">
        <v>8.4116020980331605</v>
      </c>
      <c r="BL161">
        <v>13.4691070167046</v>
      </c>
      <c r="BM161">
        <v>9.6858826834676406E-2</v>
      </c>
      <c r="BN161">
        <v>4.3897341034607997</v>
      </c>
      <c r="BO161">
        <v>0.47376994129706401</v>
      </c>
      <c r="BP161">
        <v>2.1764347123975099</v>
      </c>
    </row>
    <row r="162" spans="1:68" x14ac:dyDescent="0.2">
      <c r="A162" t="s">
        <v>316</v>
      </c>
      <c r="B162" t="s">
        <v>317</v>
      </c>
      <c r="C162" t="s">
        <v>567</v>
      </c>
      <c r="D162" t="s">
        <v>566</v>
      </c>
      <c r="F162">
        <v>-0.17182595519643901</v>
      </c>
      <c r="G162">
        <v>1.3117596108748399</v>
      </c>
      <c r="H162">
        <v>2.3555880172550201</v>
      </c>
      <c r="I162">
        <v>5.5224195848363404</v>
      </c>
      <c r="J162">
        <v>3.61471021625246</v>
      </c>
      <c r="K162">
        <v>2.3844422205631699</v>
      </c>
      <c r="L162">
        <v>0.75807450378250996</v>
      </c>
      <c r="M162">
        <v>3.61779770079831</v>
      </c>
      <c r="N162">
        <v>5.5587684758769997</v>
      </c>
      <c r="O162">
        <v>5.44573199768341</v>
      </c>
      <c r="P162">
        <v>3.65999312194853</v>
      </c>
      <c r="Q162">
        <v>3.8200855930337201</v>
      </c>
      <c r="R162">
        <v>4.5624702529136698</v>
      </c>
      <c r="S162">
        <v>3.6529650588895599</v>
      </c>
      <c r="T162">
        <v>2.0969981534509001</v>
      </c>
      <c r="U162">
        <v>4.1472247435160501</v>
      </c>
      <c r="V162">
        <v>2.5208298538271898</v>
      </c>
      <c r="W162">
        <v>1.7164670658165999</v>
      </c>
      <c r="X162">
        <v>2.5933067221760502</v>
      </c>
      <c r="Y162">
        <v>2.6493576515695301</v>
      </c>
      <c r="Z162">
        <v>-0.21470041831793199</v>
      </c>
      <c r="AA162">
        <v>0.71207064691117194</v>
      </c>
      <c r="AB162">
        <v>-0.47415983226208902</v>
      </c>
      <c r="AC162">
        <v>2.6838419355276701</v>
      </c>
      <c r="AD162">
        <v>2.4293450546753399</v>
      </c>
      <c r="AE162">
        <v>1.60329773146069</v>
      </c>
      <c r="AF162">
        <v>2.5080869437920899</v>
      </c>
      <c r="AG162">
        <v>1.99512069653238</v>
      </c>
      <c r="AH162">
        <v>1.1072861457570999</v>
      </c>
      <c r="AI162">
        <v>1.1993497476171899</v>
      </c>
      <c r="AJ162">
        <v>0.92736468984837495</v>
      </c>
      <c r="AK162">
        <v>2.4941495995200098</v>
      </c>
      <c r="AL162">
        <v>3.3141937503716701</v>
      </c>
      <c r="AM162">
        <v>3.4330225767753602</v>
      </c>
      <c r="AN162">
        <v>2.8561884940416702</v>
      </c>
      <c r="AO162">
        <v>4.5279678272239998</v>
      </c>
      <c r="AP162">
        <v>3.9629344078174298</v>
      </c>
      <c r="AQ162">
        <v>1.6963614757854899</v>
      </c>
      <c r="AR162">
        <v>2.1202856573903701</v>
      </c>
      <c r="AS162">
        <v>4.0348929894565204</v>
      </c>
      <c r="AT162">
        <v>2.1284053951470399</v>
      </c>
      <c r="AU162">
        <v>3.2851324702571199</v>
      </c>
      <c r="AV162">
        <v>4.4725577272638901</v>
      </c>
      <c r="AW162">
        <v>6.2705747524947997</v>
      </c>
      <c r="AX162">
        <v>5.9435662885248597</v>
      </c>
      <c r="AY162">
        <v>6.9043996861697101</v>
      </c>
      <c r="AZ162">
        <v>7.5680961263179301</v>
      </c>
      <c r="BA162">
        <v>4.6361958925255502</v>
      </c>
      <c r="BB162">
        <v>2.7092714348751601</v>
      </c>
      <c r="BC162">
        <v>6.8617001200733201</v>
      </c>
      <c r="BD162">
        <v>5.17532839494584</v>
      </c>
      <c r="BE162">
        <v>4.3135296814320601</v>
      </c>
      <c r="BF162">
        <v>4.3133951989395598</v>
      </c>
      <c r="BG162">
        <v>3.8692840489075602</v>
      </c>
      <c r="BH162">
        <v>3.5704017219789499</v>
      </c>
      <c r="BI162">
        <v>3.5884815978776201</v>
      </c>
      <c r="BJ162">
        <v>4.1682341902042701</v>
      </c>
      <c r="BK162">
        <v>3.8575249727621199</v>
      </c>
      <c r="BL162">
        <v>2.9958350763869399</v>
      </c>
      <c r="BM162">
        <v>-2.1770426933047702</v>
      </c>
      <c r="BN162">
        <v>6.5622759260708099</v>
      </c>
      <c r="BO162">
        <v>3.1181000752147399</v>
      </c>
      <c r="BP162">
        <v>3.7109714261653401</v>
      </c>
    </row>
    <row r="163" spans="1:68" x14ac:dyDescent="0.2">
      <c r="A163" t="s">
        <v>318</v>
      </c>
      <c r="B163" t="s">
        <v>319</v>
      </c>
      <c r="C163" t="s">
        <v>567</v>
      </c>
      <c r="D163" t="s">
        <v>566</v>
      </c>
      <c r="AJ163">
        <v>-5.8257987663373703</v>
      </c>
      <c r="AK163">
        <v>-5.7010986655634204</v>
      </c>
      <c r="AL163">
        <v>-6.4901631254884498</v>
      </c>
      <c r="AM163">
        <v>-1.04283154559293</v>
      </c>
      <c r="AN163">
        <v>-1.1897901550015699</v>
      </c>
      <c r="AO163">
        <v>0.66441990602115197</v>
      </c>
      <c r="AP163">
        <v>1.3057182123339099</v>
      </c>
      <c r="AQ163">
        <v>2.8301008123217599</v>
      </c>
      <c r="AR163">
        <v>3.8414738938269202</v>
      </c>
      <c r="AS163">
        <v>4.0740508063107104</v>
      </c>
      <c r="AT163">
        <v>-3.4736832214787898</v>
      </c>
      <c r="AU163">
        <v>2.2334565991919799</v>
      </c>
      <c r="AV163">
        <v>2.09282245300516</v>
      </c>
      <c r="AW163">
        <v>5.01357406752894</v>
      </c>
      <c r="AX163">
        <v>5.2910201227724096</v>
      </c>
      <c r="AY163">
        <v>5.71920223477417</v>
      </c>
      <c r="AZ163">
        <v>7.0831393116307604</v>
      </c>
      <c r="BA163">
        <v>6.0840247125331501</v>
      </c>
      <c r="BB163">
        <v>0.28798167420805498</v>
      </c>
      <c r="BC163">
        <v>4.0217174978456303</v>
      </c>
      <c r="BD163">
        <v>2.8100140136446501</v>
      </c>
      <c r="BE163">
        <v>-6.5347234303885698E-2</v>
      </c>
      <c r="BF163">
        <v>3.3055967035029701</v>
      </c>
      <c r="BG163">
        <v>3.9079275578076702</v>
      </c>
      <c r="BH163">
        <v>4.1342905053065104</v>
      </c>
      <c r="BI163">
        <v>3.1782257470099</v>
      </c>
      <c r="BJ163">
        <v>1.48936718625188</v>
      </c>
      <c r="BK163">
        <v>3.4037541108948401</v>
      </c>
      <c r="BL163">
        <v>4.6186950113775698</v>
      </c>
      <c r="BM163">
        <v>-3.6543682382477298</v>
      </c>
      <c r="BN163">
        <v>5.5921300792472399</v>
      </c>
      <c r="BO163">
        <v>2.5231727787642599</v>
      </c>
      <c r="BP163">
        <v>2.12757791617015</v>
      </c>
    </row>
    <row r="164" spans="1:68" x14ac:dyDescent="0.2">
      <c r="A164" t="s">
        <v>320</v>
      </c>
      <c r="B164" t="s">
        <v>321</v>
      </c>
      <c r="C164" t="s">
        <v>567</v>
      </c>
      <c r="D164" t="s">
        <v>566</v>
      </c>
      <c r="M164">
        <v>2.2281541040273298</v>
      </c>
      <c r="N164">
        <v>-1.2241097551175799</v>
      </c>
      <c r="O164">
        <v>4.5531934553755899</v>
      </c>
      <c r="P164">
        <v>1.0210571547043801</v>
      </c>
      <c r="Q164">
        <v>4.1884417704117096</v>
      </c>
      <c r="R164">
        <v>-3.1053372318321499</v>
      </c>
      <c r="S164">
        <v>-3.23788726685541</v>
      </c>
      <c r="T164">
        <v>9.6550459838287992</v>
      </c>
      <c r="U164">
        <v>11.6146465184611</v>
      </c>
      <c r="V164">
        <v>4.3906388057484698</v>
      </c>
      <c r="W164">
        <v>-3.3804764145267101</v>
      </c>
      <c r="X164">
        <v>8.1758429602330995</v>
      </c>
      <c r="Y164">
        <v>-6.3308160216587197</v>
      </c>
      <c r="Z164">
        <v>-0.65108278980017098</v>
      </c>
      <c r="AA164">
        <v>-9.3458901966454793</v>
      </c>
      <c r="AB164">
        <v>-0.34911489238950799</v>
      </c>
      <c r="AC164">
        <v>-2.3502250295675799</v>
      </c>
      <c r="AD164">
        <v>17.972002830944401</v>
      </c>
      <c r="AE164">
        <v>0.88217198600528901</v>
      </c>
      <c r="AF164">
        <v>-1.7858613954895799</v>
      </c>
      <c r="AG164">
        <v>5.6058686510486799</v>
      </c>
      <c r="AH164">
        <v>2.3174664565902101</v>
      </c>
      <c r="AI164">
        <v>-4.3651879748717404</v>
      </c>
      <c r="AJ164">
        <v>9.5536112964691693</v>
      </c>
      <c r="AK164">
        <v>-5.1583594201332099</v>
      </c>
      <c r="AL164">
        <v>1.04569397296066</v>
      </c>
      <c r="AM164">
        <v>1.58624411684814</v>
      </c>
      <c r="AN164">
        <v>-1.20802377652765</v>
      </c>
      <c r="AO164">
        <v>4.8283028127312804</v>
      </c>
      <c r="AP164">
        <v>2.52794282915292</v>
      </c>
      <c r="AQ164">
        <v>4.9263130089485996</v>
      </c>
      <c r="AR164">
        <v>2.8299852858519499</v>
      </c>
      <c r="AS164">
        <v>-2.9250502296793299</v>
      </c>
      <c r="AT164">
        <v>11.9427581313148</v>
      </c>
      <c r="AU164">
        <v>-7.5353261820026801E-2</v>
      </c>
      <c r="AV164">
        <v>5.6753663960766296</v>
      </c>
      <c r="AW164">
        <v>-1.70398742564592</v>
      </c>
      <c r="AX164">
        <v>3.0708781645410901</v>
      </c>
      <c r="AY164">
        <v>1.2589378863774501</v>
      </c>
      <c r="AZ164">
        <v>0.13197525017506001</v>
      </c>
      <c r="BA164">
        <v>1.38750419331004</v>
      </c>
      <c r="BB164">
        <v>1.44921749556957</v>
      </c>
      <c r="BC164">
        <v>1.9465192312595401</v>
      </c>
      <c r="BD164">
        <v>-7.2193463201145405E-2</v>
      </c>
      <c r="BE164">
        <v>-3.6886137120456199</v>
      </c>
      <c r="BF164">
        <v>-0.64880287830530403</v>
      </c>
      <c r="BG164">
        <v>3.7426387095772502</v>
      </c>
      <c r="BH164">
        <v>2.8828606071254801</v>
      </c>
      <c r="BI164">
        <v>2.52844829516809</v>
      </c>
      <c r="BJ164">
        <v>1.9722951163334801</v>
      </c>
      <c r="BK164">
        <v>1.4731767251285199</v>
      </c>
      <c r="BL164">
        <v>1.5314570690414899</v>
      </c>
      <c r="BM164">
        <v>-4.2909659601104302</v>
      </c>
      <c r="BN164">
        <v>-0.150902080045483</v>
      </c>
      <c r="BO164">
        <v>0.32124412971784</v>
      </c>
      <c r="BP164">
        <v>2.07362032709415</v>
      </c>
    </row>
    <row r="165" spans="1:68" x14ac:dyDescent="0.2">
      <c r="A165" t="s">
        <v>322</v>
      </c>
      <c r="B165" t="s">
        <v>323</v>
      </c>
      <c r="C165" t="s">
        <v>567</v>
      </c>
      <c r="D165" t="s">
        <v>566</v>
      </c>
      <c r="P165">
        <v>2.4370702568748501</v>
      </c>
      <c r="Q165">
        <v>5.9258111784693304</v>
      </c>
      <c r="R165">
        <v>4.2322950065931204</v>
      </c>
      <c r="S165">
        <v>10.110734170729099</v>
      </c>
      <c r="T165">
        <v>18.685256755925899</v>
      </c>
      <c r="U165">
        <v>16.423152464182799</v>
      </c>
      <c r="V165">
        <v>11.747083874102</v>
      </c>
      <c r="W165">
        <v>10.010060963478599</v>
      </c>
      <c r="X165">
        <v>9.3764927863977299</v>
      </c>
      <c r="Y165">
        <v>5.9330499818581801</v>
      </c>
      <c r="Z165">
        <v>2.5548554528368501</v>
      </c>
      <c r="AA165">
        <v>0.11383673827384699</v>
      </c>
      <c r="AB165">
        <v>-2.0034149239237999</v>
      </c>
      <c r="AC165">
        <v>0.92130266242323</v>
      </c>
      <c r="AD165">
        <v>0.79885202272032496</v>
      </c>
      <c r="AE165">
        <v>2.1637956986659601</v>
      </c>
      <c r="AF165">
        <v>3.39606460305848</v>
      </c>
      <c r="AG165">
        <v>7.5277569721098097</v>
      </c>
      <c r="AH165">
        <v>7.1313115402061298</v>
      </c>
      <c r="AI165">
        <v>5.2565977346500103</v>
      </c>
      <c r="AJ165">
        <v>3.4310264006064801</v>
      </c>
      <c r="AK165">
        <v>3.6164505280510899</v>
      </c>
      <c r="AL165">
        <v>3.4424362464507299</v>
      </c>
      <c r="AM165">
        <v>4.66759445198295</v>
      </c>
      <c r="AN165">
        <v>5.6037121015354101</v>
      </c>
      <c r="AO165">
        <v>3.0982437340940701</v>
      </c>
      <c r="AP165">
        <v>4.4634096464567996</v>
      </c>
      <c r="AQ165">
        <v>4.4445673501522398</v>
      </c>
      <c r="AR165">
        <v>4.1009679665093399</v>
      </c>
      <c r="AS165">
        <v>18.9114915967427</v>
      </c>
      <c r="AT165">
        <v>-1.9141992230465501</v>
      </c>
      <c r="AU165">
        <v>1.80347566372615</v>
      </c>
      <c r="AV165">
        <v>3.3917850513733501</v>
      </c>
      <c r="AW165">
        <v>-0.53004846110262305</v>
      </c>
      <c r="AX165">
        <v>2.7266844435393001</v>
      </c>
      <c r="AY165">
        <v>2.1373399817627901</v>
      </c>
      <c r="AZ165">
        <v>4.4099351384415302</v>
      </c>
      <c r="BA165">
        <v>3.1530002893218199</v>
      </c>
      <c r="BB165">
        <v>-1.87642962600751</v>
      </c>
      <c r="BC165">
        <v>5.0264988871208098</v>
      </c>
      <c r="BD165">
        <v>4.2271313882551502E-2</v>
      </c>
      <c r="BE165">
        <v>3.1856671406401502</v>
      </c>
      <c r="BF165">
        <v>4.0028047664297599</v>
      </c>
      <c r="BG165">
        <v>5.5056758340125604</v>
      </c>
      <c r="BH165">
        <v>7.0234124407261298</v>
      </c>
      <c r="BI165">
        <v>1.0423156357579599</v>
      </c>
      <c r="BJ165">
        <v>7.8741342617738601</v>
      </c>
      <c r="BK165">
        <v>3.7300762666413001</v>
      </c>
      <c r="BL165">
        <v>2.9945338339071301</v>
      </c>
      <c r="BM165">
        <v>-10.165334615390501</v>
      </c>
      <c r="BN165">
        <v>11.8187308563635</v>
      </c>
      <c r="BO165">
        <v>5.5162606681112596</v>
      </c>
      <c r="BP165">
        <v>1.3946321434398901</v>
      </c>
    </row>
    <row r="166" spans="1:68" x14ac:dyDescent="0.2">
      <c r="A166" t="s">
        <v>324</v>
      </c>
      <c r="B166" t="s">
        <v>325</v>
      </c>
      <c r="C166" t="s">
        <v>567</v>
      </c>
      <c r="D166" t="s">
        <v>566</v>
      </c>
      <c r="F166">
        <v>-1.71140738245616</v>
      </c>
      <c r="G166">
        <v>1.80979796354347</v>
      </c>
      <c r="H166">
        <v>10.853906653435899</v>
      </c>
      <c r="I166">
        <v>-7.98377199029437</v>
      </c>
      <c r="J166">
        <v>8.1901909339784602</v>
      </c>
      <c r="K166">
        <v>-7.0255174823836901</v>
      </c>
      <c r="L166">
        <v>-8.0897335318018406</v>
      </c>
      <c r="M166">
        <v>9.4601717829040801</v>
      </c>
      <c r="N166">
        <v>0.90750727456105595</v>
      </c>
      <c r="O166">
        <v>2.5759702016047599</v>
      </c>
      <c r="P166">
        <v>1.77676308077766</v>
      </c>
      <c r="Q166">
        <v>0.15049051254163701</v>
      </c>
      <c r="R166">
        <v>-3.0509673046183701</v>
      </c>
      <c r="S166">
        <v>3.2654778791535501</v>
      </c>
      <c r="T166">
        <v>2.1195805760431301</v>
      </c>
      <c r="U166">
        <v>4.03328298664223</v>
      </c>
      <c r="V166">
        <v>3.8932402854629702</v>
      </c>
      <c r="W166">
        <v>4.4295210147800104</v>
      </c>
      <c r="X166">
        <v>3.16218208907625</v>
      </c>
      <c r="Y166">
        <v>5.8614123624399097</v>
      </c>
      <c r="Z166">
        <v>4.3467653263333004</v>
      </c>
      <c r="AA166">
        <v>3.6813602204498501</v>
      </c>
      <c r="AB166">
        <v>2.3822744723652201</v>
      </c>
      <c r="AC166">
        <v>2.7981499799352898</v>
      </c>
      <c r="AD166">
        <v>0.83982240102891104</v>
      </c>
      <c r="AE166">
        <v>-2.8778644250865</v>
      </c>
      <c r="AF166">
        <v>-5.6648207228434204</v>
      </c>
      <c r="AG166">
        <v>-12.8009211571371</v>
      </c>
      <c r="AH166">
        <v>2.0642217591239498</v>
      </c>
      <c r="AI166">
        <v>1.25252414469689</v>
      </c>
      <c r="AJ166">
        <v>-2.0694774871788599</v>
      </c>
      <c r="AK166">
        <v>8.1790052321494109</v>
      </c>
      <c r="AL166">
        <v>4.6425233922196201</v>
      </c>
      <c r="AM166">
        <v>6.08474428950632</v>
      </c>
      <c r="AN166">
        <v>5.59355575153391</v>
      </c>
      <c r="AO166">
        <v>5.1112232316754804</v>
      </c>
      <c r="AP166">
        <v>4.3332773835124501</v>
      </c>
      <c r="AQ166">
        <v>4.5721684062151997</v>
      </c>
      <c r="AR166">
        <v>9.6508557352328097</v>
      </c>
      <c r="AS166">
        <v>12.505280180006499</v>
      </c>
      <c r="AT166">
        <v>10.191004629223</v>
      </c>
      <c r="AU166">
        <v>10.903808097068801</v>
      </c>
      <c r="AV166">
        <v>12.766646469966799</v>
      </c>
      <c r="AW166">
        <v>12.571110934462601</v>
      </c>
      <c r="AX166">
        <v>12.6503342043617</v>
      </c>
      <c r="AY166">
        <v>12.220644913694899</v>
      </c>
      <c r="AZ166">
        <v>11.1652987828751</v>
      </c>
      <c r="BA166">
        <v>9.6130914441729107</v>
      </c>
      <c r="BB166">
        <v>9.9041771021270897</v>
      </c>
      <c r="BC166">
        <v>8.8017049615071397</v>
      </c>
      <c r="BD166">
        <v>4.7357707148126602</v>
      </c>
      <c r="BE166">
        <v>6.4271641815401601</v>
      </c>
      <c r="BF166">
        <v>7.5051546272880101</v>
      </c>
      <c r="BG166">
        <v>7.2716719750639198</v>
      </c>
      <c r="BH166">
        <v>6.1376427861543403</v>
      </c>
      <c r="BI166">
        <v>5.0293205377791397</v>
      </c>
      <c r="BJ166">
        <v>5.3323143390383301</v>
      </c>
      <c r="BK166">
        <v>5.5067980873739799</v>
      </c>
      <c r="BL166">
        <v>5.8271958439874796</v>
      </c>
      <c r="BM166">
        <v>-9.7003712257857906</v>
      </c>
      <c r="BN166">
        <v>-12.6294766630845</v>
      </c>
      <c r="BO166">
        <v>3.3054541344592701</v>
      </c>
      <c r="BP166">
        <v>0.26441933852552801</v>
      </c>
    </row>
    <row r="167" spans="1:68" x14ac:dyDescent="0.2">
      <c r="A167" t="s">
        <v>326</v>
      </c>
      <c r="B167" t="s">
        <v>327</v>
      </c>
      <c r="C167" t="s">
        <v>567</v>
      </c>
      <c r="D167" t="s">
        <v>566</v>
      </c>
      <c r="F167">
        <v>0.82884360889966002</v>
      </c>
      <c r="G167">
        <v>-0.23778937650227799</v>
      </c>
      <c r="H167">
        <v>8.8210973249408493</v>
      </c>
      <c r="I167">
        <v>7.7660333362795901</v>
      </c>
      <c r="J167">
        <v>9.6001589180909104</v>
      </c>
      <c r="K167">
        <v>4.5452424693048101</v>
      </c>
      <c r="L167">
        <v>5.0098851339614603</v>
      </c>
      <c r="M167">
        <v>10.152012232729501</v>
      </c>
      <c r="N167">
        <v>8.8108728146555393</v>
      </c>
      <c r="O167">
        <v>5.5051666010062199</v>
      </c>
      <c r="P167">
        <v>3.4348708885115302</v>
      </c>
      <c r="Q167">
        <v>10.3114167385631</v>
      </c>
      <c r="R167">
        <v>2.5311687511200902</v>
      </c>
      <c r="S167">
        <v>4.9650167515445096</v>
      </c>
      <c r="T167">
        <v>0.113773420581524</v>
      </c>
      <c r="U167">
        <v>12.596608833566</v>
      </c>
      <c r="V167">
        <v>-1.6522300436256601</v>
      </c>
      <c r="W167">
        <v>-5.3838040396186502</v>
      </c>
      <c r="X167">
        <v>-3.66968365389664</v>
      </c>
      <c r="Y167">
        <v>-7.71426820629424</v>
      </c>
      <c r="Z167">
        <v>-5.93798813438789</v>
      </c>
      <c r="AA167">
        <v>7.8955150392857503</v>
      </c>
      <c r="AB167">
        <v>1.27450114872244</v>
      </c>
      <c r="AC167">
        <v>-3.61494524106504</v>
      </c>
      <c r="AD167">
        <v>0.73790002277934297</v>
      </c>
      <c r="AE167">
        <v>-5.8246557265876602</v>
      </c>
      <c r="AF167">
        <v>-2.8055715957698601</v>
      </c>
      <c r="AG167">
        <v>-2.0089204854057501</v>
      </c>
      <c r="AH167">
        <v>-0.320992041367617</v>
      </c>
      <c r="AI167">
        <v>6.9145889337841604</v>
      </c>
      <c r="AJ167">
        <v>-2.2123848717719299</v>
      </c>
      <c r="AK167">
        <v>1.9065392264674399</v>
      </c>
      <c r="AL167">
        <v>-0.67446465715332204</v>
      </c>
      <c r="AM167">
        <v>-5.1285927247263899E-2</v>
      </c>
      <c r="AN167">
        <v>0.42126103879145699</v>
      </c>
      <c r="AO167">
        <v>4.0417817352132603</v>
      </c>
      <c r="AP167">
        <v>1.8703385298044699</v>
      </c>
      <c r="AQ167">
        <v>3.8718558773046299</v>
      </c>
      <c r="AR167">
        <v>2.2862315262705302</v>
      </c>
      <c r="AS167">
        <v>3.9630937316442898</v>
      </c>
      <c r="AT167">
        <v>0.76983263706051697</v>
      </c>
      <c r="AU167">
        <v>1.2987902815080301</v>
      </c>
      <c r="AV167">
        <v>0.48006936515466198</v>
      </c>
      <c r="AW167">
        <v>5.6723132488210997</v>
      </c>
      <c r="AX167">
        <v>2.4613803540911601</v>
      </c>
      <c r="AY167">
        <v>3.2794313772649799</v>
      </c>
      <c r="AZ167">
        <v>4.0206322187177497</v>
      </c>
      <c r="BA167">
        <v>1.7653102780882199</v>
      </c>
      <c r="BB167">
        <v>0.60766495061696402</v>
      </c>
      <c r="BC167">
        <v>3.3217349366748299</v>
      </c>
      <c r="BD167">
        <v>-2.76965484610297</v>
      </c>
      <c r="BE167">
        <v>1.6763366299172899</v>
      </c>
      <c r="BF167">
        <v>-1.49873252551012</v>
      </c>
      <c r="BG167">
        <v>-0.21940742799070301</v>
      </c>
      <c r="BH167">
        <v>-1.2437511697108301</v>
      </c>
      <c r="BI167">
        <v>3.5078423040862199</v>
      </c>
      <c r="BJ167">
        <v>1.39638586335218</v>
      </c>
      <c r="BK167">
        <v>8.8030873632050102E-2</v>
      </c>
      <c r="BL167">
        <v>-0.60490658143359599</v>
      </c>
      <c r="BM167">
        <v>-5.9235152814000704</v>
      </c>
      <c r="BN167">
        <v>4.6364840982443196</v>
      </c>
      <c r="BO167">
        <v>2.8657288745062202</v>
      </c>
      <c r="BP167">
        <v>1.1704820933278299</v>
      </c>
    </row>
    <row r="168" spans="1:68" x14ac:dyDescent="0.2">
      <c r="A168" t="s">
        <v>328</v>
      </c>
      <c r="B168" t="s">
        <v>329</v>
      </c>
      <c r="C168" t="s">
        <v>567</v>
      </c>
      <c r="D168" t="s">
        <v>566</v>
      </c>
      <c r="AQ168">
        <v>5.2207502912078496</v>
      </c>
      <c r="AR168">
        <v>-9.1516708062176697</v>
      </c>
      <c r="AS168">
        <v>3.2791191601355201</v>
      </c>
      <c r="AT168">
        <v>0.69386740167141203</v>
      </c>
      <c r="AU168">
        <v>1.4963731224543599</v>
      </c>
      <c r="AV168">
        <v>2.0744137968752101</v>
      </c>
      <c r="AW168">
        <v>4.2411544324745698</v>
      </c>
      <c r="AX168">
        <v>4.0266048427616301</v>
      </c>
      <c r="AY168">
        <v>8.4315540104970701</v>
      </c>
      <c r="AZ168">
        <v>6.6627360759799101</v>
      </c>
      <c r="BA168">
        <v>7.0326268462032004</v>
      </c>
      <c r="BB168">
        <v>-5.9969774860628604</v>
      </c>
      <c r="BC168">
        <v>2.5462531597268301</v>
      </c>
      <c r="BD168">
        <v>3.1200749562471501</v>
      </c>
      <c r="BE168">
        <v>-2.8056117500306801</v>
      </c>
      <c r="BF168">
        <v>3.4479657870029401</v>
      </c>
      <c r="BG168">
        <v>1.6849938798811499</v>
      </c>
      <c r="BH168">
        <v>3.3323845778067098</v>
      </c>
      <c r="BI168">
        <v>2.9254580087474098</v>
      </c>
      <c r="BJ168">
        <v>4.7046875273776303</v>
      </c>
      <c r="BK168">
        <v>5.10254439807166</v>
      </c>
      <c r="BL168">
        <v>4.0962369432454597</v>
      </c>
      <c r="BM168">
        <v>-15.2084745840286</v>
      </c>
      <c r="BN168">
        <v>13.4259284810017</v>
      </c>
      <c r="BO168">
        <v>6.7511328067815803</v>
      </c>
      <c r="BP168">
        <v>6.1600943067168403</v>
      </c>
    </row>
    <row r="169" spans="1:68" x14ac:dyDescent="0.2">
      <c r="A169" t="s">
        <v>330</v>
      </c>
      <c r="B169" t="s">
        <v>331</v>
      </c>
      <c r="C169" t="s">
        <v>567</v>
      </c>
      <c r="D169" t="s">
        <v>566</v>
      </c>
      <c r="AA169">
        <v>5.75330316313641</v>
      </c>
      <c r="AB169">
        <v>3.2848943024161201</v>
      </c>
      <c r="AC169">
        <v>3.3367191307017499</v>
      </c>
      <c r="AD169">
        <v>3.06463194711037</v>
      </c>
      <c r="AE169">
        <v>6.5895275859128901</v>
      </c>
      <c r="AF169">
        <v>0.81831881813280904</v>
      </c>
      <c r="AG169">
        <v>2.4587460447394802</v>
      </c>
      <c r="AH169">
        <v>1.86683067431733</v>
      </c>
      <c r="AI169">
        <v>-5.0033856046157403</v>
      </c>
      <c r="AJ169">
        <v>-10.297327988581101</v>
      </c>
      <c r="AK169">
        <v>-10.7340494972412</v>
      </c>
      <c r="AL169">
        <v>-4.6111230088952304</v>
      </c>
      <c r="AM169">
        <v>0.74986096521870105</v>
      </c>
      <c r="AN169">
        <v>5.0606523543285098</v>
      </c>
      <c r="AO169">
        <v>1.0770384531886801</v>
      </c>
      <c r="AP169">
        <v>2.8176019056894002</v>
      </c>
      <c r="AQ169">
        <v>2.3355170385314499</v>
      </c>
      <c r="AR169">
        <v>2.0797681049848098</v>
      </c>
      <c r="AS169">
        <v>0.21791216782357001</v>
      </c>
      <c r="AT169">
        <v>2.0524263861843699</v>
      </c>
      <c r="AU169">
        <v>3.8086677384806902</v>
      </c>
      <c r="AV169">
        <v>6.0760818543518402</v>
      </c>
      <c r="AW169">
        <v>9.6884710171449306</v>
      </c>
      <c r="AX169">
        <v>6.3607702025024899</v>
      </c>
      <c r="AY169">
        <v>7.63155362250785</v>
      </c>
      <c r="AZ169">
        <v>9.2155795105287606</v>
      </c>
      <c r="BA169">
        <v>7.7325949906148299</v>
      </c>
      <c r="BB169">
        <v>-2.48393668383599</v>
      </c>
      <c r="BC169">
        <v>4.9558779936901098</v>
      </c>
      <c r="BD169">
        <v>15.5203478519919</v>
      </c>
      <c r="BE169">
        <v>10.372529307021299</v>
      </c>
      <c r="BF169">
        <v>9.5767923441535192</v>
      </c>
      <c r="BG169">
        <v>5.7418839991016499</v>
      </c>
      <c r="BH169">
        <v>0.24138371164102099</v>
      </c>
      <c r="BI169">
        <v>-0.68120992441356498</v>
      </c>
      <c r="BJ169">
        <v>3.36874224166412</v>
      </c>
      <c r="BK169">
        <v>5.4305725732813199</v>
      </c>
      <c r="BL169">
        <v>3.36636842682287</v>
      </c>
      <c r="BM169">
        <v>-6.3512406052347803</v>
      </c>
      <c r="BN169">
        <v>1.41488620388373E-2</v>
      </c>
      <c r="BO169">
        <v>3.4693187057581301</v>
      </c>
      <c r="BP169">
        <v>5.5081903163305803</v>
      </c>
    </row>
    <row r="170" spans="1:68" x14ac:dyDescent="0.2">
      <c r="A170" t="s">
        <v>332</v>
      </c>
      <c r="B170" t="s">
        <v>333</v>
      </c>
      <c r="C170" t="s">
        <v>567</v>
      </c>
      <c r="D170" t="s">
        <v>566</v>
      </c>
      <c r="AV170">
        <v>3.7572833163629298</v>
      </c>
      <c r="AW170">
        <v>0.59545805866716295</v>
      </c>
      <c r="AX170">
        <v>-9.0693608449374192</v>
      </c>
      <c r="AY170">
        <v>-2.6915341899074599</v>
      </c>
      <c r="AZ170">
        <v>-2.2291336241078601</v>
      </c>
      <c r="BA170">
        <v>-6.5989611741954697</v>
      </c>
      <c r="BB170">
        <v>-13.2739001776424</v>
      </c>
      <c r="BC170">
        <v>6.9618706991997099</v>
      </c>
      <c r="BD170">
        <v>-4.6209227642702597</v>
      </c>
      <c r="BE170">
        <v>1.1207964969495801</v>
      </c>
      <c r="BF170">
        <v>3.1102712674382098</v>
      </c>
      <c r="BG170">
        <v>4.7501043258575901</v>
      </c>
      <c r="BH170">
        <v>4.0698185265936901</v>
      </c>
      <c r="BI170">
        <v>30.174900986079699</v>
      </c>
      <c r="BJ170">
        <v>24.151649438984499</v>
      </c>
      <c r="BK170">
        <v>-18.5867821588383</v>
      </c>
      <c r="BL170">
        <v>-10.527482957259</v>
      </c>
      <c r="BM170">
        <v>-29.296546924404101</v>
      </c>
    </row>
    <row r="171" spans="1:68" x14ac:dyDescent="0.2">
      <c r="A171" t="s">
        <v>334</v>
      </c>
      <c r="B171" t="s">
        <v>335</v>
      </c>
      <c r="C171" t="s">
        <v>567</v>
      </c>
      <c r="D171" t="s">
        <v>566</v>
      </c>
      <c r="Z171">
        <v>2.9574849105130201</v>
      </c>
      <c r="AA171">
        <v>-8.9479789117680504</v>
      </c>
      <c r="AB171">
        <v>-17.5123788609001</v>
      </c>
      <c r="AC171">
        <v>-8.4781297207228796</v>
      </c>
      <c r="AD171">
        <v>-1.0219204510690401</v>
      </c>
      <c r="AE171">
        <v>-4.0385839622280599</v>
      </c>
      <c r="AF171">
        <v>14.213448788681699</v>
      </c>
      <c r="AG171">
        <v>8.2669773077895705</v>
      </c>
      <c r="AH171">
        <v>5.4353628825389704</v>
      </c>
      <c r="AI171">
        <v>-0.63878046875294103</v>
      </c>
      <c r="AJ171">
        <v>2.9314523857094898</v>
      </c>
      <c r="AK171">
        <v>-9.2871060591937002</v>
      </c>
      <c r="AL171">
        <v>7.8997171875134997</v>
      </c>
      <c r="AM171">
        <v>1.39671177920937</v>
      </c>
      <c r="AN171">
        <v>-2.34290814839119</v>
      </c>
      <c r="AO171">
        <v>7.3589491837661596</v>
      </c>
      <c r="AP171">
        <v>8.8224418656844499</v>
      </c>
      <c r="AQ171">
        <v>7.7509298578364296</v>
      </c>
      <c r="AR171">
        <v>9.1424815756510895</v>
      </c>
      <c r="AS171">
        <v>-1.6757909753206901</v>
      </c>
      <c r="AT171">
        <v>10.050871559851201</v>
      </c>
      <c r="AU171">
        <v>6.8865719144948701</v>
      </c>
      <c r="AV171">
        <v>4.46942343287198</v>
      </c>
      <c r="AW171">
        <v>5.4155443124279001</v>
      </c>
      <c r="AX171">
        <v>3.59412601253256</v>
      </c>
      <c r="AY171">
        <v>7.1286247326332601</v>
      </c>
      <c r="AZ171">
        <v>4.8947957960007802</v>
      </c>
      <c r="BA171">
        <v>4.11352006345244</v>
      </c>
      <c r="BB171">
        <v>3.13829580890182</v>
      </c>
      <c r="BC171">
        <v>3.7343135508169101</v>
      </c>
      <c r="BD171">
        <v>4.0377856906753502</v>
      </c>
      <c r="BE171">
        <v>4.7874723586921704</v>
      </c>
      <c r="BF171">
        <v>3.3465518550506799</v>
      </c>
      <c r="BG171">
        <v>4.44745201097221</v>
      </c>
      <c r="BH171">
        <v>4.1743229735737799</v>
      </c>
      <c r="BI171">
        <v>1.4715857539266799</v>
      </c>
      <c r="BJ171">
        <v>-0.49793441734490801</v>
      </c>
      <c r="BK171">
        <v>0.47984361009561399</v>
      </c>
      <c r="BL171">
        <v>-0.59343807504545498</v>
      </c>
      <c r="BM171">
        <v>-4.0476424797786299</v>
      </c>
      <c r="BN171">
        <v>-0.491286747430209</v>
      </c>
      <c r="BO171">
        <v>1.5349033903975</v>
      </c>
      <c r="BP171">
        <v>2.1259708640738202</v>
      </c>
    </row>
    <row r="172" spans="1:68" x14ac:dyDescent="0.2">
      <c r="A172" t="s">
        <v>336</v>
      </c>
      <c r="B172" t="s">
        <v>337</v>
      </c>
      <c r="C172" t="s">
        <v>567</v>
      </c>
      <c r="D172" t="s">
        <v>566</v>
      </c>
      <c r="G172">
        <v>-2.0333346629625</v>
      </c>
      <c r="H172">
        <v>-4.7105697176952397</v>
      </c>
      <c r="I172">
        <v>24.077314463871399</v>
      </c>
      <c r="J172">
        <v>12.795817918974301</v>
      </c>
      <c r="K172">
        <v>-2.6988904910128899</v>
      </c>
      <c r="L172">
        <v>0.50606872170766304</v>
      </c>
      <c r="M172">
        <v>6.9208827763377796</v>
      </c>
      <c r="N172">
        <v>-1.7679122589593299</v>
      </c>
      <c r="O172">
        <v>8.6562847075618006</v>
      </c>
      <c r="P172">
        <v>-1.16591317520928</v>
      </c>
      <c r="Q172">
        <v>-3.6504059801509801</v>
      </c>
      <c r="R172">
        <v>-7.3820102822869096</v>
      </c>
      <c r="S172">
        <v>8.8808164057336096</v>
      </c>
      <c r="T172">
        <v>-7.9083015218655497</v>
      </c>
      <c r="U172">
        <v>5.3771118160732101</v>
      </c>
      <c r="V172">
        <v>-4.70042169433711</v>
      </c>
      <c r="W172">
        <v>-3.3358577551375701</v>
      </c>
      <c r="X172">
        <v>1.80224554098191</v>
      </c>
      <c r="Y172">
        <v>0.40871826162785402</v>
      </c>
      <c r="Z172">
        <v>0.45062493929035002</v>
      </c>
      <c r="AA172">
        <v>-5.1899917174566896</v>
      </c>
      <c r="AB172">
        <v>0.71019021728267295</v>
      </c>
      <c r="AC172">
        <v>-6.0422697175557003</v>
      </c>
      <c r="AD172">
        <v>1.09608326042405E-2</v>
      </c>
      <c r="AE172">
        <v>2.6713012293143001</v>
      </c>
      <c r="AF172">
        <v>-1.02177103653787</v>
      </c>
      <c r="AG172">
        <v>-1.20202989505542</v>
      </c>
      <c r="AH172">
        <v>2.1411566208219699</v>
      </c>
      <c r="AI172">
        <v>-4.2679740675138502</v>
      </c>
      <c r="AJ172">
        <v>-1.18111903989946</v>
      </c>
      <c r="AK172">
        <v>-1.97901598169406</v>
      </c>
      <c r="AL172">
        <v>1.6361154505801501</v>
      </c>
      <c r="AM172">
        <v>-6.3319846497799999</v>
      </c>
      <c r="AN172">
        <v>6.8140293981396196</v>
      </c>
      <c r="AO172">
        <v>3.7068644183366501</v>
      </c>
      <c r="AP172">
        <v>-6.1869177418780303</v>
      </c>
      <c r="AQ172">
        <v>0.109209647003027</v>
      </c>
      <c r="AR172">
        <v>0.89957837563881105</v>
      </c>
      <c r="AS172">
        <v>-6.5702419319764997</v>
      </c>
      <c r="AT172">
        <v>-3.19956718154413</v>
      </c>
      <c r="AU172">
        <v>-0.76995552673095302</v>
      </c>
      <c r="AV172">
        <v>4.6429779279357302</v>
      </c>
      <c r="AW172">
        <v>2.4846419912866402</v>
      </c>
      <c r="AX172">
        <v>6.1953776610095304</v>
      </c>
      <c r="AY172">
        <v>15.6883161283971</v>
      </c>
      <c r="AZ172">
        <v>-4.2163021294105398</v>
      </c>
      <c r="BA172">
        <v>-2.7918103441597002</v>
      </c>
      <c r="BB172">
        <v>-2.5917934602189798</v>
      </c>
      <c r="BC172">
        <v>-0.28615137629459803</v>
      </c>
      <c r="BD172">
        <v>1.07536944688684</v>
      </c>
      <c r="BE172">
        <v>1.2560224305014001</v>
      </c>
      <c r="BF172">
        <v>1.1777381766905799</v>
      </c>
      <c r="BG172">
        <v>1.5557422896386399</v>
      </c>
      <c r="BH172">
        <v>2.62469075992307</v>
      </c>
      <c r="BI172">
        <v>-1.37989304476751</v>
      </c>
      <c r="BJ172">
        <v>3.5084155541403699</v>
      </c>
      <c r="BK172">
        <v>2.05647537510671</v>
      </c>
      <c r="BL172">
        <v>0.47917416598150497</v>
      </c>
      <c r="BM172">
        <v>-2.9023598187388702</v>
      </c>
      <c r="BN172">
        <v>-1.79758695985929</v>
      </c>
      <c r="BO172">
        <v>3.6653158879833798</v>
      </c>
      <c r="BP172">
        <v>0.68681786008045298</v>
      </c>
    </row>
    <row r="173" spans="1:68" x14ac:dyDescent="0.2">
      <c r="A173" t="s">
        <v>338</v>
      </c>
      <c r="B173" t="s">
        <v>339</v>
      </c>
      <c r="C173" t="s">
        <v>567</v>
      </c>
      <c r="D173" t="s">
        <v>566</v>
      </c>
      <c r="F173">
        <v>22.113902831457199</v>
      </c>
      <c r="G173">
        <v>-2.0135366726994199</v>
      </c>
      <c r="H173">
        <v>10.961530977080001</v>
      </c>
      <c r="I173">
        <v>-9.1047811155684393</v>
      </c>
      <c r="J173">
        <v>0.91938280593649302</v>
      </c>
      <c r="K173">
        <v>-5.5516205172056203</v>
      </c>
      <c r="L173">
        <v>2.3729242366500398</v>
      </c>
      <c r="M173">
        <v>-8.5801687286554706</v>
      </c>
      <c r="N173">
        <v>3.1257169598458301</v>
      </c>
      <c r="O173">
        <v>-2.0416046994327202</v>
      </c>
      <c r="P173">
        <v>2.6297479929791199</v>
      </c>
      <c r="Q173">
        <v>6.7157999525224303</v>
      </c>
      <c r="R173">
        <v>10.3286719855653</v>
      </c>
      <c r="S173">
        <v>7.1731588251117602</v>
      </c>
      <c r="T173">
        <v>-0.67288641066190302</v>
      </c>
      <c r="U173">
        <v>21.772010654829099</v>
      </c>
      <c r="V173">
        <v>4.8278314411931698</v>
      </c>
      <c r="W173">
        <v>2.4827281878759799</v>
      </c>
      <c r="X173">
        <v>1.73049166693322</v>
      </c>
      <c r="Y173">
        <v>-11.5649251331056</v>
      </c>
      <c r="Z173">
        <v>4.3247798626643998</v>
      </c>
      <c r="AA173">
        <v>4.2153002890461302</v>
      </c>
      <c r="AB173">
        <v>-0.53517012212253701</v>
      </c>
      <c r="AC173">
        <v>3.6092223905286702</v>
      </c>
      <c r="AD173">
        <v>6.0838762937148898</v>
      </c>
      <c r="AE173">
        <v>8.9062369026332107</v>
      </c>
      <c r="AF173">
        <v>8.0794664090781492</v>
      </c>
      <c r="AG173">
        <v>6.05871916357916</v>
      </c>
      <c r="AH173">
        <v>3.6680908316904599</v>
      </c>
      <c r="AI173">
        <v>6.4259440372148999</v>
      </c>
      <c r="AJ173">
        <v>3.3141663995162101</v>
      </c>
      <c r="AK173">
        <v>5.1204444146398602</v>
      </c>
      <c r="AL173">
        <v>3.84362800083515</v>
      </c>
      <c r="AM173">
        <v>2.6883285166561799</v>
      </c>
      <c r="AN173">
        <v>3.39477636345491</v>
      </c>
      <c r="AO173">
        <v>4.5134326138626104</v>
      </c>
      <c r="AP173">
        <v>4.37241713991033</v>
      </c>
      <c r="AQ173">
        <v>4.9625194260115499</v>
      </c>
      <c r="AR173">
        <v>1.3147486670756301</v>
      </c>
      <c r="AS173">
        <v>7.1447159469158397</v>
      </c>
      <c r="AT173">
        <v>2.5342628530189</v>
      </c>
      <c r="AU173">
        <v>0.91191021688126706</v>
      </c>
      <c r="AV173">
        <v>5.1616704475796098</v>
      </c>
      <c r="AW173">
        <v>3.67780930188448</v>
      </c>
      <c r="AX173">
        <v>1.1766990870534599</v>
      </c>
      <c r="AY173">
        <v>4.3775868209085598</v>
      </c>
      <c r="AZ173">
        <v>5.2464969653438098</v>
      </c>
      <c r="BA173">
        <v>5.0065390553084104</v>
      </c>
      <c r="BB173">
        <v>3.0411004632039602</v>
      </c>
      <c r="BC173">
        <v>4.1291988482215203</v>
      </c>
      <c r="BD173">
        <v>3.9110012406983699</v>
      </c>
      <c r="BE173">
        <v>3.2094994788002502</v>
      </c>
      <c r="BF173">
        <v>3.1104055543771398</v>
      </c>
      <c r="BG173">
        <v>3.6391900738820802</v>
      </c>
      <c r="BH173">
        <v>3.55335696562737</v>
      </c>
      <c r="BI173">
        <v>3.7911307073443701</v>
      </c>
      <c r="BJ173">
        <v>3.8443080063989501</v>
      </c>
      <c r="BK173">
        <v>3.9500354872734</v>
      </c>
      <c r="BL173">
        <v>2.8581253238977098</v>
      </c>
      <c r="BM173">
        <v>-14.5484955921362</v>
      </c>
      <c r="BN173">
        <v>3.3776687343074498</v>
      </c>
      <c r="BO173">
        <v>9.2085455328961707</v>
      </c>
      <c r="BP173">
        <v>7.0779804026126101</v>
      </c>
    </row>
    <row r="174" spans="1:68" x14ac:dyDescent="0.2">
      <c r="A174" t="s">
        <v>340</v>
      </c>
      <c r="B174" t="s">
        <v>341</v>
      </c>
      <c r="C174" t="s">
        <v>567</v>
      </c>
      <c r="D174" t="s">
        <v>566</v>
      </c>
      <c r="F174">
        <v>5.11095367565673</v>
      </c>
      <c r="G174">
        <v>-1.74190695987379</v>
      </c>
      <c r="H174">
        <v>-3.7836749959260598</v>
      </c>
      <c r="I174">
        <v>0.17242705485000401</v>
      </c>
      <c r="J174">
        <v>10.873091125387001</v>
      </c>
      <c r="K174">
        <v>10.5016399583522</v>
      </c>
      <c r="L174">
        <v>4.6593496956145204</v>
      </c>
      <c r="M174">
        <v>-4.32115201374131</v>
      </c>
      <c r="N174">
        <v>3.31485060635121</v>
      </c>
      <c r="O174">
        <v>-1.9599391348044599</v>
      </c>
      <c r="P174">
        <v>13.343070213584999</v>
      </c>
      <c r="Q174">
        <v>3.5352087608570502</v>
      </c>
      <c r="R174">
        <v>-0.36650196509488397</v>
      </c>
      <c r="S174">
        <v>4.29606045495008</v>
      </c>
      <c r="T174">
        <v>3.1385106130129499</v>
      </c>
      <c r="U174">
        <v>1.96143811788589</v>
      </c>
      <c r="V174">
        <v>1.6744918586600199</v>
      </c>
      <c r="W174">
        <v>6.0213219588632398</v>
      </c>
      <c r="X174">
        <v>0.58108151123555296</v>
      </c>
      <c r="Y174">
        <v>-3.40981501716408</v>
      </c>
      <c r="Z174">
        <v>-8.9583291440538098</v>
      </c>
      <c r="AA174">
        <v>-1.49216342084461</v>
      </c>
      <c r="AB174">
        <v>-0.30715349402069603</v>
      </c>
      <c r="AC174">
        <v>1.3307293051556299</v>
      </c>
      <c r="AD174">
        <v>0.64771090031534595</v>
      </c>
      <c r="AE174">
        <v>-3.8069120246922199</v>
      </c>
      <c r="AF174">
        <v>-3.1053607880328</v>
      </c>
      <c r="AG174">
        <v>-2.2296403286344302</v>
      </c>
      <c r="AH174">
        <v>-3.2958347570748301</v>
      </c>
      <c r="AI174">
        <v>1.6509180958015299</v>
      </c>
      <c r="AJ174">
        <v>5.5018180556351304</v>
      </c>
      <c r="AK174">
        <v>-9.9331903635902794</v>
      </c>
      <c r="AL174">
        <v>8.1752786711711405</v>
      </c>
      <c r="AM174">
        <v>-9.1289345338943697</v>
      </c>
      <c r="AN174">
        <v>16.947931656045402</v>
      </c>
      <c r="AO174">
        <v>5.2588050373221202</v>
      </c>
      <c r="AP174">
        <v>1.7965777362476401</v>
      </c>
      <c r="AQ174">
        <v>1.7676984497564701</v>
      </c>
      <c r="AR174">
        <v>0.77466286891964797</v>
      </c>
      <c r="AS174">
        <v>-0.73443844270380498</v>
      </c>
      <c r="AT174">
        <v>-7.2015133874045203</v>
      </c>
      <c r="AU174">
        <v>-0.76541309276872505</v>
      </c>
      <c r="AV174">
        <v>3.0519112337044998</v>
      </c>
      <c r="AW174">
        <v>2.6737708664680802</v>
      </c>
      <c r="AX174">
        <v>0.48125164291580802</v>
      </c>
      <c r="AY174">
        <v>1.8055411118222899</v>
      </c>
      <c r="AZ174">
        <v>6.5370225220754001</v>
      </c>
      <c r="BA174">
        <v>4.5866397694844103</v>
      </c>
      <c r="BB174">
        <v>5.2256868224062298</v>
      </c>
      <c r="BC174">
        <v>3.8280462545573202</v>
      </c>
      <c r="BD174">
        <v>1.96974339549574</v>
      </c>
      <c r="BE174">
        <v>-0.94588819531067303</v>
      </c>
      <c r="BF174">
        <v>2.49286628611216</v>
      </c>
      <c r="BG174">
        <v>2.7202742171527499</v>
      </c>
      <c r="BH174">
        <v>2.40303205951875E-3</v>
      </c>
      <c r="BI174">
        <v>-0.248244189153354</v>
      </c>
      <c r="BJ174">
        <v>1.23415859863351</v>
      </c>
      <c r="BK174">
        <v>1.6254955366652399</v>
      </c>
      <c r="BL174">
        <v>2.65676906844917</v>
      </c>
      <c r="BM174">
        <v>-1.8515997803496</v>
      </c>
      <c r="BN174">
        <v>0.102866904343713</v>
      </c>
      <c r="BO174">
        <v>-1.6265526936819401</v>
      </c>
      <c r="BP174">
        <v>-1.01408251959977</v>
      </c>
    </row>
    <row r="175" spans="1:68" x14ac:dyDescent="0.2">
      <c r="A175" t="s">
        <v>342</v>
      </c>
      <c r="B175" t="s">
        <v>343</v>
      </c>
      <c r="C175" t="s">
        <v>567</v>
      </c>
      <c r="D175" t="s">
        <v>566</v>
      </c>
      <c r="F175">
        <v>4.3863261881275504</v>
      </c>
      <c r="G175">
        <v>3.2324071753346102</v>
      </c>
      <c r="H175">
        <v>4.1467710743175603</v>
      </c>
      <c r="I175">
        <v>2.2995802295091199</v>
      </c>
      <c r="J175">
        <v>4.6632606627742899</v>
      </c>
      <c r="K175">
        <v>4.9398564711884498</v>
      </c>
      <c r="L175">
        <v>1.2358555273754901</v>
      </c>
      <c r="M175">
        <v>5.3479262403028001</v>
      </c>
      <c r="N175">
        <v>2.3827218853393499</v>
      </c>
      <c r="O175">
        <v>3.4689013924086698</v>
      </c>
      <c r="P175">
        <v>7.46903423962533</v>
      </c>
      <c r="Q175">
        <v>6.8661837553039202</v>
      </c>
      <c r="R175">
        <v>9.0652780795539893</v>
      </c>
      <c r="S175">
        <v>5.7144414418335296</v>
      </c>
      <c r="T175">
        <v>-1.6522491775239301</v>
      </c>
      <c r="U175">
        <v>8.8270274036915204</v>
      </c>
      <c r="V175">
        <v>5.0295143261041497</v>
      </c>
      <c r="W175">
        <v>3.8908660310000598</v>
      </c>
      <c r="X175">
        <v>6.5368643047102397</v>
      </c>
      <c r="Y175">
        <v>4.6720165363948603</v>
      </c>
      <c r="Z175">
        <v>4.1915087975568497</v>
      </c>
      <c r="AA175">
        <v>3.2305765739738299</v>
      </c>
      <c r="AB175">
        <v>3.4880478404958102</v>
      </c>
      <c r="AC175">
        <v>4.8738105937218004</v>
      </c>
      <c r="AD175">
        <v>-3.78772036954605</v>
      </c>
      <c r="AE175">
        <v>-1.6914881510270601</v>
      </c>
      <c r="AF175">
        <v>2.0796736501705499</v>
      </c>
      <c r="AG175">
        <v>6.6677000638786303</v>
      </c>
      <c r="AH175">
        <v>5.8844232643786096</v>
      </c>
      <c r="AI175">
        <v>5.9162528187572301</v>
      </c>
      <c r="AJ175">
        <v>6.5029944366099404</v>
      </c>
      <c r="AK175">
        <v>5.8921905235491199</v>
      </c>
      <c r="AL175">
        <v>6.8757635898959997</v>
      </c>
      <c r="AM175">
        <v>6.20906373895762</v>
      </c>
      <c r="AN175">
        <v>6.83921620320704</v>
      </c>
      <c r="AO175">
        <v>7.0668762629672299</v>
      </c>
      <c r="AP175">
        <v>4.4937211030900501</v>
      </c>
      <c r="AQ175">
        <v>-9.7438166969645206</v>
      </c>
      <c r="AR175">
        <v>3.4894071430040001</v>
      </c>
      <c r="AS175">
        <v>6.1237980914643497</v>
      </c>
      <c r="AT175">
        <v>-2.0328566461191002</v>
      </c>
      <c r="AU175">
        <v>2.7720735767505098</v>
      </c>
      <c r="AV175">
        <v>3.2358056399191599</v>
      </c>
      <c r="AW175">
        <v>4.2803298700555104</v>
      </c>
      <c r="AX175">
        <v>2.9336853743445901</v>
      </c>
      <c r="AY175">
        <v>3.2513463802384499</v>
      </c>
      <c r="AZ175">
        <v>4.0106155003884396</v>
      </c>
      <c r="BA175">
        <v>2.6653860349581899</v>
      </c>
      <c r="BB175">
        <v>-3.4433428061677498</v>
      </c>
      <c r="BC175">
        <v>5.5525185218268502</v>
      </c>
      <c r="BD175">
        <v>3.6111733971429198</v>
      </c>
      <c r="BE175">
        <v>3.78048933448123</v>
      </c>
      <c r="BF175">
        <v>3.04489440326752</v>
      </c>
      <c r="BG175">
        <v>4.3731359623398198</v>
      </c>
      <c r="BH175">
        <v>3.52753443643488</v>
      </c>
      <c r="BI175">
        <v>2.9337622538982902</v>
      </c>
      <c r="BJ175">
        <v>4.3256303347090501</v>
      </c>
      <c r="BK175">
        <v>3.4727667050550499</v>
      </c>
      <c r="BL175">
        <v>3.1248961327409099</v>
      </c>
      <c r="BM175">
        <v>-6.5844533306747097</v>
      </c>
      <c r="BN175">
        <v>2.1473112811670898</v>
      </c>
      <c r="BO175">
        <v>7.4839181176850902</v>
      </c>
      <c r="BP175">
        <v>2.56122436503439</v>
      </c>
    </row>
    <row r="176" spans="1:68" x14ac:dyDescent="0.2">
      <c r="A176" t="s">
        <v>344</v>
      </c>
      <c r="B176" t="s">
        <v>345</v>
      </c>
      <c r="C176" t="s">
        <v>567</v>
      </c>
      <c r="D176" t="s">
        <v>566</v>
      </c>
      <c r="F176">
        <v>0.65123227588192401</v>
      </c>
      <c r="G176">
        <v>4.5474244688439702</v>
      </c>
      <c r="H176">
        <v>2.9341148085132902</v>
      </c>
      <c r="I176">
        <v>4.3599190218233597</v>
      </c>
      <c r="J176">
        <v>5.0168062592265397</v>
      </c>
      <c r="K176">
        <v>5.2315624816130297</v>
      </c>
      <c r="L176">
        <v>1.37129859991971</v>
      </c>
      <c r="M176">
        <v>3.71357996009682</v>
      </c>
      <c r="N176">
        <v>2.2121539087462501</v>
      </c>
      <c r="O176">
        <v>-0.75146730781828797</v>
      </c>
      <c r="P176">
        <v>1.8907596827449</v>
      </c>
      <c r="Q176">
        <v>4.1455994927812601</v>
      </c>
      <c r="R176">
        <v>4.7011567492863504</v>
      </c>
      <c r="S176">
        <v>-1.1708253934294099</v>
      </c>
      <c r="T176">
        <v>-1.0791871666169199</v>
      </c>
      <c r="U176">
        <v>4.3995662000255704</v>
      </c>
      <c r="V176">
        <v>3.46735067067657</v>
      </c>
      <c r="W176">
        <v>4.2733013145299603</v>
      </c>
      <c r="X176">
        <v>2.0917081936799899</v>
      </c>
      <c r="Y176">
        <v>-1.03058081730329</v>
      </c>
      <c r="Z176">
        <v>1.5872902355533101</v>
      </c>
      <c r="AA176">
        <v>-2.8780786964188998</v>
      </c>
      <c r="AB176">
        <v>3.4486310718783399</v>
      </c>
      <c r="AC176">
        <v>6.1867832049082798</v>
      </c>
      <c r="AD176">
        <v>3.2921965215458999</v>
      </c>
      <c r="AE176">
        <v>2.3925996655200001</v>
      </c>
      <c r="AF176">
        <v>2.5428154557082201</v>
      </c>
      <c r="AG176">
        <v>3.2152985207081599</v>
      </c>
      <c r="AH176">
        <v>2.4980029249685698</v>
      </c>
      <c r="AI176">
        <v>0.56372058698461602</v>
      </c>
      <c r="AJ176">
        <v>-1.5872873581937501</v>
      </c>
      <c r="AK176">
        <v>1.90641047988291</v>
      </c>
      <c r="AL176">
        <v>1.42084042371893</v>
      </c>
      <c r="AM176">
        <v>2.809281129026</v>
      </c>
      <c r="AN176">
        <v>1.48530421383182</v>
      </c>
      <c r="AO176">
        <v>2.4210132058763101</v>
      </c>
      <c r="AP176">
        <v>3.2059931760353799</v>
      </c>
      <c r="AQ176">
        <v>3.2610199059251102</v>
      </c>
      <c r="AR176">
        <v>3.6525946614628002</v>
      </c>
      <c r="AS176">
        <v>3.0277086806673701</v>
      </c>
      <c r="AT176">
        <v>2.57327938493432E-2</v>
      </c>
      <c r="AU176">
        <v>0.84560943120270304</v>
      </c>
      <c r="AV176">
        <v>1.8340497143497301</v>
      </c>
      <c r="AW176">
        <v>2.8306483120573498</v>
      </c>
      <c r="AX176">
        <v>2.5095454860520601</v>
      </c>
      <c r="AY176">
        <v>1.7832124633300599</v>
      </c>
      <c r="AZ176">
        <v>1.04065589545166</v>
      </c>
      <c r="BA176">
        <v>-0.774909292375355</v>
      </c>
      <c r="BB176">
        <v>-3.48016263319386</v>
      </c>
      <c r="BC176">
        <v>1.84720071800177</v>
      </c>
      <c r="BD176">
        <v>0.92527156456610304</v>
      </c>
      <c r="BE176">
        <v>1.4608144981122799</v>
      </c>
      <c r="BF176">
        <v>1.3919117699454699</v>
      </c>
      <c r="BG176">
        <v>1.77295091096038</v>
      </c>
      <c r="BH176">
        <v>2.0049869749876201</v>
      </c>
      <c r="BI176">
        <v>0.98176150650775196</v>
      </c>
      <c r="BJ176">
        <v>1.79897019551187</v>
      </c>
      <c r="BK176">
        <v>2.31328818332315</v>
      </c>
      <c r="BL176">
        <v>1.8525372898588699</v>
      </c>
      <c r="BM176">
        <v>-3.3864953771447102</v>
      </c>
      <c r="BN176">
        <v>5.5519230795972003</v>
      </c>
      <c r="BO176">
        <v>1.5518043580636101</v>
      </c>
      <c r="BP176">
        <v>1.66439531104474</v>
      </c>
    </row>
    <row r="177" spans="1:68" x14ac:dyDescent="0.2">
      <c r="A177" t="s">
        <v>346</v>
      </c>
      <c r="B177" t="s">
        <v>347</v>
      </c>
      <c r="C177" t="s">
        <v>567</v>
      </c>
      <c r="D177" t="s">
        <v>566</v>
      </c>
      <c r="Z177">
        <v>-0.194320723591488</v>
      </c>
      <c r="AA177">
        <v>-2.19356393924744</v>
      </c>
      <c r="AB177">
        <v>-4.4430185521763104</v>
      </c>
      <c r="AC177">
        <v>-2.9526778197179602</v>
      </c>
      <c r="AD177">
        <v>-2.4134509218521498</v>
      </c>
      <c r="AE177">
        <v>1.5463877450604899</v>
      </c>
      <c r="AF177">
        <v>0.22696558333493</v>
      </c>
      <c r="AG177">
        <v>-2.7354067328736602</v>
      </c>
      <c r="AH177">
        <v>-4.4771754935336201</v>
      </c>
      <c r="AI177">
        <v>-3.98596379080981</v>
      </c>
      <c r="AJ177">
        <v>4.6045034340750099</v>
      </c>
      <c r="AK177">
        <v>3.8109085557345801</v>
      </c>
      <c r="AL177">
        <v>-4.71806294927012</v>
      </c>
      <c r="AM177">
        <v>-1.4435308004331699</v>
      </c>
      <c r="AN177">
        <v>0.86230265537901096</v>
      </c>
      <c r="AO177">
        <v>0.396139483681551</v>
      </c>
      <c r="AP177">
        <v>1.56259059718806</v>
      </c>
      <c r="AQ177">
        <v>0.75022251148364205</v>
      </c>
      <c r="AR177">
        <v>0.90903103890333603</v>
      </c>
      <c r="AS177">
        <v>1.16740228237646</v>
      </c>
      <c r="AT177">
        <v>-0.85285688854709496</v>
      </c>
      <c r="AU177">
        <v>3.0062510498626702</v>
      </c>
      <c r="AV177">
        <v>2.77586307086733</v>
      </c>
      <c r="AW177">
        <v>10.8813209696605</v>
      </c>
      <c r="AX177">
        <v>1.3038936324556401</v>
      </c>
      <c r="AY177">
        <v>5.7961500602879701</v>
      </c>
      <c r="AZ177">
        <v>4.0678513272068004</v>
      </c>
      <c r="BA177">
        <v>1.28722530283444</v>
      </c>
      <c r="BB177">
        <v>-1.12835556002014</v>
      </c>
      <c r="BC177">
        <v>4.4555842216270802</v>
      </c>
      <c r="BD177">
        <v>3.46154858308152</v>
      </c>
      <c r="BE177">
        <v>3.3588594741090501</v>
      </c>
      <c r="BF177">
        <v>3.8401895842056901</v>
      </c>
      <c r="BG177">
        <v>4.2719193673679303</v>
      </c>
      <c r="BH177">
        <v>2.45071097789892</v>
      </c>
      <c r="BI177">
        <v>-1.7163379777735801</v>
      </c>
      <c r="BJ177">
        <v>-2.7510136303615602</v>
      </c>
      <c r="BK177">
        <v>-0.66855426548111996</v>
      </c>
      <c r="BL177">
        <v>-2.4993982146257601</v>
      </c>
      <c r="BM177">
        <v>-9.6688212060012795</v>
      </c>
      <c r="BN177">
        <v>1.9228038308231701</v>
      </c>
      <c r="BO177">
        <v>3.8368959458787701</v>
      </c>
      <c r="BP177">
        <v>2.6736841148533199</v>
      </c>
    </row>
    <row r="178" spans="1:68" x14ac:dyDescent="0.2">
      <c r="A178" t="s">
        <v>348</v>
      </c>
      <c r="B178" t="s">
        <v>349</v>
      </c>
      <c r="C178" t="s">
        <v>567</v>
      </c>
      <c r="D178" t="s">
        <v>566</v>
      </c>
      <c r="K178">
        <v>-6.9336500744015401</v>
      </c>
      <c r="L178">
        <v>2.1240829002528701</v>
      </c>
      <c r="M178">
        <v>10.8174525375887</v>
      </c>
      <c r="N178">
        <v>10.709357518206801</v>
      </c>
      <c r="O178">
        <v>21.642197608235399</v>
      </c>
      <c r="P178">
        <v>-0.13406536900143401</v>
      </c>
      <c r="Q178">
        <v>-1.1329088003768999</v>
      </c>
      <c r="R178">
        <v>-13.2724765196823</v>
      </c>
      <c r="S178">
        <v>10.550330561008099</v>
      </c>
      <c r="T178">
        <v>5.2938174068309696</v>
      </c>
      <c r="U178">
        <v>1.15484898002072</v>
      </c>
      <c r="V178">
        <v>0.40129745406945</v>
      </c>
      <c r="W178">
        <v>8.6021889355529702</v>
      </c>
      <c r="X178">
        <v>-14.223831748229101</v>
      </c>
      <c r="Y178">
        <v>-1.5023152124108501</v>
      </c>
      <c r="Z178">
        <v>-8.6950572154641605</v>
      </c>
      <c r="AA178">
        <v>0.25640994147985902</v>
      </c>
      <c r="AB178">
        <v>-3.9771327901070599</v>
      </c>
      <c r="AC178">
        <v>-0.18028429385125799</v>
      </c>
      <c r="AD178">
        <v>2.6055362599307399</v>
      </c>
      <c r="AE178">
        <v>-2.8245982834682901</v>
      </c>
      <c r="AF178">
        <v>3.6255167103314201</v>
      </c>
      <c r="AG178">
        <v>32.009166542949302</v>
      </c>
      <c r="AH178">
        <v>8.8398297990251393</v>
      </c>
      <c r="AI178">
        <v>1.17457101710015</v>
      </c>
      <c r="AJ178">
        <v>2.2303002346832801</v>
      </c>
      <c r="AK178">
        <v>-1.9605930241539899</v>
      </c>
      <c r="AL178">
        <v>-2.0295478000004601</v>
      </c>
      <c r="AM178">
        <v>-0.10935538287358799</v>
      </c>
      <c r="AN178">
        <v>3.5710621070600999</v>
      </c>
      <c r="AO178">
        <v>-1.4557623633418899</v>
      </c>
      <c r="AP178">
        <v>5.5313045551017098E-2</v>
      </c>
      <c r="AQ178">
        <v>-5.0209378268157403</v>
      </c>
      <c r="AR178">
        <v>-0.99760764306682903</v>
      </c>
      <c r="AS178">
        <v>0.17714284157276</v>
      </c>
      <c r="BK178">
        <v>3.8576446105724398</v>
      </c>
      <c r="BL178">
        <v>-1.42544610137938</v>
      </c>
      <c r="BM178">
        <v>-2.34239339004978</v>
      </c>
      <c r="BN178">
        <v>-1.85017197143804</v>
      </c>
      <c r="BO178">
        <v>3.9517300261994399</v>
      </c>
    </row>
    <row r="179" spans="1:68" x14ac:dyDescent="0.2">
      <c r="A179" t="s">
        <v>350</v>
      </c>
      <c r="B179" t="s">
        <v>351</v>
      </c>
      <c r="C179" t="s">
        <v>567</v>
      </c>
      <c r="D179" t="s">
        <v>566</v>
      </c>
      <c r="F179">
        <v>1.4963916870629701</v>
      </c>
      <c r="G179">
        <v>7.0533802509657697</v>
      </c>
      <c r="H179">
        <v>6.2327461805486299</v>
      </c>
      <c r="I179">
        <v>-2.7762641583324199</v>
      </c>
      <c r="J179">
        <v>3.8464204563798599</v>
      </c>
      <c r="K179">
        <v>-3.2230457409050599</v>
      </c>
      <c r="L179">
        <v>-2.7165257492293802</v>
      </c>
      <c r="M179">
        <v>-2.4265226364449299</v>
      </c>
      <c r="N179">
        <v>-8.0873019724494508</v>
      </c>
      <c r="O179">
        <v>0.25930577507011798</v>
      </c>
      <c r="P179">
        <v>2.8735821609016301</v>
      </c>
      <c r="Q179">
        <v>-7.6543900622940999</v>
      </c>
      <c r="R179">
        <v>-19.2292690701866</v>
      </c>
      <c r="S179">
        <v>5.9034186592107902</v>
      </c>
      <c r="T179">
        <v>-5.39504944986568</v>
      </c>
      <c r="U179">
        <v>-2.0578500187089799</v>
      </c>
      <c r="V179">
        <v>4.7854830054697004</v>
      </c>
      <c r="W179">
        <v>10.2376078894002</v>
      </c>
      <c r="X179">
        <v>3.9829554597408099</v>
      </c>
      <c r="Y179">
        <v>-5.3945111264806398</v>
      </c>
      <c r="Z179">
        <v>-3.2052190287759301</v>
      </c>
      <c r="AA179">
        <v>-0.91022417471704398</v>
      </c>
      <c r="AB179">
        <v>-6.7358248576754098</v>
      </c>
      <c r="AC179">
        <v>-19.291713542855302</v>
      </c>
      <c r="AD179">
        <v>4.5144518532471203</v>
      </c>
      <c r="AE179">
        <v>3.18317734075988</v>
      </c>
      <c r="AF179">
        <v>-2.9029549379762001</v>
      </c>
      <c r="AG179">
        <v>3.6718925275355501</v>
      </c>
      <c r="AH179">
        <v>-2.0759040457996498</v>
      </c>
      <c r="AI179">
        <v>-4.3099420612916797</v>
      </c>
      <c r="AJ179">
        <v>-3.4834119963043002</v>
      </c>
      <c r="AK179">
        <v>-1.12539562985623</v>
      </c>
      <c r="AL179">
        <v>-2.7932111032998499</v>
      </c>
      <c r="AM179">
        <v>-1.36658918430298</v>
      </c>
      <c r="AN179">
        <v>-0.88975528425685002</v>
      </c>
      <c r="AO179">
        <v>-3.21335017887142</v>
      </c>
      <c r="AP179">
        <v>-1.80314992721476</v>
      </c>
      <c r="AQ179">
        <v>6.3181235650123897</v>
      </c>
      <c r="AR179">
        <v>-3.5648260763559301</v>
      </c>
      <c r="AS179">
        <v>-4.5336056993207903</v>
      </c>
      <c r="AT179">
        <v>3.6237252880407298</v>
      </c>
      <c r="AU179">
        <v>1.3380573752323</v>
      </c>
      <c r="AV179">
        <v>-1.34790620222047</v>
      </c>
      <c r="AW179">
        <v>-3.1358220132242698</v>
      </c>
      <c r="AX179">
        <v>3.54888945141467</v>
      </c>
      <c r="AY179">
        <v>2.1706191076174002</v>
      </c>
      <c r="AZ179">
        <v>-0.54536245258635996</v>
      </c>
      <c r="BA179">
        <v>3.8467003625491398</v>
      </c>
      <c r="BB179">
        <v>-1.74222519124112</v>
      </c>
      <c r="BC179">
        <v>4.6020670482128896</v>
      </c>
      <c r="BD179">
        <v>-1.4063462658661501</v>
      </c>
      <c r="BE179">
        <v>6.4156443927530704</v>
      </c>
      <c r="BF179">
        <v>1.3697821301352799</v>
      </c>
      <c r="BG179">
        <v>2.6850897800347</v>
      </c>
      <c r="BH179">
        <v>0.47115442412814401</v>
      </c>
      <c r="BI179">
        <v>1.72985153319473</v>
      </c>
      <c r="BJ179">
        <v>1.0627957902426</v>
      </c>
      <c r="BK179">
        <v>3.2266224675505701</v>
      </c>
      <c r="BL179">
        <v>2.0249157625018799</v>
      </c>
      <c r="BM179">
        <v>-0.237758332108058</v>
      </c>
      <c r="BN179">
        <v>-2.30630050913916</v>
      </c>
      <c r="BO179">
        <v>7.8213549943477298</v>
      </c>
      <c r="BP179">
        <v>-1.24864366198784</v>
      </c>
    </row>
    <row r="180" spans="1:68" x14ac:dyDescent="0.2">
      <c r="A180" t="s">
        <v>352</v>
      </c>
      <c r="B180" t="s">
        <v>353</v>
      </c>
      <c r="C180" t="s">
        <v>567</v>
      </c>
      <c r="D180" t="s">
        <v>566</v>
      </c>
      <c r="F180">
        <v>-1.83400974392089</v>
      </c>
      <c r="G180">
        <v>1.9544510766535701</v>
      </c>
      <c r="H180">
        <v>6.30652788991965</v>
      </c>
      <c r="I180">
        <v>2.7298157752712799</v>
      </c>
      <c r="J180">
        <v>2.6382221748822698</v>
      </c>
      <c r="K180">
        <v>-6.3045501892966103</v>
      </c>
      <c r="L180">
        <v>-17.5003100139227</v>
      </c>
      <c r="M180">
        <v>-3.2962096758627601</v>
      </c>
      <c r="N180">
        <v>21.568550456687099</v>
      </c>
      <c r="O180">
        <v>22.2885987245227</v>
      </c>
      <c r="P180">
        <v>11.688283567949201</v>
      </c>
      <c r="Q180">
        <v>0.99004351238480104</v>
      </c>
      <c r="R180">
        <v>2.86142231358515</v>
      </c>
      <c r="S180">
        <v>8.3388773231152804</v>
      </c>
      <c r="T180">
        <v>-7.7811633315424</v>
      </c>
      <c r="U180">
        <v>5.9949500627035404</v>
      </c>
      <c r="V180">
        <v>2.9490362956946998</v>
      </c>
      <c r="W180">
        <v>-8.5702106954798207</v>
      </c>
      <c r="X180">
        <v>3.5650170199156399</v>
      </c>
      <c r="Y180">
        <v>1.0607040563715799</v>
      </c>
      <c r="Z180">
        <v>-15.6978582950895</v>
      </c>
      <c r="AA180">
        <v>-9.4680667900035296</v>
      </c>
      <c r="AB180">
        <v>-13.128228143041101</v>
      </c>
      <c r="AC180">
        <v>-3.5300197887773002</v>
      </c>
      <c r="AD180">
        <v>3.06491134836845</v>
      </c>
      <c r="AE180">
        <v>-2.5266748231238698</v>
      </c>
      <c r="AF180">
        <v>0.57452921447503502</v>
      </c>
      <c r="AG180">
        <v>4.5930666681028196</v>
      </c>
      <c r="AH180">
        <v>-0.70991911874260405</v>
      </c>
      <c r="AI180">
        <v>8.8770000358537402</v>
      </c>
      <c r="AJ180">
        <v>-2.1803679004603298</v>
      </c>
      <c r="AK180">
        <v>2.0236285870086199</v>
      </c>
      <c r="AL180">
        <v>-4.5071492558690496</v>
      </c>
      <c r="AM180">
        <v>-4.31075317014691</v>
      </c>
      <c r="AN180">
        <v>-2.5956007729375701</v>
      </c>
      <c r="AO180">
        <v>1.596032682048</v>
      </c>
      <c r="AP180">
        <v>0.37252043856884098</v>
      </c>
      <c r="AQ180">
        <v>3.2473524775795702E-2</v>
      </c>
      <c r="AR180">
        <v>-1.9411055458105</v>
      </c>
      <c r="AS180">
        <v>2.31777490072069</v>
      </c>
      <c r="AT180">
        <v>3.1464246826453901</v>
      </c>
      <c r="AU180">
        <v>12.276139069330499</v>
      </c>
      <c r="AV180">
        <v>4.4951558826679996</v>
      </c>
      <c r="AW180">
        <v>6.34504072956803</v>
      </c>
      <c r="AX180">
        <v>3.6096606137971001</v>
      </c>
      <c r="AY180">
        <v>3.2383425717152199</v>
      </c>
      <c r="AZ180">
        <v>3.7416873554155399</v>
      </c>
      <c r="BA180">
        <v>3.8999431832192499</v>
      </c>
      <c r="BB180">
        <v>5.1301618746483699</v>
      </c>
      <c r="BC180">
        <v>5.0818748549804402</v>
      </c>
      <c r="BD180">
        <v>2.4370072366228599</v>
      </c>
      <c r="BE180">
        <v>1.4035087785572</v>
      </c>
      <c r="BF180">
        <v>3.8323661806400899</v>
      </c>
      <c r="BG180">
        <v>3.5521622989247699</v>
      </c>
      <c r="BH180">
        <v>7.6961616724190704E-2</v>
      </c>
      <c r="BI180">
        <v>-4.0527063618021701</v>
      </c>
      <c r="BJ180">
        <v>-1.7098730922510901</v>
      </c>
      <c r="BK180">
        <v>-0.59038927124774399</v>
      </c>
      <c r="BL180">
        <v>-0.26345637824294998</v>
      </c>
      <c r="BM180">
        <v>-4.1620592907919001</v>
      </c>
      <c r="BN180">
        <v>1.18282822257881</v>
      </c>
      <c r="BO180">
        <v>0.823296497959916</v>
      </c>
      <c r="BP180">
        <v>0.44115642223164298</v>
      </c>
    </row>
    <row r="181" spans="1:68" x14ac:dyDescent="0.2">
      <c r="A181" t="s">
        <v>354</v>
      </c>
      <c r="B181" t="s">
        <v>355</v>
      </c>
      <c r="C181" t="s">
        <v>567</v>
      </c>
      <c r="D181" t="s">
        <v>566</v>
      </c>
      <c r="F181">
        <v>4.2957077551516196</v>
      </c>
      <c r="G181">
        <v>7.5770521153600203</v>
      </c>
      <c r="H181">
        <v>7.5452075868345601</v>
      </c>
      <c r="I181">
        <v>8.3388046278205508</v>
      </c>
      <c r="J181">
        <v>6.2061304923204501</v>
      </c>
      <c r="K181">
        <v>0.13455258661959099</v>
      </c>
      <c r="L181">
        <v>3.6433853034734498</v>
      </c>
      <c r="M181">
        <v>-1.85478562396665</v>
      </c>
      <c r="N181">
        <v>2.8559329871999899</v>
      </c>
      <c r="O181">
        <v>-1.88532756204339</v>
      </c>
      <c r="P181">
        <v>3.151730199761E-3</v>
      </c>
      <c r="Q181">
        <v>-0.83040929541890296</v>
      </c>
      <c r="R181">
        <v>3.2608946240486598</v>
      </c>
      <c r="S181">
        <v>10.6269568650249</v>
      </c>
      <c r="T181">
        <v>-3.2369201138806298</v>
      </c>
      <c r="U181">
        <v>1.99715179971352</v>
      </c>
      <c r="V181">
        <v>5.1150866208198904</v>
      </c>
      <c r="W181">
        <v>-10.486029894501799</v>
      </c>
      <c r="X181">
        <v>-28.4405448131029</v>
      </c>
      <c r="Y181">
        <v>1.7932751054050999</v>
      </c>
      <c r="Z181">
        <v>2.4374443557151602</v>
      </c>
      <c r="AA181">
        <v>-3.49334129282862</v>
      </c>
      <c r="AB181">
        <v>1.9077392964948801</v>
      </c>
      <c r="AC181">
        <v>-3.97412761683462</v>
      </c>
      <c r="AD181">
        <v>-6.3385202929355398</v>
      </c>
      <c r="AE181">
        <v>-3.30384548201901</v>
      </c>
      <c r="AF181">
        <v>-2.9596836348985698</v>
      </c>
      <c r="AG181">
        <v>-14.4431217371339</v>
      </c>
      <c r="AH181">
        <v>-4.02628542803531</v>
      </c>
      <c r="AI181">
        <v>-2.37808014922452</v>
      </c>
      <c r="AJ181">
        <v>-2.4835753021472402</v>
      </c>
      <c r="AK181">
        <v>-1.8785054434370501</v>
      </c>
      <c r="AL181">
        <v>-2.5827476691191702</v>
      </c>
      <c r="AM181">
        <v>1.13544926770375</v>
      </c>
      <c r="AN181">
        <v>3.7436419104944298</v>
      </c>
      <c r="AO181">
        <v>4.3452381062345502</v>
      </c>
      <c r="AP181">
        <v>2.1920054167420902</v>
      </c>
      <c r="AQ181">
        <v>2.0732020498904302</v>
      </c>
      <c r="AR181">
        <v>5.43937911790242</v>
      </c>
      <c r="AS181">
        <v>2.61127282249296</v>
      </c>
      <c r="AT181">
        <v>1.58198187120749</v>
      </c>
      <c r="AU181">
        <v>-0.51514931644753403</v>
      </c>
      <c r="AV181">
        <v>1.2870316787420299</v>
      </c>
      <c r="AW181">
        <v>4.07723803787239</v>
      </c>
      <c r="AX181">
        <v>2.9736773502884501</v>
      </c>
      <c r="AY181">
        <v>2.7380802746692199</v>
      </c>
      <c r="AZ181">
        <v>3.6209151360640801</v>
      </c>
      <c r="BA181">
        <v>1.97463589606157</v>
      </c>
      <c r="BB181">
        <v>-4.68050887519132</v>
      </c>
      <c r="BC181">
        <v>2.8923739181472001</v>
      </c>
      <c r="BD181">
        <v>4.7642084558079301</v>
      </c>
      <c r="BE181">
        <v>4.9410118841039399</v>
      </c>
      <c r="BF181">
        <v>3.4039832934648899</v>
      </c>
      <c r="BG181">
        <v>3.2787525057989502</v>
      </c>
      <c r="BH181">
        <v>3.2966281258759702</v>
      </c>
      <c r="BI181">
        <v>3.07960917279462</v>
      </c>
      <c r="BJ181">
        <v>3.1573486120482701</v>
      </c>
      <c r="BK181">
        <v>-4.7120518308017303</v>
      </c>
      <c r="BL181">
        <v>-4.2325654566831199</v>
      </c>
      <c r="BM181">
        <v>-3.0928280142084201</v>
      </c>
      <c r="BN181">
        <v>8.7913633529555906</v>
      </c>
      <c r="BO181">
        <v>2.2911742489098099</v>
      </c>
      <c r="BP181">
        <v>3.1165945845570202</v>
      </c>
    </row>
    <row r="182" spans="1:68" x14ac:dyDescent="0.2">
      <c r="A182" t="s">
        <v>356</v>
      </c>
      <c r="B182" t="s">
        <v>357</v>
      </c>
      <c r="C182" t="s">
        <v>567</v>
      </c>
      <c r="D182" t="s">
        <v>566</v>
      </c>
      <c r="F182">
        <v>-1.01499757251717</v>
      </c>
      <c r="G182">
        <v>5.3323368741413502</v>
      </c>
      <c r="H182">
        <v>2.2366313368661799</v>
      </c>
      <c r="I182">
        <v>6.8360681750391699</v>
      </c>
      <c r="J182">
        <v>7.1619820145110804</v>
      </c>
      <c r="K182">
        <v>1.40887038783882</v>
      </c>
      <c r="L182">
        <v>4.0937741009248203</v>
      </c>
      <c r="M182">
        <v>5.3166716126467701</v>
      </c>
      <c r="N182">
        <v>5.2041372163107296</v>
      </c>
      <c r="O182">
        <v>4.8332885275830098</v>
      </c>
      <c r="P182">
        <v>3.08385842461696</v>
      </c>
      <c r="Q182">
        <v>2.4922432017600502</v>
      </c>
      <c r="R182">
        <v>4.5754489970609002</v>
      </c>
      <c r="S182">
        <v>2.6312653559611898</v>
      </c>
      <c r="T182">
        <v>-0.88541799588187997</v>
      </c>
      <c r="U182">
        <v>3.63954449684105</v>
      </c>
      <c r="V182">
        <v>1.91263595728894</v>
      </c>
      <c r="W182">
        <v>2.0663331397848199</v>
      </c>
      <c r="X182">
        <v>1.3124052968786799</v>
      </c>
      <c r="Y182">
        <v>0.54312802706417096</v>
      </c>
      <c r="Z182">
        <v>-1.46195303231312</v>
      </c>
      <c r="AA182">
        <v>-1.6925900898913799</v>
      </c>
      <c r="AB182">
        <v>1.6836185500994001</v>
      </c>
      <c r="AC182">
        <v>2.6534039974745798</v>
      </c>
      <c r="AD182">
        <v>2.1029348128396799</v>
      </c>
      <c r="AE182">
        <v>2.2181313568390801</v>
      </c>
      <c r="AF182">
        <v>1.2865151805813599</v>
      </c>
      <c r="AG182">
        <v>2.7750434330549498</v>
      </c>
      <c r="AH182">
        <v>3.7955693060303699</v>
      </c>
      <c r="AI182">
        <v>3.46827772475396</v>
      </c>
      <c r="AJ182">
        <v>1.63505459712852</v>
      </c>
      <c r="AK182">
        <v>0.94001499947317801</v>
      </c>
      <c r="AL182">
        <v>0.55424962422333102</v>
      </c>
      <c r="AM182">
        <v>2.3421682698805601</v>
      </c>
      <c r="AN182">
        <v>2.60797342141954</v>
      </c>
      <c r="AO182">
        <v>3.0223033050510302</v>
      </c>
      <c r="AP182">
        <v>3.79338177724031</v>
      </c>
      <c r="AQ182">
        <v>4.0205028414745101</v>
      </c>
      <c r="AR182">
        <v>4.3373744464788597</v>
      </c>
      <c r="AS182">
        <v>3.4535382560578101</v>
      </c>
      <c r="AT182">
        <v>1.5574581294935299</v>
      </c>
      <c r="AU182">
        <v>-0.42036773994065901</v>
      </c>
      <c r="AV182">
        <v>-0.31578983514646097</v>
      </c>
      <c r="AW182">
        <v>1.6311880702255901</v>
      </c>
      <c r="AX182">
        <v>1.8126991927322</v>
      </c>
      <c r="AY182">
        <v>3.2949498403695801</v>
      </c>
      <c r="AZ182">
        <v>3.5473594981307999</v>
      </c>
      <c r="BA182">
        <v>1.7733566637476801</v>
      </c>
      <c r="BB182">
        <v>-4.1610384954080599</v>
      </c>
      <c r="BC182">
        <v>0.82425985281990699</v>
      </c>
      <c r="BD182">
        <v>1.0786282739109401</v>
      </c>
      <c r="BE182">
        <v>-1.39591933577908</v>
      </c>
      <c r="BF182">
        <v>-0.42417869353261001</v>
      </c>
      <c r="BG182">
        <v>1.0591012542706899</v>
      </c>
      <c r="BH182">
        <v>1.5082661839127101</v>
      </c>
      <c r="BI182">
        <v>1.6493155465206799</v>
      </c>
      <c r="BJ182">
        <v>2.3042847325931501</v>
      </c>
      <c r="BK182">
        <v>1.7649372641622301</v>
      </c>
      <c r="BL182">
        <v>1.2898891210622301</v>
      </c>
      <c r="BM182">
        <v>-4.4185555092473399</v>
      </c>
      <c r="BN182">
        <v>5.6374053292825597</v>
      </c>
      <c r="BO182">
        <v>3.3390980986057701</v>
      </c>
      <c r="BP182">
        <v>-0.88353387123291305</v>
      </c>
    </row>
    <row r="183" spans="1:68" x14ac:dyDescent="0.2">
      <c r="A183" t="s">
        <v>358</v>
      </c>
      <c r="B183" t="s">
        <v>359</v>
      </c>
      <c r="C183" t="s">
        <v>567</v>
      </c>
      <c r="D183" t="s">
        <v>566</v>
      </c>
      <c r="F183">
        <v>5.4324931547331898</v>
      </c>
      <c r="G183">
        <v>1.9912455187942999</v>
      </c>
      <c r="H183">
        <v>3.0032593174179398</v>
      </c>
      <c r="I183">
        <v>4.2193936992633798</v>
      </c>
      <c r="J183">
        <v>4.4703679045971798</v>
      </c>
      <c r="K183">
        <v>2.96120155816446</v>
      </c>
      <c r="L183">
        <v>5.3709156078984703</v>
      </c>
      <c r="M183">
        <v>1.4038796609212201</v>
      </c>
      <c r="N183">
        <v>3.65664187935938</v>
      </c>
      <c r="O183">
        <v>1.20535000670887</v>
      </c>
      <c r="P183">
        <v>4.93512166051097</v>
      </c>
      <c r="Q183">
        <v>4.5281059099469401</v>
      </c>
      <c r="R183">
        <v>3.8042725121459902</v>
      </c>
      <c r="S183">
        <v>3.27949657103601</v>
      </c>
      <c r="T183">
        <v>4.3744794620921699</v>
      </c>
      <c r="U183">
        <v>5.3303595029553898</v>
      </c>
      <c r="V183">
        <v>3.7213968901649102</v>
      </c>
      <c r="W183">
        <v>3.4735491429793202</v>
      </c>
      <c r="X183">
        <v>4.01765422270282</v>
      </c>
      <c r="Y183">
        <v>4.2288947976464604</v>
      </c>
      <c r="Z183">
        <v>1.2493654167707</v>
      </c>
      <c r="AA183">
        <v>-0.13214490945138399</v>
      </c>
      <c r="AB183">
        <v>3.62936318884412</v>
      </c>
      <c r="AC183">
        <v>5.7535206065057203</v>
      </c>
      <c r="AD183">
        <v>5.2377754032403896</v>
      </c>
      <c r="AE183">
        <v>3.6716668954416001</v>
      </c>
      <c r="AF183">
        <v>1.27835302868864</v>
      </c>
      <c r="AG183">
        <v>-0.79023674040884395</v>
      </c>
      <c r="AH183">
        <v>0.62201854920076005</v>
      </c>
      <c r="AI183">
        <v>1.5820928592686001</v>
      </c>
      <c r="AJ183">
        <v>2.5944059778750099</v>
      </c>
      <c r="AK183">
        <v>2.9783695199287799</v>
      </c>
      <c r="AL183">
        <v>2.2348363224266401</v>
      </c>
      <c r="AM183">
        <v>4.4588013525474102</v>
      </c>
      <c r="AN183">
        <v>3.6162950095966102</v>
      </c>
      <c r="AO183">
        <v>4.4969437130412597</v>
      </c>
      <c r="AP183">
        <v>4.7152773713444001</v>
      </c>
      <c r="AQ183">
        <v>2.0592029085798198</v>
      </c>
      <c r="AR183">
        <v>1.3754868020778199</v>
      </c>
      <c r="AS183">
        <v>2.6505309069619898</v>
      </c>
      <c r="AT183">
        <v>1.5519275837341999</v>
      </c>
      <c r="AU183">
        <v>0.83230871657855199</v>
      </c>
      <c r="AV183">
        <v>0.35456746325780802</v>
      </c>
      <c r="AW183">
        <v>3.4017461541682401</v>
      </c>
      <c r="AX183">
        <v>1.9881384610219499</v>
      </c>
      <c r="AY183">
        <v>1.6395700851597601</v>
      </c>
      <c r="AZ183">
        <v>1.8546433169967</v>
      </c>
      <c r="BA183">
        <v>-0.76264795832250298</v>
      </c>
      <c r="BB183">
        <v>-3.16925628485011</v>
      </c>
      <c r="BC183">
        <v>-0.46063125613248701</v>
      </c>
      <c r="BD183">
        <v>-0.197405953019441</v>
      </c>
      <c r="BE183">
        <v>1.3776409008746999</v>
      </c>
      <c r="BF183">
        <v>-0.197883222310097</v>
      </c>
      <c r="BG183">
        <v>0.90376265017326296</v>
      </c>
      <c r="BH183">
        <v>0.84879912421639903</v>
      </c>
      <c r="BI183">
        <v>0.27740778448787801</v>
      </c>
      <c r="BJ183">
        <v>1.6395071451149601</v>
      </c>
      <c r="BK183">
        <v>0.165530155189344</v>
      </c>
      <c r="BL183">
        <v>0.44342927972070401</v>
      </c>
      <c r="BM183">
        <v>-1.85769610859076</v>
      </c>
      <c r="BN183">
        <v>3.3544950740956199</v>
      </c>
      <c r="BO183">
        <v>2.0843819014396301</v>
      </c>
      <c r="BP183">
        <v>-0.62343200323327597</v>
      </c>
    </row>
    <row r="184" spans="1:68" x14ac:dyDescent="0.2">
      <c r="A184" t="s">
        <v>360</v>
      </c>
      <c r="B184" t="s">
        <v>361</v>
      </c>
      <c r="C184" t="s">
        <v>567</v>
      </c>
      <c r="D184" t="s">
        <v>566</v>
      </c>
      <c r="F184">
        <v>-3.0599110441571001E-2</v>
      </c>
      <c r="G184">
        <v>-7.1561642078066298E-2</v>
      </c>
      <c r="H184">
        <v>-0.108267054984779</v>
      </c>
      <c r="I184">
        <v>5.3813537295455403</v>
      </c>
      <c r="J184">
        <v>-3.2272615621496898</v>
      </c>
      <c r="K184">
        <v>4.8266293772107902</v>
      </c>
      <c r="L184">
        <v>-3.6330589421250301</v>
      </c>
      <c r="M184">
        <v>-1.46774577126079</v>
      </c>
      <c r="N184">
        <v>2.23045880443303</v>
      </c>
      <c r="O184">
        <v>0.36541132538916099</v>
      </c>
      <c r="P184">
        <v>-3.31137047554805</v>
      </c>
      <c r="Q184">
        <v>0.92662354271118397</v>
      </c>
      <c r="R184">
        <v>-2.5940501039286099</v>
      </c>
      <c r="S184">
        <v>4.0679217977389603</v>
      </c>
      <c r="T184">
        <v>-0.72368403607767096</v>
      </c>
      <c r="U184">
        <v>2.1595714778574999</v>
      </c>
      <c r="V184">
        <v>0.753555641263432</v>
      </c>
      <c r="W184">
        <v>2.0331720943260101</v>
      </c>
      <c r="X184">
        <v>1.90488193489813E-2</v>
      </c>
      <c r="Y184">
        <v>-4.5852570738662504</v>
      </c>
      <c r="Z184">
        <v>5.8362365435552404</v>
      </c>
      <c r="AA184">
        <v>1.3838903473572399</v>
      </c>
      <c r="AB184">
        <v>-5.2582157284544202</v>
      </c>
      <c r="AC184">
        <v>7.1156644408698204</v>
      </c>
      <c r="AD184">
        <v>3.7306350553568799</v>
      </c>
      <c r="AE184">
        <v>2.25504735627857</v>
      </c>
      <c r="AF184">
        <v>-0.46455996251475501</v>
      </c>
      <c r="AG184">
        <v>5.4270909938729899</v>
      </c>
      <c r="AH184">
        <v>2.0172828184969802</v>
      </c>
      <c r="AI184">
        <v>2.12029486150485</v>
      </c>
      <c r="AJ184">
        <v>3.65093240131695</v>
      </c>
      <c r="AK184">
        <v>1.23319486438133</v>
      </c>
      <c r="AL184">
        <v>1.08981596043157</v>
      </c>
      <c r="AM184">
        <v>5.5973788742193902</v>
      </c>
      <c r="AN184">
        <v>1.0989203264739</v>
      </c>
      <c r="AO184">
        <v>3.11669231008791</v>
      </c>
      <c r="AP184">
        <v>2.9455633972343902</v>
      </c>
      <c r="AQ184">
        <v>1.0436592172983701</v>
      </c>
      <c r="AR184">
        <v>2.5104327404112801</v>
      </c>
      <c r="AS184">
        <v>4.3996528008936799</v>
      </c>
      <c r="AT184">
        <v>3.1345419347082801</v>
      </c>
      <c r="AU184">
        <v>-1.36634119401036</v>
      </c>
      <c r="AV184">
        <v>2.5255472926192701</v>
      </c>
      <c r="AW184">
        <v>3.3901433304317998</v>
      </c>
      <c r="AX184">
        <v>2.3723698401309901</v>
      </c>
      <c r="AY184">
        <v>2.4530804613315702</v>
      </c>
      <c r="AZ184">
        <v>2.6579166394430298</v>
      </c>
      <c r="BA184">
        <v>5.4419613689312003</v>
      </c>
      <c r="BB184">
        <v>3.9707214809143898</v>
      </c>
      <c r="BC184">
        <v>4.2968932718255202</v>
      </c>
      <c r="BD184">
        <v>3.0241795514612901</v>
      </c>
      <c r="BE184">
        <v>4.4239071682268296</v>
      </c>
      <c r="BF184">
        <v>3.3328561006742299</v>
      </c>
      <c r="BG184">
        <v>5.70053323964268</v>
      </c>
      <c r="BH184">
        <v>3.4178843025984702</v>
      </c>
      <c r="BI184">
        <v>-0.47118200373513702</v>
      </c>
      <c r="BJ184">
        <v>7.7312690772082204</v>
      </c>
      <c r="BK184">
        <v>6.4018632829584199</v>
      </c>
      <c r="BL184">
        <v>5.4519165438377799</v>
      </c>
      <c r="BM184">
        <v>-4.08656859188451</v>
      </c>
      <c r="BN184">
        <v>2.4423797323466698</v>
      </c>
      <c r="BO184">
        <v>3.8588120835306499</v>
      </c>
      <c r="BP184">
        <v>0.80088169501057405</v>
      </c>
    </row>
    <row r="185" spans="1:68" x14ac:dyDescent="0.2">
      <c r="A185" t="s">
        <v>362</v>
      </c>
      <c r="B185" t="s">
        <v>363</v>
      </c>
      <c r="C185" t="s">
        <v>567</v>
      </c>
      <c r="D185" t="s">
        <v>566</v>
      </c>
      <c r="P185">
        <v>1.15254572366456</v>
      </c>
      <c r="Q185">
        <v>1.3286749355060601</v>
      </c>
      <c r="R185">
        <v>1.32326220385161</v>
      </c>
      <c r="S185">
        <v>1.3612918696229499</v>
      </c>
      <c r="T185">
        <v>1.4261643812784699</v>
      </c>
      <c r="U185">
        <v>-4.2400442301563599</v>
      </c>
      <c r="V185">
        <v>-4.5799158592149203</v>
      </c>
      <c r="W185">
        <v>-4.1054791092370797</v>
      </c>
      <c r="X185">
        <v>-3.3932362340467499</v>
      </c>
      <c r="Y185">
        <v>-3.4404510234992598</v>
      </c>
      <c r="Z185">
        <v>-3.5243615746963002</v>
      </c>
      <c r="AA185">
        <v>-2.5760691086200298</v>
      </c>
      <c r="AB185">
        <v>-4.8021047290734904</v>
      </c>
      <c r="AC185">
        <v>-6.3213247797015404</v>
      </c>
      <c r="AD185">
        <v>-5.0145640414015</v>
      </c>
      <c r="AE185">
        <v>-5.2557308751966296</v>
      </c>
      <c r="AF185">
        <v>-5.3908443814279101</v>
      </c>
      <c r="AG185">
        <v>-5.6497325705662096</v>
      </c>
      <c r="AH185">
        <v>-5.78258061251179</v>
      </c>
      <c r="AI185">
        <v>-5.7733535495847503</v>
      </c>
      <c r="AJ185">
        <v>-21.480717392346399</v>
      </c>
      <c r="AK185">
        <v>-18.136993361275799</v>
      </c>
      <c r="AL185">
        <v>-16.9130660671557</v>
      </c>
      <c r="AM185">
        <v>-4.3152676675004198</v>
      </c>
      <c r="AN185">
        <v>-8.2983205961262705</v>
      </c>
      <c r="AO185">
        <v>-12.106573893434501</v>
      </c>
      <c r="AP185">
        <v>-9.1117982030249198</v>
      </c>
      <c r="AQ185">
        <v>-11.907044897929101</v>
      </c>
      <c r="AR185">
        <v>-6.6221815369272603</v>
      </c>
      <c r="AS185">
        <v>-6.8023370328436803</v>
      </c>
      <c r="AT185">
        <v>-6.6350568066551299</v>
      </c>
      <c r="AU185">
        <v>-9.8669850714450291</v>
      </c>
      <c r="AV185">
        <v>0.35253879888725198</v>
      </c>
      <c r="AW185">
        <v>-4.2315127043964802</v>
      </c>
      <c r="AX185">
        <v>-7.69129904336239</v>
      </c>
      <c r="AY185">
        <v>-8.2973349482655596</v>
      </c>
      <c r="AZ185">
        <v>-4.4004158729369598</v>
      </c>
      <c r="BA185">
        <v>76.021220917081095</v>
      </c>
      <c r="BB185">
        <v>-5.4632615611801496</v>
      </c>
      <c r="BC185">
        <v>-7.8117371350444401E-2</v>
      </c>
      <c r="BD185">
        <v>14.2373763664758</v>
      </c>
      <c r="BE185">
        <v>22.441912421805299</v>
      </c>
      <c r="BF185">
        <v>1.6895493956529599</v>
      </c>
      <c r="BG185">
        <v>13.236736836389801</v>
      </c>
      <c r="BH185">
        <v>1.1534831829863801</v>
      </c>
      <c r="BI185">
        <v>1.8378078398590101</v>
      </c>
      <c r="BJ185">
        <v>-8.3132916466247302</v>
      </c>
      <c r="BK185">
        <v>-2.8597785977860601</v>
      </c>
      <c r="BL185">
        <v>6.6859981795687702</v>
      </c>
      <c r="BM185">
        <v>6.5408998052390602E-2</v>
      </c>
      <c r="BN185">
        <v>6.0638730940036396</v>
      </c>
      <c r="BO185">
        <v>0.89218173929378997</v>
      </c>
      <c r="BP185">
        <v>-0.178315589940198</v>
      </c>
    </row>
    <row r="186" spans="1:68" x14ac:dyDescent="0.2">
      <c r="A186" t="s">
        <v>364</v>
      </c>
      <c r="B186" t="s">
        <v>365</v>
      </c>
      <c r="C186" t="s">
        <v>567</v>
      </c>
      <c r="D186" t="s">
        <v>566</v>
      </c>
      <c r="F186">
        <v>1.27042933060454</v>
      </c>
      <c r="G186">
        <v>0.49346877271383999</v>
      </c>
      <c r="H186">
        <v>4.0151099155779804</v>
      </c>
      <c r="I186">
        <v>3.9035723704524199</v>
      </c>
      <c r="J186">
        <v>4.3757691221376698</v>
      </c>
      <c r="K186">
        <v>4.3624418737595096</v>
      </c>
      <c r="L186">
        <v>-6.2776108766215204</v>
      </c>
      <c r="M186">
        <v>-0.921752584265917</v>
      </c>
      <c r="N186">
        <v>9.2130618310710908</v>
      </c>
      <c r="O186">
        <v>-2.7271805431074898</v>
      </c>
      <c r="P186">
        <v>2.2466826955377601</v>
      </c>
      <c r="Q186">
        <v>3.2765640329105299</v>
      </c>
      <c r="R186">
        <v>5.7107451019409403</v>
      </c>
      <c r="S186">
        <v>3.8060570622949501</v>
      </c>
      <c r="T186">
        <v>-3.6249521309716601</v>
      </c>
      <c r="U186">
        <v>3.9743521794292698E-2</v>
      </c>
      <c r="V186">
        <v>-4.2349785691918198</v>
      </c>
      <c r="W186">
        <v>0.28640122856491201</v>
      </c>
      <c r="X186">
        <v>2.5926378778344201</v>
      </c>
      <c r="Y186">
        <v>1.15727442011287</v>
      </c>
      <c r="Z186">
        <v>4.25346367107558</v>
      </c>
      <c r="AA186">
        <v>-6.8124655359625294E-2</v>
      </c>
      <c r="AB186">
        <v>2.0938744084229102</v>
      </c>
      <c r="AC186">
        <v>3.8906508798947099</v>
      </c>
      <c r="AD186">
        <v>0.98934620199220502</v>
      </c>
      <c r="AE186">
        <v>2.7307771672435899</v>
      </c>
      <c r="AF186">
        <v>0.105164007702868</v>
      </c>
      <c r="AG186">
        <v>-0.62767522244271801</v>
      </c>
      <c r="AH186">
        <v>-0.31827294407649698</v>
      </c>
      <c r="AI186">
        <v>-0.76725040221302299</v>
      </c>
      <c r="AJ186">
        <v>-5.7686174833242596</v>
      </c>
      <c r="AK186">
        <v>4.6102802024123E-2</v>
      </c>
      <c r="AL186">
        <v>5.18579513437356</v>
      </c>
      <c r="AM186">
        <v>3.73087178723654</v>
      </c>
      <c r="AN186">
        <v>3.2002296893089999</v>
      </c>
      <c r="AO186">
        <v>1.9839708449647599</v>
      </c>
      <c r="AP186">
        <v>0.74825972071765501</v>
      </c>
      <c r="AQ186">
        <v>-3.1869245598826999E-2</v>
      </c>
      <c r="AR186">
        <v>4.8236791521975402</v>
      </c>
      <c r="AS186">
        <v>2.2679318143186902</v>
      </c>
      <c r="AT186">
        <v>2.8038734155382499</v>
      </c>
      <c r="AU186">
        <v>2.9104896551884698</v>
      </c>
      <c r="AV186">
        <v>2.6823423562523798</v>
      </c>
      <c r="AW186">
        <v>2.55271908444313</v>
      </c>
      <c r="AX186">
        <v>2.1931770001774402</v>
      </c>
      <c r="AY186">
        <v>1.53430913433827</v>
      </c>
      <c r="AZ186">
        <v>2.09353083178681</v>
      </c>
      <c r="BA186">
        <v>-2.07416977408981</v>
      </c>
      <c r="BB186">
        <v>-1.04618298900314</v>
      </c>
      <c r="BC186">
        <v>0.32308077711553601</v>
      </c>
      <c r="BD186">
        <v>1.46473712971036</v>
      </c>
      <c r="BE186">
        <v>1.7302251875350301</v>
      </c>
      <c r="BF186">
        <v>1.9736493209605199</v>
      </c>
      <c r="BG186">
        <v>2.0451815064295</v>
      </c>
      <c r="BH186">
        <v>1.6433315764210099</v>
      </c>
      <c r="BI186">
        <v>1.44406499831086</v>
      </c>
      <c r="BJ186">
        <v>1.25999864014925</v>
      </c>
      <c r="BK186">
        <v>1.6620778896059101</v>
      </c>
      <c r="BL186">
        <v>0.74611018814295005</v>
      </c>
      <c r="BM186">
        <v>-2.5963015664508502</v>
      </c>
      <c r="BN186">
        <v>4.1146694049731103</v>
      </c>
      <c r="BO186">
        <v>2.65634589792765</v>
      </c>
      <c r="BP186">
        <v>-1.40810809424879</v>
      </c>
    </row>
    <row r="187" spans="1:68" x14ac:dyDescent="0.2">
      <c r="A187" t="s">
        <v>366</v>
      </c>
      <c r="B187" t="s">
        <v>367</v>
      </c>
      <c r="C187" t="s">
        <v>567</v>
      </c>
      <c r="D187" t="s">
        <v>566</v>
      </c>
      <c r="F187">
        <v>2.98045488669803</v>
      </c>
      <c r="G187">
        <v>4.09478790409604</v>
      </c>
      <c r="H187">
        <v>3.6645846478213602</v>
      </c>
      <c r="I187">
        <v>5.0225922454118903</v>
      </c>
      <c r="J187">
        <v>4.0954555940726296</v>
      </c>
      <c r="K187">
        <v>4.2547980731689696</v>
      </c>
      <c r="L187">
        <v>2.58041917464536</v>
      </c>
      <c r="M187">
        <v>4.7170782347006703</v>
      </c>
      <c r="N187">
        <v>4.3168342722390296</v>
      </c>
      <c r="O187">
        <v>1.61819337813466</v>
      </c>
      <c r="P187">
        <v>2.42152010786103</v>
      </c>
      <c r="Q187">
        <v>4.1686692356125299</v>
      </c>
      <c r="R187">
        <v>4.86564296386958</v>
      </c>
      <c r="S187">
        <v>-2.4754573955476601E-3</v>
      </c>
      <c r="T187">
        <v>-0.91839168902031099</v>
      </c>
      <c r="U187">
        <v>3.7185762611523501</v>
      </c>
      <c r="V187">
        <v>2.7535870138096801</v>
      </c>
      <c r="W187">
        <v>3.3853195787597201</v>
      </c>
      <c r="X187">
        <v>2.90707038783107</v>
      </c>
      <c r="Y187">
        <v>0.302956619756927</v>
      </c>
      <c r="Z187">
        <v>1.2279822000331699</v>
      </c>
      <c r="AA187">
        <v>-0.688109633523595</v>
      </c>
      <c r="AB187">
        <v>2.0341239170484502</v>
      </c>
      <c r="AC187">
        <v>3.9132231817977901</v>
      </c>
      <c r="AD187">
        <v>2.9085339993293902</v>
      </c>
      <c r="AE187">
        <v>2.2225037959157601</v>
      </c>
      <c r="AF187">
        <v>2.7363171042943399</v>
      </c>
      <c r="AG187">
        <v>3.70910000751753</v>
      </c>
      <c r="AH187">
        <v>2.9262867960515799</v>
      </c>
      <c r="AI187">
        <v>2.0369161599057599</v>
      </c>
      <c r="AJ187">
        <v>0.15052643257564599</v>
      </c>
      <c r="AK187">
        <v>1.1239531541808401</v>
      </c>
      <c r="AL187">
        <v>0.48656775237662903</v>
      </c>
      <c r="AM187">
        <v>2.3526059491010902</v>
      </c>
      <c r="AN187">
        <v>1.8405828035676699</v>
      </c>
      <c r="AO187">
        <v>2.2941147952129302</v>
      </c>
      <c r="AP187">
        <v>2.8265976521669698</v>
      </c>
      <c r="AQ187">
        <v>2.2663167001298201</v>
      </c>
      <c r="AR187">
        <v>2.6586358717306799</v>
      </c>
      <c r="AS187">
        <v>3.34232152694464</v>
      </c>
      <c r="AT187">
        <v>0.65610807052387099</v>
      </c>
      <c r="AU187">
        <v>0.77723012398895697</v>
      </c>
      <c r="AV187">
        <v>1.2825259697290201</v>
      </c>
      <c r="AW187">
        <v>2.5079314544812701</v>
      </c>
      <c r="AX187">
        <v>2.0809482214389998</v>
      </c>
      <c r="AY187">
        <v>2.2705590557756601</v>
      </c>
      <c r="AZ187">
        <v>1.84446260427511</v>
      </c>
      <c r="BA187">
        <v>-0.37816572411692601</v>
      </c>
      <c r="BB187">
        <v>-4.0687228227538403</v>
      </c>
      <c r="BC187">
        <v>2.2947892240544401</v>
      </c>
      <c r="BD187">
        <v>1.3570488157475</v>
      </c>
      <c r="BE187">
        <v>0.77809686621641605</v>
      </c>
      <c r="BF187">
        <v>0.98028193572952205</v>
      </c>
      <c r="BG187">
        <v>1.52501946162158</v>
      </c>
      <c r="BH187">
        <v>1.8668039874276401</v>
      </c>
      <c r="BI187">
        <v>1.2065824491091299</v>
      </c>
      <c r="BJ187">
        <v>1.97106465949182</v>
      </c>
      <c r="BK187">
        <v>1.7412779231219699</v>
      </c>
      <c r="BL187">
        <v>1.26217597454921</v>
      </c>
      <c r="BM187">
        <v>-4.4772451823372803</v>
      </c>
      <c r="BN187">
        <v>5.5243120984067398</v>
      </c>
      <c r="BO187">
        <v>2.3684712147927298</v>
      </c>
      <c r="BP187">
        <v>1.11307442191655</v>
      </c>
    </row>
    <row r="188" spans="1:68" x14ac:dyDescent="0.2">
      <c r="A188" t="s">
        <v>368</v>
      </c>
      <c r="B188" t="s">
        <v>369</v>
      </c>
      <c r="C188" t="s">
        <v>567</v>
      </c>
      <c r="D188" t="s">
        <v>566</v>
      </c>
      <c r="K188">
        <v>2.8269048536288</v>
      </c>
      <c r="L188">
        <v>62.343394368021997</v>
      </c>
      <c r="M188">
        <v>77.511102250792604</v>
      </c>
      <c r="N188">
        <v>22.548706944949899</v>
      </c>
      <c r="O188">
        <v>10.991225148022201</v>
      </c>
      <c r="P188">
        <v>-1.75458980541637</v>
      </c>
      <c r="Q188">
        <v>6.8405876516470796</v>
      </c>
      <c r="R188">
        <v>-16.6708047197605</v>
      </c>
      <c r="S188">
        <v>7.6457922376576404</v>
      </c>
      <c r="T188">
        <v>19.293310305505699</v>
      </c>
      <c r="U188">
        <v>15.1445810782545</v>
      </c>
      <c r="V188">
        <v>-3.89582844020256</v>
      </c>
      <c r="W188">
        <v>-8.6131535711880893</v>
      </c>
      <c r="X188">
        <v>-1.14839026428353</v>
      </c>
      <c r="Y188">
        <v>0.396232118995684</v>
      </c>
      <c r="Z188">
        <v>10.718015285225899</v>
      </c>
      <c r="AA188">
        <v>5.4265917227457301</v>
      </c>
      <c r="AB188">
        <v>10.2431692148458</v>
      </c>
      <c r="AC188">
        <v>10.4163654427567</v>
      </c>
      <c r="AD188">
        <v>7.2690667855951601</v>
      </c>
      <c r="AE188">
        <v>-4.3688500920655002</v>
      </c>
      <c r="AF188">
        <v>-9.1023426096035696</v>
      </c>
      <c r="AG188">
        <v>8.42336939286525E-2</v>
      </c>
      <c r="AH188">
        <v>5.86168440723785</v>
      </c>
      <c r="AI188">
        <v>-5.1493516219147599</v>
      </c>
      <c r="AJ188">
        <v>0.99964771980820899</v>
      </c>
      <c r="AK188">
        <v>3.4967709324245999</v>
      </c>
      <c r="AL188">
        <v>1.6084753908954199</v>
      </c>
      <c r="AM188">
        <v>0.86676390310680096</v>
      </c>
      <c r="AN188">
        <v>3.1122456081682199</v>
      </c>
      <c r="AO188">
        <v>1.30736799327111</v>
      </c>
      <c r="AP188">
        <v>4.3511139323707102</v>
      </c>
      <c r="AQ188">
        <v>1.10526505000594</v>
      </c>
      <c r="AR188">
        <v>-1.09469021862144</v>
      </c>
      <c r="AS188">
        <v>5.1123736552527204</v>
      </c>
      <c r="AT188">
        <v>3.1452272322377999</v>
      </c>
      <c r="AU188">
        <v>-2.2943637415011899</v>
      </c>
      <c r="AV188">
        <v>-3.78700569016253</v>
      </c>
      <c r="AW188">
        <v>-0.236292802427812</v>
      </c>
      <c r="AX188">
        <v>0.60205937327018</v>
      </c>
      <c r="AY188">
        <v>3.50131233176465</v>
      </c>
      <c r="AZ188">
        <v>2.6467589204472999</v>
      </c>
      <c r="BA188">
        <v>6.35004370200389</v>
      </c>
      <c r="BB188">
        <v>4.2828817190317103</v>
      </c>
      <c r="BC188">
        <v>-4.7933981391620897</v>
      </c>
      <c r="BD188">
        <v>-7.5318250128568103</v>
      </c>
      <c r="BE188">
        <v>-1.25807375037573</v>
      </c>
      <c r="BF188">
        <v>-2.5223857466116599</v>
      </c>
      <c r="BG188">
        <v>-3.5733680281490798</v>
      </c>
      <c r="BH188">
        <v>0.44463851723513398</v>
      </c>
      <c r="BI188">
        <v>0.119161082356882</v>
      </c>
      <c r="BJ188">
        <v>-2.8713238120475499</v>
      </c>
      <c r="BK188">
        <v>-1.8356672740267799E-2</v>
      </c>
      <c r="BL188">
        <v>-1.16331668317662</v>
      </c>
      <c r="BM188">
        <v>-2.1171685095458099</v>
      </c>
      <c r="BN188">
        <v>3.6151646165057798</v>
      </c>
      <c r="BO188">
        <v>3.0387436441854998</v>
      </c>
      <c r="BP188">
        <v>-0.18504339865094699</v>
      </c>
    </row>
    <row r="189" spans="1:68" x14ac:dyDescent="0.2">
      <c r="A189" t="s">
        <v>370</v>
      </c>
      <c r="B189" t="s">
        <v>371</v>
      </c>
      <c r="C189" t="s">
        <v>567</v>
      </c>
      <c r="D189" t="s">
        <v>566</v>
      </c>
      <c r="U189">
        <v>16.097729675231701</v>
      </c>
      <c r="V189">
        <v>8.8393394769887408</v>
      </c>
      <c r="W189">
        <v>4.2010859943228196</v>
      </c>
      <c r="X189">
        <v>8.5621989242046901</v>
      </c>
      <c r="Y189">
        <v>-1.72422253768528</v>
      </c>
      <c r="Z189">
        <v>-6.3208487639515702</v>
      </c>
      <c r="AA189">
        <v>-0.39372919313504401</v>
      </c>
      <c r="AB189">
        <v>0.31860475216551298</v>
      </c>
      <c r="AC189">
        <v>2.5007243314710998</v>
      </c>
      <c r="AD189">
        <v>-0.48356273569648101</v>
      </c>
      <c r="AE189">
        <v>0.99927856864950104</v>
      </c>
      <c r="AF189">
        <v>4.9526668678817298</v>
      </c>
      <c r="AG189">
        <v>2.5330842315453901</v>
      </c>
      <c r="AH189">
        <v>0.95198402687191197</v>
      </c>
      <c r="AI189">
        <v>2.7624941905502101</v>
      </c>
      <c r="AJ189">
        <v>-1.00854125114527</v>
      </c>
      <c r="AK189">
        <v>-1.30912899826144</v>
      </c>
      <c r="AL189">
        <v>1.97590044595471</v>
      </c>
      <c r="AM189">
        <v>1.6667057894194399</v>
      </c>
      <c r="AN189">
        <v>3.8767138407098298</v>
      </c>
      <c r="AO189">
        <v>2.5736417513594199</v>
      </c>
      <c r="AP189">
        <v>3.3437222922735499</v>
      </c>
      <c r="AQ189">
        <v>3.23053581805853</v>
      </c>
      <c r="AR189">
        <v>1.17278675706289</v>
      </c>
      <c r="AS189">
        <v>5.4540292776191297</v>
      </c>
      <c r="AT189">
        <v>1.8407322548771099</v>
      </c>
      <c r="AU189">
        <v>2.0460033220399101</v>
      </c>
      <c r="AV189">
        <v>3.1355402960059102</v>
      </c>
      <c r="AW189">
        <v>3.3872357856805602</v>
      </c>
      <c r="AX189">
        <v>3.2543198077295701</v>
      </c>
      <c r="AY189">
        <v>4.6596043427315799</v>
      </c>
      <c r="AZ189">
        <v>4.5920220728628598</v>
      </c>
      <c r="BA189">
        <v>0.38557926232721201</v>
      </c>
      <c r="BB189">
        <v>-5.0923905975674701</v>
      </c>
      <c r="BC189">
        <v>1.4314508434381801</v>
      </c>
      <c r="BD189">
        <v>2.0788033000457098</v>
      </c>
      <c r="BE189">
        <v>0.58403078951674603</v>
      </c>
      <c r="BF189">
        <v>0.45600834230408799</v>
      </c>
      <c r="BG189">
        <v>1.0311710201965401</v>
      </c>
      <c r="BH189">
        <v>1.9235781541055099</v>
      </c>
      <c r="BI189">
        <v>2.5138935491880501</v>
      </c>
      <c r="BJ189">
        <v>3.3496682612970798</v>
      </c>
      <c r="BK189">
        <v>2.6794934901615899</v>
      </c>
      <c r="BL189">
        <v>2.9868637662213202</v>
      </c>
      <c r="BM189">
        <v>-6.4114690123019598</v>
      </c>
      <c r="BN189">
        <v>5.8927100644458799</v>
      </c>
      <c r="BO189">
        <v>3.4159433779520301</v>
      </c>
      <c r="BP189">
        <v>1.4334395507954401</v>
      </c>
    </row>
    <row r="190" spans="1:68" x14ac:dyDescent="0.2">
      <c r="A190" t="s">
        <v>372</v>
      </c>
      <c r="B190" t="s">
        <v>373</v>
      </c>
      <c r="C190" t="s">
        <v>567</v>
      </c>
      <c r="D190" t="s">
        <v>566</v>
      </c>
      <c r="F190">
        <v>3.4949377948214702</v>
      </c>
      <c r="G190">
        <v>2.0944969446706501</v>
      </c>
      <c r="H190">
        <v>6.1256749269975801</v>
      </c>
      <c r="I190">
        <v>4.9576976124710201</v>
      </c>
      <c r="J190">
        <v>7.6738053952816596</v>
      </c>
      <c r="K190">
        <v>3.08991591238158</v>
      </c>
      <c r="L190">
        <v>2.6408946014585699</v>
      </c>
      <c r="M190">
        <v>4.3769351755631201</v>
      </c>
      <c r="N190">
        <v>2.6687201457185199</v>
      </c>
      <c r="O190">
        <v>8.3221022216527292</v>
      </c>
      <c r="P190">
        <v>-2.1521568110625999</v>
      </c>
      <c r="Q190">
        <v>-1.81666933102721</v>
      </c>
      <c r="R190">
        <v>4.1063327120002198</v>
      </c>
      <c r="S190">
        <v>0.62327212813220001</v>
      </c>
      <c r="T190">
        <v>1.1860003452613099</v>
      </c>
      <c r="U190">
        <v>2.0060013027546399</v>
      </c>
      <c r="V190">
        <v>0.76233888290116203</v>
      </c>
      <c r="W190">
        <v>4.6704878136130503</v>
      </c>
      <c r="X190">
        <v>0.24919830302299301</v>
      </c>
      <c r="Y190">
        <v>5.8183488083226802</v>
      </c>
      <c r="Z190">
        <v>3.2513223797929198</v>
      </c>
      <c r="AA190">
        <v>2.2215613851840699</v>
      </c>
      <c r="AB190">
        <v>2.9656812869716598</v>
      </c>
      <c r="AC190">
        <v>1.7977059469044001</v>
      </c>
      <c r="AD190">
        <v>4.1383156684997404</v>
      </c>
      <c r="AE190">
        <v>1.8349707081334301</v>
      </c>
      <c r="AF190">
        <v>2.74307172043076</v>
      </c>
      <c r="AG190">
        <v>3.92032622901981</v>
      </c>
      <c r="AH190">
        <v>1.4797183965051199</v>
      </c>
      <c r="AI190">
        <v>1.0702664911376201</v>
      </c>
      <c r="AJ190">
        <v>1.7216441781457099</v>
      </c>
      <c r="AK190">
        <v>4.9144730742727898</v>
      </c>
      <c r="AL190">
        <v>-0.812757164652822</v>
      </c>
      <c r="AM190">
        <v>0.76882947307397798</v>
      </c>
      <c r="AN190">
        <v>1.90928656811018</v>
      </c>
      <c r="AO190">
        <v>1.7009625191294599</v>
      </c>
      <c r="AP190">
        <v>-1.9127909536602901</v>
      </c>
      <c r="AQ190">
        <v>-0.37228523099540201</v>
      </c>
      <c r="AR190">
        <v>0.73901370095930496</v>
      </c>
      <c r="AS190">
        <v>1.1023221265505501</v>
      </c>
      <c r="AT190">
        <v>0.495411848013603</v>
      </c>
      <c r="AU190">
        <v>5.2876798088206597E-2</v>
      </c>
      <c r="AV190">
        <v>3.1187453790967901</v>
      </c>
      <c r="AW190">
        <v>5.4478022130413102</v>
      </c>
      <c r="AX190">
        <v>4.9858297048834999</v>
      </c>
      <c r="AY190">
        <v>3.8493189163629302</v>
      </c>
      <c r="AZ190">
        <v>2.23188339952361</v>
      </c>
      <c r="BA190">
        <v>-8.0584205589602206E-2</v>
      </c>
      <c r="BB190">
        <v>1.1914979070257301</v>
      </c>
      <c r="BC190">
        <v>-0.75912991363706805</v>
      </c>
      <c r="BD190">
        <v>0.53542452908233396</v>
      </c>
      <c r="BE190">
        <v>1.19172685220417</v>
      </c>
      <c r="BF190">
        <v>2.7751162608152402</v>
      </c>
      <c r="BG190">
        <v>2.6595265075545198</v>
      </c>
      <c r="BH190">
        <v>2.8754245949307502</v>
      </c>
      <c r="BI190">
        <v>5.2983242988275698</v>
      </c>
      <c r="BJ190">
        <v>3.0547892200762301</v>
      </c>
      <c r="BK190">
        <v>4.5324452061315101</v>
      </c>
      <c r="BL190">
        <v>0.86267422158638896</v>
      </c>
      <c r="BM190">
        <v>-2.97029464978425</v>
      </c>
      <c r="BN190">
        <v>4.5781604305014101</v>
      </c>
      <c r="BO190">
        <v>2.8026910933554898</v>
      </c>
      <c r="BP190">
        <v>-1.94283766076391</v>
      </c>
    </row>
    <row r="191" spans="1:68" x14ac:dyDescent="0.2">
      <c r="A191" t="s">
        <v>374</v>
      </c>
      <c r="B191" t="s">
        <v>375</v>
      </c>
      <c r="C191" t="s">
        <v>567</v>
      </c>
      <c r="D191" t="s">
        <v>566</v>
      </c>
      <c r="F191">
        <v>7.6926309698267099</v>
      </c>
      <c r="G191">
        <v>5.0364538436822102</v>
      </c>
      <c r="H191">
        <v>5.2843861986439604</v>
      </c>
      <c r="I191">
        <v>1.2950457174156</v>
      </c>
      <c r="J191">
        <v>5.9036995487315096</v>
      </c>
      <c r="K191">
        <v>4.4023835739020996</v>
      </c>
      <c r="L191">
        <v>5.3839115055445204</v>
      </c>
      <c r="M191">
        <v>3.9013652929097402</v>
      </c>
      <c r="N191">
        <v>5.3727339820975404</v>
      </c>
      <c r="O191">
        <v>3.9806117117287299</v>
      </c>
      <c r="P191">
        <v>6.6010244573221799</v>
      </c>
      <c r="Q191">
        <v>1.7393327398495599</v>
      </c>
      <c r="R191">
        <v>2.55298273534433</v>
      </c>
      <c r="S191">
        <v>-0.22372469641456399</v>
      </c>
      <c r="T191">
        <v>-0.85116704862176096</v>
      </c>
      <c r="U191">
        <v>-0.85915353872766798</v>
      </c>
      <c r="V191">
        <v>-1.3518321964706701</v>
      </c>
      <c r="W191">
        <v>7.1957511080518799</v>
      </c>
      <c r="X191">
        <v>2.0819773174431</v>
      </c>
      <c r="Y191">
        <v>10.474160202566701</v>
      </c>
      <c r="Z191">
        <v>6.6932055103469299</v>
      </c>
      <c r="AA191">
        <v>2.92547693232122</v>
      </c>
      <c r="AB191">
        <v>-6.6874495900035802</v>
      </c>
      <c r="AC191">
        <v>0.362281773035249</v>
      </c>
      <c r="AD191">
        <v>2.57845230736149</v>
      </c>
      <c r="AE191">
        <v>1.26800772758244</v>
      </c>
      <c r="AF191">
        <v>-3.9577975852124898</v>
      </c>
      <c r="AG191">
        <v>-15.2463036631368</v>
      </c>
      <c r="AH191">
        <v>-0.58515872118239498</v>
      </c>
      <c r="AI191">
        <v>5.82963458665738</v>
      </c>
      <c r="AJ191">
        <v>7.1416261051049803</v>
      </c>
      <c r="AK191">
        <v>5.9846822583668198</v>
      </c>
      <c r="AL191">
        <v>3.3075200341420201</v>
      </c>
      <c r="AM191">
        <v>0.76770392662015796</v>
      </c>
      <c r="AN191">
        <v>-0.29686614317677101</v>
      </c>
      <c r="AO191">
        <v>1.99409531839156</v>
      </c>
      <c r="AP191">
        <v>4.3383148160866796</v>
      </c>
      <c r="AQ191">
        <v>5.2139628269797003</v>
      </c>
      <c r="AR191">
        <v>1.87132522494655</v>
      </c>
      <c r="AS191">
        <v>0.70978077114558902</v>
      </c>
      <c r="AT191">
        <v>-1.3738822302243401</v>
      </c>
      <c r="AU191">
        <v>0.264941437307883</v>
      </c>
      <c r="AV191">
        <v>2.2201071493724398</v>
      </c>
      <c r="AW191">
        <v>5.4765050328899001</v>
      </c>
      <c r="AX191">
        <v>5.1628968260857597</v>
      </c>
      <c r="AY191">
        <v>6.6299318529817999</v>
      </c>
      <c r="AZ191">
        <v>9.9267658543753896</v>
      </c>
      <c r="BA191">
        <v>7.8547742862461396</v>
      </c>
      <c r="BB191">
        <v>-0.57934833785141404</v>
      </c>
      <c r="BC191">
        <v>3.9508666847895202</v>
      </c>
      <c r="BD191">
        <v>9.3503918735804508</v>
      </c>
      <c r="BE191">
        <v>7.8433940395749504</v>
      </c>
      <c r="BF191">
        <v>5.0382546808242799</v>
      </c>
      <c r="BG191">
        <v>3.2498301368466298</v>
      </c>
      <c r="BH191">
        <v>3.90792888074709</v>
      </c>
      <c r="BI191">
        <v>3.1484327588663801</v>
      </c>
      <c r="BJ191">
        <v>3.79367797647103</v>
      </c>
      <c r="BK191">
        <v>1.9630377271513599</v>
      </c>
      <c r="BL191">
        <v>1.6401875183940999</v>
      </c>
      <c r="BM191">
        <v>-18.854382230211499</v>
      </c>
      <c r="BN191">
        <v>14.321793185275499</v>
      </c>
      <c r="BO191">
        <v>9.3687828534733608</v>
      </c>
      <c r="BP191">
        <v>5.8875321585790203</v>
      </c>
    </row>
    <row r="192" spans="1:68" x14ac:dyDescent="0.2">
      <c r="A192" t="s">
        <v>376</v>
      </c>
      <c r="B192" t="s">
        <v>377</v>
      </c>
      <c r="C192" t="s">
        <v>567</v>
      </c>
      <c r="D192" t="s">
        <v>566</v>
      </c>
      <c r="F192">
        <v>4.2132926375658304</v>
      </c>
      <c r="G192">
        <v>6.8337958272166599</v>
      </c>
      <c r="H192">
        <v>1.3186556866558199</v>
      </c>
      <c r="I192">
        <v>3.4783790134538002</v>
      </c>
      <c r="J192">
        <v>2.5800922873329299</v>
      </c>
      <c r="K192">
        <v>5.14731695724275</v>
      </c>
      <c r="L192">
        <v>0.91015886972620297</v>
      </c>
      <c r="M192">
        <v>-2.6677148304960498</v>
      </c>
      <c r="N192">
        <v>0.61209555551884898</v>
      </c>
      <c r="O192">
        <v>0.70883859290124496</v>
      </c>
      <c r="P192">
        <v>1.96226052190525</v>
      </c>
      <c r="Q192">
        <v>0.72293181012513197</v>
      </c>
      <c r="R192">
        <v>3.50791473591008</v>
      </c>
      <c r="S192">
        <v>6.6088615077156696</v>
      </c>
      <c r="T192">
        <v>1.7049285657828599</v>
      </c>
      <c r="U192">
        <v>-1.02269736234021</v>
      </c>
      <c r="V192">
        <v>-2.11132518883691</v>
      </c>
      <c r="W192">
        <v>-5.0641818352834198</v>
      </c>
      <c r="X192">
        <v>1.5237170833279501</v>
      </c>
      <c r="Y192">
        <v>3.31951808555048</v>
      </c>
      <c r="Z192">
        <v>2.9625111783582598</v>
      </c>
      <c r="AA192">
        <v>-2.62304221434144</v>
      </c>
      <c r="AB192">
        <v>-12.5615669545397</v>
      </c>
      <c r="AC192">
        <v>1.14379738564038</v>
      </c>
      <c r="AD192">
        <v>-0.321378535904699</v>
      </c>
      <c r="AE192">
        <v>6.92523140766124</v>
      </c>
      <c r="AF192">
        <v>7.2688936477139903</v>
      </c>
      <c r="AG192">
        <v>-11.4647260062765</v>
      </c>
      <c r="AH192">
        <v>-14.2605482152831</v>
      </c>
      <c r="AI192">
        <v>-7.0660185424020101</v>
      </c>
      <c r="AJ192">
        <v>7.4176095523142693E-2</v>
      </c>
      <c r="AK192">
        <v>-2.5439271884736701</v>
      </c>
      <c r="AL192">
        <v>3.1550136937966502</v>
      </c>
      <c r="AM192">
        <v>10.110380753241399</v>
      </c>
      <c r="AN192">
        <v>5.3650212476738197</v>
      </c>
      <c r="AO192">
        <v>0.90765932575733599</v>
      </c>
      <c r="AP192">
        <v>4.5539237921873896</v>
      </c>
      <c r="AQ192">
        <v>-2.1386249092877798</v>
      </c>
      <c r="AR192">
        <v>-0.18304568867212401</v>
      </c>
      <c r="AS192">
        <v>1.1447729924788299</v>
      </c>
      <c r="AT192">
        <v>-0.72468971478227195</v>
      </c>
      <c r="AU192">
        <v>4.2205701707474397</v>
      </c>
      <c r="AV192">
        <v>3.0758421808619301</v>
      </c>
      <c r="AW192">
        <v>3.9401121595990798</v>
      </c>
      <c r="AX192">
        <v>5.3283792468327098</v>
      </c>
      <c r="AY192">
        <v>6.64304687824702</v>
      </c>
      <c r="AZ192">
        <v>7.68626409527067</v>
      </c>
      <c r="BA192">
        <v>8.3469430403161304</v>
      </c>
      <c r="BB192">
        <v>0.38788902077635601</v>
      </c>
      <c r="BC192">
        <v>7.5161696733367798</v>
      </c>
      <c r="BD192">
        <v>5.4321100963248297</v>
      </c>
      <c r="BE192">
        <v>5.1697619045631997</v>
      </c>
      <c r="BF192">
        <v>4.8333477997673402</v>
      </c>
      <c r="BG192">
        <v>1.31920125652192</v>
      </c>
      <c r="BH192">
        <v>2.0489567322859701</v>
      </c>
      <c r="BI192">
        <v>2.5478670817274298</v>
      </c>
      <c r="BJ192">
        <v>0.98551394411303805</v>
      </c>
      <c r="BK192">
        <v>2.0372497930251101</v>
      </c>
      <c r="BL192">
        <v>0.30664196888636802</v>
      </c>
      <c r="BM192">
        <v>-12.2166865947607</v>
      </c>
      <c r="BN192">
        <v>11.974359193484201</v>
      </c>
      <c r="BO192">
        <v>1.7174898997512</v>
      </c>
      <c r="BP192">
        <v>-1.4277350463904399</v>
      </c>
    </row>
    <row r="193" spans="1:68" x14ac:dyDescent="0.2">
      <c r="A193" t="s">
        <v>378</v>
      </c>
      <c r="B193" t="s">
        <v>379</v>
      </c>
      <c r="C193" t="s">
        <v>567</v>
      </c>
      <c r="D193" t="s">
        <v>566</v>
      </c>
      <c r="F193">
        <v>2.6136961357869999</v>
      </c>
      <c r="G193">
        <v>1.91629219397571</v>
      </c>
      <c r="H193">
        <v>4.0594255470185496</v>
      </c>
      <c r="I193">
        <v>0.57446411281787801</v>
      </c>
      <c r="J193">
        <v>2.4906037413626501</v>
      </c>
      <c r="K193">
        <v>1.6547666636532801</v>
      </c>
      <c r="L193">
        <v>2.4502101476254601</v>
      </c>
      <c r="M193">
        <v>2.2955044412811101</v>
      </c>
      <c r="N193">
        <v>2.0140681649605101</v>
      </c>
      <c r="O193">
        <v>1.0377797684182799</v>
      </c>
      <c r="P193">
        <v>2.6840187850872201</v>
      </c>
      <c r="Q193">
        <v>2.7801262887600302</v>
      </c>
      <c r="R193">
        <v>6.1066134031013597</v>
      </c>
      <c r="S193">
        <v>0.94118958930657504</v>
      </c>
      <c r="T193">
        <v>2.9485265607067199</v>
      </c>
      <c r="U193">
        <v>6.07626359720508</v>
      </c>
      <c r="V193">
        <v>2.7915240111951101</v>
      </c>
      <c r="W193">
        <v>2.3403368900636101</v>
      </c>
      <c r="X193">
        <v>2.76614815401078</v>
      </c>
      <c r="Y193">
        <v>2.45157475845419</v>
      </c>
      <c r="Z193">
        <v>0.79959599674066295</v>
      </c>
      <c r="AA193">
        <v>1.1349983229184599</v>
      </c>
      <c r="AB193">
        <v>-0.60299826651541399</v>
      </c>
      <c r="AC193">
        <v>-9.2893934995611893</v>
      </c>
      <c r="AD193">
        <v>-9.0635242866751895</v>
      </c>
      <c r="AE193">
        <v>1.11766728157082</v>
      </c>
      <c r="AF193">
        <v>1.98913848344708</v>
      </c>
      <c r="AG193">
        <v>4.2622200205798997</v>
      </c>
      <c r="AH193">
        <v>3.7620125965653402</v>
      </c>
      <c r="AI193">
        <v>0.68548024497347604</v>
      </c>
      <c r="AJ193">
        <v>-2.7752170603556001</v>
      </c>
      <c r="AK193">
        <v>-1.9219614618634899</v>
      </c>
      <c r="AL193">
        <v>-0.199032508767814</v>
      </c>
      <c r="AM193">
        <v>1.95609187353381</v>
      </c>
      <c r="AN193">
        <v>2.2076282304776398</v>
      </c>
      <c r="AO193">
        <v>3.3319026857806899</v>
      </c>
      <c r="AP193">
        <v>2.6205454226054301</v>
      </c>
      <c r="AQ193">
        <v>-2.8820867588792498</v>
      </c>
      <c r="AR193">
        <v>0.96485075788261598</v>
      </c>
      <c r="AS193">
        <v>2.09401888916523</v>
      </c>
      <c r="AT193">
        <v>0.89074289076806701</v>
      </c>
      <c r="AU193">
        <v>1.5988352810514199</v>
      </c>
      <c r="AV193">
        <v>2.9871896150872201</v>
      </c>
      <c r="AW193">
        <v>4.4724645592652204</v>
      </c>
      <c r="AX193">
        <v>2.9306102888540702</v>
      </c>
      <c r="AY193">
        <v>3.35080900793881</v>
      </c>
      <c r="AZ193">
        <v>4.5455251336928599</v>
      </c>
      <c r="BA193">
        <v>2.4109343295319801</v>
      </c>
      <c r="BB193">
        <v>-0.40130043344842597</v>
      </c>
      <c r="BC193">
        <v>5.4180303082181096</v>
      </c>
      <c r="BD193">
        <v>2.0242199176007198</v>
      </c>
      <c r="BE193">
        <v>5.0493301468918297</v>
      </c>
      <c r="BF193">
        <v>4.9648013387488099</v>
      </c>
      <c r="BG193">
        <v>4.6423360267532399</v>
      </c>
      <c r="BH193">
        <v>4.5872182507049404</v>
      </c>
      <c r="BI193">
        <v>5.2655712764181102</v>
      </c>
      <c r="BJ193">
        <v>5.06439325253496</v>
      </c>
      <c r="BK193">
        <v>4.5487009178263902</v>
      </c>
      <c r="BL193">
        <v>4.3765255512270897</v>
      </c>
      <c r="BM193">
        <v>-10.978194139283101</v>
      </c>
      <c r="BN193">
        <v>4.1465141690420397</v>
      </c>
      <c r="BO193">
        <v>6.01819483656472</v>
      </c>
      <c r="BP193">
        <v>3.9462037819709201</v>
      </c>
    </row>
    <row r="194" spans="1:68" x14ac:dyDescent="0.2">
      <c r="A194" t="s">
        <v>380</v>
      </c>
      <c r="B194" t="s">
        <v>381</v>
      </c>
      <c r="C194" t="s">
        <v>567</v>
      </c>
      <c r="D194" t="s">
        <v>566</v>
      </c>
      <c r="P194">
        <v>-3.0633748217399699</v>
      </c>
      <c r="Q194">
        <v>-3.2199412571347601</v>
      </c>
      <c r="R194">
        <v>-2.74626845508033</v>
      </c>
      <c r="S194">
        <v>-0.85108952074916999</v>
      </c>
      <c r="T194">
        <v>0.46164274047349402</v>
      </c>
      <c r="U194">
        <v>0.50055881850892103</v>
      </c>
      <c r="V194">
        <v>2.0486302325509298</v>
      </c>
      <c r="W194">
        <v>0.121953898400989</v>
      </c>
      <c r="X194">
        <v>0.330523525699704</v>
      </c>
      <c r="Y194">
        <v>1.6162296689543599E-2</v>
      </c>
      <c r="Z194">
        <v>-1.4519662518499099</v>
      </c>
      <c r="AA194">
        <v>-2.5765209572551799</v>
      </c>
      <c r="AB194">
        <v>-0.48016438784745202</v>
      </c>
      <c r="AC194">
        <v>2.0573848137912001</v>
      </c>
      <c r="AD194">
        <v>2.7704556282319399</v>
      </c>
      <c r="AE194">
        <v>2.8656202852711901</v>
      </c>
      <c r="AF194">
        <v>3.04909721169071</v>
      </c>
      <c r="AG194">
        <v>3.1090055489913802</v>
      </c>
      <c r="AH194">
        <v>3.1454811350610599</v>
      </c>
      <c r="AI194">
        <v>3.1199785837950902</v>
      </c>
      <c r="AJ194">
        <v>2.5777114037108801</v>
      </c>
      <c r="AK194">
        <v>-8.5288663855321794</v>
      </c>
      <c r="AL194">
        <v>-14.313205707005499</v>
      </c>
      <c r="AM194">
        <v>4.8046861518358197</v>
      </c>
      <c r="AN194">
        <v>8.0709509992271897</v>
      </c>
      <c r="AO194">
        <v>7.1438335551999996</v>
      </c>
      <c r="AP194">
        <v>-0.85897253356998204</v>
      </c>
      <c r="AQ194">
        <v>-1.00290452009439</v>
      </c>
      <c r="AR194">
        <v>-7.9773186086423404</v>
      </c>
      <c r="AS194">
        <v>-4.31225908022948</v>
      </c>
      <c r="AT194">
        <v>5.9525270709121703</v>
      </c>
      <c r="AU194">
        <v>4.89452388451146</v>
      </c>
      <c r="AV194">
        <v>-3.36450754257933</v>
      </c>
      <c r="AW194">
        <v>3.7980804719797998</v>
      </c>
      <c r="AX194">
        <v>3.8103116239893802</v>
      </c>
      <c r="AY194">
        <v>0.95552515902819801</v>
      </c>
      <c r="AZ194">
        <v>3.0833311290184602</v>
      </c>
      <c r="BA194">
        <v>-4.1878109426283299</v>
      </c>
      <c r="BB194">
        <v>-5.90099939266028</v>
      </c>
      <c r="BC194">
        <v>0.63289999809934705</v>
      </c>
      <c r="BD194">
        <v>6.8471983848772604</v>
      </c>
      <c r="BE194">
        <v>2.9122364455974399</v>
      </c>
      <c r="BF194">
        <v>-2.26843048025331</v>
      </c>
      <c r="BG194">
        <v>5.3477058758065503</v>
      </c>
      <c r="BH194">
        <v>9.76074887480409</v>
      </c>
      <c r="BI194">
        <v>0.75787699553644905</v>
      </c>
      <c r="BJ194">
        <v>-3.65317518302462</v>
      </c>
      <c r="BK194">
        <v>0.48140101017804698</v>
      </c>
      <c r="BL194">
        <v>0.61658725230459799</v>
      </c>
      <c r="BM194">
        <v>-7.8560354069440601</v>
      </c>
      <c r="BN194">
        <v>-14.411691444420899</v>
      </c>
      <c r="BO194">
        <v>-0.53336411540276196</v>
      </c>
      <c r="BP194">
        <v>0.43174285945593699</v>
      </c>
    </row>
    <row r="195" spans="1:68" x14ac:dyDescent="0.2">
      <c r="A195" t="s">
        <v>382</v>
      </c>
      <c r="B195" t="s">
        <v>383</v>
      </c>
      <c r="C195" t="s">
        <v>567</v>
      </c>
      <c r="D195" t="s">
        <v>566</v>
      </c>
      <c r="F195">
        <v>3.5727874557672399</v>
      </c>
      <c r="G195">
        <v>3.9790294374339101</v>
      </c>
      <c r="H195">
        <v>1.79186533090292</v>
      </c>
      <c r="I195">
        <v>6.2651813877054296</v>
      </c>
      <c r="J195">
        <v>7.9477568441526101</v>
      </c>
      <c r="K195">
        <v>3.51663669363495</v>
      </c>
      <c r="L195">
        <v>1.7782782036846101</v>
      </c>
      <c r="M195">
        <v>2.0438575175476901</v>
      </c>
      <c r="N195">
        <v>5.7985439175069198</v>
      </c>
      <c r="O195">
        <v>8.2538481838699198</v>
      </c>
      <c r="P195">
        <v>3.7827831070486302</v>
      </c>
      <c r="Q195">
        <v>3.1595722458997502</v>
      </c>
      <c r="R195">
        <v>4.0797021785006304</v>
      </c>
      <c r="S195">
        <v>0.314204412848682</v>
      </c>
      <c r="T195">
        <v>-3.0488512012870199</v>
      </c>
      <c r="U195">
        <v>-5.4647344689839104</v>
      </c>
      <c r="V195">
        <v>-1.2988206351801801</v>
      </c>
      <c r="W195">
        <v>6.2899021537911901</v>
      </c>
      <c r="X195">
        <v>-0.253059871529217</v>
      </c>
      <c r="Y195">
        <v>-4.2822481972311603</v>
      </c>
      <c r="Z195">
        <v>-2.2977657996846701</v>
      </c>
      <c r="AA195">
        <v>-1.70019936062154</v>
      </c>
      <c r="AB195">
        <v>1.08560353376259</v>
      </c>
      <c r="AC195">
        <v>-2.4450399163566199</v>
      </c>
      <c r="AD195">
        <v>1.7946223449847301</v>
      </c>
      <c r="AE195">
        <v>2.4542126455156001</v>
      </c>
      <c r="AF195">
        <v>0.560368989989527</v>
      </c>
      <c r="AG195">
        <v>0.69122414423088696</v>
      </c>
      <c r="AH195">
        <v>-3.63157593033685</v>
      </c>
      <c r="AI195">
        <v>-5.5431558919069204</v>
      </c>
      <c r="AJ195">
        <v>6.0877531386425501</v>
      </c>
      <c r="AK195">
        <v>9.8405204951031493</v>
      </c>
      <c r="AL195">
        <v>13.9346966606869</v>
      </c>
      <c r="AM195">
        <v>2.1318814669660799</v>
      </c>
      <c r="AN195">
        <v>-6.7628984920304704</v>
      </c>
      <c r="AO195">
        <v>3.9191279574368298</v>
      </c>
      <c r="AP195">
        <v>-7.2857259074420098</v>
      </c>
      <c r="AQ195">
        <v>-7.1096851444486902</v>
      </c>
      <c r="AR195">
        <v>-1.6387689309845299</v>
      </c>
      <c r="AS195">
        <v>-5.8034129679861097</v>
      </c>
      <c r="AT195">
        <v>-3.4548270010114202</v>
      </c>
      <c r="AU195">
        <v>-3.4477491652008299</v>
      </c>
      <c r="AV195">
        <v>-1.1633954227108501</v>
      </c>
      <c r="AW195">
        <v>-0.57903652711391396</v>
      </c>
      <c r="AX195">
        <v>2.9795655117853199</v>
      </c>
      <c r="AY195">
        <v>2.1195411594555198</v>
      </c>
      <c r="AZ195">
        <v>4.4994637013534797</v>
      </c>
      <c r="BA195">
        <v>-3.32642816400887</v>
      </c>
      <c r="BB195">
        <v>3.59444521417949</v>
      </c>
      <c r="BC195">
        <v>6.8698973208085601</v>
      </c>
      <c r="BD195">
        <v>-1.78540372164341</v>
      </c>
      <c r="BE195">
        <v>1.78976660048515</v>
      </c>
      <c r="BF195">
        <v>1.0663717658258101</v>
      </c>
      <c r="BG195">
        <v>10.6123177026363</v>
      </c>
      <c r="BH195">
        <v>3.9020312662187302</v>
      </c>
      <c r="BI195">
        <v>2.9173431022807499</v>
      </c>
      <c r="BJ195">
        <v>1.0853121687201199</v>
      </c>
      <c r="BK195">
        <v>-2.57131996144417</v>
      </c>
      <c r="BL195">
        <v>2.14546338635098</v>
      </c>
      <c r="BM195">
        <v>-5.2248175862362096</v>
      </c>
      <c r="BN195">
        <v>-2.7727824391003701</v>
      </c>
      <c r="BO195">
        <v>3.1620188802351201</v>
      </c>
      <c r="BP195">
        <v>0.81910207068827401</v>
      </c>
    </row>
    <row r="196" spans="1:68" x14ac:dyDescent="0.2">
      <c r="A196" t="s">
        <v>384</v>
      </c>
      <c r="B196" t="s">
        <v>385</v>
      </c>
      <c r="C196" t="s">
        <v>567</v>
      </c>
      <c r="D196" t="s">
        <v>566</v>
      </c>
      <c r="AJ196">
        <v>-7.3447909961724598</v>
      </c>
      <c r="AK196">
        <v>2.2010658533475</v>
      </c>
      <c r="AL196">
        <v>3.4746827595409502</v>
      </c>
      <c r="AM196">
        <v>5.07085552254539</v>
      </c>
      <c r="AN196">
        <v>6.9576030201115904</v>
      </c>
      <c r="AO196">
        <v>6.0348469780482601</v>
      </c>
      <c r="AP196">
        <v>6.3793492888621</v>
      </c>
      <c r="AQ196">
        <v>4.6031092103282996</v>
      </c>
      <c r="AR196">
        <v>4.66358144954404</v>
      </c>
      <c r="AS196">
        <v>5.6586745951939301</v>
      </c>
      <c r="AT196">
        <v>1.2865076420141901</v>
      </c>
      <c r="AU196">
        <v>2.08313591593866</v>
      </c>
      <c r="AV196">
        <v>3.5682686522261502</v>
      </c>
      <c r="AW196">
        <v>5.0442908788376704</v>
      </c>
      <c r="AX196">
        <v>3.5523347824910001</v>
      </c>
      <c r="AY196">
        <v>6.1984136839628103</v>
      </c>
      <c r="AZ196">
        <v>7.11969021149332</v>
      </c>
      <c r="BA196">
        <v>4.1857720862769296</v>
      </c>
      <c r="BB196">
        <v>2.76252525104977</v>
      </c>
      <c r="BC196">
        <v>3.22904912851982</v>
      </c>
      <c r="BD196">
        <v>4.9857221863863304</v>
      </c>
      <c r="BE196">
        <v>1.5454643418035801</v>
      </c>
      <c r="BF196">
        <v>0.91745249247622995</v>
      </c>
      <c r="BG196">
        <v>3.9147056333337402</v>
      </c>
      <c r="BH196">
        <v>4.4528839981582804</v>
      </c>
      <c r="BI196">
        <v>2.99777305502597</v>
      </c>
      <c r="BJ196">
        <v>5.1268968150083403</v>
      </c>
      <c r="BK196">
        <v>5.94542050836115</v>
      </c>
      <c r="BL196">
        <v>4.4755051056255599</v>
      </c>
      <c r="BM196">
        <v>-1.84839482693985</v>
      </c>
      <c r="BN196">
        <v>7.3654328477300997</v>
      </c>
      <c r="BO196">
        <v>8.2923663339977498</v>
      </c>
      <c r="BP196">
        <v>0.53162345488789198</v>
      </c>
    </row>
    <row r="197" spans="1:68" x14ac:dyDescent="0.2">
      <c r="A197" t="s">
        <v>386</v>
      </c>
      <c r="B197" t="s">
        <v>387</v>
      </c>
      <c r="C197" t="s">
        <v>567</v>
      </c>
      <c r="D197" t="s">
        <v>566</v>
      </c>
      <c r="F197">
        <v>-2.5812804182587001</v>
      </c>
      <c r="G197">
        <v>3.6359093284719499</v>
      </c>
      <c r="H197">
        <v>3.2758720047273999</v>
      </c>
      <c r="I197">
        <v>2.1044275911086299</v>
      </c>
      <c r="J197">
        <v>1.8233578273497699</v>
      </c>
      <c r="K197">
        <v>-1.3326989890498</v>
      </c>
      <c r="L197">
        <v>-8.1431965788216907</v>
      </c>
      <c r="M197">
        <v>1.0242866308563401</v>
      </c>
      <c r="N197">
        <v>8.5350561085227792</v>
      </c>
      <c r="O197">
        <v>5.8475071736024899</v>
      </c>
      <c r="P197">
        <v>6.5838113485392702</v>
      </c>
      <c r="Q197">
        <v>0.75127088930007302</v>
      </c>
      <c r="R197">
        <v>1.32111991961065</v>
      </c>
      <c r="S197">
        <v>5.4148253968511399</v>
      </c>
      <c r="T197">
        <v>-3.1896469039597002</v>
      </c>
      <c r="U197">
        <v>3.9648850169585299</v>
      </c>
      <c r="V197">
        <v>1.7505592557816201</v>
      </c>
      <c r="W197">
        <v>-3.1601602994289002</v>
      </c>
      <c r="X197">
        <v>2.4982303321367101</v>
      </c>
      <c r="Y197">
        <v>1.34822991416175</v>
      </c>
      <c r="Z197">
        <v>-6.29613441546788</v>
      </c>
      <c r="AA197">
        <v>-3.65480813516879</v>
      </c>
      <c r="AB197">
        <v>-7.3636864755750198</v>
      </c>
      <c r="AC197">
        <v>-2.1654809074255201</v>
      </c>
      <c r="AD197">
        <v>0.802530101259052</v>
      </c>
      <c r="AE197">
        <v>-0.15568125678487399</v>
      </c>
      <c r="AF197">
        <v>1.17454818028133</v>
      </c>
      <c r="AG197">
        <v>1.1980211622468599</v>
      </c>
      <c r="AH197">
        <v>-1.2442922555008</v>
      </c>
      <c r="AI197">
        <v>5.6327364658580397</v>
      </c>
      <c r="AJ197">
        <v>-10.482885958339899</v>
      </c>
      <c r="AK197">
        <v>-0.435170274819626</v>
      </c>
      <c r="AL197">
        <v>-3.4799840973319398</v>
      </c>
      <c r="AM197">
        <v>-3.2320099053550702</v>
      </c>
      <c r="AN197">
        <v>-2.76493774794631E-2</v>
      </c>
      <c r="AO197">
        <v>2.8772837607838002</v>
      </c>
      <c r="AP197">
        <v>3.59561589046639</v>
      </c>
      <c r="AQ197">
        <v>4.0926481249897098</v>
      </c>
      <c r="AR197">
        <v>1.3841555619666901</v>
      </c>
      <c r="AS197">
        <v>2.6794456370036799</v>
      </c>
      <c r="AT197">
        <v>1.4617232926333701</v>
      </c>
      <c r="AU197">
        <v>2.79400462462536</v>
      </c>
      <c r="AV197">
        <v>-3.6942539659581999</v>
      </c>
      <c r="AW197">
        <v>8.7458148431922407</v>
      </c>
      <c r="AX197">
        <v>2.90900777999778</v>
      </c>
      <c r="AY197">
        <v>3.2240094134072899</v>
      </c>
      <c r="AZ197">
        <v>3.2095528610145001</v>
      </c>
      <c r="BA197">
        <v>3.3846395555940201</v>
      </c>
      <c r="BB197">
        <v>1.83678380126211</v>
      </c>
      <c r="BC197">
        <v>3.4777246579102301</v>
      </c>
      <c r="BD197">
        <v>1.25823304880575</v>
      </c>
      <c r="BE197">
        <v>1.1813028307162099</v>
      </c>
      <c r="BF197">
        <v>2.7538150102530601</v>
      </c>
      <c r="BG197">
        <v>2.0780360358507299</v>
      </c>
      <c r="BH197">
        <v>0.38846647940513901</v>
      </c>
      <c r="BI197">
        <v>-0.44630635588224299</v>
      </c>
      <c r="BJ197">
        <v>-1.1995240564721601</v>
      </c>
      <c r="BK197">
        <v>-0.218800595266572</v>
      </c>
      <c r="BL197">
        <v>0.49885186518201902</v>
      </c>
      <c r="BM197">
        <v>-5.2056089108304597</v>
      </c>
      <c r="BN197">
        <v>0.41688682161551999</v>
      </c>
      <c r="BO197">
        <v>1.4348436505990501</v>
      </c>
      <c r="BP197">
        <v>-0.29377335667749099</v>
      </c>
    </row>
    <row r="198" spans="1:68" x14ac:dyDescent="0.2">
      <c r="A198" t="s">
        <v>388</v>
      </c>
      <c r="B198" t="s">
        <v>389</v>
      </c>
      <c r="C198" t="s">
        <v>567</v>
      </c>
      <c r="D198" t="s">
        <v>566</v>
      </c>
      <c r="F198">
        <v>5.1806914767450296</v>
      </c>
      <c r="G198">
        <v>6.0863985189990597</v>
      </c>
      <c r="H198">
        <v>6.2994058030817497</v>
      </c>
      <c r="I198">
        <v>4.9844817177721703</v>
      </c>
      <c r="J198">
        <v>7.5236604403518204</v>
      </c>
      <c r="K198">
        <v>6.2298369849176396</v>
      </c>
      <c r="L198">
        <v>5.3929660986406098</v>
      </c>
      <c r="M198">
        <v>4.5328516236054099</v>
      </c>
      <c r="N198">
        <v>8.4752614492528107</v>
      </c>
      <c r="O198">
        <v>7.0479291596726101</v>
      </c>
      <c r="P198">
        <v>4.6637954754589703</v>
      </c>
      <c r="Q198">
        <v>5.0787635427424203</v>
      </c>
      <c r="R198">
        <v>4.0719233388392997</v>
      </c>
      <c r="S198">
        <v>0.79856059444747995</v>
      </c>
      <c r="T198">
        <v>-2.4696290126737801</v>
      </c>
      <c r="U198">
        <v>4.5029771184320904</v>
      </c>
      <c r="V198">
        <v>4.4126823743946497</v>
      </c>
      <c r="W198">
        <v>5.54017276261993</v>
      </c>
      <c r="X198">
        <v>6.5898053402680601</v>
      </c>
      <c r="Y198">
        <v>3.01075218735782</v>
      </c>
      <c r="Z198">
        <v>7.7466156796361903E-3</v>
      </c>
      <c r="AA198">
        <v>-2.6049485825877801</v>
      </c>
      <c r="AB198">
        <v>-3.33547311715175</v>
      </c>
      <c r="AC198">
        <v>4.8817499168137202</v>
      </c>
      <c r="AD198">
        <v>2.09577634512195</v>
      </c>
      <c r="AE198">
        <v>3.9750565251432901</v>
      </c>
      <c r="AF198">
        <v>4.7765339244345704</v>
      </c>
      <c r="AG198">
        <v>4.91151314946414</v>
      </c>
      <c r="AH198">
        <v>3.3899512107965299</v>
      </c>
      <c r="AI198">
        <v>-3.7017081133196399</v>
      </c>
      <c r="AJ198">
        <v>1.58322781437037</v>
      </c>
      <c r="AK198">
        <v>3.8913165236801599</v>
      </c>
      <c r="AL198">
        <v>3.76693625696802</v>
      </c>
      <c r="AM198">
        <v>3.2226793729633298</v>
      </c>
      <c r="AN198">
        <v>3.5876639097802001</v>
      </c>
      <c r="AO198">
        <v>1.17230268748033</v>
      </c>
      <c r="AP198">
        <v>3.9099388004468101</v>
      </c>
      <c r="AQ198">
        <v>4.9258868744217503</v>
      </c>
      <c r="AR198">
        <v>4.8633173310250601</v>
      </c>
      <c r="AS198">
        <v>2.9867515100344701</v>
      </c>
      <c r="AT198">
        <v>6.0860491544291202</v>
      </c>
      <c r="AU198">
        <v>0.78642426955597999</v>
      </c>
      <c r="AV198">
        <v>-9.1839432607798699E-3</v>
      </c>
      <c r="AW198">
        <v>8.7264263572645309</v>
      </c>
      <c r="AX198">
        <v>-1.8454603688162601</v>
      </c>
      <c r="AY198">
        <v>-0.99102999074925402</v>
      </c>
      <c r="AZ198">
        <v>-0.58229743819340696</v>
      </c>
      <c r="BA198">
        <v>-1.2665834534511</v>
      </c>
      <c r="BB198">
        <v>-1.4162108787671599</v>
      </c>
      <c r="BC198">
        <v>9.2102071779279995E-2</v>
      </c>
      <c r="BD198">
        <v>0.80057305997304695</v>
      </c>
      <c r="BE198">
        <v>1.24696939039622</v>
      </c>
      <c r="BF198">
        <v>0.84215901765836099</v>
      </c>
      <c r="BG198">
        <v>0.436573539062167</v>
      </c>
      <c r="BH198">
        <v>0.70686091400082796</v>
      </c>
      <c r="BI198">
        <v>0.66542841605034697</v>
      </c>
      <c r="BJ198">
        <v>-0.50834505140497299</v>
      </c>
      <c r="BK198">
        <v>-0.41016193265305401</v>
      </c>
      <c r="BL198">
        <v>1.6646394462216101</v>
      </c>
      <c r="BM198">
        <v>-6.7464112908829703</v>
      </c>
      <c r="BN198">
        <v>0.96562266564160404</v>
      </c>
      <c r="BO198">
        <v>4.9376057072498396</v>
      </c>
      <c r="BP198">
        <v>1.0159420330886599</v>
      </c>
    </row>
    <row r="199" spans="1:68" x14ac:dyDescent="0.2">
      <c r="A199" t="s">
        <v>390</v>
      </c>
      <c r="B199" t="s">
        <v>391</v>
      </c>
      <c r="C199" t="s">
        <v>567</v>
      </c>
      <c r="D199" t="s">
        <v>566</v>
      </c>
    </row>
    <row r="200" spans="1:68" x14ac:dyDescent="0.2">
      <c r="A200" t="s">
        <v>392</v>
      </c>
      <c r="B200" t="s">
        <v>393</v>
      </c>
      <c r="C200" t="s">
        <v>567</v>
      </c>
      <c r="D200" t="s">
        <v>566</v>
      </c>
      <c r="F200">
        <v>4.6886685469462002</v>
      </c>
      <c r="G200">
        <v>5.8478632433647304</v>
      </c>
      <c r="H200">
        <v>5.4472929056764201</v>
      </c>
      <c r="I200">
        <v>6.2517993661541</v>
      </c>
      <c r="J200">
        <v>7.9081276075715996</v>
      </c>
      <c r="K200">
        <v>4.8657489755419903</v>
      </c>
      <c r="L200">
        <v>8.2288053913033501</v>
      </c>
      <c r="M200">
        <v>9.3421018378284906</v>
      </c>
      <c r="N200">
        <v>3.0412930541168901</v>
      </c>
      <c r="O200">
        <v>10.085183477803801</v>
      </c>
      <c r="P200">
        <v>7.0840854692457196</v>
      </c>
      <c r="Q200">
        <v>8.1824796463818803</v>
      </c>
      <c r="R200">
        <v>11.1662804487481</v>
      </c>
      <c r="S200">
        <v>-0.25816620231196902</v>
      </c>
      <c r="T200">
        <v>-7.9146073695150001</v>
      </c>
      <c r="U200">
        <v>3.9027126739239701</v>
      </c>
      <c r="V200">
        <v>4.4872878950040302</v>
      </c>
      <c r="W200">
        <v>1.7125897264003</v>
      </c>
      <c r="X200">
        <v>4.5125433826557204</v>
      </c>
      <c r="Y200">
        <v>3.4643711134550301</v>
      </c>
      <c r="Z200">
        <v>0.74080219732981301</v>
      </c>
      <c r="AA200">
        <v>1.51289339666386</v>
      </c>
      <c r="AB200">
        <v>-0.63520261092811803</v>
      </c>
      <c r="AC200">
        <v>-2.2565780760726599</v>
      </c>
      <c r="AD200">
        <v>2.5266049361</v>
      </c>
      <c r="AE200">
        <v>4.0462786298993496</v>
      </c>
      <c r="AF200">
        <v>6.4100629304780101</v>
      </c>
      <c r="AG200">
        <v>7.6009034587024296</v>
      </c>
      <c r="AH200">
        <v>6.5960712981771197</v>
      </c>
      <c r="AI200">
        <v>4.1773284171828804</v>
      </c>
      <c r="AJ200">
        <v>4.60903356054183</v>
      </c>
      <c r="AK200">
        <v>1.1681032968968901</v>
      </c>
      <c r="AL200">
        <v>-2.1630206123993201</v>
      </c>
      <c r="AM200">
        <v>0.69351739136156698</v>
      </c>
      <c r="AN200">
        <v>3.9223735979341501</v>
      </c>
      <c r="AO200">
        <v>3.1158057663207801</v>
      </c>
      <c r="AP200">
        <v>3.9357979572653399</v>
      </c>
      <c r="AQ200">
        <v>4.2796110565720697</v>
      </c>
      <c r="AR200">
        <v>3.3205092588992802</v>
      </c>
      <c r="AS200">
        <v>3.0890540479514401</v>
      </c>
      <c r="AT200">
        <v>1.2272634226526999</v>
      </c>
      <c r="AU200">
        <v>0.220542488198603</v>
      </c>
      <c r="AV200">
        <v>-1.30174208592079</v>
      </c>
      <c r="AW200">
        <v>1.54562010216144</v>
      </c>
      <c r="AX200">
        <v>0.59503871809047804</v>
      </c>
      <c r="AY200">
        <v>1.44193641296673</v>
      </c>
      <c r="AZ200">
        <v>2.3055521127716099</v>
      </c>
      <c r="BA200">
        <v>0.174700554936223</v>
      </c>
      <c r="BB200">
        <v>-3.21438996722308</v>
      </c>
      <c r="BC200">
        <v>1.69092841483231</v>
      </c>
      <c r="BD200">
        <v>-1.55146831672478</v>
      </c>
      <c r="BE200">
        <v>-3.6675314156693699</v>
      </c>
      <c r="BF200">
        <v>-0.37739824879106698</v>
      </c>
      <c r="BG200">
        <v>1.3371199674465399</v>
      </c>
      <c r="BH200">
        <v>2.2144828853082998</v>
      </c>
      <c r="BI200">
        <v>2.3418232159377501</v>
      </c>
      <c r="BJ200">
        <v>3.7590943888776698</v>
      </c>
      <c r="BK200">
        <v>3.0141237296509802</v>
      </c>
      <c r="BL200">
        <v>2.65839260557085</v>
      </c>
      <c r="BM200">
        <v>-8.3968550095316594</v>
      </c>
      <c r="BN200">
        <v>5.0766950138209896</v>
      </c>
      <c r="BO200">
        <v>6.3362237626698699</v>
      </c>
      <c r="BP200">
        <v>1.1377005371886599</v>
      </c>
    </row>
    <row r="201" spans="1:68" x14ac:dyDescent="0.2">
      <c r="A201" t="s">
        <v>394</v>
      </c>
      <c r="B201" t="s">
        <v>395</v>
      </c>
      <c r="C201" t="s">
        <v>567</v>
      </c>
      <c r="D201" t="s">
        <v>566</v>
      </c>
      <c r="F201">
        <v>4.3462427007522297</v>
      </c>
      <c r="G201">
        <v>0.79908887679754104</v>
      </c>
      <c r="H201">
        <v>2.1423761735160398</v>
      </c>
      <c r="I201">
        <v>1.64808603341366</v>
      </c>
      <c r="J201">
        <v>3.57648209891161</v>
      </c>
      <c r="K201">
        <v>-0.46089453221954102</v>
      </c>
      <c r="L201">
        <v>6.5815345641825296</v>
      </c>
      <c r="M201">
        <v>2.1201539761406698</v>
      </c>
      <c r="N201">
        <v>2.3344944807250299</v>
      </c>
      <c r="O201">
        <v>3.2018169806772399</v>
      </c>
      <c r="P201">
        <v>3.1826047584567498</v>
      </c>
      <c r="Q201">
        <v>4.1899284875841696</v>
      </c>
      <c r="R201">
        <v>4.7418282911354899</v>
      </c>
      <c r="S201">
        <v>5.7243775859471997</v>
      </c>
      <c r="T201">
        <v>4.2316969995113896</v>
      </c>
      <c r="U201">
        <v>4.8998442688565298</v>
      </c>
      <c r="V201">
        <v>8.7655463319594702</v>
      </c>
      <c r="W201">
        <v>9.2728041117285294</v>
      </c>
      <c r="X201">
        <v>9.0633696032212896</v>
      </c>
      <c r="Y201">
        <v>8.8277567611438705</v>
      </c>
      <c r="Z201">
        <v>6.2581298185892402</v>
      </c>
      <c r="AA201">
        <v>-4.0775817069964697</v>
      </c>
      <c r="AB201">
        <v>-5.6990250395558197</v>
      </c>
      <c r="AC201">
        <v>-1.30692501469127E-2</v>
      </c>
      <c r="AD201">
        <v>1.6375209272848701</v>
      </c>
      <c r="AE201">
        <v>2.06276426617822</v>
      </c>
      <c r="AF201">
        <v>4.6180616556360503</v>
      </c>
      <c r="AG201">
        <v>3.0119291645912898</v>
      </c>
      <c r="AH201">
        <v>4.04345482235881</v>
      </c>
      <c r="AI201">
        <v>1.35533724347989</v>
      </c>
      <c r="AJ201">
        <v>0.79206103858521704</v>
      </c>
      <c r="AK201">
        <v>-0.89659787429108895</v>
      </c>
      <c r="AL201">
        <v>2.3250094207307201</v>
      </c>
      <c r="AM201">
        <v>2.7618976075634301</v>
      </c>
      <c r="AN201">
        <v>4.3026375107369397</v>
      </c>
      <c r="AO201">
        <v>-0.74882899481998799</v>
      </c>
      <c r="AP201">
        <v>1.93551532667722</v>
      </c>
      <c r="AQ201">
        <v>-2.0693165359497701</v>
      </c>
      <c r="AR201">
        <v>-3.37921190576421</v>
      </c>
      <c r="AS201">
        <v>-4.1784735631923997</v>
      </c>
      <c r="AT201">
        <v>-2.5032414413900201</v>
      </c>
      <c r="AU201">
        <v>-1.4392570908975999</v>
      </c>
      <c r="AV201">
        <v>3.0201206328199102</v>
      </c>
      <c r="AW201">
        <v>2.8457291485548399</v>
      </c>
      <c r="AX201">
        <v>1.0042722679649401</v>
      </c>
      <c r="AY201">
        <v>3.7126469749409798</v>
      </c>
      <c r="AZ201">
        <v>4.3755431335136903</v>
      </c>
      <c r="BA201">
        <v>5.4586549212759801</v>
      </c>
      <c r="BB201">
        <v>-1.26552656139802</v>
      </c>
      <c r="BC201">
        <v>9.8234146329511098</v>
      </c>
      <c r="BD201">
        <v>2.9421622415390698</v>
      </c>
      <c r="BE201">
        <v>-2.0387310967983998</v>
      </c>
      <c r="BF201">
        <v>6.80851344989249</v>
      </c>
      <c r="BG201">
        <v>3.83049792540911</v>
      </c>
      <c r="BH201">
        <v>1.50345764723987</v>
      </c>
      <c r="BI201">
        <v>2.7927597587985402</v>
      </c>
      <c r="BJ201">
        <v>3.3458159870422701</v>
      </c>
      <c r="BK201">
        <v>1.7959516313166299</v>
      </c>
      <c r="BL201">
        <v>-1.72420205098025</v>
      </c>
      <c r="BM201">
        <v>-2.14847789745059</v>
      </c>
      <c r="BN201">
        <v>2.6962561379982901</v>
      </c>
      <c r="BO201">
        <v>-0.960716726240747</v>
      </c>
      <c r="BP201">
        <v>3.4813357159456002</v>
      </c>
    </row>
    <row r="202" spans="1:68" x14ac:dyDescent="0.2">
      <c r="A202" t="s">
        <v>396</v>
      </c>
      <c r="B202" t="s">
        <v>397</v>
      </c>
      <c r="C202" t="s">
        <v>567</v>
      </c>
      <c r="D202" t="s">
        <v>566</v>
      </c>
      <c r="AN202">
        <v>2.4276893493906599</v>
      </c>
      <c r="AO202">
        <v>-3.2171628083113299</v>
      </c>
      <c r="AP202">
        <v>9.6458382019078392</v>
      </c>
      <c r="AQ202">
        <v>11.449667259093401</v>
      </c>
      <c r="AR202">
        <v>5.5486249477760303</v>
      </c>
      <c r="AS202">
        <v>-10.8631881105429</v>
      </c>
      <c r="AT202">
        <v>-11.598637277812699</v>
      </c>
      <c r="AU202">
        <v>-14.6970137389765</v>
      </c>
      <c r="AV202">
        <v>11.1393849871895</v>
      </c>
      <c r="AW202">
        <v>18.849181499215</v>
      </c>
      <c r="AX202">
        <v>8.4829084168252002</v>
      </c>
      <c r="AY202">
        <v>-3.4943023496113201</v>
      </c>
      <c r="AZ202">
        <v>1.1698259623352101</v>
      </c>
      <c r="BA202">
        <v>4.5137114394218303</v>
      </c>
      <c r="BB202">
        <v>5.73457681316152</v>
      </c>
      <c r="BC202">
        <v>3.0656542562540099</v>
      </c>
      <c r="BD202">
        <v>6.8678348750254097</v>
      </c>
      <c r="BE202">
        <v>3.5103674636903599</v>
      </c>
      <c r="BF202">
        <v>2.2148504792688599</v>
      </c>
      <c r="BG202">
        <v>-2.4710263048180399</v>
      </c>
      <c r="BH202">
        <v>1.3725850883234301</v>
      </c>
      <c r="BI202">
        <v>6.4466614609455597</v>
      </c>
      <c r="BJ202">
        <v>-0.57762280240348196</v>
      </c>
      <c r="BK202">
        <v>-1.3048141919532701</v>
      </c>
      <c r="BL202">
        <v>-1.15161366535136</v>
      </c>
      <c r="BM202">
        <v>-13.4963869730477</v>
      </c>
      <c r="BN202">
        <v>4.41469534491321</v>
      </c>
      <c r="BO202">
        <v>1.5885647138339301</v>
      </c>
      <c r="BP202">
        <v>-7.7433727559069503</v>
      </c>
    </row>
    <row r="203" spans="1:68" x14ac:dyDescent="0.2">
      <c r="A203" t="s">
        <v>398</v>
      </c>
      <c r="B203" t="s">
        <v>399</v>
      </c>
      <c r="C203" t="s">
        <v>567</v>
      </c>
      <c r="D203" t="s">
        <v>566</v>
      </c>
      <c r="P203">
        <v>4.1448947276215602</v>
      </c>
      <c r="Q203">
        <v>3.4298945927184099</v>
      </c>
      <c r="R203">
        <v>9.1048770084166204</v>
      </c>
      <c r="S203">
        <v>1.39879254549264</v>
      </c>
      <c r="T203">
        <v>-1.55604455637761</v>
      </c>
      <c r="U203">
        <v>-1.2264528552924601</v>
      </c>
      <c r="V203">
        <v>1.2482884836430199</v>
      </c>
      <c r="W203">
        <v>3.7758253901842002E-2</v>
      </c>
      <c r="X203">
        <v>6.2650115378781699</v>
      </c>
      <c r="Y203">
        <v>-6.0156201839568002</v>
      </c>
      <c r="Z203">
        <v>0.78149291646185803</v>
      </c>
      <c r="AA203">
        <v>-5.4170443602885898</v>
      </c>
      <c r="AB203">
        <v>-3.3065402628740701</v>
      </c>
      <c r="AC203">
        <v>3.1415947862660998</v>
      </c>
      <c r="AD203">
        <v>-3.8801094083047198</v>
      </c>
      <c r="AE203">
        <v>3.2663742778757601</v>
      </c>
      <c r="AF203">
        <v>-3.90242061242148</v>
      </c>
      <c r="AG203">
        <v>-0.54617856771781703</v>
      </c>
      <c r="AH203">
        <v>2.9761172548804899</v>
      </c>
      <c r="AI203">
        <v>2.1967888482973401</v>
      </c>
      <c r="AJ203">
        <v>-1.7052531334510199</v>
      </c>
      <c r="AK203">
        <v>3.70253655996969</v>
      </c>
      <c r="AL203">
        <v>0.656581614470511</v>
      </c>
      <c r="AM203">
        <v>3.4962621450972602</v>
      </c>
      <c r="AN203">
        <v>3.28317747650493</v>
      </c>
      <c r="AO203">
        <v>1.8375560169798599</v>
      </c>
      <c r="AP203">
        <v>-2.61980625280761</v>
      </c>
      <c r="AQ203">
        <v>-9.3323404453286699E-2</v>
      </c>
      <c r="AR203">
        <v>2.8061860659832099</v>
      </c>
      <c r="AS203">
        <v>-3.1051995222148001</v>
      </c>
      <c r="AT203">
        <v>-0.371665271217552</v>
      </c>
      <c r="AU203">
        <v>0.71330992162559403</v>
      </c>
      <c r="AV203">
        <v>0.67655535930993005</v>
      </c>
      <c r="AW203">
        <v>2.68193673776116</v>
      </c>
      <c r="AX203">
        <v>1.18279809560016</v>
      </c>
      <c r="AY203">
        <v>1.13125037932885</v>
      </c>
      <c r="AZ203">
        <v>-0.77630012962369199</v>
      </c>
      <c r="BA203">
        <v>0.97776988356635297</v>
      </c>
      <c r="BB203">
        <v>-1.6683266752313599</v>
      </c>
      <c r="BC203">
        <v>2.59215016069439</v>
      </c>
      <c r="BD203">
        <v>2.7069763233855499</v>
      </c>
      <c r="BE203">
        <v>-0.100351300055735</v>
      </c>
      <c r="BF203">
        <v>2.0862033909597502</v>
      </c>
      <c r="BG203">
        <v>2.4938815958535798</v>
      </c>
      <c r="BH203">
        <v>2.6643775137411998</v>
      </c>
      <c r="BI203">
        <v>2.66638035767757</v>
      </c>
      <c r="BJ203">
        <v>2.8981949089604799</v>
      </c>
      <c r="BK203">
        <v>1.70031150820999</v>
      </c>
      <c r="BL203">
        <v>0.183066733268646</v>
      </c>
      <c r="BM203">
        <v>-11.3281846220218</v>
      </c>
      <c r="BN203">
        <v>-4.1876341226903104</v>
      </c>
      <c r="BO203">
        <v>7.7822326204299204</v>
      </c>
      <c r="BP203">
        <v>4.2296168217541403</v>
      </c>
    </row>
    <row r="204" spans="1:68" x14ac:dyDescent="0.2">
      <c r="A204" t="s">
        <v>400</v>
      </c>
      <c r="B204" t="s">
        <v>401</v>
      </c>
      <c r="C204" t="s">
        <v>567</v>
      </c>
      <c r="D204" t="s">
        <v>566</v>
      </c>
      <c r="F204">
        <v>3.16579458795219</v>
      </c>
      <c r="G204">
        <v>4.3144204824291004</v>
      </c>
      <c r="H204">
        <v>3.7950028484321301</v>
      </c>
      <c r="I204">
        <v>5.1676674455154901</v>
      </c>
      <c r="J204">
        <v>4.3333847624221997</v>
      </c>
      <c r="K204">
        <v>4.4243203153604602</v>
      </c>
      <c r="L204">
        <v>2.76443476305242</v>
      </c>
      <c r="M204">
        <v>4.8560732855211297</v>
      </c>
      <c r="N204">
        <v>4.60506871624513</v>
      </c>
      <c r="O204">
        <v>1.7527217073150501</v>
      </c>
      <c r="P204">
        <v>2.5795816261472502</v>
      </c>
      <c r="Q204">
        <v>4.3262211743575802</v>
      </c>
      <c r="R204">
        <v>5.1498297459873896</v>
      </c>
      <c r="S204">
        <v>5.8281015811957097E-2</v>
      </c>
      <c r="T204">
        <v>-0.83612963086009995</v>
      </c>
      <c r="U204">
        <v>4.0122484916720103</v>
      </c>
      <c r="V204">
        <v>3.0667364961554102</v>
      </c>
      <c r="W204">
        <v>3.5842838841714699</v>
      </c>
      <c r="X204">
        <v>3.07752950064592</v>
      </c>
      <c r="Y204">
        <v>0.39549059859282898</v>
      </c>
      <c r="Z204">
        <v>1.2720645531813699</v>
      </c>
      <c r="AA204">
        <v>-0.40983826880790297</v>
      </c>
      <c r="AB204">
        <v>2.5758975000778999</v>
      </c>
      <c r="AC204">
        <v>4.2518107225625101</v>
      </c>
      <c r="AD204">
        <v>3.1925512470622999</v>
      </c>
      <c r="AE204">
        <v>2.6277214031430298</v>
      </c>
      <c r="AF204">
        <v>2.9557693141294701</v>
      </c>
      <c r="AG204">
        <v>4.0666324199719401</v>
      </c>
      <c r="AH204">
        <v>3.1639895550373902</v>
      </c>
      <c r="AI204">
        <v>2.05311577802745</v>
      </c>
      <c r="AJ204">
        <v>0.28633708371863498</v>
      </c>
      <c r="AK204">
        <v>1.1964174087831301</v>
      </c>
      <c r="AL204">
        <v>0.50679319267130996</v>
      </c>
      <c r="AM204">
        <v>2.5496071381169498</v>
      </c>
      <c r="AN204">
        <v>2.15157061965611</v>
      </c>
      <c r="AO204">
        <v>2.3584936601220599</v>
      </c>
      <c r="AP204">
        <v>2.88758152397051</v>
      </c>
      <c r="AQ204">
        <v>2.3380710716839999</v>
      </c>
      <c r="AR204">
        <v>3.03563106367623</v>
      </c>
      <c r="AS204">
        <v>3.5169514633381298</v>
      </c>
      <c r="AT204">
        <v>1.04922187641425</v>
      </c>
      <c r="AU204">
        <v>1.0234947960254199</v>
      </c>
      <c r="AV204">
        <v>1.51398756177343</v>
      </c>
      <c r="AW204">
        <v>2.68261050513969</v>
      </c>
      <c r="AX204">
        <v>2.2537601374756502</v>
      </c>
      <c r="AY204">
        <v>2.3689802420789601</v>
      </c>
      <c r="AZ204">
        <v>1.94621140280819</v>
      </c>
      <c r="BA204">
        <v>-0.24560721791949899</v>
      </c>
      <c r="BB204">
        <v>-3.8838782759235402</v>
      </c>
      <c r="BC204">
        <v>2.4350992625341101</v>
      </c>
      <c r="BD204">
        <v>1.3893283839417201</v>
      </c>
      <c r="BE204">
        <v>0.83532409940374897</v>
      </c>
      <c r="BF204">
        <v>1.06652388269875</v>
      </c>
      <c r="BG204">
        <v>1.5493478042336599</v>
      </c>
      <c r="BH204">
        <v>1.7678021214856201</v>
      </c>
      <c r="BI204">
        <v>1.3380461085714599</v>
      </c>
      <c r="BJ204">
        <v>2.0753817532622301</v>
      </c>
      <c r="BK204">
        <v>1.8880027025031201</v>
      </c>
      <c r="BL204">
        <v>1.47502387658545</v>
      </c>
      <c r="BM204">
        <v>-4.4771942273437704</v>
      </c>
      <c r="BN204">
        <v>5.5292768427074996</v>
      </c>
      <c r="BO204">
        <v>2.6243506603378099</v>
      </c>
      <c r="BP204">
        <v>1.2238421485256199</v>
      </c>
    </row>
    <row r="205" spans="1:68" x14ac:dyDescent="0.2">
      <c r="A205" t="s">
        <v>402</v>
      </c>
      <c r="B205" t="s">
        <v>403</v>
      </c>
      <c r="C205" t="s">
        <v>567</v>
      </c>
      <c r="D205" t="s">
        <v>566</v>
      </c>
      <c r="K205">
        <v>5.7122953510126102</v>
      </c>
      <c r="L205">
        <v>-8.0770479810258404</v>
      </c>
      <c r="M205">
        <v>10.915674603634899</v>
      </c>
      <c r="N205">
        <v>-6.08158197509825</v>
      </c>
      <c r="O205">
        <v>-1.8973065757783201</v>
      </c>
      <c r="P205">
        <v>8.1344052631761095</v>
      </c>
      <c r="Q205">
        <v>-7.9727233275615497</v>
      </c>
      <c r="R205">
        <v>4.1570599041529901</v>
      </c>
      <c r="S205">
        <v>14.1074650312333</v>
      </c>
      <c r="T205">
        <v>-7.9521705652249199</v>
      </c>
      <c r="U205">
        <v>4.8133522794453301</v>
      </c>
      <c r="V205">
        <v>-1.10722938767796</v>
      </c>
      <c r="W205">
        <v>6.5059714700147397</v>
      </c>
      <c r="X205">
        <v>0.76809351902878098</v>
      </c>
      <c r="Y205">
        <v>-2.6035209849666501</v>
      </c>
      <c r="Z205">
        <v>-0.57571981782386705</v>
      </c>
      <c r="AA205">
        <v>-1.4811137386972699</v>
      </c>
      <c r="AB205">
        <v>-0.26837292889084102</v>
      </c>
      <c r="AC205">
        <v>6.6567005631384304E-2</v>
      </c>
      <c r="AD205">
        <v>-3.5058758413008499</v>
      </c>
      <c r="AE205">
        <v>10.8195186292212</v>
      </c>
      <c r="AF205">
        <v>-1.1274418423022901</v>
      </c>
      <c r="AG205">
        <v>-5.9324493357856296</v>
      </c>
      <c r="AH205">
        <v>-0.231247862059661</v>
      </c>
      <c r="AI205">
        <v>-2.0132261557005902</v>
      </c>
      <c r="AJ205">
        <v>1.5602267908380401</v>
      </c>
      <c r="AK205">
        <v>-3.3315828763658302</v>
      </c>
      <c r="AL205">
        <v>-3.1035087245786901</v>
      </c>
      <c r="AM205">
        <v>-3.3800663546916199</v>
      </c>
      <c r="AN205">
        <v>-2.0089408967074101</v>
      </c>
      <c r="AO205">
        <v>-2.2493828932518301</v>
      </c>
      <c r="AP205">
        <v>-1.7302191095564901</v>
      </c>
      <c r="AQ205">
        <v>0.12244169213548201</v>
      </c>
      <c r="AR205">
        <v>0.26446851962707302</v>
      </c>
      <c r="AS205">
        <v>1.5559728194251501</v>
      </c>
      <c r="AT205">
        <v>-1.95223487887877</v>
      </c>
      <c r="AU205">
        <v>-0.74471132640708504</v>
      </c>
      <c r="AV205">
        <v>0.56071846683487103</v>
      </c>
      <c r="AW205">
        <v>-0.52517414979780597</v>
      </c>
      <c r="AX205">
        <v>-1.1436440838230599</v>
      </c>
      <c r="AY205">
        <v>-0.52007569664712605</v>
      </c>
      <c r="AZ205">
        <v>0.50686793301444799</v>
      </c>
      <c r="BA205">
        <v>-0.84159929958023805</v>
      </c>
      <c r="BB205">
        <v>-4.8166231379005504</v>
      </c>
      <c r="BC205">
        <v>-2.9833114779138699</v>
      </c>
      <c r="BD205">
        <v>-3.4643856836030702</v>
      </c>
      <c r="BE205">
        <v>-1.38351773150443</v>
      </c>
      <c r="BF205">
        <v>-0.10592536756610101</v>
      </c>
      <c r="BG205">
        <v>-4.53209640432988E-2</v>
      </c>
      <c r="BH205">
        <v>0.99822529559270401</v>
      </c>
      <c r="BI205">
        <v>1.7579535543163201</v>
      </c>
      <c r="BJ205">
        <v>3.7001042612267101</v>
      </c>
      <c r="BK205">
        <v>1.09430838063112</v>
      </c>
      <c r="BL205">
        <v>1.9765869350067899</v>
      </c>
      <c r="BM205">
        <v>-7.7292056370736502</v>
      </c>
      <c r="BN205">
        <v>1.38557350980042</v>
      </c>
      <c r="BO205">
        <v>3.6996646513398002</v>
      </c>
    </row>
    <row r="206" spans="1:68" x14ac:dyDescent="0.2">
      <c r="A206" t="s">
        <v>404</v>
      </c>
      <c r="B206" t="s">
        <v>405</v>
      </c>
      <c r="C206" t="s">
        <v>567</v>
      </c>
      <c r="D206" t="s">
        <v>566</v>
      </c>
      <c r="P206">
        <v>-2.46366118350497</v>
      </c>
      <c r="Q206">
        <v>-0.33422034424795299</v>
      </c>
      <c r="R206">
        <v>0.36772928332871402</v>
      </c>
      <c r="S206">
        <v>-3.2582786490733602</v>
      </c>
      <c r="T206">
        <v>-2.6675011706148002</v>
      </c>
      <c r="U206">
        <v>0.15970837320782</v>
      </c>
      <c r="V206">
        <v>-13.910181700746699</v>
      </c>
      <c r="W206">
        <v>1.51402560648938</v>
      </c>
      <c r="X206">
        <v>-1.5393524100084901</v>
      </c>
      <c r="Y206">
        <v>-7.1106278823046303</v>
      </c>
      <c r="Z206">
        <v>-5.0654158732463701</v>
      </c>
      <c r="AA206">
        <v>-12.1535563807314</v>
      </c>
      <c r="AB206">
        <v>-7.12704736512657</v>
      </c>
      <c r="AC206">
        <v>-0.68783387363148996</v>
      </c>
      <c r="AD206">
        <v>-6.8358812852297</v>
      </c>
      <c r="AE206">
        <v>0.80086616774961805</v>
      </c>
      <c r="AF206">
        <v>-3.74718735196622</v>
      </c>
      <c r="AG206">
        <v>2.1140167511524299</v>
      </c>
      <c r="AH206">
        <v>2.5510535006414399</v>
      </c>
      <c r="AI206">
        <v>-4.5915651347456801E-2</v>
      </c>
      <c r="AJ206">
        <v>-4.8528685501291697</v>
      </c>
      <c r="AK206">
        <v>7.8327648787101802</v>
      </c>
      <c r="AL206">
        <v>-4.3192392037230398</v>
      </c>
      <c r="AM206">
        <v>-1.5471856177896399</v>
      </c>
      <c r="AN206">
        <v>-0.47316558466167202</v>
      </c>
      <c r="AO206">
        <v>1.5870040089503199</v>
      </c>
      <c r="AP206">
        <v>24.976293163456699</v>
      </c>
      <c r="AQ206">
        <v>5.3981157721580502</v>
      </c>
      <c r="AR206">
        <v>-1.2089826252517399</v>
      </c>
      <c r="AS206">
        <v>2.5701661538459</v>
      </c>
      <c r="AT206">
        <v>-1.1363903561986299</v>
      </c>
      <c r="AU206">
        <v>2.0190626389639199</v>
      </c>
      <c r="AV206">
        <v>-1.1768178101021201</v>
      </c>
      <c r="AW206">
        <v>14.710638960329799</v>
      </c>
      <c r="AX206">
        <v>-1.4701853255203601</v>
      </c>
      <c r="AY206">
        <v>5.4932212902124302</v>
      </c>
      <c r="AZ206">
        <v>-2.78171821117928</v>
      </c>
      <c r="BA206">
        <v>0.36088052236753798</v>
      </c>
      <c r="BB206">
        <v>0.41538659729754102</v>
      </c>
      <c r="BC206">
        <v>12.387494904146999</v>
      </c>
      <c r="BD206">
        <v>7.6776083201643104</v>
      </c>
      <c r="BE206">
        <v>-0.84755402438324301</v>
      </c>
      <c r="BF206">
        <v>-1.17719204664343</v>
      </c>
      <c r="BG206">
        <v>-3.1783657022724601</v>
      </c>
      <c r="BH206">
        <v>-3.9280991961910101</v>
      </c>
      <c r="BI206">
        <v>-4.1078624678907998</v>
      </c>
      <c r="BJ206">
        <v>-5.7326096217368399</v>
      </c>
      <c r="BK206">
        <v>-0.77673917535480497</v>
      </c>
      <c r="BL206">
        <v>-0.76449664072224299</v>
      </c>
      <c r="BM206">
        <v>-1.92075758851206</v>
      </c>
      <c r="BN206">
        <v>4.3544270798293603</v>
      </c>
      <c r="BO206">
        <v>3.9425803357713201</v>
      </c>
    </row>
    <row r="207" spans="1:68" x14ac:dyDescent="0.2">
      <c r="A207" t="s">
        <v>406</v>
      </c>
      <c r="B207" t="s">
        <v>407</v>
      </c>
      <c r="C207" t="s">
        <v>567</v>
      </c>
      <c r="D207" t="s">
        <v>566</v>
      </c>
      <c r="AJ207">
        <v>-12.1584413412518</v>
      </c>
      <c r="AK207">
        <v>-7.9392395282675796</v>
      </c>
      <c r="AL207">
        <v>1.6671186096830899</v>
      </c>
      <c r="AM207">
        <v>4.08314789943742</v>
      </c>
      <c r="AN207">
        <v>6.4486594144634903</v>
      </c>
      <c r="AO207">
        <v>4.2075225437610397</v>
      </c>
      <c r="AP207">
        <v>-4.5747304296564</v>
      </c>
      <c r="AQ207">
        <v>-1.8268239744175101</v>
      </c>
      <c r="AR207">
        <v>-0.220150554902901</v>
      </c>
      <c r="AS207">
        <v>2.5939752319906701</v>
      </c>
      <c r="AT207">
        <v>6.6966736663748803</v>
      </c>
      <c r="AU207">
        <v>7.6558694342613096</v>
      </c>
      <c r="AV207">
        <v>3.08196384315724</v>
      </c>
      <c r="AW207">
        <v>11.0591132161949</v>
      </c>
      <c r="AX207">
        <v>5.3165061122384003</v>
      </c>
      <c r="AY207">
        <v>8.6706758529233099</v>
      </c>
      <c r="AZ207">
        <v>8.8296482372390397</v>
      </c>
      <c r="BA207">
        <v>11.144208901497899</v>
      </c>
      <c r="BB207">
        <v>-4.7269826011584097</v>
      </c>
      <c r="BC207">
        <v>-3.3287503644697098</v>
      </c>
      <c r="BD207">
        <v>5.0324375805685104</v>
      </c>
      <c r="BE207">
        <v>2.37975233636634</v>
      </c>
      <c r="BF207">
        <v>0.64298150128570297</v>
      </c>
      <c r="BG207">
        <v>4.5114168545427402</v>
      </c>
      <c r="BH207">
        <v>3.64655356590626</v>
      </c>
      <c r="BI207">
        <v>3.4492952189512498</v>
      </c>
      <c r="BJ207">
        <v>8.8237007680819506</v>
      </c>
      <c r="BK207">
        <v>6.6537658078578401</v>
      </c>
      <c r="BL207">
        <v>4.4017213661076102</v>
      </c>
      <c r="BM207">
        <v>-3.1455415612917501</v>
      </c>
      <c r="BN207">
        <v>6.5004705234421198</v>
      </c>
      <c r="BO207">
        <v>4.5172350409029196</v>
      </c>
      <c r="BP207">
        <v>2.0996597981589402</v>
      </c>
    </row>
    <row r="208" spans="1:68" x14ac:dyDescent="0.2">
      <c r="A208" t="s">
        <v>408</v>
      </c>
      <c r="B208" t="s">
        <v>409</v>
      </c>
      <c r="C208" t="s">
        <v>567</v>
      </c>
      <c r="D208" t="s">
        <v>566</v>
      </c>
      <c r="AI208">
        <v>-3.1628359729669602</v>
      </c>
      <c r="AJ208">
        <v>-5.3187619096563203</v>
      </c>
      <c r="AK208">
        <v>-14.6139171358036</v>
      </c>
      <c r="AL208">
        <v>-8.6196861844154</v>
      </c>
      <c r="AM208">
        <v>-12.539789860865399</v>
      </c>
      <c r="AN208">
        <v>-4.1227723652260302</v>
      </c>
      <c r="AO208">
        <v>-3.6149754949764601</v>
      </c>
      <c r="AP208">
        <v>1.5677041497550399</v>
      </c>
      <c r="AQ208">
        <v>-5.14311536211871</v>
      </c>
      <c r="AR208">
        <v>6.7295029233502097</v>
      </c>
      <c r="AS208">
        <v>10.4637091559227</v>
      </c>
      <c r="AT208">
        <v>5.5467183393264303</v>
      </c>
      <c r="AU208">
        <v>5.1827502382498798</v>
      </c>
      <c r="AV208">
        <v>7.7879675239034896</v>
      </c>
      <c r="AW208">
        <v>7.6324911823090797</v>
      </c>
      <c r="AX208">
        <v>6.8066076525920902</v>
      </c>
      <c r="AY208">
        <v>8.5549414746973707</v>
      </c>
      <c r="AZ208">
        <v>8.6857654815596597</v>
      </c>
      <c r="BA208">
        <v>5.2462100182986502</v>
      </c>
      <c r="BB208">
        <v>-7.8277499767233003</v>
      </c>
      <c r="BC208">
        <v>4.4530963983475704</v>
      </c>
      <c r="BD208">
        <v>4.2187233385282896</v>
      </c>
      <c r="BE208">
        <v>3.8491519351285599</v>
      </c>
      <c r="BF208">
        <v>1.5389735173880701</v>
      </c>
      <c r="BG208">
        <v>-1.04526203847087</v>
      </c>
      <c r="BH208">
        <v>-2.18388547157608</v>
      </c>
      <c r="BI208">
        <v>1.0247920432448199E-2</v>
      </c>
      <c r="BJ208">
        <v>1.70938569423402</v>
      </c>
      <c r="BK208">
        <v>2.8155241073770898</v>
      </c>
      <c r="BL208">
        <v>2.24397951657973</v>
      </c>
      <c r="BM208">
        <v>-2.4510269293304998</v>
      </c>
      <c r="BN208">
        <v>5.5308933224103596</v>
      </c>
      <c r="BO208">
        <v>-2.1619597690633299</v>
      </c>
    </row>
    <row r="209" spans="1:68" x14ac:dyDescent="0.2">
      <c r="A209" t="s">
        <v>410</v>
      </c>
      <c r="B209" t="s">
        <v>411</v>
      </c>
      <c r="C209" t="s">
        <v>567</v>
      </c>
      <c r="D209" t="s">
        <v>566</v>
      </c>
      <c r="F209">
        <v>-6.8259666030741597</v>
      </c>
      <c r="G209">
        <v>8.6425658091270794</v>
      </c>
      <c r="H209">
        <v>-11.7755195884438</v>
      </c>
      <c r="I209">
        <v>-14.4049491558883</v>
      </c>
      <c r="J209">
        <v>4.29353967576247</v>
      </c>
      <c r="K209">
        <v>4.0450554910393404</v>
      </c>
      <c r="L209">
        <v>3.7399789829936898</v>
      </c>
      <c r="M209">
        <v>3.72479645467847</v>
      </c>
      <c r="N209">
        <v>7.6027314690877601</v>
      </c>
      <c r="O209">
        <v>2.7779360642773301</v>
      </c>
      <c r="P209">
        <v>-1.7936144866344399</v>
      </c>
      <c r="Q209">
        <v>-2.65048132135919</v>
      </c>
      <c r="R209">
        <v>0.42915646935352902</v>
      </c>
      <c r="S209">
        <v>-1.5236700435063399</v>
      </c>
      <c r="T209">
        <v>-4.9184938940627498</v>
      </c>
      <c r="U209">
        <v>16.099285465166599</v>
      </c>
      <c r="V209">
        <v>-0.88547840478234696</v>
      </c>
      <c r="W209">
        <v>6.0749620391674002</v>
      </c>
      <c r="X209">
        <v>8.5096268973055196</v>
      </c>
      <c r="Y209">
        <v>5.3564282911053196</v>
      </c>
      <c r="Z209">
        <v>1.66910831913944</v>
      </c>
      <c r="AA209">
        <v>-1.9881539038140801</v>
      </c>
      <c r="AB209">
        <v>2.2454055237974599</v>
      </c>
      <c r="AC209">
        <v>-7.3606842867873903</v>
      </c>
      <c r="AD209">
        <v>0.90381006079770998</v>
      </c>
      <c r="AE209">
        <v>1.7217091413185599</v>
      </c>
      <c r="AF209">
        <v>-3.5569017450174698</v>
      </c>
      <c r="AG209">
        <v>1.2206997947928899</v>
      </c>
      <c r="AH209">
        <v>-2.6678840363197298</v>
      </c>
      <c r="AI209">
        <v>-4.7724939879936699</v>
      </c>
      <c r="AJ209">
        <v>-4.6725292610328202</v>
      </c>
      <c r="AK209">
        <v>3.5010995861138801</v>
      </c>
      <c r="AL209">
        <v>-10.986210848886101</v>
      </c>
      <c r="AM209">
        <v>-41.586861366353297</v>
      </c>
      <c r="AN209">
        <v>60.090541329857899</v>
      </c>
      <c r="AO209">
        <v>-4.5235344723527904</v>
      </c>
      <c r="AP209">
        <v>-0.27574313267651002</v>
      </c>
      <c r="AQ209">
        <v>5.4488539756410699</v>
      </c>
      <c r="AR209">
        <v>3.1149485184882302</v>
      </c>
      <c r="AS209">
        <v>7.0292490817213702</v>
      </c>
      <c r="AT209">
        <v>6.9813816055497604</v>
      </c>
      <c r="AU209">
        <v>11.1862038595628</v>
      </c>
      <c r="AV209">
        <v>-0.131812109558581</v>
      </c>
      <c r="AW209">
        <v>4.7118120556615102</v>
      </c>
      <c r="AX209">
        <v>6.5369456683467497</v>
      </c>
      <c r="AY209">
        <v>6.3548170087413904</v>
      </c>
      <c r="AZ209">
        <v>4.7726606993342697</v>
      </c>
      <c r="BA209">
        <v>8.2199778989469507</v>
      </c>
      <c r="BB209">
        <v>3.4794226136708901</v>
      </c>
      <c r="BC209">
        <v>4.5724902430798799</v>
      </c>
      <c r="BD209">
        <v>5.2239290174434796</v>
      </c>
      <c r="BE209">
        <v>6.00169965410731</v>
      </c>
      <c r="BF209">
        <v>2.2576657577949999</v>
      </c>
      <c r="BG209">
        <v>3.6727699052465699</v>
      </c>
      <c r="BH209">
        <v>6.2903281037869299</v>
      </c>
      <c r="BI209">
        <v>3.4132461314236999</v>
      </c>
      <c r="BJ209">
        <v>1.3738980284159901</v>
      </c>
      <c r="BK209">
        <v>5.9059630075100999</v>
      </c>
      <c r="BL209">
        <v>6.8617612290112797</v>
      </c>
      <c r="BM209">
        <v>-5.6620115893554201</v>
      </c>
      <c r="BN209">
        <v>8.2596265273250502</v>
      </c>
      <c r="BO209">
        <v>5.6862324242333697</v>
      </c>
      <c r="BP209">
        <v>5.7992947871947402</v>
      </c>
    </row>
    <row r="210" spans="1:68" x14ac:dyDescent="0.2">
      <c r="A210" t="s">
        <v>412</v>
      </c>
      <c r="B210" t="s">
        <v>413</v>
      </c>
      <c r="C210" t="s">
        <v>567</v>
      </c>
      <c r="D210" t="s">
        <v>566</v>
      </c>
      <c r="F210">
        <v>1.7898133047037099</v>
      </c>
      <c r="G210">
        <v>0.99204484112216595</v>
      </c>
      <c r="H210">
        <v>2.8244951493035599</v>
      </c>
      <c r="I210">
        <v>5.23310897142923</v>
      </c>
      <c r="J210">
        <v>-2.8289851198943401</v>
      </c>
      <c r="K210">
        <v>-1.0262406677431</v>
      </c>
      <c r="L210">
        <v>3.7386538099824702</v>
      </c>
      <c r="M210">
        <v>2.2286936305330198</v>
      </c>
      <c r="N210">
        <v>3.3586542719564201</v>
      </c>
      <c r="O210">
        <v>3.5128919723321301</v>
      </c>
      <c r="P210">
        <v>-1.5314673180109699</v>
      </c>
      <c r="Q210">
        <v>-3.88153655524646</v>
      </c>
      <c r="R210">
        <v>1.4960181661170799</v>
      </c>
      <c r="S210">
        <v>0.122553676093375</v>
      </c>
      <c r="T210">
        <v>4.4427116285633197</v>
      </c>
      <c r="U210">
        <v>0.300553337717545</v>
      </c>
      <c r="V210">
        <v>3.82665185947985</v>
      </c>
      <c r="W210">
        <v>3.7285282033295899</v>
      </c>
      <c r="X210">
        <v>-4.7499157330821298</v>
      </c>
      <c r="Y210">
        <v>4.0554822542851001</v>
      </c>
      <c r="Z210">
        <v>4.0056749591135103</v>
      </c>
      <c r="AA210">
        <v>1.4652379169824301</v>
      </c>
      <c r="AB210">
        <v>4.1539271877984199</v>
      </c>
      <c r="AC210">
        <v>1.7980036534742301</v>
      </c>
      <c r="AD210">
        <v>3.01116312233107</v>
      </c>
      <c r="AE210">
        <v>2.4175608320978501</v>
      </c>
      <c r="AF210">
        <v>1.9027229875242999</v>
      </c>
      <c r="AG210">
        <v>5.9212048554846497</v>
      </c>
      <c r="AH210">
        <v>3.0089335430745501</v>
      </c>
      <c r="AI210">
        <v>3.0730000972551501</v>
      </c>
      <c r="AJ210">
        <v>-9.5271213691290796E-2</v>
      </c>
      <c r="AK210">
        <v>3.5075560930041498</v>
      </c>
      <c r="AL210">
        <v>1.9947557687986499</v>
      </c>
      <c r="AM210">
        <v>3.6252552480154101</v>
      </c>
      <c r="AN210">
        <v>4.5813589477009797</v>
      </c>
      <c r="AO210">
        <v>4.5295303645596299</v>
      </c>
      <c r="AP210">
        <v>1.6143878273585801</v>
      </c>
      <c r="AQ210">
        <v>3.3530670055936902</v>
      </c>
      <c r="AR210">
        <v>5.4069782046970696</v>
      </c>
      <c r="AS210">
        <v>2.1092518557313</v>
      </c>
      <c r="AT210">
        <v>2.3677781710309298</v>
      </c>
      <c r="AU210">
        <v>1.75206628269248</v>
      </c>
      <c r="AV210">
        <v>5.2123971525622297</v>
      </c>
      <c r="AW210">
        <v>5.6793840664799404</v>
      </c>
      <c r="AX210">
        <v>5.8280428620375302</v>
      </c>
      <c r="AY210">
        <v>5.9258624713013104</v>
      </c>
      <c r="AZ210">
        <v>5.5509583972077596</v>
      </c>
      <c r="BA210">
        <v>1.8085972423651699</v>
      </c>
      <c r="BB210">
        <v>5.4007880738494496</v>
      </c>
      <c r="BC210">
        <v>5.8055259945337996</v>
      </c>
      <c r="BD210">
        <v>3.5526257599745898</v>
      </c>
      <c r="BE210">
        <v>3.9129311787175398</v>
      </c>
      <c r="BF210">
        <v>4.6020066407336904</v>
      </c>
      <c r="BG210">
        <v>5.4865929690032296</v>
      </c>
      <c r="BH210">
        <v>5.95195850785744</v>
      </c>
      <c r="BI210">
        <v>6.4851639063116098</v>
      </c>
      <c r="BJ210">
        <v>5.2227536161595101</v>
      </c>
      <c r="BK210">
        <v>5.0866302367347096</v>
      </c>
      <c r="BL210">
        <v>2.74839490973251</v>
      </c>
      <c r="BM210">
        <v>-5.6437008584737898</v>
      </c>
      <c r="BN210">
        <v>7.6555455403238097</v>
      </c>
      <c r="BO210">
        <v>5.3464140235964397</v>
      </c>
      <c r="BP210">
        <v>5.2994191636849699</v>
      </c>
    </row>
    <row r="211" spans="1:68" x14ac:dyDescent="0.2">
      <c r="A211" t="s">
        <v>414</v>
      </c>
      <c r="B211" t="s">
        <v>415</v>
      </c>
      <c r="C211" t="s">
        <v>567</v>
      </c>
      <c r="D211" t="s">
        <v>566</v>
      </c>
      <c r="F211">
        <v>8.2268640313273504</v>
      </c>
      <c r="G211">
        <v>8.0952371552856892</v>
      </c>
      <c r="H211">
        <v>4.8592640874767898</v>
      </c>
      <c r="I211">
        <v>4.8415307483450798</v>
      </c>
      <c r="J211">
        <v>7.9973458191644102</v>
      </c>
      <c r="K211">
        <v>4.1176897529688397</v>
      </c>
      <c r="L211">
        <v>4.7038337104541901</v>
      </c>
      <c r="M211">
        <v>3.3657710775143701</v>
      </c>
      <c r="N211">
        <v>1.6790408619666399</v>
      </c>
      <c r="O211">
        <v>46.061076969774298</v>
      </c>
      <c r="P211">
        <v>15.0398621982331</v>
      </c>
      <c r="Q211">
        <v>16.941490522288099</v>
      </c>
      <c r="R211">
        <v>17.785854064398599</v>
      </c>
      <c r="S211">
        <v>10.097025170151699</v>
      </c>
      <c r="T211">
        <v>-13.703116104348</v>
      </c>
      <c r="U211">
        <v>11.844473359336</v>
      </c>
      <c r="V211">
        <v>1.7643512221334701</v>
      </c>
      <c r="W211">
        <v>-9.9053350046255009</v>
      </c>
      <c r="X211">
        <v>6.4697607145796097</v>
      </c>
      <c r="Y211">
        <v>0.56596323965109696</v>
      </c>
      <c r="Z211">
        <v>-2.8925434441771798</v>
      </c>
      <c r="AA211">
        <v>-24.430727383561301</v>
      </c>
      <c r="AB211">
        <v>-19.945549417561601</v>
      </c>
      <c r="AC211">
        <v>-9.0320500266457895</v>
      </c>
      <c r="AD211">
        <v>-13.852498781148499</v>
      </c>
      <c r="AE211">
        <v>11.865678106957301</v>
      </c>
      <c r="AF211">
        <v>-10.6512127862367</v>
      </c>
      <c r="AG211">
        <v>8.3130482269623496</v>
      </c>
      <c r="AH211">
        <v>-4.6474322153413299</v>
      </c>
      <c r="AI211">
        <v>10.504099562341899</v>
      </c>
      <c r="AJ211">
        <v>10.5226206275285</v>
      </c>
      <c r="AK211">
        <v>0.21417292526884099</v>
      </c>
      <c r="AL211">
        <v>-4.4870411205314999</v>
      </c>
      <c r="AM211">
        <v>-2.2939935852710498</v>
      </c>
      <c r="AN211">
        <v>-2.55377724664933</v>
      </c>
      <c r="AO211">
        <v>-0.119761034454356</v>
      </c>
      <c r="AP211">
        <v>-1.5741167407133201</v>
      </c>
      <c r="AQ211">
        <v>0.20848999141757901</v>
      </c>
      <c r="AR211">
        <v>-6.2233994906325396</v>
      </c>
      <c r="AS211">
        <v>2.9894580275468199</v>
      </c>
      <c r="AT211">
        <v>-3.61962231403571</v>
      </c>
      <c r="AU211">
        <v>-5.1280006877989699</v>
      </c>
      <c r="AV211">
        <v>8.7077060823840498</v>
      </c>
      <c r="AW211">
        <v>5.6271750712610498</v>
      </c>
      <c r="AX211">
        <v>2.3897136692657002</v>
      </c>
      <c r="AY211">
        <v>-1.20128510844</v>
      </c>
      <c r="AZ211">
        <v>-2.0770481588664</v>
      </c>
      <c r="BA211">
        <v>2.2329199753820999</v>
      </c>
      <c r="BB211">
        <v>-5.6574322203488903</v>
      </c>
      <c r="BC211">
        <v>1.72484812721648</v>
      </c>
      <c r="BD211">
        <v>8.2732444330277009</v>
      </c>
      <c r="BE211">
        <v>3.1154874746459198</v>
      </c>
      <c r="BF211">
        <v>0.382125887424479</v>
      </c>
      <c r="BG211">
        <v>1.73340179827674</v>
      </c>
      <c r="BH211">
        <v>2.5168869642946401</v>
      </c>
      <c r="BI211">
        <v>-0.147393750094267</v>
      </c>
      <c r="BJ211">
        <v>-1.3816039419270401</v>
      </c>
      <c r="BK211">
        <v>0.76790077882746699</v>
      </c>
      <c r="BL211">
        <v>-1.1857505322325199</v>
      </c>
      <c r="BM211">
        <v>-4.0361978548739197</v>
      </c>
      <c r="BN211">
        <v>5.2116363419593803</v>
      </c>
      <c r="BO211">
        <v>6.1326266471558597</v>
      </c>
      <c r="BP211">
        <v>-2.2006117530142402</v>
      </c>
    </row>
    <row r="212" spans="1:68" x14ac:dyDescent="0.2">
      <c r="A212" t="s">
        <v>416</v>
      </c>
      <c r="B212" t="s">
        <v>417</v>
      </c>
      <c r="C212" t="s">
        <v>567</v>
      </c>
      <c r="D212" t="s">
        <v>566</v>
      </c>
      <c r="F212">
        <v>-2.5137137882454699</v>
      </c>
      <c r="G212">
        <v>4.1406326838750802</v>
      </c>
      <c r="H212">
        <v>-5.3872329929403397</v>
      </c>
      <c r="I212">
        <v>-3.8432040887701602</v>
      </c>
      <c r="J212">
        <v>3.77880806411885</v>
      </c>
      <c r="K212">
        <v>-6.08371218748528</v>
      </c>
      <c r="L212">
        <v>-1.14212561752925</v>
      </c>
      <c r="M212">
        <v>-0.66398610895858201</v>
      </c>
      <c r="N212">
        <v>-1.2215048338049099</v>
      </c>
      <c r="O212">
        <v>3.1801259948040999</v>
      </c>
      <c r="P212">
        <v>-0.59030695591397397</v>
      </c>
      <c r="Q212">
        <v>-7.8612925744449198</v>
      </c>
      <c r="R212">
        <v>-2.4478486792190601</v>
      </c>
      <c r="S212">
        <v>7.62405420512333</v>
      </c>
      <c r="T212">
        <v>11.443714300336</v>
      </c>
      <c r="U212">
        <v>12.3653255914636</v>
      </c>
      <c r="V212">
        <v>2.2557323144675201</v>
      </c>
      <c r="W212">
        <v>-9.5055551915092202</v>
      </c>
      <c r="X212">
        <v>-8.6355069897198398</v>
      </c>
      <c r="Y212">
        <v>-2.3670817376120099</v>
      </c>
      <c r="Z212">
        <v>3.3149684762107898</v>
      </c>
      <c r="AA212">
        <v>2.06062987045037</v>
      </c>
      <c r="AB212">
        <v>-1.05432818946035</v>
      </c>
      <c r="AC212">
        <v>-7.1363806575861597</v>
      </c>
      <c r="AD212">
        <v>-8.0424951297040401</v>
      </c>
      <c r="AE212">
        <v>3.3532954031266899</v>
      </c>
      <c r="AF212">
        <v>12.324104604398601</v>
      </c>
      <c r="AG212">
        <v>-0.900489468159549</v>
      </c>
      <c r="AH212">
        <v>8.2602968315661194</v>
      </c>
      <c r="AI212">
        <v>-6.9931422388837303</v>
      </c>
      <c r="AJ212">
        <v>5.5535891654375602</v>
      </c>
      <c r="AK212">
        <v>4.9190997635336799</v>
      </c>
      <c r="AL212">
        <v>2.85912504529036</v>
      </c>
      <c r="AM212">
        <v>-1.40614565466407</v>
      </c>
      <c r="AN212">
        <v>3.23100716707469</v>
      </c>
      <c r="AO212">
        <v>3.3720882691261198</v>
      </c>
      <c r="AP212">
        <v>15.372419384089</v>
      </c>
      <c r="AQ212">
        <v>1.98395018785982</v>
      </c>
      <c r="AR212">
        <v>0.62925959081781002</v>
      </c>
      <c r="AS212">
        <v>3.2981791404471199</v>
      </c>
      <c r="AT212">
        <v>3.53462666134909</v>
      </c>
      <c r="AU212">
        <v>3.17583159693746</v>
      </c>
      <c r="AV212">
        <v>3.4944516850302398</v>
      </c>
      <c r="AW212">
        <v>2.3273511267634999</v>
      </c>
      <c r="AX212">
        <v>2.6489481233194998</v>
      </c>
      <c r="AY212">
        <v>3.31219590814811</v>
      </c>
      <c r="AZ212">
        <v>2.4077757883644999</v>
      </c>
      <c r="BA212">
        <v>0.59554252476610303</v>
      </c>
      <c r="BB212">
        <v>-5.7375355774292398</v>
      </c>
      <c r="BC212">
        <v>0.80621376246246301</v>
      </c>
      <c r="BD212">
        <v>6.3649740792885696</v>
      </c>
      <c r="BE212">
        <v>-6.6624194238724597</v>
      </c>
      <c r="BF212">
        <v>-0.39867596402926597</v>
      </c>
      <c r="BG212">
        <v>1.7974671592001099</v>
      </c>
      <c r="BH212">
        <v>-1.2079980615544901</v>
      </c>
      <c r="BI212">
        <v>0.298783690019718</v>
      </c>
      <c r="BJ212">
        <v>-2.5156863868962098</v>
      </c>
      <c r="BK212">
        <v>-5.7378122836290704</v>
      </c>
      <c r="BL212">
        <v>-4.96825070175018</v>
      </c>
      <c r="BM212">
        <v>-6.2502280790674103</v>
      </c>
      <c r="BN212">
        <v>-4.4836196256332004</v>
      </c>
      <c r="BO212">
        <v>-3.5249676630864299</v>
      </c>
    </row>
    <row r="213" spans="1:68" x14ac:dyDescent="0.2">
      <c r="A213" t="s">
        <v>418</v>
      </c>
      <c r="B213" t="s">
        <v>419</v>
      </c>
      <c r="C213" t="s">
        <v>567</v>
      </c>
      <c r="D213" t="s">
        <v>566</v>
      </c>
      <c r="F213">
        <v>0.121050209977696</v>
      </c>
      <c r="G213">
        <v>-2.9169469102318701</v>
      </c>
      <c r="H213">
        <v>-0.96473365179402004</v>
      </c>
      <c r="I213">
        <v>0.98874935507946304</v>
      </c>
      <c r="J213">
        <v>-1.52366791406308</v>
      </c>
      <c r="K213">
        <v>-6.8031231924763305E-2</v>
      </c>
      <c r="L213">
        <v>-4.0828572882900902</v>
      </c>
      <c r="M213">
        <v>3.1985864994649802</v>
      </c>
      <c r="N213">
        <v>-9.2688121892574902</v>
      </c>
      <c r="O213">
        <v>5.4082674668716901</v>
      </c>
      <c r="P213">
        <v>-3.0455249343870201</v>
      </c>
      <c r="Q213">
        <v>3.2873990620700901</v>
      </c>
      <c r="R213">
        <v>-8.3252410646029098</v>
      </c>
      <c r="S213">
        <v>1.2436450957085301</v>
      </c>
      <c r="T213">
        <v>4.6277877383230601</v>
      </c>
      <c r="U213">
        <v>6.1188021099404803</v>
      </c>
      <c r="V213">
        <v>-5.0130683251313899</v>
      </c>
      <c r="W213">
        <v>-6.1623513560354404</v>
      </c>
      <c r="X213">
        <v>4.4778416281425297</v>
      </c>
      <c r="Y213">
        <v>1.44643886625595</v>
      </c>
      <c r="Z213">
        <v>2.5173066346255002</v>
      </c>
      <c r="AA213">
        <v>5.1995112240098802</v>
      </c>
      <c r="AB213">
        <v>-8.1466917784673907</v>
      </c>
      <c r="AC213">
        <v>1.15090707551992</v>
      </c>
      <c r="AD213">
        <v>0.624440535829351</v>
      </c>
      <c r="AE213">
        <v>0.20446637129225601</v>
      </c>
      <c r="AF213">
        <v>3.1964834912291198</v>
      </c>
      <c r="AG213">
        <v>-3.6580875830528998</v>
      </c>
      <c r="AH213">
        <v>1.0172929458897599</v>
      </c>
      <c r="AI213">
        <v>-3.5670182462239199</v>
      </c>
      <c r="AJ213">
        <v>-0.22997837118501299</v>
      </c>
      <c r="AK213">
        <v>-1.47783695492298</v>
      </c>
      <c r="AL213">
        <v>-1.38554159384555</v>
      </c>
      <c r="AM213">
        <v>-2.6653339521535302</v>
      </c>
      <c r="AN213">
        <v>2.8334954512605699</v>
      </c>
      <c r="AO213">
        <v>-0.41119610940157297</v>
      </c>
      <c r="AP213">
        <v>0.67634224858927905</v>
      </c>
      <c r="AQ213">
        <v>3.4974382822855401</v>
      </c>
      <c r="AR213">
        <v>3.8496572609795701</v>
      </c>
      <c r="AS213">
        <v>1.47078068161998</v>
      </c>
      <c r="AT213">
        <v>1.85748537835701</v>
      </c>
      <c r="AU213">
        <v>-2.31899690946396</v>
      </c>
      <c r="AV213">
        <v>3.0280629408961501</v>
      </c>
      <c r="AW213">
        <v>2.0592957733858102</v>
      </c>
      <c r="AX213">
        <v>1.6928388589752601</v>
      </c>
      <c r="AY213">
        <v>-0.297866563165542</v>
      </c>
      <c r="AZ213">
        <v>0.15520217841907399</v>
      </c>
      <c r="BA213">
        <v>1.0037086838431</v>
      </c>
      <c r="BB213">
        <v>3.8174664910585E-2</v>
      </c>
      <c r="BC213">
        <v>0.62591516718306695</v>
      </c>
      <c r="BD213">
        <v>-1.3870568339743701</v>
      </c>
      <c r="BE213">
        <v>1.20518376811296</v>
      </c>
      <c r="BF213">
        <v>-0.32753479300319599</v>
      </c>
      <c r="BG213">
        <v>3.37470117405547</v>
      </c>
      <c r="BH213">
        <v>3.5080541858104199</v>
      </c>
      <c r="BI213">
        <v>3.50688918804765</v>
      </c>
      <c r="BJ213">
        <v>4.5274906313348398</v>
      </c>
      <c r="BK213">
        <v>3.36482160369758</v>
      </c>
      <c r="BL213">
        <v>1.8292630702438999</v>
      </c>
      <c r="BM213">
        <v>-1.3421459248105501</v>
      </c>
      <c r="BN213">
        <v>3.7624602025461402</v>
      </c>
      <c r="BO213">
        <v>1.1854332524115601</v>
      </c>
      <c r="BP213">
        <v>1.0921139594982501</v>
      </c>
    </row>
    <row r="214" spans="1:68" x14ac:dyDescent="0.2">
      <c r="A214" t="s">
        <v>420</v>
      </c>
      <c r="B214" t="s">
        <v>421</v>
      </c>
      <c r="C214" t="s">
        <v>567</v>
      </c>
      <c r="D214" t="s">
        <v>566</v>
      </c>
      <c r="F214">
        <v>4.5803739322498096</v>
      </c>
      <c r="G214">
        <v>4.6160343805974096</v>
      </c>
      <c r="H214">
        <v>7.2937667591422199</v>
      </c>
      <c r="I214">
        <v>-5.5550536707034697</v>
      </c>
      <c r="J214">
        <v>5.24541526942724</v>
      </c>
      <c r="K214">
        <v>7.4745770443612098</v>
      </c>
      <c r="L214">
        <v>10.0509003316789</v>
      </c>
      <c r="M214">
        <v>11.5859760311582</v>
      </c>
      <c r="N214">
        <v>12.1339809710738</v>
      </c>
      <c r="O214">
        <v>12.184023063802099</v>
      </c>
      <c r="P214">
        <v>10.370799507618401</v>
      </c>
      <c r="Q214">
        <v>11.2360398788484</v>
      </c>
      <c r="R214">
        <v>8.5553596416668007</v>
      </c>
      <c r="S214">
        <v>4.3660721974256704</v>
      </c>
      <c r="T214">
        <v>2.4812558062229302</v>
      </c>
      <c r="U214">
        <v>5.9989245378909297</v>
      </c>
      <c r="V214">
        <v>5.3819748599143198</v>
      </c>
      <c r="W214">
        <v>6.48125475788075</v>
      </c>
      <c r="X214">
        <v>8.1801344886986094</v>
      </c>
      <c r="Y214">
        <v>8.7246074026835707</v>
      </c>
      <c r="Z214">
        <v>5.61427963812113</v>
      </c>
      <c r="AA214">
        <v>2.5035126271782699</v>
      </c>
      <c r="AB214">
        <v>7.1537522053839204</v>
      </c>
      <c r="AC214">
        <v>6.7551840559560103</v>
      </c>
      <c r="AD214">
        <v>-0.75840319316927196</v>
      </c>
      <c r="AE214">
        <v>1.43861505659832</v>
      </c>
      <c r="AF214">
        <v>9.1441825198571802</v>
      </c>
      <c r="AG214">
        <v>8.4755011241352598</v>
      </c>
      <c r="AH214">
        <v>6.97185727511311</v>
      </c>
      <c r="AI214">
        <v>5.6318480241230899</v>
      </c>
      <c r="AJ214">
        <v>3.6953822822512299</v>
      </c>
      <c r="AK214">
        <v>3.48371824424044</v>
      </c>
      <c r="AL214">
        <v>8.6753048882442396</v>
      </c>
      <c r="AM214">
        <v>7.6651584750404904</v>
      </c>
      <c r="AN214">
        <v>3.9685677515225</v>
      </c>
      <c r="AO214">
        <v>3.1909851392227999</v>
      </c>
      <c r="AP214">
        <v>4.7399267471725599</v>
      </c>
      <c r="AQ214">
        <v>-5.4579866744620604</v>
      </c>
      <c r="AR214">
        <v>4.8768918419775202</v>
      </c>
      <c r="AS214">
        <v>7.1659882015649101</v>
      </c>
      <c r="AT214">
        <v>-3.7036659520453701</v>
      </c>
      <c r="AU214">
        <v>2.9792296206273101</v>
      </c>
      <c r="AV214">
        <v>6.1012755455540502</v>
      </c>
      <c r="AW214">
        <v>8.5722052915981006</v>
      </c>
      <c r="AX214">
        <v>4.8720932685075304</v>
      </c>
      <c r="AY214">
        <v>5.6483432938378098</v>
      </c>
      <c r="AZ214">
        <v>4.5729862709655196</v>
      </c>
      <c r="BA214">
        <v>-3.4154926944628099</v>
      </c>
      <c r="BB214">
        <v>-2.84677194924208</v>
      </c>
      <c r="BC214">
        <v>12.5085215498552</v>
      </c>
      <c r="BD214">
        <v>4.0233816486589697</v>
      </c>
      <c r="BE214">
        <v>1.90446223662212</v>
      </c>
      <c r="BF214">
        <v>3.1339791489926498</v>
      </c>
      <c r="BG214">
        <v>2.5947231548674399</v>
      </c>
      <c r="BH214">
        <v>1.7623246863890201</v>
      </c>
      <c r="BI214">
        <v>2.2533284005262599</v>
      </c>
      <c r="BJ214">
        <v>4.4203736042448298</v>
      </c>
      <c r="BK214">
        <v>3.0320299723957</v>
      </c>
      <c r="BL214">
        <v>0.19199389724100499</v>
      </c>
      <c r="BM214">
        <v>-3.5694959814691298</v>
      </c>
      <c r="BN214">
        <v>14.361966117120399</v>
      </c>
      <c r="BO214">
        <v>0.45868280470531902</v>
      </c>
      <c r="BP214">
        <v>-3.7181363895234401</v>
      </c>
    </row>
    <row r="215" spans="1:68" x14ac:dyDescent="0.2">
      <c r="A215" t="s">
        <v>422</v>
      </c>
      <c r="B215" t="s">
        <v>423</v>
      </c>
      <c r="C215" t="s">
        <v>567</v>
      </c>
      <c r="D215" t="s">
        <v>566</v>
      </c>
      <c r="Z215">
        <v>-5.1102892639786397</v>
      </c>
      <c r="AA215">
        <v>-4.9792049185526999</v>
      </c>
      <c r="AB215">
        <v>0.40209525561949999</v>
      </c>
      <c r="AC215">
        <v>-3.1828522039288298</v>
      </c>
      <c r="AD215">
        <v>-6.3634822948846796</v>
      </c>
      <c r="AE215">
        <v>-3.46469261403732</v>
      </c>
      <c r="AF215">
        <v>5.0096429855516202</v>
      </c>
      <c r="AG215">
        <v>-1.8344418825443001</v>
      </c>
      <c r="AH215">
        <v>1.13924587552209</v>
      </c>
      <c r="AI215">
        <v>-0.83001872454400405</v>
      </c>
      <c r="AJ215">
        <v>2.8954056377822601</v>
      </c>
      <c r="AK215">
        <v>9.43483238638572</v>
      </c>
      <c r="AL215">
        <v>1.0129286106468001</v>
      </c>
      <c r="AM215">
        <v>5.0100740296781501</v>
      </c>
      <c r="AN215">
        <v>6.95369734308633</v>
      </c>
      <c r="AO215">
        <v>-1.25361105000941</v>
      </c>
      <c r="AP215">
        <v>-3.6544436870797798</v>
      </c>
      <c r="AQ215">
        <v>-1.4619928245762699</v>
      </c>
      <c r="AR215">
        <v>-3.1167895541088599</v>
      </c>
      <c r="AS215">
        <v>-16.419984886693499</v>
      </c>
      <c r="AT215">
        <v>-10.1337789433022</v>
      </c>
      <c r="AU215">
        <v>-5.0350485013874202</v>
      </c>
      <c r="AV215">
        <v>4.1085259781849404</v>
      </c>
      <c r="AW215">
        <v>5.2709621482668796</v>
      </c>
      <c r="AX215">
        <v>4.9767650390367599</v>
      </c>
      <c r="AY215">
        <v>1.82855180599684</v>
      </c>
      <c r="AZ215">
        <v>1.3416529438625699</v>
      </c>
      <c r="BA215">
        <v>3.8828268263115899</v>
      </c>
      <c r="BB215">
        <v>0.55844386677583202</v>
      </c>
      <c r="BC215">
        <v>7.1583097750148896</v>
      </c>
      <c r="BD215">
        <v>4.8443172521881896</v>
      </c>
      <c r="BE215">
        <v>-6.8203186894336895E-2</v>
      </c>
      <c r="BF215">
        <v>2.59904883804849</v>
      </c>
      <c r="BG215">
        <v>-1.3533230676636701</v>
      </c>
      <c r="BH215">
        <v>-0.86052980407102098</v>
      </c>
      <c r="BI215">
        <v>2.9596495814660102</v>
      </c>
      <c r="BJ215">
        <v>0.58796187119732202</v>
      </c>
      <c r="BK215">
        <v>0.312349382868433</v>
      </c>
      <c r="BL215">
        <v>-0.62468684490114901</v>
      </c>
      <c r="BM215">
        <v>-5.6454018095304299</v>
      </c>
      <c r="BN215">
        <v>0.15039248504862701</v>
      </c>
      <c r="BO215">
        <v>8.0631042595058502E-2</v>
      </c>
      <c r="BP215">
        <v>0.70441689680416197</v>
      </c>
    </row>
    <row r="216" spans="1:68" x14ac:dyDescent="0.2">
      <c r="A216" t="s">
        <v>424</v>
      </c>
      <c r="B216" t="s">
        <v>425</v>
      </c>
      <c r="C216" t="s">
        <v>567</v>
      </c>
      <c r="D216" t="s">
        <v>566</v>
      </c>
      <c r="F216">
        <v>8.0164374839270594E-2</v>
      </c>
      <c r="G216">
        <v>2.7050070041679</v>
      </c>
      <c r="H216">
        <v>-0.13735445284025599</v>
      </c>
      <c r="I216">
        <v>4.7033077531512602</v>
      </c>
      <c r="J216">
        <v>5.1437729723376204</v>
      </c>
      <c r="K216">
        <v>-0.24555861186539099</v>
      </c>
      <c r="L216">
        <v>-1.89771545457094</v>
      </c>
      <c r="M216">
        <v>3.5773613783334199E-2</v>
      </c>
      <c r="N216">
        <v>6.4332789592916697</v>
      </c>
      <c r="O216">
        <v>6.5229508156204998</v>
      </c>
      <c r="P216">
        <v>1.49934985377422</v>
      </c>
      <c r="Q216">
        <v>-0.99603018955868095</v>
      </c>
      <c r="R216">
        <v>0.32115638102445099</v>
      </c>
      <c r="S216">
        <v>1.5494843712603099</v>
      </c>
      <c r="T216">
        <v>-0.229581477998167</v>
      </c>
      <c r="U216">
        <v>-2.2703682008846502</v>
      </c>
      <c r="V216">
        <v>-1.8245740247846001</v>
      </c>
      <c r="W216">
        <v>0.41291643590794502</v>
      </c>
      <c r="X216">
        <v>2.45710076609961</v>
      </c>
      <c r="Y216">
        <v>2.7436616160652201</v>
      </c>
      <c r="Z216">
        <v>0.79719474041493799</v>
      </c>
      <c r="AA216">
        <v>2.6292368887259099</v>
      </c>
      <c r="AB216">
        <v>-4.1934459117947096</v>
      </c>
      <c r="AC216">
        <v>1.80777908469491</v>
      </c>
      <c r="AD216">
        <v>-7.4114058307769604</v>
      </c>
      <c r="AE216">
        <v>-1.22702161617418</v>
      </c>
      <c r="AF216">
        <v>4.3806881793658299</v>
      </c>
      <c r="AG216">
        <v>-9.5620878573038492</v>
      </c>
      <c r="AH216">
        <v>-1.76327858641024</v>
      </c>
      <c r="AI216">
        <v>-0.62175054246776496</v>
      </c>
      <c r="AJ216">
        <v>1.1180577211984799</v>
      </c>
      <c r="AK216">
        <v>-17.5706783889928</v>
      </c>
      <c r="AL216">
        <v>1.51324221473132</v>
      </c>
      <c r="AM216">
        <v>-2.3851385810912</v>
      </c>
      <c r="AN216">
        <v>-8.1954056857808304</v>
      </c>
      <c r="AO216">
        <v>1.2103132357466699</v>
      </c>
      <c r="AP216">
        <v>-7.1090682531419001</v>
      </c>
      <c r="AQ216">
        <v>0.75693264401048999</v>
      </c>
      <c r="AR216">
        <v>-2.5305944515797898</v>
      </c>
      <c r="AS216">
        <v>4.1185545219092203</v>
      </c>
      <c r="AT216">
        <v>-11.610001678797699</v>
      </c>
      <c r="AU216">
        <v>19.557657481377198</v>
      </c>
      <c r="AV216">
        <v>5.17062574375558</v>
      </c>
      <c r="AW216">
        <v>2.9684666322031599</v>
      </c>
      <c r="AX216">
        <v>1.5992105204782701</v>
      </c>
      <c r="AY216">
        <v>2.0135632154123302</v>
      </c>
      <c r="AZ216">
        <v>5.6242170637516402</v>
      </c>
      <c r="BA216">
        <v>2.8099406061479502</v>
      </c>
      <c r="BB216">
        <v>0.42333310095203602</v>
      </c>
      <c r="BC216">
        <v>3.7074994142916502</v>
      </c>
      <c r="BD216">
        <v>3.1932150766529301</v>
      </c>
      <c r="BE216">
        <v>12.2116152090603</v>
      </c>
      <c r="BF216">
        <v>18.0146534946538</v>
      </c>
      <c r="BG216">
        <v>1.98463481397566</v>
      </c>
      <c r="BH216">
        <v>-22.383314831716199</v>
      </c>
      <c r="BI216">
        <v>3.8045375666475501</v>
      </c>
      <c r="BJ216">
        <v>1.2719494663820301</v>
      </c>
      <c r="BK216">
        <v>1.0547690134314001</v>
      </c>
      <c r="BL216">
        <v>2.8267630512030202</v>
      </c>
      <c r="BM216">
        <v>-4.1965510481128696</v>
      </c>
      <c r="BN216">
        <v>1.7968795238409601</v>
      </c>
      <c r="BO216">
        <v>1.23255280589404</v>
      </c>
      <c r="BP216">
        <v>1.2498198288396301</v>
      </c>
    </row>
    <row r="217" spans="1:68" x14ac:dyDescent="0.2">
      <c r="A217" t="s">
        <v>426</v>
      </c>
      <c r="B217" t="s">
        <v>427</v>
      </c>
      <c r="C217" t="s">
        <v>567</v>
      </c>
      <c r="D217" t="s">
        <v>566</v>
      </c>
      <c r="K217">
        <v>4.3092472683568701</v>
      </c>
      <c r="L217">
        <v>2.6654711423775601</v>
      </c>
      <c r="M217">
        <v>0.579058533695331</v>
      </c>
      <c r="N217">
        <v>0.91489953244676803</v>
      </c>
      <c r="O217">
        <v>0.46959426992125902</v>
      </c>
      <c r="P217">
        <v>1.3676827151242501</v>
      </c>
      <c r="Q217">
        <v>3.6002063361928802</v>
      </c>
      <c r="R217">
        <v>2.3677770903270199</v>
      </c>
      <c r="S217">
        <v>2.86629356466868</v>
      </c>
      <c r="T217">
        <v>0.58313453456619901</v>
      </c>
      <c r="U217">
        <v>2.7768135138278298</v>
      </c>
      <c r="V217">
        <v>4.5271867742637504</v>
      </c>
      <c r="W217">
        <v>3.1462194384200299</v>
      </c>
      <c r="X217">
        <v>-6.05036490110139</v>
      </c>
      <c r="Y217">
        <v>-17.254536874444799</v>
      </c>
      <c r="Z217">
        <v>-6.5537187040418798</v>
      </c>
      <c r="AA217">
        <v>-7.3417679269564404</v>
      </c>
      <c r="AB217">
        <v>-0.40476779654218797</v>
      </c>
      <c r="AC217">
        <v>-0.62564410450086405</v>
      </c>
      <c r="AD217">
        <v>-1.3361348962709101</v>
      </c>
      <c r="AE217">
        <v>-1.70068144130754</v>
      </c>
      <c r="AF217">
        <v>0.55777893639033505</v>
      </c>
      <c r="AG217">
        <v>-0.156060547506925</v>
      </c>
      <c r="AH217">
        <v>-0.95884226234829795</v>
      </c>
      <c r="AI217">
        <v>2.95089341881634</v>
      </c>
      <c r="AJ217">
        <v>-0.25087841418179802</v>
      </c>
      <c r="AK217">
        <v>5.2652645101342896</v>
      </c>
      <c r="AL217">
        <v>4.3378517028230599</v>
      </c>
      <c r="AM217">
        <v>3.5509755224056798</v>
      </c>
      <c r="AN217">
        <v>3.7291019734667801</v>
      </c>
      <c r="AO217">
        <v>-3.96848735052657E-2</v>
      </c>
      <c r="AP217">
        <v>2.3348103702860601</v>
      </c>
      <c r="AQ217">
        <v>1.9119180036168</v>
      </c>
      <c r="AR217">
        <v>1.4934282612727801</v>
      </c>
      <c r="AS217">
        <v>0.54016341746101704</v>
      </c>
      <c r="AT217">
        <v>0.38073246322333898</v>
      </c>
      <c r="AU217">
        <v>1.1812444267594899</v>
      </c>
      <c r="AV217">
        <v>1.3029375707416799</v>
      </c>
      <c r="AW217">
        <v>0.74220718964048205</v>
      </c>
      <c r="AX217">
        <v>2.6440625078203199</v>
      </c>
      <c r="AY217">
        <v>4.39545698940658</v>
      </c>
      <c r="AZ217">
        <v>1.6842350479884101</v>
      </c>
      <c r="BA217">
        <v>1.7509097750384699</v>
      </c>
      <c r="BB217">
        <v>-2.4798307448903798</v>
      </c>
      <c r="BC217">
        <v>1.77248097880032</v>
      </c>
      <c r="BD217">
        <v>3.37936248725347</v>
      </c>
      <c r="BE217">
        <v>2.4879247398742899</v>
      </c>
      <c r="BF217">
        <v>1.7806559363643</v>
      </c>
      <c r="BG217">
        <v>1.33811313449822</v>
      </c>
      <c r="BH217">
        <v>2.0460163557366302</v>
      </c>
      <c r="BI217">
        <v>2.2200853151654498</v>
      </c>
      <c r="BJ217">
        <v>1.9842112783177599</v>
      </c>
      <c r="BK217">
        <v>2.2543630102889098</v>
      </c>
      <c r="BL217">
        <v>2.3742659398954902</v>
      </c>
      <c r="BM217">
        <v>-8.0762691656388803</v>
      </c>
      <c r="BN217">
        <v>11.524855615514101</v>
      </c>
      <c r="BO217">
        <v>2.4389810357452899</v>
      </c>
      <c r="BP217">
        <v>3.0466615323586002</v>
      </c>
    </row>
    <row r="218" spans="1:68" x14ac:dyDescent="0.2">
      <c r="A218" t="s">
        <v>428</v>
      </c>
      <c r="B218" t="s">
        <v>429</v>
      </c>
      <c r="C218" t="s">
        <v>567</v>
      </c>
      <c r="D218" t="s">
        <v>566</v>
      </c>
      <c r="AQ218">
        <v>5.8079770878807002</v>
      </c>
      <c r="AR218">
        <v>7.3684371959597099</v>
      </c>
      <c r="AS218">
        <v>0.58324355944417094</v>
      </c>
      <c r="AT218">
        <v>3.6008008675515</v>
      </c>
      <c r="AU218">
        <v>-1.9630402768877699</v>
      </c>
      <c r="AV218">
        <v>1.5776722989459699</v>
      </c>
      <c r="AW218">
        <v>2.7807888985085798</v>
      </c>
      <c r="AX218">
        <v>0.98460206250796001</v>
      </c>
      <c r="AY218">
        <v>2.2670351430148501</v>
      </c>
      <c r="AZ218">
        <v>5.6528445884932701</v>
      </c>
      <c r="BA218">
        <v>-1.56399111526295</v>
      </c>
      <c r="BB218">
        <v>-11.3575249331086</v>
      </c>
      <c r="BC218">
        <v>-7.1155137273708098</v>
      </c>
      <c r="BD218">
        <v>-10.817460010123201</v>
      </c>
      <c r="BE218">
        <v>-8.83170788811384</v>
      </c>
      <c r="BF218">
        <v>-1.2400349845254699</v>
      </c>
      <c r="BG218">
        <v>-1.01166258669356</v>
      </c>
      <c r="BH218">
        <v>1.73997852818752</v>
      </c>
      <c r="BI218">
        <v>1.5458327379713199</v>
      </c>
      <c r="BJ218">
        <v>-0.395285594495562</v>
      </c>
      <c r="BK218">
        <v>1.19675721727393</v>
      </c>
      <c r="BL218">
        <v>1.9999865941013899</v>
      </c>
      <c r="BM218">
        <v>-6.1785013664486099</v>
      </c>
      <c r="BN218">
        <v>9.3051914123197204</v>
      </c>
    </row>
    <row r="219" spans="1:68" x14ac:dyDescent="0.2">
      <c r="A219" t="s">
        <v>430</v>
      </c>
      <c r="B219" t="s">
        <v>431</v>
      </c>
      <c r="C219" t="s">
        <v>567</v>
      </c>
      <c r="D219" t="s">
        <v>566</v>
      </c>
      <c r="F219">
        <v>-5.7227454544881899</v>
      </c>
      <c r="G219">
        <v>4.3432637724634704</v>
      </c>
      <c r="H219">
        <v>0.17930166514065601</v>
      </c>
      <c r="I219">
        <v>-8.5118348709126206</v>
      </c>
      <c r="J219">
        <v>-8.3616732447499107</v>
      </c>
      <c r="K219">
        <v>6.2986316261068698</v>
      </c>
      <c r="L219">
        <v>3.2281183979688599</v>
      </c>
      <c r="M219">
        <v>-0.58750830120868602</v>
      </c>
      <c r="N219">
        <v>-4.21733476170286</v>
      </c>
      <c r="O219">
        <v>1.8915889619930799</v>
      </c>
      <c r="P219">
        <v>-0.46731588544407998</v>
      </c>
      <c r="Q219">
        <v>11.953939513596801</v>
      </c>
      <c r="R219">
        <v>-14.423332063018099</v>
      </c>
      <c r="S219">
        <v>-1.77465851709385</v>
      </c>
      <c r="T219">
        <v>11.915736324267399</v>
      </c>
      <c r="U219">
        <v>-4.2370937779504301</v>
      </c>
      <c r="V219">
        <v>10.689557691932899</v>
      </c>
      <c r="W219">
        <v>-1.4683327786351601</v>
      </c>
      <c r="X219">
        <v>-16.073241954514501</v>
      </c>
      <c r="Y219">
        <v>-6.5583728207053396</v>
      </c>
      <c r="Z219">
        <v>5.4994165673883701</v>
      </c>
      <c r="AA219">
        <v>2.4757752243968598</v>
      </c>
      <c r="AB219">
        <v>-14.3217879054205</v>
      </c>
      <c r="AC219">
        <v>-0.40686037310325701</v>
      </c>
      <c r="AD219">
        <v>5.2083255710290803</v>
      </c>
      <c r="AE219">
        <v>-6.0827320298333696</v>
      </c>
      <c r="AF219">
        <v>6.2516458082101796</v>
      </c>
      <c r="AG219">
        <v>3.37976239868124</v>
      </c>
      <c r="AH219">
        <v>5.65327611010696</v>
      </c>
      <c r="AI219">
        <v>2.8573740876037999</v>
      </c>
      <c r="AJ219">
        <v>7.0240341239742001</v>
      </c>
      <c r="AK219">
        <v>-4.1525617560066097</v>
      </c>
      <c r="AL219">
        <v>0.96565143409752396</v>
      </c>
      <c r="AM219">
        <v>-21.849675145413698</v>
      </c>
      <c r="AN219">
        <v>0.369392670807557</v>
      </c>
      <c r="AO219">
        <v>4.2646322564762604</v>
      </c>
      <c r="AP219">
        <v>-2.2452070018225898</v>
      </c>
      <c r="AQ219">
        <v>2.31940182101008</v>
      </c>
      <c r="AR219">
        <v>3.1249165215732999</v>
      </c>
      <c r="AS219">
        <v>2.9717118656461601</v>
      </c>
      <c r="AT219">
        <v>2.9858794876324302</v>
      </c>
      <c r="AU219">
        <v>3.7377791062917001</v>
      </c>
      <c r="AV219">
        <v>3.8010210420748201</v>
      </c>
      <c r="AW219">
        <v>3.30888343412057</v>
      </c>
      <c r="AX219">
        <v>3.5294483939554802</v>
      </c>
      <c r="AY219">
        <v>3.3497196961106299</v>
      </c>
      <c r="AZ219">
        <v>3.4975879647483099</v>
      </c>
      <c r="BA219">
        <v>3.64797683059916</v>
      </c>
      <c r="BB219">
        <v>4.1005230863977404</v>
      </c>
      <c r="BC219">
        <v>4.0629601627483796</v>
      </c>
      <c r="BD219">
        <v>5.0333667291865298</v>
      </c>
      <c r="BE219">
        <v>4.7776003856903504</v>
      </c>
      <c r="BF219">
        <v>-5.8285692784411403</v>
      </c>
      <c r="BG219">
        <v>3.8362712273594601</v>
      </c>
      <c r="BH219">
        <v>6.3148642851504597</v>
      </c>
      <c r="BI219">
        <v>2.4802967852003199</v>
      </c>
      <c r="BJ219">
        <v>5.2978755396650996</v>
      </c>
      <c r="BK219">
        <v>-0.66561861731312899</v>
      </c>
      <c r="BL219">
        <v>-6.7091687680800802E-2</v>
      </c>
      <c r="BM219">
        <v>-5.8373936113431704</v>
      </c>
      <c r="BN219">
        <v>0.111181795823015</v>
      </c>
      <c r="BO219">
        <v>-0.65838853735513703</v>
      </c>
      <c r="BP219">
        <v>9.7599575137508098E-4</v>
      </c>
    </row>
    <row r="220" spans="1:68" x14ac:dyDescent="0.2">
      <c r="A220" t="s">
        <v>432</v>
      </c>
      <c r="B220" t="s">
        <v>433</v>
      </c>
      <c r="C220" t="s">
        <v>567</v>
      </c>
      <c r="D220" t="s">
        <v>566</v>
      </c>
      <c r="AO220">
        <v>6.36958237907767</v>
      </c>
      <c r="AP220">
        <v>7.5078822337333699</v>
      </c>
      <c r="AQ220">
        <v>3.73355315095354</v>
      </c>
      <c r="AR220">
        <v>-9.0957035141283704</v>
      </c>
      <c r="AS220">
        <v>6.4714729141160099</v>
      </c>
      <c r="AT220">
        <v>7.0627073221427601</v>
      </c>
      <c r="AU220">
        <v>6.4784767804913299</v>
      </c>
      <c r="AV220">
        <v>4.6100658428650299</v>
      </c>
      <c r="AW220">
        <v>9.2828877495147601</v>
      </c>
      <c r="AX220">
        <v>5.8478698682772698</v>
      </c>
      <c r="AY220">
        <v>5.52189240110543</v>
      </c>
      <c r="AZ220">
        <v>6.8719698010325097</v>
      </c>
      <c r="BA220">
        <v>6.1063170095860801</v>
      </c>
      <c r="BB220">
        <v>-2.3409282022316198</v>
      </c>
      <c r="BC220">
        <v>1.13680433834465</v>
      </c>
      <c r="BD220">
        <v>2.84500960707238</v>
      </c>
      <c r="BE220">
        <v>-0.19837889947034201</v>
      </c>
      <c r="BF220">
        <v>3.3945235204925299</v>
      </c>
      <c r="BG220">
        <v>-1.1263973271085299</v>
      </c>
      <c r="BH220">
        <v>2.3110158888219399</v>
      </c>
      <c r="BI220">
        <v>3.8811847602668199</v>
      </c>
      <c r="BJ220">
        <v>2.6459858623825898</v>
      </c>
      <c r="BK220">
        <v>5.0675948814028997</v>
      </c>
      <c r="BL220">
        <v>4.8930942555800696</v>
      </c>
      <c r="BM220">
        <v>-0.24092395897819999</v>
      </c>
      <c r="BN220">
        <v>8.7473566787934107</v>
      </c>
      <c r="BO220">
        <v>5.1639569380502097</v>
      </c>
      <c r="BP220">
        <v>3.2469878130685901</v>
      </c>
    </row>
    <row r="221" spans="1:68" x14ac:dyDescent="0.2">
      <c r="A221" t="s">
        <v>434</v>
      </c>
      <c r="B221" t="s">
        <v>435</v>
      </c>
      <c r="C221" t="s">
        <v>567</v>
      </c>
      <c r="D221" t="s">
        <v>566</v>
      </c>
      <c r="F221">
        <v>-1.2974247374375201</v>
      </c>
      <c r="G221">
        <v>3.44508554393146</v>
      </c>
      <c r="H221">
        <v>3.6735589286271599</v>
      </c>
      <c r="I221">
        <v>2.3759849484824498</v>
      </c>
      <c r="J221">
        <v>2.0433996620092598</v>
      </c>
      <c r="K221">
        <v>-0.54164700809231203</v>
      </c>
      <c r="L221">
        <v>-3.2728983436363399</v>
      </c>
      <c r="M221">
        <v>0.48322010353425099</v>
      </c>
      <c r="N221">
        <v>6.1944070909986397</v>
      </c>
      <c r="O221">
        <v>5.0236909234477896</v>
      </c>
      <c r="P221">
        <v>4.9233322763141096</v>
      </c>
      <c r="Q221">
        <v>0.266187802738372</v>
      </c>
      <c r="R221">
        <v>1.5347833954363399</v>
      </c>
      <c r="S221">
        <v>4.6215803465109699</v>
      </c>
      <c r="T221">
        <v>-3.03388230003601</v>
      </c>
      <c r="U221">
        <v>2.2549884136672498</v>
      </c>
      <c r="V221">
        <v>-3.7191132800430203E-2</v>
      </c>
      <c r="W221">
        <v>-3.0179263760278698</v>
      </c>
      <c r="X221">
        <v>0.89207711886409402</v>
      </c>
      <c r="Y221">
        <v>0.82489418589122498</v>
      </c>
      <c r="Z221">
        <v>-3.6555274763655801</v>
      </c>
      <c r="AA221">
        <v>-4.11056599348034</v>
      </c>
      <c r="AB221">
        <v>-5.3215342411358799</v>
      </c>
      <c r="AC221">
        <v>-0.54766056595894996</v>
      </c>
      <c r="AD221">
        <v>-0.83849828503663604</v>
      </c>
      <c r="AE221">
        <v>-0.96596417346027896</v>
      </c>
      <c r="AF221">
        <v>2.7192445021157099E-2</v>
      </c>
      <c r="AG221">
        <v>1.55971920698263</v>
      </c>
      <c r="AH221">
        <v>-0.49282595084679298</v>
      </c>
      <c r="AI221">
        <v>-0.44663704973038398</v>
      </c>
      <c r="AJ221">
        <v>-2.3163774185072299</v>
      </c>
      <c r="AK221">
        <v>-2.9997659689475999</v>
      </c>
      <c r="AL221">
        <v>-3.47262765374757</v>
      </c>
      <c r="AM221">
        <v>-1.5978352368464499</v>
      </c>
      <c r="AN221">
        <v>0.65097412802650501</v>
      </c>
      <c r="AO221">
        <v>2.3709258094214398</v>
      </c>
      <c r="AP221">
        <v>1.4123353333422399</v>
      </c>
      <c r="AQ221">
        <v>-9.2955891838386207E-2</v>
      </c>
      <c r="AR221">
        <v>-0.40296978122539401</v>
      </c>
      <c r="AS221">
        <v>0.80543945956452501</v>
      </c>
      <c r="AT221">
        <v>1.4917930193362099</v>
      </c>
      <c r="AU221">
        <v>3.5524434187301099</v>
      </c>
      <c r="AV221">
        <v>1.32666527768319</v>
      </c>
      <c r="AW221">
        <v>3.7886911421245499</v>
      </c>
      <c r="AX221">
        <v>3.19178969007055</v>
      </c>
      <c r="AY221">
        <v>3.2092047969234199</v>
      </c>
      <c r="AZ221">
        <v>3.2880766001647701</v>
      </c>
      <c r="BA221">
        <v>2.3386814895526999</v>
      </c>
      <c r="BB221">
        <v>0.38299411917910198</v>
      </c>
      <c r="BC221">
        <v>3.1159505527674698</v>
      </c>
      <c r="BD221">
        <v>1.58267361755564</v>
      </c>
      <c r="BE221">
        <v>0.47527077451947303</v>
      </c>
      <c r="BF221">
        <v>2.2582352416853402</v>
      </c>
      <c r="BG221">
        <v>2.0494789396422299</v>
      </c>
      <c r="BH221">
        <v>0.14109676917118499</v>
      </c>
      <c r="BI221">
        <v>-1.4500029119615001</v>
      </c>
      <c r="BJ221">
        <v>-0.19115502622376801</v>
      </c>
      <c r="BK221">
        <v>7.0144262785731798E-2</v>
      </c>
      <c r="BL221">
        <v>-1.0990166983404499E-2</v>
      </c>
      <c r="BM221">
        <v>-4.4905796142020096</v>
      </c>
      <c r="BN221">
        <v>1.6322641302712699</v>
      </c>
      <c r="BO221">
        <v>1.08220447890591</v>
      </c>
      <c r="BP221">
        <v>0.40891745359201098</v>
      </c>
    </row>
    <row r="222" spans="1:68" x14ac:dyDescent="0.2">
      <c r="A222" t="s">
        <v>436</v>
      </c>
      <c r="B222" t="s">
        <v>437</v>
      </c>
      <c r="C222" t="s">
        <v>567</v>
      </c>
      <c r="D222" t="s">
        <v>566</v>
      </c>
      <c r="BB222">
        <v>0.42831141587042498</v>
      </c>
      <c r="BC222">
        <v>0.224489690813229</v>
      </c>
      <c r="BD222">
        <v>-9.5617107274005093</v>
      </c>
      <c r="BE222">
        <v>-48.392454400861801</v>
      </c>
      <c r="BF222">
        <v>9.0101030056713398</v>
      </c>
      <c r="BG222">
        <v>2.3848985337758499</v>
      </c>
      <c r="BH222">
        <v>-10.642074405854901</v>
      </c>
    </row>
    <row r="223" spans="1:68" x14ac:dyDescent="0.2">
      <c r="A223" t="s">
        <v>438</v>
      </c>
      <c r="B223" t="s">
        <v>439</v>
      </c>
      <c r="C223" t="s">
        <v>567</v>
      </c>
      <c r="D223" t="s">
        <v>566</v>
      </c>
      <c r="F223">
        <v>-1.30086455138709</v>
      </c>
      <c r="G223">
        <v>3.4462809326690098</v>
      </c>
      <c r="H223">
        <v>3.6755772776445799</v>
      </c>
      <c r="I223">
        <v>2.3764940648899802</v>
      </c>
      <c r="J223">
        <v>2.0402479861134002</v>
      </c>
      <c r="K223">
        <v>-0.535467826727825</v>
      </c>
      <c r="L223">
        <v>-3.2721464198470001</v>
      </c>
      <c r="M223">
        <v>0.48583031277031802</v>
      </c>
      <c r="N223">
        <v>6.1889735131007901</v>
      </c>
      <c r="O223">
        <v>5.0243246168622999</v>
      </c>
      <c r="P223">
        <v>4.9279747331178401</v>
      </c>
      <c r="Q223">
        <v>0.26823979821979499</v>
      </c>
      <c r="R223">
        <v>1.5379313677805999</v>
      </c>
      <c r="S223">
        <v>4.6176988284761604</v>
      </c>
      <c r="T223">
        <v>-3.0317010426937099</v>
      </c>
      <c r="U223">
        <v>2.2621257335172502</v>
      </c>
      <c r="V223">
        <v>-4.3326422681460003E-2</v>
      </c>
      <c r="W223">
        <v>-3.0039931623110898</v>
      </c>
      <c r="X223">
        <v>0.90156534294732205</v>
      </c>
      <c r="Y223">
        <v>0.81760308919302804</v>
      </c>
      <c r="Z223">
        <v>-3.65754147049948</v>
      </c>
      <c r="AA223">
        <v>-4.1108291447409604</v>
      </c>
      <c r="AB223">
        <v>-5.31970990779649</v>
      </c>
      <c r="AC223">
        <v>-0.54584667440649104</v>
      </c>
      <c r="AD223">
        <v>-0.83209345733142503</v>
      </c>
      <c r="AE223">
        <v>-0.96655558588804502</v>
      </c>
      <c r="AF223">
        <v>2.8512506627720299E-2</v>
      </c>
      <c r="AG223">
        <v>1.5607759459707899</v>
      </c>
      <c r="AH223">
        <v>-0.48606339170926599</v>
      </c>
      <c r="AI223">
        <v>-0.44187154650978799</v>
      </c>
      <c r="AJ223">
        <v>-2.3139868973147601</v>
      </c>
      <c r="AK223">
        <v>-2.9923651193576899</v>
      </c>
      <c r="AL223">
        <v>-3.4642771498507301</v>
      </c>
      <c r="AM223">
        <v>-1.60158521938828</v>
      </c>
      <c r="AN223">
        <v>0.64812678546257996</v>
      </c>
      <c r="AO223">
        <v>2.3760827149542201</v>
      </c>
      <c r="AP223">
        <v>1.4212443130105299</v>
      </c>
      <c r="AQ223">
        <v>-9.29208744584855E-2</v>
      </c>
      <c r="AR223">
        <v>-0.40327928072713298</v>
      </c>
      <c r="AS223">
        <v>0.80654695250478903</v>
      </c>
      <c r="AT223">
        <v>1.484571282576</v>
      </c>
      <c r="AU223">
        <v>3.54680728404134</v>
      </c>
      <c r="AV223">
        <v>1.3167884690682901</v>
      </c>
      <c r="AW223">
        <v>3.7801677242793099</v>
      </c>
      <c r="AX223">
        <v>3.1945981030996902</v>
      </c>
      <c r="AY223">
        <v>3.2122231701360602</v>
      </c>
      <c r="AZ223">
        <v>3.29078380617148</v>
      </c>
      <c r="BA223">
        <v>2.3313718420466598</v>
      </c>
      <c r="BB223">
        <v>0.37844771093835999</v>
      </c>
      <c r="BC223">
        <v>3.1147543226604899</v>
      </c>
      <c r="BD223">
        <v>1.58723531254255</v>
      </c>
      <c r="BE223">
        <v>0.47531733402661303</v>
      </c>
      <c r="BF223">
        <v>2.2551510789054401</v>
      </c>
      <c r="BG223">
        <v>2.04894842853267</v>
      </c>
      <c r="BH223">
        <v>0.14587819862012499</v>
      </c>
      <c r="BI223">
        <v>-1.4407845997615301</v>
      </c>
      <c r="BJ223">
        <v>-0.186884335505837</v>
      </c>
      <c r="BK223">
        <v>7.2408179710706094E-2</v>
      </c>
      <c r="BL223">
        <v>-8.0170723799142304E-3</v>
      </c>
      <c r="BM223">
        <v>-4.5003586010396202</v>
      </c>
      <c r="BN223">
        <v>1.6290194481904801</v>
      </c>
      <c r="BO223">
        <v>1.0906810973911401</v>
      </c>
      <c r="BP223">
        <v>0.40937398915525602</v>
      </c>
    </row>
    <row r="224" spans="1:68" x14ac:dyDescent="0.2">
      <c r="A224" t="s">
        <v>440</v>
      </c>
      <c r="B224" t="s">
        <v>441</v>
      </c>
      <c r="C224" t="s">
        <v>567</v>
      </c>
      <c r="D224" t="s">
        <v>566</v>
      </c>
      <c r="T224">
        <v>-2.8802675075803799</v>
      </c>
      <c r="U224">
        <v>11.002999071939101</v>
      </c>
      <c r="V224">
        <v>7.0786187661233297</v>
      </c>
      <c r="W224">
        <v>4.4265329417395796</v>
      </c>
      <c r="X224">
        <v>8.3737831192753394</v>
      </c>
      <c r="Y224">
        <v>-1.0649003687876</v>
      </c>
      <c r="Z224">
        <v>-4.8176269098677604</v>
      </c>
      <c r="AA224">
        <v>-1.3281170900222901</v>
      </c>
      <c r="AB224">
        <v>-0.27352923235520199</v>
      </c>
      <c r="AC224">
        <v>3.24952559358064</v>
      </c>
      <c r="AD224">
        <v>0.131482101427878</v>
      </c>
      <c r="AE224">
        <v>1.5043644574681601</v>
      </c>
      <c r="AF224">
        <v>3.1269231798745798</v>
      </c>
      <c r="AG224">
        <v>2.4253809481373598</v>
      </c>
      <c r="AH224">
        <v>1.8695777466867001</v>
      </c>
      <c r="AI224">
        <v>1.41150838573685</v>
      </c>
      <c r="AJ224">
        <v>-1.19873297276584</v>
      </c>
      <c r="AK224">
        <v>-1.0693378095761701</v>
      </c>
      <c r="AL224">
        <v>1.41200365214431</v>
      </c>
      <c r="AM224">
        <v>1.9113462616309</v>
      </c>
      <c r="AN224">
        <v>3.34550383302886</v>
      </c>
      <c r="AO224">
        <v>2.59527721116226</v>
      </c>
      <c r="AP224">
        <v>2.7211971818432201</v>
      </c>
      <c r="AQ224">
        <v>2.8577318428874201</v>
      </c>
      <c r="AR224">
        <v>1.6042797592241</v>
      </c>
      <c r="AS224">
        <v>4.3663792739758502</v>
      </c>
      <c r="AT224">
        <v>1.39374923721884</v>
      </c>
      <c r="AU224">
        <v>1.7915269816556501</v>
      </c>
      <c r="AV224">
        <v>2.5476372865013102</v>
      </c>
      <c r="AW224">
        <v>3.0629062565117802</v>
      </c>
      <c r="AX224">
        <v>3.00975196492944</v>
      </c>
      <c r="AY224">
        <v>4.3106715794083597</v>
      </c>
      <c r="AZ224">
        <v>3.96532623870409</v>
      </c>
      <c r="BA224">
        <v>0.32209667010201298</v>
      </c>
      <c r="BB224">
        <v>-4.5898368564712397</v>
      </c>
      <c r="BC224">
        <v>1.2679361466827701</v>
      </c>
      <c r="BD224">
        <v>1.8954306454668901</v>
      </c>
      <c r="BE224">
        <v>0.72759676473097601</v>
      </c>
      <c r="BF224">
        <v>0.31233808453822598</v>
      </c>
      <c r="BG224">
        <v>1.09355745514425</v>
      </c>
      <c r="BH224">
        <v>1.60678287417126</v>
      </c>
      <c r="BI224">
        <v>2.0371034143051201</v>
      </c>
      <c r="BJ224">
        <v>2.9703902347537201</v>
      </c>
      <c r="BK224">
        <v>2.45397523519352</v>
      </c>
      <c r="BL224">
        <v>2.3554933951299302</v>
      </c>
      <c r="BM224">
        <v>-7.2002107639117696</v>
      </c>
      <c r="BN224">
        <v>5.9811225739695901</v>
      </c>
      <c r="BO224">
        <v>6.5645785720413397</v>
      </c>
      <c r="BP224">
        <v>3.4647518719854302</v>
      </c>
    </row>
    <row r="225" spans="1:68" x14ac:dyDescent="0.2">
      <c r="A225" t="s">
        <v>442</v>
      </c>
      <c r="B225" t="s">
        <v>443</v>
      </c>
      <c r="C225" t="s">
        <v>567</v>
      </c>
      <c r="D225" t="s">
        <v>566</v>
      </c>
      <c r="P225">
        <v>3.1900415048288799</v>
      </c>
      <c r="Q225">
        <v>0.25495590179403399</v>
      </c>
      <c r="R225">
        <v>-0.42422095865909198</v>
      </c>
      <c r="S225">
        <v>3.5283983454937302</v>
      </c>
      <c r="T225">
        <v>3.1146664823424102</v>
      </c>
      <c r="U225">
        <v>-0.71590791262596598</v>
      </c>
      <c r="V225">
        <v>20.381943424068101</v>
      </c>
      <c r="W225">
        <v>0.27653321218809901</v>
      </c>
      <c r="X225">
        <v>13.455915427270201</v>
      </c>
      <c r="Y225">
        <v>-3.3129053322856801</v>
      </c>
      <c r="Z225">
        <v>-12.086462009054999</v>
      </c>
      <c r="AA225">
        <v>1.2940657646324101</v>
      </c>
      <c r="AB225">
        <v>-5.4837196015664604</v>
      </c>
      <c r="AC225">
        <v>-7.6913855964291997</v>
      </c>
      <c r="AD225">
        <v>7.1365875927167703</v>
      </c>
      <c r="AE225">
        <v>-7.8707550934364701</v>
      </c>
      <c r="AF225">
        <v>-5.2296635229447199</v>
      </c>
      <c r="AG225">
        <v>-0.58702286576665597</v>
      </c>
      <c r="AH225">
        <v>0.560555149340772</v>
      </c>
      <c r="AI225">
        <v>-4.5089243223217599</v>
      </c>
      <c r="AJ225">
        <v>-1.0526772732388601</v>
      </c>
      <c r="AK225">
        <v>-1.35490579089273</v>
      </c>
      <c r="AL225">
        <v>-0.89862226486108898</v>
      </c>
      <c r="AM225">
        <v>0.257147224606811</v>
      </c>
      <c r="AN225">
        <v>0.15203229999207199</v>
      </c>
      <c r="AO225">
        <v>-0.25023262955889403</v>
      </c>
      <c r="AP225">
        <v>-0.65006693528340498</v>
      </c>
      <c r="AQ225">
        <v>0.93524425263385103</v>
      </c>
      <c r="AR225">
        <v>1.0413785975249099</v>
      </c>
      <c r="AS225">
        <v>-0.88382329590378095</v>
      </c>
      <c r="AT225">
        <v>1.2717893089433401</v>
      </c>
      <c r="AU225">
        <v>0.888637963626834</v>
      </c>
      <c r="AV225">
        <v>5.5300371196095197</v>
      </c>
      <c r="AW225">
        <v>0.95433327010003699</v>
      </c>
      <c r="AX225">
        <v>3.9881647653001702</v>
      </c>
      <c r="AY225">
        <v>6.2089157413443798</v>
      </c>
      <c r="AZ225">
        <v>1.1273980547934499</v>
      </c>
      <c r="BA225">
        <v>3.68973127139573</v>
      </c>
      <c r="BB225">
        <v>0.91076793436101899</v>
      </c>
      <c r="BC225">
        <v>-0.78508245185575698</v>
      </c>
      <c r="BD225">
        <v>-0.142032343554305</v>
      </c>
      <c r="BE225">
        <v>0.83987811119933997</v>
      </c>
      <c r="BF225">
        <v>3.0401692348415099</v>
      </c>
      <c r="BG225">
        <v>2.91960134224303</v>
      </c>
      <c r="BH225">
        <v>-0.29143919030804</v>
      </c>
      <c r="BI225">
        <v>3.3737787714399201</v>
      </c>
      <c r="BJ225">
        <v>2.4094146780018701</v>
      </c>
      <c r="BK225">
        <v>2.7443911731201802</v>
      </c>
      <c r="BL225">
        <v>0.46698403633345698</v>
      </c>
      <c r="BM225">
        <v>0.727641306349327</v>
      </c>
      <c r="BN225">
        <v>-0.14045003644015699</v>
      </c>
      <c r="BO225">
        <v>-1.8151773730593701</v>
      </c>
      <c r="BP225">
        <v>-2.3957923812016899</v>
      </c>
    </row>
    <row r="226" spans="1:68" x14ac:dyDescent="0.2">
      <c r="A226" t="s">
        <v>444</v>
      </c>
      <c r="B226" t="s">
        <v>445</v>
      </c>
      <c r="C226" t="s">
        <v>567</v>
      </c>
      <c r="D226" t="s">
        <v>566</v>
      </c>
      <c r="F226">
        <v>1.1907831434046201</v>
      </c>
      <c r="G226">
        <v>0.17995393613767899</v>
      </c>
      <c r="H226">
        <v>1.70489489970744</v>
      </c>
      <c r="I226">
        <v>2.7395774241356001</v>
      </c>
      <c r="J226">
        <v>8.2392133772766698</v>
      </c>
      <c r="K226">
        <v>15.2260924557176</v>
      </c>
      <c r="L226">
        <v>8.3555037536095007</v>
      </c>
      <c r="M226">
        <v>4.0136158527196804</v>
      </c>
      <c r="N226">
        <v>1.0462110119525601</v>
      </c>
      <c r="O226">
        <v>-0.62495433191627103</v>
      </c>
      <c r="P226">
        <v>0.69097508827098897</v>
      </c>
      <c r="Q226">
        <v>-1.97599571382324</v>
      </c>
      <c r="R226">
        <v>-1.5031683112892</v>
      </c>
      <c r="S226">
        <v>0.861130642809812</v>
      </c>
      <c r="T226">
        <v>3.4244491092724201</v>
      </c>
      <c r="U226">
        <v>9.6123011780781802</v>
      </c>
      <c r="V226">
        <v>11.1771498927192</v>
      </c>
      <c r="W226">
        <v>7.6956308807459699</v>
      </c>
      <c r="X226">
        <v>0.59139235278749402</v>
      </c>
      <c r="Y226">
        <v>-8.2529633816355492</v>
      </c>
      <c r="Z226">
        <v>6.88714438070153</v>
      </c>
      <c r="AA226">
        <v>-4.5628480100715203</v>
      </c>
      <c r="AB226">
        <v>-4.4372252634795801</v>
      </c>
      <c r="AC226">
        <v>-2.7225060573171</v>
      </c>
      <c r="AD226">
        <v>0.80025105212968095</v>
      </c>
      <c r="AE226">
        <v>-0.536132037393656</v>
      </c>
      <c r="AF226">
        <v>-7.2623987379833199</v>
      </c>
      <c r="AG226">
        <v>6.3867533356860102</v>
      </c>
      <c r="AH226">
        <v>2.6126060342975799</v>
      </c>
      <c r="AI226">
        <v>-5.5171093823523396</v>
      </c>
      <c r="AJ226">
        <v>1.9037909007056899</v>
      </c>
      <c r="AK226">
        <v>-0.447194768436177</v>
      </c>
      <c r="AL226">
        <v>-7.3304289405544303</v>
      </c>
      <c r="AM226">
        <v>2.3884170932056299</v>
      </c>
      <c r="AN226">
        <v>-1.8278901700844701</v>
      </c>
      <c r="AO226">
        <v>-1.12634333714698</v>
      </c>
      <c r="AP226">
        <v>3.5871040055632202</v>
      </c>
      <c r="AQ226">
        <v>0.336634941799204</v>
      </c>
      <c r="AR226">
        <v>-3.2252588266090898</v>
      </c>
      <c r="AS226">
        <v>0.27966978402544401</v>
      </c>
      <c r="AT226">
        <v>2.4050189406913298</v>
      </c>
      <c r="AU226">
        <v>1.08440670849748</v>
      </c>
      <c r="AV226">
        <v>4.5879064651781496</v>
      </c>
      <c r="AW226">
        <v>7.0566542879272296</v>
      </c>
      <c r="AX226">
        <v>3.3566582225867698</v>
      </c>
      <c r="AY226">
        <v>4.6175035760096304</v>
      </c>
      <c r="AZ226">
        <v>3.9322472074725998</v>
      </c>
      <c r="BA226">
        <v>2.97468067937979</v>
      </c>
      <c r="BB226">
        <v>1.8597270071402501</v>
      </c>
      <c r="BC226">
        <v>3.9953823386544398</v>
      </c>
      <c r="BD226">
        <v>4.6864827385843197</v>
      </c>
      <c r="BE226">
        <v>1.59281191597201</v>
      </c>
      <c r="BF226">
        <v>1.8682359401892401</v>
      </c>
      <c r="BG226">
        <v>-0.75377110706082795</v>
      </c>
      <c r="BH226">
        <v>-4.3853320829106197</v>
      </c>
      <c r="BI226">
        <v>-5.88927708937858</v>
      </c>
      <c r="BJ226">
        <v>0.51054854348693401</v>
      </c>
      <c r="BK226">
        <v>3.8601032654534499</v>
      </c>
      <c r="BL226">
        <v>5.7663674863306397E-2</v>
      </c>
      <c r="BM226">
        <v>-16.911407446687701</v>
      </c>
      <c r="BN226">
        <v>-3.3776315939366799</v>
      </c>
      <c r="BO226">
        <v>1.59590985658642</v>
      </c>
      <c r="BP226">
        <v>1.2244426664883199</v>
      </c>
    </row>
    <row r="227" spans="1:68" x14ac:dyDescent="0.2">
      <c r="A227" t="s">
        <v>446</v>
      </c>
      <c r="B227" t="s">
        <v>447</v>
      </c>
      <c r="C227" t="s">
        <v>567</v>
      </c>
      <c r="D227" t="s">
        <v>566</v>
      </c>
      <c r="AJ227">
        <v>-14.639958571269601</v>
      </c>
      <c r="AK227">
        <v>-6.7517665393024497</v>
      </c>
      <c r="AL227">
        <v>1.51309194811478</v>
      </c>
      <c r="AM227">
        <v>5.7878470939262199</v>
      </c>
      <c r="AN227">
        <v>5.5342148272930398</v>
      </c>
      <c r="AO227">
        <v>6.3944497870627401</v>
      </c>
      <c r="AP227">
        <v>5.7304466501125502</v>
      </c>
      <c r="AQ227">
        <v>3.93660252064379</v>
      </c>
      <c r="AR227">
        <v>-0.20780803220826299</v>
      </c>
      <c r="AS227">
        <v>1.30357495341369</v>
      </c>
      <c r="AT227">
        <v>3.4429240980634002</v>
      </c>
      <c r="AU227">
        <v>4.5474428931575801</v>
      </c>
      <c r="AV227">
        <v>5.5685470219777899</v>
      </c>
      <c r="AW227">
        <v>5.3003194915633101</v>
      </c>
      <c r="AX227">
        <v>6.61300293307447</v>
      </c>
      <c r="AY227">
        <v>8.4881892997151596</v>
      </c>
      <c r="AZ227">
        <v>10.799694516492201</v>
      </c>
      <c r="BA227">
        <v>5.4843890937507096</v>
      </c>
      <c r="BB227">
        <v>-5.5814363847824504</v>
      </c>
      <c r="BC227">
        <v>6.6172284863092603</v>
      </c>
      <c r="BD227">
        <v>2.5391571466371099</v>
      </c>
      <c r="BE227">
        <v>1.1465206410503399</v>
      </c>
      <c r="BF227">
        <v>0.52466014861730104</v>
      </c>
      <c r="BG227">
        <v>2.5975752297797499</v>
      </c>
      <c r="BH227">
        <v>5.0672846299001897</v>
      </c>
      <c r="BI227">
        <v>1.8126070282800799</v>
      </c>
      <c r="BJ227">
        <v>2.7784542927246001</v>
      </c>
      <c r="BK227">
        <v>3.8863988785719799</v>
      </c>
      <c r="BL227">
        <v>2.3726235159320201</v>
      </c>
      <c r="BM227">
        <v>-3.4126012520307998</v>
      </c>
      <c r="BN227">
        <v>4.99394874788244</v>
      </c>
      <c r="BO227">
        <v>2.1606378703069402</v>
      </c>
      <c r="BP227">
        <v>1.6902868909255899</v>
      </c>
    </row>
    <row r="228" spans="1:68" x14ac:dyDescent="0.2">
      <c r="A228" t="s">
        <v>448</v>
      </c>
      <c r="B228" t="s">
        <v>449</v>
      </c>
      <c r="C228" t="s">
        <v>567</v>
      </c>
      <c r="D228" t="s">
        <v>566</v>
      </c>
      <c r="AJ228">
        <v>-8.9578817561313695</v>
      </c>
      <c r="AK228">
        <v>-5.3249118126254302</v>
      </c>
      <c r="AL228">
        <v>3.0887879141764398</v>
      </c>
      <c r="AM228">
        <v>5.4494139404424704</v>
      </c>
      <c r="AN228">
        <v>4.0847137105276898</v>
      </c>
      <c r="AO228">
        <v>3.2675651626276498</v>
      </c>
      <c r="AP228">
        <v>5.1911324632071496</v>
      </c>
      <c r="AQ228">
        <v>3.5048818314312902</v>
      </c>
      <c r="AR228">
        <v>5.2574534244538302</v>
      </c>
      <c r="AS228">
        <v>3.3658775668967298</v>
      </c>
      <c r="AT228">
        <v>3.0541235019792898</v>
      </c>
      <c r="AU228">
        <v>3.3774180710591</v>
      </c>
      <c r="AV228">
        <v>2.8981972778051102</v>
      </c>
      <c r="AW228">
        <v>4.2923552193448398</v>
      </c>
      <c r="AX228">
        <v>3.6183409240603499</v>
      </c>
      <c r="AY228">
        <v>5.4094826333475501</v>
      </c>
      <c r="AZ228">
        <v>6.3835889272679402</v>
      </c>
      <c r="BA228">
        <v>3.3462795436053101</v>
      </c>
      <c r="BB228">
        <v>-8.3803195923670906</v>
      </c>
      <c r="BC228">
        <v>0.90277138028973503</v>
      </c>
      <c r="BD228">
        <v>0.65202324321795402</v>
      </c>
      <c r="BE228">
        <v>-2.8437050202525098</v>
      </c>
      <c r="BF228">
        <v>-1.16352087549969</v>
      </c>
      <c r="BG228">
        <v>2.66713405933845</v>
      </c>
      <c r="BH228">
        <v>2.1332580276153399</v>
      </c>
      <c r="BI228">
        <v>3.1163466011635101</v>
      </c>
      <c r="BJ228">
        <v>4.7471061832116099</v>
      </c>
      <c r="BK228">
        <v>4.0763163053002103</v>
      </c>
      <c r="BL228">
        <v>2.8043504141933102</v>
      </c>
      <c r="BM228">
        <v>-4.8800919090111599</v>
      </c>
      <c r="BN228">
        <v>7.9379162267506</v>
      </c>
      <c r="BO228">
        <v>2.2712393108094799</v>
      </c>
      <c r="BP228">
        <v>1.15817173260085</v>
      </c>
    </row>
    <row r="229" spans="1:68" x14ac:dyDescent="0.2">
      <c r="A229" t="s">
        <v>450</v>
      </c>
      <c r="B229" t="s">
        <v>451</v>
      </c>
      <c r="C229" t="s">
        <v>567</v>
      </c>
      <c r="D229" t="s">
        <v>566</v>
      </c>
      <c r="F229">
        <v>5.1846187157809602</v>
      </c>
      <c r="G229">
        <v>3.6856049992561899</v>
      </c>
      <c r="H229">
        <v>4.73593988216561</v>
      </c>
      <c r="I229">
        <v>6.0260591641799701</v>
      </c>
      <c r="J229">
        <v>2.8482597812801198</v>
      </c>
      <c r="K229">
        <v>1.1239895693795201</v>
      </c>
      <c r="L229">
        <v>2.575374709838</v>
      </c>
      <c r="M229">
        <v>3.0576942320126399</v>
      </c>
      <c r="N229">
        <v>4.2737151991504998</v>
      </c>
      <c r="O229">
        <v>5.48438285923545</v>
      </c>
      <c r="P229">
        <v>0.25243485508128999</v>
      </c>
      <c r="Q229">
        <v>1.9869213388985301</v>
      </c>
      <c r="R229">
        <v>3.78893205282098</v>
      </c>
      <c r="S229">
        <v>2.8991848131043798</v>
      </c>
      <c r="T229">
        <v>2.1462532193603501</v>
      </c>
      <c r="U229">
        <v>0.69123812295868003</v>
      </c>
      <c r="V229">
        <v>-1.9451271474668299</v>
      </c>
      <c r="W229">
        <v>1.45573375348818</v>
      </c>
      <c r="X229">
        <v>3.6136475193454798</v>
      </c>
      <c r="Y229">
        <v>1.49373315947172</v>
      </c>
      <c r="Z229">
        <v>0.33443678551566303</v>
      </c>
      <c r="AA229">
        <v>1.19077537964918</v>
      </c>
      <c r="AB229">
        <v>1.85451507959307</v>
      </c>
      <c r="AC229">
        <v>4.1348652874373801</v>
      </c>
      <c r="AD229">
        <v>1.99177410120961</v>
      </c>
      <c r="AE229">
        <v>2.4527726132183898</v>
      </c>
      <c r="AF229">
        <v>3.0095477664165302</v>
      </c>
      <c r="AG229">
        <v>2.0887605188408398</v>
      </c>
      <c r="AH229">
        <v>1.9721912677897799</v>
      </c>
      <c r="AI229">
        <v>-2.07591755191316E-2</v>
      </c>
      <c r="AJ229">
        <v>-1.8175151730461501</v>
      </c>
      <c r="AK229">
        <v>-1.73663035667379</v>
      </c>
      <c r="AL229">
        <v>-2.6328084517702601</v>
      </c>
      <c r="AM229">
        <v>3.1939553996992101</v>
      </c>
      <c r="AN229">
        <v>3.3912691148738801</v>
      </c>
      <c r="AO229">
        <v>1.4179242381152199</v>
      </c>
      <c r="AP229">
        <v>3.01152303333838</v>
      </c>
      <c r="AQ229">
        <v>4.2539467085561</v>
      </c>
      <c r="AR229">
        <v>4.1659789277747397</v>
      </c>
      <c r="AS229">
        <v>4.5982547941730401</v>
      </c>
      <c r="AT229">
        <v>1.1775018923171401</v>
      </c>
      <c r="AU229">
        <v>1.8648739738901701</v>
      </c>
      <c r="AV229">
        <v>1.9298303835092401</v>
      </c>
      <c r="AW229">
        <v>3.9273062567083299</v>
      </c>
      <c r="AX229">
        <v>2.4482484397892401</v>
      </c>
      <c r="AY229">
        <v>4.0757148974901396</v>
      </c>
      <c r="AZ229">
        <v>2.6750026708392101</v>
      </c>
      <c r="BA229">
        <v>-1.22306957770027</v>
      </c>
      <c r="BB229">
        <v>-5.1512627288531503</v>
      </c>
      <c r="BC229">
        <v>5.0526785726024004</v>
      </c>
      <c r="BD229">
        <v>2.41898851140094</v>
      </c>
      <c r="BE229">
        <v>-1.32100232444557</v>
      </c>
      <c r="BF229">
        <v>0.33398486328788102</v>
      </c>
      <c r="BG229">
        <v>1.64424400595537</v>
      </c>
      <c r="BH229">
        <v>3.3901762960005799</v>
      </c>
      <c r="BI229">
        <v>0.79614630049835</v>
      </c>
      <c r="BJ229">
        <v>1.1951475713216699</v>
      </c>
      <c r="BK229">
        <v>0.772577449000039</v>
      </c>
      <c r="BL229">
        <v>0.95756165641978397</v>
      </c>
      <c r="BM229">
        <v>-2.8746841901851901</v>
      </c>
      <c r="BN229">
        <v>5.5114251934981402</v>
      </c>
      <c r="BO229">
        <v>1.96686365077406</v>
      </c>
      <c r="BP229">
        <v>-0.66684815853199098</v>
      </c>
    </row>
    <row r="230" spans="1:68" x14ac:dyDescent="0.2">
      <c r="A230" t="s">
        <v>452</v>
      </c>
      <c r="B230" t="s">
        <v>453</v>
      </c>
      <c r="C230" t="s">
        <v>567</v>
      </c>
      <c r="D230" t="s">
        <v>566</v>
      </c>
      <c r="P230">
        <v>10.731226305089001</v>
      </c>
      <c r="Q230">
        <v>2.5832106662509098</v>
      </c>
      <c r="R230">
        <v>6.0348061382800804</v>
      </c>
      <c r="S230">
        <v>2.7598951194008698</v>
      </c>
      <c r="T230">
        <v>10.5750346056425</v>
      </c>
      <c r="U230">
        <v>-5.08534042161142</v>
      </c>
      <c r="V230">
        <v>-2.13266204106792</v>
      </c>
      <c r="W230">
        <v>-1.9118031168526799</v>
      </c>
      <c r="X230">
        <v>-0.250180942671136</v>
      </c>
      <c r="Y230">
        <v>8.7907626772494805</v>
      </c>
      <c r="Z230">
        <v>11.358529616469101</v>
      </c>
      <c r="AA230">
        <v>-1.73436996593365</v>
      </c>
      <c r="AB230">
        <v>-2.0499907103637902</v>
      </c>
      <c r="AC230">
        <v>2.7450952797253798</v>
      </c>
      <c r="AD230">
        <v>8.38760324636212E-2</v>
      </c>
      <c r="AE230">
        <v>7.9977667263088703</v>
      </c>
      <c r="AF230">
        <v>10.2984329943448</v>
      </c>
      <c r="AG230">
        <v>1.7721043680033</v>
      </c>
      <c r="AH230">
        <v>8.6024612241178993</v>
      </c>
      <c r="AI230">
        <v>17.0418877260662</v>
      </c>
      <c r="AJ230">
        <v>-2.3229081248179102</v>
      </c>
      <c r="AK230">
        <v>-0.729496925864069</v>
      </c>
      <c r="AL230">
        <v>4.7268400628425397E-2</v>
      </c>
      <c r="AM230">
        <v>2.3699838339637198</v>
      </c>
      <c r="AN230">
        <v>4.8436799618998103</v>
      </c>
      <c r="AO230">
        <v>1.70737552317404</v>
      </c>
      <c r="AP230">
        <v>1.3183669407492</v>
      </c>
      <c r="AQ230">
        <v>1.1316732018615601</v>
      </c>
      <c r="AR230">
        <v>1.61522415804301</v>
      </c>
      <c r="AS230">
        <v>0.56274663094035304</v>
      </c>
      <c r="AT230">
        <v>-2.9469897671674499E-3</v>
      </c>
      <c r="AU230">
        <v>3.44507676442021</v>
      </c>
      <c r="AV230">
        <v>3.09649853377074</v>
      </c>
      <c r="AW230">
        <v>2.9465149045289301</v>
      </c>
      <c r="AX230">
        <v>5.3933721411656803</v>
      </c>
      <c r="AY230">
        <v>5.4169343513384298</v>
      </c>
      <c r="AZ230">
        <v>3.8310229235740998</v>
      </c>
      <c r="BA230">
        <v>0.27938217940726401</v>
      </c>
      <c r="BB230">
        <v>1.0997490083931201</v>
      </c>
      <c r="BC230">
        <v>3.3187224545438299</v>
      </c>
      <c r="BD230">
        <v>1.7430102280536499</v>
      </c>
      <c r="BE230">
        <v>4.8207368700589504</v>
      </c>
      <c r="BF230">
        <v>3.2227145457900002</v>
      </c>
      <c r="BG230">
        <v>0.246802469436361</v>
      </c>
      <c r="BH230">
        <v>1.49985760265459</v>
      </c>
      <c r="BI230">
        <v>0.30295376928235401</v>
      </c>
      <c r="BJ230">
        <v>1.2409471862878001</v>
      </c>
      <c r="BK230">
        <v>1.5827075461722</v>
      </c>
      <c r="BL230">
        <v>1.88572411932168</v>
      </c>
      <c r="BM230">
        <v>-2.4802997053430702</v>
      </c>
      <c r="BN230">
        <v>9.6053301609834403</v>
      </c>
      <c r="BO230">
        <v>-0.31011343674548197</v>
      </c>
      <c r="BP230">
        <v>4.0498700047155696</v>
      </c>
    </row>
    <row r="231" spans="1:68" x14ac:dyDescent="0.2">
      <c r="A231" t="s">
        <v>454</v>
      </c>
      <c r="B231" t="s">
        <v>455</v>
      </c>
      <c r="C231" t="s">
        <v>567</v>
      </c>
      <c r="D231" t="s">
        <v>566</v>
      </c>
      <c r="BC231">
        <v>3.75150780465489</v>
      </c>
      <c r="BD231">
        <v>6.5427760213078203</v>
      </c>
      <c r="BE231">
        <v>-2.1364648492466398</v>
      </c>
      <c r="BF231">
        <v>-4.1367726653800503</v>
      </c>
      <c r="BG231">
        <v>-1.3253800780463501</v>
      </c>
      <c r="BH231">
        <v>-2.8335462058561198</v>
      </c>
      <c r="BI231">
        <v>0.53532053872966401</v>
      </c>
      <c r="BJ231">
        <v>-6.6324760906941798</v>
      </c>
      <c r="BK231">
        <v>-7.6201365964676304</v>
      </c>
      <c r="BL231">
        <v>8.9666905370410497</v>
      </c>
      <c r="BM231">
        <v>-14.8248832529385</v>
      </c>
      <c r="BN231">
        <v>3.6579058181709998</v>
      </c>
      <c r="BO231">
        <v>9.3166319028865008</v>
      </c>
      <c r="BP231">
        <v>2.7092097271822002</v>
      </c>
    </row>
    <row r="232" spans="1:68" x14ac:dyDescent="0.2">
      <c r="A232" t="s">
        <v>456</v>
      </c>
      <c r="B232" t="s">
        <v>457</v>
      </c>
      <c r="C232" t="s">
        <v>567</v>
      </c>
      <c r="D232" t="s">
        <v>566</v>
      </c>
      <c r="F232">
        <v>-7.5191989616707398</v>
      </c>
      <c r="G232">
        <v>5.5704927606092403</v>
      </c>
      <c r="H232">
        <v>7.3709984391188401</v>
      </c>
      <c r="I232">
        <v>3.29881865857682</v>
      </c>
      <c r="J232">
        <v>-3.5142689334097001</v>
      </c>
      <c r="K232">
        <v>11.0923039403415</v>
      </c>
      <c r="L232">
        <v>-1.93583965289467</v>
      </c>
      <c r="M232">
        <v>4.98082575136422</v>
      </c>
      <c r="N232">
        <v>-2.3508068366275099</v>
      </c>
      <c r="O232">
        <v>6.3633482364594602</v>
      </c>
      <c r="P232">
        <v>13.532410271479501</v>
      </c>
      <c r="Q232">
        <v>3.7772029524428601</v>
      </c>
      <c r="R232">
        <v>7.3999332919977503</v>
      </c>
      <c r="S232">
        <v>-0.52433291771465895</v>
      </c>
      <c r="T232">
        <v>0.819491965939108</v>
      </c>
      <c r="U232">
        <v>13.948404879294401</v>
      </c>
      <c r="V232">
        <v>-8.1366892681568697</v>
      </c>
      <c r="W232">
        <v>20.4421315251716</v>
      </c>
      <c r="X232">
        <v>14.8042349096081</v>
      </c>
      <c r="Y232">
        <v>-5.9632481069759997</v>
      </c>
      <c r="Z232">
        <v>-5.0386378753500596</v>
      </c>
      <c r="AA232">
        <v>-2.64575862598713</v>
      </c>
      <c r="AB232">
        <v>-0.49574198957647297</v>
      </c>
      <c r="AC232">
        <v>3.6899461945948402</v>
      </c>
      <c r="AD232">
        <v>9.4028581598837508</v>
      </c>
      <c r="AE232">
        <v>0.13575284876832</v>
      </c>
      <c r="AF232">
        <v>0.51568801092408001</v>
      </c>
      <c r="AG232">
        <v>4.9342416556036603</v>
      </c>
      <c r="AH232">
        <v>9.6287273226335408</v>
      </c>
      <c r="AI232">
        <v>6.9291412664888403</v>
      </c>
      <c r="AJ232">
        <v>1.40077156456648</v>
      </c>
      <c r="AK232">
        <v>6.6823345967148802</v>
      </c>
      <c r="AL232">
        <v>5.0905626845505898</v>
      </c>
      <c r="AM232">
        <v>-5.0030241395167696</v>
      </c>
      <c r="AN232">
        <v>-0.98145983921034496</v>
      </c>
      <c r="AO232">
        <v>8.3958454530317006</v>
      </c>
      <c r="AP232">
        <v>10.8847957386616</v>
      </c>
      <c r="AQ232">
        <v>0.48296762895630302</v>
      </c>
      <c r="AR232">
        <v>-0.109437696562779</v>
      </c>
      <c r="AS232">
        <v>3.3267145637140301</v>
      </c>
      <c r="AT232">
        <v>-2.35661333545873</v>
      </c>
      <c r="AU232">
        <v>-1.83480695440478</v>
      </c>
      <c r="AV232">
        <v>-4.8161783304270598</v>
      </c>
      <c r="AW232">
        <v>-2.49000825290008</v>
      </c>
      <c r="AX232">
        <v>8.5018972132325992</v>
      </c>
      <c r="AY232">
        <v>7.1533451537010304</v>
      </c>
      <c r="AZ232">
        <v>8.3216542066369907</v>
      </c>
      <c r="BA232">
        <v>-4.8771262300274403</v>
      </c>
      <c r="BB232">
        <v>-2.86142425794473</v>
      </c>
      <c r="BC232">
        <v>1.6273701359067301</v>
      </c>
      <c r="BD232">
        <v>12.4265876590009</v>
      </c>
      <c r="BE232">
        <v>2.10412826503328</v>
      </c>
      <c r="BF232">
        <v>-0.59913330456802805</v>
      </c>
      <c r="BG232">
        <v>2.4576124391604601</v>
      </c>
      <c r="BH232">
        <v>6.5123255099648798</v>
      </c>
      <c r="BI232">
        <v>10.6277900412689</v>
      </c>
      <c r="BJ232">
        <v>5.65298679577909</v>
      </c>
      <c r="BK232">
        <v>3.94280692985572</v>
      </c>
      <c r="BL232">
        <v>4.5815511358634504</v>
      </c>
      <c r="BM232">
        <v>-12.4901374474458</v>
      </c>
      <c r="BN232">
        <v>-0.25409786644972598</v>
      </c>
      <c r="BO232">
        <v>-4.8001108665391001</v>
      </c>
      <c r="BP232">
        <v>3.2521519327219299</v>
      </c>
    </row>
    <row r="233" spans="1:68" x14ac:dyDescent="0.2">
      <c r="A233" t="s">
        <v>458</v>
      </c>
      <c r="B233" t="s">
        <v>459</v>
      </c>
      <c r="C233" t="s">
        <v>567</v>
      </c>
      <c r="D233" t="s">
        <v>566</v>
      </c>
      <c r="F233">
        <v>7.54828603152116</v>
      </c>
      <c r="G233">
        <v>20.871865494416198</v>
      </c>
      <c r="H233">
        <v>-11.3731150215149</v>
      </c>
      <c r="I233">
        <v>5.9613914896646598</v>
      </c>
      <c r="J233">
        <v>-0.85633860307032705</v>
      </c>
      <c r="K233">
        <v>-10.550791455239199</v>
      </c>
      <c r="L233">
        <v>4.8282936475882101</v>
      </c>
      <c r="M233">
        <v>0.4062037834817</v>
      </c>
      <c r="N233">
        <v>14.9073813622831</v>
      </c>
      <c r="O233">
        <v>-5.0267006902765701</v>
      </c>
      <c r="P233">
        <v>5.3010226508357903</v>
      </c>
      <c r="Q233">
        <v>21.390339415534299</v>
      </c>
      <c r="R233">
        <v>-13.468676057677399</v>
      </c>
      <c r="S233">
        <v>21.597539844760298</v>
      </c>
      <c r="T233">
        <v>12.437172553354101</v>
      </c>
      <c r="U233">
        <v>8.4703183437462997</v>
      </c>
      <c r="V233">
        <v>-5.1095119557049298</v>
      </c>
      <c r="W233">
        <v>6.2262836380430002</v>
      </c>
      <c r="X233">
        <v>-2.5199695079205799</v>
      </c>
      <c r="Y233">
        <v>10.670910689191601</v>
      </c>
      <c r="Z233">
        <v>4.1881656873044104</v>
      </c>
      <c r="AA233">
        <v>-0.53015402417850099</v>
      </c>
      <c r="AB233">
        <v>-1.05765430423527</v>
      </c>
      <c r="AC233">
        <v>-10.7650271099428</v>
      </c>
      <c r="AD233">
        <v>5.6391403820708099</v>
      </c>
      <c r="AE233">
        <v>-11.0473729970323</v>
      </c>
      <c r="AF233">
        <v>-1.6841525503436801</v>
      </c>
      <c r="AG233">
        <v>14.198176003319199</v>
      </c>
      <c r="AH233">
        <v>-16.3476664710122</v>
      </c>
      <c r="AI233">
        <v>0.60538970805150405</v>
      </c>
      <c r="AJ233">
        <v>4.5222502202974697</v>
      </c>
      <c r="AK233">
        <v>9.7602147585305907</v>
      </c>
      <c r="AL233">
        <v>3.1659961190477302</v>
      </c>
      <c r="AM233">
        <v>4.2439270532405704</v>
      </c>
      <c r="AN233">
        <v>4.1042640497667104</v>
      </c>
      <c r="AO233">
        <v>6.8730524192796203</v>
      </c>
      <c r="AP233">
        <v>2.27640636487524</v>
      </c>
      <c r="AQ233">
        <v>4.0534461565533197</v>
      </c>
      <c r="AR233">
        <v>-5.9835919923108802</v>
      </c>
      <c r="AS233">
        <v>-1.83360349573415</v>
      </c>
      <c r="AT233">
        <v>-1.49155200047424</v>
      </c>
      <c r="AU233">
        <v>1.31373195267327</v>
      </c>
      <c r="AV233">
        <v>4.4814024847624596</v>
      </c>
      <c r="AW233">
        <v>4.1088999833633402</v>
      </c>
      <c r="AX233">
        <v>3.3598794396997498</v>
      </c>
      <c r="AY233">
        <v>0.45960573327145898</v>
      </c>
      <c r="AZ233">
        <v>-0.81296804598021299</v>
      </c>
      <c r="BA233">
        <v>0.72530200454568206</v>
      </c>
      <c r="BB233">
        <v>4.1984025338775801</v>
      </c>
      <c r="BC233">
        <v>2.7886019171118801</v>
      </c>
      <c r="BD233">
        <v>1.07102212975887</v>
      </c>
      <c r="BE233">
        <v>-25.931192318846101</v>
      </c>
      <c r="BF233">
        <v>-22.4952122898179</v>
      </c>
      <c r="BG233">
        <v>-3.94925293480863</v>
      </c>
      <c r="BH233">
        <v>0.14619250222793301</v>
      </c>
      <c r="BI233">
        <v>-5.2165469191506704</v>
      </c>
      <c r="BJ233">
        <v>-0.82327823906528896</v>
      </c>
      <c r="BK233">
        <v>-0.442849729031707</v>
      </c>
      <c r="BL233">
        <v>-2.6309921585509501</v>
      </c>
      <c r="BM233">
        <v>-3.42272708302652</v>
      </c>
      <c r="BN233">
        <v>-1.3214116536431</v>
      </c>
    </row>
    <row r="234" spans="1:68" x14ac:dyDescent="0.2">
      <c r="A234" t="s">
        <v>460</v>
      </c>
      <c r="B234" t="s">
        <v>461</v>
      </c>
      <c r="C234" t="s">
        <v>567</v>
      </c>
      <c r="D234" t="s">
        <v>566</v>
      </c>
      <c r="BE234">
        <v>-4.8771041094079104</v>
      </c>
      <c r="BF234">
        <v>-3.4811333729389098</v>
      </c>
      <c r="BG234">
        <v>4.3889466159729302</v>
      </c>
      <c r="BH234">
        <v>6.5835423987397199</v>
      </c>
      <c r="BI234">
        <v>2.4615289161234299</v>
      </c>
      <c r="BJ234">
        <v>-6.4103754643108202</v>
      </c>
      <c r="BK234">
        <v>1.4281218392049499</v>
      </c>
      <c r="BL234">
        <v>1.4167677757474</v>
      </c>
      <c r="BM234">
        <v>-28.760699885491601</v>
      </c>
      <c r="BN234">
        <v>7.0003308517653702</v>
      </c>
      <c r="BO234">
        <v>4.8313409795758</v>
      </c>
      <c r="BP234">
        <v>0.41125985099826301</v>
      </c>
    </row>
    <row r="235" spans="1:68" x14ac:dyDescent="0.2">
      <c r="A235" t="s">
        <v>462</v>
      </c>
      <c r="B235" t="s">
        <v>463</v>
      </c>
      <c r="C235" t="s">
        <v>567</v>
      </c>
      <c r="D235" t="s">
        <v>566</v>
      </c>
      <c r="F235">
        <v>-0.53878086757909205</v>
      </c>
      <c r="G235">
        <v>3.3325583054227201</v>
      </c>
      <c r="H235">
        <v>-3.5015052530192299</v>
      </c>
      <c r="I235">
        <v>-4.3908706356428304</v>
      </c>
      <c r="J235">
        <v>-1.2910749588061201</v>
      </c>
      <c r="K235">
        <v>-3.6077914783382901</v>
      </c>
      <c r="L235">
        <v>-1.0666951735524901</v>
      </c>
      <c r="M235">
        <v>-2.29483013931041</v>
      </c>
      <c r="N235">
        <v>4.8483620325269596</v>
      </c>
      <c r="O235">
        <v>-0.146821500991905</v>
      </c>
      <c r="P235">
        <v>-4.2102306812880697</v>
      </c>
      <c r="Q235">
        <v>-1.0155903393294501</v>
      </c>
      <c r="R235">
        <v>-10.4532158575136</v>
      </c>
      <c r="S235">
        <v>2.6620924174542799</v>
      </c>
      <c r="T235">
        <v>6.7801812295559598</v>
      </c>
      <c r="U235">
        <v>1.0280136479056801</v>
      </c>
      <c r="V235">
        <v>0.41355104912683799</v>
      </c>
      <c r="W235">
        <v>-2.1985428600248702</v>
      </c>
      <c r="X235">
        <v>-23.037319474860499</v>
      </c>
      <c r="Y235">
        <v>-6.1603735593630198</v>
      </c>
      <c r="Z235">
        <v>1.02011643030571</v>
      </c>
      <c r="AA235">
        <v>0.47894969599630599</v>
      </c>
      <c r="AB235">
        <v>10.052228136686701</v>
      </c>
      <c r="AC235">
        <v>0.77585831096485003</v>
      </c>
      <c r="AD235">
        <v>20.639618517553</v>
      </c>
      <c r="AE235">
        <v>-6.9034674066719202</v>
      </c>
      <c r="AF235">
        <v>-5.7529438849950898</v>
      </c>
      <c r="AG235">
        <v>11.6452036336422</v>
      </c>
      <c r="AH235">
        <v>1.41520496915739</v>
      </c>
      <c r="AI235">
        <v>-6.7511685253843696</v>
      </c>
      <c r="AJ235">
        <v>4.6668215481418001</v>
      </c>
      <c r="AK235">
        <v>3.5377767906862898</v>
      </c>
      <c r="AL235">
        <v>-17.609865013306301</v>
      </c>
      <c r="AM235">
        <v>7.71935465313965</v>
      </c>
      <c r="AN235">
        <v>-3.1112905868562302</v>
      </c>
      <c r="AO235">
        <v>-2.20662111409735</v>
      </c>
      <c r="AP235">
        <v>2.1001254212497602</v>
      </c>
      <c r="AQ235">
        <v>3.3689011043054902</v>
      </c>
      <c r="AR235">
        <v>-4.07692600748058</v>
      </c>
      <c r="AS235">
        <v>-4.2070153698269896</v>
      </c>
      <c r="AT235">
        <v>8.0010539267866996</v>
      </c>
      <c r="AU235">
        <v>4.8140416367715098</v>
      </c>
      <c r="AV235">
        <v>10.2557711761468</v>
      </c>
      <c r="AW235">
        <v>27.831094649408701</v>
      </c>
      <c r="AX235">
        <v>12.7411606362719</v>
      </c>
      <c r="AY235">
        <v>-2.8531190501440902</v>
      </c>
      <c r="AZ235">
        <v>-0.16792346689481999</v>
      </c>
      <c r="BA235">
        <v>-0.437900442497067</v>
      </c>
      <c r="BB235">
        <v>0.61450131599021096</v>
      </c>
      <c r="BC235">
        <v>9.7449730367317198</v>
      </c>
      <c r="BD235">
        <v>-3.3540746851110201</v>
      </c>
      <c r="BE235">
        <v>5.1506121452953098</v>
      </c>
      <c r="BF235">
        <v>2.0063139184830701</v>
      </c>
      <c r="BG235">
        <v>3.1509885904178501</v>
      </c>
      <c r="BH235">
        <v>-0.45300376906031697</v>
      </c>
      <c r="BI235">
        <v>-9.1612258556468191</v>
      </c>
      <c r="BJ235">
        <v>-6.1609051354326398</v>
      </c>
      <c r="BK235">
        <v>-1.02652688805676</v>
      </c>
      <c r="BL235">
        <v>-9.8958560959900396E-2</v>
      </c>
      <c r="BM235">
        <v>-4.6613390200032399</v>
      </c>
      <c r="BN235">
        <v>-4.2471345954163704</v>
      </c>
      <c r="BO235">
        <v>-0.34867377074682798</v>
      </c>
      <c r="BP235">
        <v>0.959367777401823</v>
      </c>
    </row>
    <row r="236" spans="1:68" x14ac:dyDescent="0.2">
      <c r="A236" t="s">
        <v>464</v>
      </c>
      <c r="B236" t="s">
        <v>465</v>
      </c>
      <c r="C236" t="s">
        <v>567</v>
      </c>
      <c r="D236" t="s">
        <v>566</v>
      </c>
      <c r="F236">
        <v>-13.256653269574899</v>
      </c>
      <c r="G236">
        <v>-1.9274210369731199</v>
      </c>
      <c r="H236">
        <v>3.7790686894696002</v>
      </c>
      <c r="I236">
        <v>8.1292172439348498</v>
      </c>
      <c r="J236">
        <v>8.1181731988418697</v>
      </c>
      <c r="K236">
        <v>5.1136581720163896</v>
      </c>
      <c r="L236">
        <v>-3.9167379399225002</v>
      </c>
      <c r="M236">
        <v>-0.83526403928698301</v>
      </c>
      <c r="N236">
        <v>8.4254928326632896</v>
      </c>
      <c r="O236">
        <v>10.4199654350023</v>
      </c>
      <c r="P236">
        <v>3.94175205873097</v>
      </c>
      <c r="Q236">
        <v>2.3459769724558202</v>
      </c>
      <c r="R236">
        <v>5.7719623289610702</v>
      </c>
      <c r="S236">
        <v>1.64906637827104</v>
      </c>
      <c r="T236">
        <v>4.8132186990076802</v>
      </c>
      <c r="U236">
        <v>1.0661416084386599</v>
      </c>
      <c r="V236">
        <v>5.6972163425602202</v>
      </c>
      <c r="W236">
        <v>7.4624832900339397</v>
      </c>
      <c r="X236">
        <v>5.3046380863609004</v>
      </c>
      <c r="Y236">
        <v>5.8546911228706797</v>
      </c>
      <c r="Z236">
        <v>3.9324870315898899</v>
      </c>
      <c r="AA236">
        <v>4.61233820077054</v>
      </c>
      <c r="AB236">
        <v>5.9280339023009399</v>
      </c>
      <c r="AC236">
        <v>8.2170038177825795</v>
      </c>
      <c r="AD236">
        <v>6.1808696869536996</v>
      </c>
      <c r="AE236">
        <v>5.3492368708870801</v>
      </c>
      <c r="AF236">
        <v>7.2940955081009804</v>
      </c>
      <c r="AG236">
        <v>7.8531066646013103</v>
      </c>
      <c r="AH236">
        <v>4.0018964954685403</v>
      </c>
      <c r="AI236">
        <v>3.4689689729484301</v>
      </c>
      <c r="AJ236">
        <v>6.3620560608190599</v>
      </c>
      <c r="AK236">
        <v>9.6051873266377807</v>
      </c>
      <c r="AL236">
        <v>9.7550775363687698</v>
      </c>
      <c r="AM236">
        <v>9.4656715759072494</v>
      </c>
      <c r="AN236">
        <v>8.4708116405098899</v>
      </c>
      <c r="AO236">
        <v>7.7079174086756801</v>
      </c>
      <c r="AP236">
        <v>6.0345594836410896</v>
      </c>
      <c r="AQ236">
        <v>1.7003498033067099</v>
      </c>
      <c r="AR236">
        <v>5.23693288453084</v>
      </c>
      <c r="AS236">
        <v>6.5756029093722601</v>
      </c>
      <c r="AT236">
        <v>5.9777766695586099</v>
      </c>
      <c r="AU236">
        <v>7.0988444836258804</v>
      </c>
      <c r="AV236">
        <v>8.0200785245382296</v>
      </c>
      <c r="AW236">
        <v>8.2307582541148303</v>
      </c>
      <c r="AX236">
        <v>9.0912294064539498</v>
      </c>
      <c r="AY236">
        <v>10.2069792349645</v>
      </c>
      <c r="AZ236">
        <v>11.630720807652899</v>
      </c>
      <c r="BA236">
        <v>7.8021126673190198</v>
      </c>
      <c r="BB236">
        <v>7.1922203333047996</v>
      </c>
      <c r="BC236">
        <v>9.1274222591184504</v>
      </c>
      <c r="BD236">
        <v>7.81214412125024</v>
      </c>
      <c r="BE236">
        <v>6.6607289916493801</v>
      </c>
      <c r="BF236">
        <v>6.3999211115497197</v>
      </c>
      <c r="BG236">
        <v>6.1285199082758801</v>
      </c>
      <c r="BH236">
        <v>5.8975416385255803</v>
      </c>
      <c r="BI236">
        <v>5.7661047230110301</v>
      </c>
      <c r="BJ236">
        <v>5.8964968347525701</v>
      </c>
      <c r="BK236">
        <v>5.8305719817512296</v>
      </c>
      <c r="BL236">
        <v>5.1844422257790503</v>
      </c>
      <c r="BM236">
        <v>0.76852661080562301</v>
      </c>
      <c r="BN236">
        <v>7.2368800049803097</v>
      </c>
      <c r="BO236">
        <v>3.14870221418676</v>
      </c>
      <c r="BP236">
        <v>4.8457536483689401</v>
      </c>
    </row>
    <row r="237" spans="1:68" x14ac:dyDescent="0.2">
      <c r="A237" t="s">
        <v>466</v>
      </c>
      <c r="B237" t="s">
        <v>467</v>
      </c>
      <c r="C237" t="s">
        <v>567</v>
      </c>
      <c r="D237" t="s">
        <v>566</v>
      </c>
      <c r="AI237">
        <v>-2.0602267271782901</v>
      </c>
      <c r="AJ237">
        <v>-6.4189509676293097</v>
      </c>
      <c r="AK237">
        <v>-9.8975672969275603</v>
      </c>
      <c r="AL237">
        <v>-4.9478397391707496</v>
      </c>
      <c r="AM237">
        <v>-8.6224880848138206</v>
      </c>
      <c r="AN237">
        <v>-0.26298712892463499</v>
      </c>
      <c r="AO237">
        <v>0.86476161490409698</v>
      </c>
      <c r="AP237">
        <v>2.8065290298583001</v>
      </c>
      <c r="AQ237">
        <v>-0.70384074042696898</v>
      </c>
      <c r="AR237">
        <v>2.4904089764709498</v>
      </c>
      <c r="AS237">
        <v>7.4530061867301498</v>
      </c>
      <c r="AT237">
        <v>2.6829271146924598</v>
      </c>
      <c r="AU237">
        <v>5.09468692649655</v>
      </c>
      <c r="AV237">
        <v>6.1639189872783096</v>
      </c>
      <c r="AW237">
        <v>7.7946484084965597</v>
      </c>
      <c r="AX237">
        <v>6.5509935629387304</v>
      </c>
      <c r="AY237">
        <v>7.7250817335940498</v>
      </c>
      <c r="AZ237">
        <v>7.5446090944647901</v>
      </c>
      <c r="BA237">
        <v>4.1817883105522196</v>
      </c>
      <c r="BB237">
        <v>-5.0346083034221003</v>
      </c>
      <c r="BC237">
        <v>4.1738166369534202</v>
      </c>
      <c r="BD237">
        <v>5.4051835542857001</v>
      </c>
      <c r="BE237">
        <v>2.9816459144162102</v>
      </c>
      <c r="BF237">
        <v>2.87199360123891</v>
      </c>
      <c r="BG237">
        <v>1.8199178284022499</v>
      </c>
      <c r="BH237">
        <v>0.96492433479065198</v>
      </c>
      <c r="BI237">
        <v>1.3389338181718999</v>
      </c>
      <c r="BJ237">
        <v>3.8140590931740102</v>
      </c>
      <c r="BK237">
        <v>3.2545033312468701</v>
      </c>
      <c r="BL237">
        <v>2.20846689889559</v>
      </c>
      <c r="BM237">
        <v>-1.7350732762458601</v>
      </c>
      <c r="BN237">
        <v>7.2168329183895299</v>
      </c>
      <c r="BO237">
        <v>3.03490293222207</v>
      </c>
      <c r="BP237">
        <v>3.4486352942414298</v>
      </c>
    </row>
    <row r="238" spans="1:68" x14ac:dyDescent="0.2">
      <c r="A238" t="s">
        <v>468</v>
      </c>
      <c r="B238" t="s">
        <v>469</v>
      </c>
      <c r="C238" t="s">
        <v>567</v>
      </c>
      <c r="D238" t="s">
        <v>566</v>
      </c>
      <c r="F238">
        <v>10.337165335990299</v>
      </c>
      <c r="G238">
        <v>2.0680679046385402</v>
      </c>
      <c r="H238">
        <v>3.19461781125182</v>
      </c>
      <c r="I238">
        <v>11.9679287883411</v>
      </c>
      <c r="J238">
        <v>12.4315207505601</v>
      </c>
      <c r="K238">
        <v>5.8016670841959597</v>
      </c>
      <c r="L238">
        <v>1.4733657688892801</v>
      </c>
      <c r="M238">
        <v>0.82014790364807799</v>
      </c>
      <c r="N238">
        <v>6.5595789359424996</v>
      </c>
      <c r="O238">
        <v>-1.06351581900758</v>
      </c>
      <c r="P238">
        <v>-3.0799074281132199</v>
      </c>
      <c r="Q238">
        <v>4.6932347766769302</v>
      </c>
      <c r="R238">
        <v>1.22277314377138</v>
      </c>
      <c r="S238">
        <v>2.2904225149300999</v>
      </c>
      <c r="T238">
        <v>1.6871841908823602E-2</v>
      </c>
      <c r="U238">
        <v>-4.3369493241374402</v>
      </c>
      <c r="V238">
        <v>4.4807053033875102</v>
      </c>
      <c r="W238">
        <v>8.4573428366823293</v>
      </c>
      <c r="X238">
        <v>-7.4976452758336496</v>
      </c>
      <c r="Y238">
        <v>11.473647705060699</v>
      </c>
      <c r="Z238">
        <v>-6.2150382053202398</v>
      </c>
      <c r="AA238">
        <v>-6.69107879128667</v>
      </c>
      <c r="AB238">
        <v>-8.5387653300512802</v>
      </c>
      <c r="AC238">
        <v>2.1066766110917099</v>
      </c>
      <c r="AD238">
        <v>2.25700047692699</v>
      </c>
      <c r="AE238">
        <v>-1.4516657592345401</v>
      </c>
      <c r="AF238">
        <v>-2.48272065989724</v>
      </c>
      <c r="AG238">
        <v>3.47548760962562</v>
      </c>
      <c r="AH238">
        <v>1.0121178468468499</v>
      </c>
      <c r="AI238">
        <v>-3.1336956145323001</v>
      </c>
      <c r="AJ238">
        <v>-3.5436278264721301</v>
      </c>
      <c r="AK238">
        <v>-6.6933098878819797</v>
      </c>
      <c r="AL238">
        <v>-14.516523581649301</v>
      </c>
      <c r="AM238">
        <v>14.582901781722899</v>
      </c>
      <c r="AN238">
        <v>3.1345579199274498</v>
      </c>
      <c r="AO238">
        <v>4.7647342197335103</v>
      </c>
      <c r="AP238">
        <v>10.724638496181701</v>
      </c>
      <c r="AQ238">
        <v>-5.1047973787732097</v>
      </c>
      <c r="AR238">
        <v>-0.45808733736278401</v>
      </c>
      <c r="AS238">
        <v>-3.5589472714568302</v>
      </c>
      <c r="AT238">
        <v>-1.8687062889930099</v>
      </c>
      <c r="AU238">
        <v>1.15087751207683</v>
      </c>
      <c r="AV238">
        <v>3.9746424575739399</v>
      </c>
      <c r="AW238">
        <v>-3.5447031476266302</v>
      </c>
      <c r="AX238">
        <v>-7.1095480504712798</v>
      </c>
      <c r="AY238">
        <v>-0.191993083482004</v>
      </c>
      <c r="AZ238">
        <v>-4.00702620014511</v>
      </c>
      <c r="BA238">
        <v>1.11068446738341</v>
      </c>
      <c r="BB238">
        <v>2.5508799447851098</v>
      </c>
      <c r="BC238">
        <v>3.0640818528268001</v>
      </c>
      <c r="BD238">
        <v>3.0506549055493499</v>
      </c>
      <c r="BE238">
        <v>3.5715068145839801</v>
      </c>
      <c r="BF238">
        <v>3.1497948595595902</v>
      </c>
      <c r="BG238">
        <v>2.9932146802043298</v>
      </c>
      <c r="BH238">
        <v>2.8593404965128899</v>
      </c>
      <c r="BI238">
        <v>1.6558926918835899</v>
      </c>
      <c r="BJ238">
        <v>1.4725493020597999</v>
      </c>
      <c r="BK238">
        <v>2.2700328067637199</v>
      </c>
      <c r="BL238">
        <v>2.4228408160516999</v>
      </c>
      <c r="BM238">
        <v>-0.41777263801536402</v>
      </c>
      <c r="BN238">
        <v>3.5111800103228701</v>
      </c>
      <c r="BO238">
        <v>3.3228907619395498</v>
      </c>
      <c r="BP238">
        <v>3.9974130613107</v>
      </c>
    </row>
    <row r="239" spans="1:68" x14ac:dyDescent="0.2">
      <c r="A239" t="s">
        <v>470</v>
      </c>
      <c r="B239" t="s">
        <v>471</v>
      </c>
      <c r="C239" t="s">
        <v>567</v>
      </c>
      <c r="D239" t="s">
        <v>566</v>
      </c>
      <c r="F239">
        <v>2.2728817018158298</v>
      </c>
      <c r="G239">
        <v>4.3468747258417402</v>
      </c>
      <c r="H239">
        <v>4.7653026777198404</v>
      </c>
      <c r="I239">
        <v>3.6294768627301202</v>
      </c>
      <c r="J239">
        <v>4.9414952042230702</v>
      </c>
      <c r="K239">
        <v>7.8342508007093796</v>
      </c>
      <c r="L239">
        <v>5.4553823471277498</v>
      </c>
      <c r="M239">
        <v>5.0263734788830199</v>
      </c>
      <c r="N239">
        <v>3.5483320973302299</v>
      </c>
      <c r="O239">
        <v>8.2823739328971406</v>
      </c>
      <c r="P239">
        <v>1.9992119126980299</v>
      </c>
      <c r="Q239">
        <v>1.4495970398157301</v>
      </c>
      <c r="R239">
        <v>7.2909500171903501</v>
      </c>
      <c r="S239">
        <v>1.7750659148194201</v>
      </c>
      <c r="T239">
        <v>2.3851525798472402</v>
      </c>
      <c r="U239">
        <v>6.78523022186587</v>
      </c>
      <c r="V239">
        <v>7.3779116798409898</v>
      </c>
      <c r="W239">
        <v>7.8713417791105798</v>
      </c>
      <c r="X239">
        <v>3.1273806986113302</v>
      </c>
      <c r="Y239">
        <v>2.92541625751115</v>
      </c>
      <c r="Z239">
        <v>3.66408904563571</v>
      </c>
      <c r="AA239">
        <v>3.20324683132809</v>
      </c>
      <c r="AB239">
        <v>3.4794306663430601</v>
      </c>
      <c r="AC239">
        <v>3.6940014506821099</v>
      </c>
      <c r="AD239">
        <v>2.6653295159927799</v>
      </c>
      <c r="AE239">
        <v>3.5945044036090601</v>
      </c>
      <c r="AF239">
        <v>7.56333660489884</v>
      </c>
      <c r="AG239">
        <v>11.3117398931244</v>
      </c>
      <c r="AH239">
        <v>10.3048882144837</v>
      </c>
      <c r="AI239">
        <v>9.3467190461338792</v>
      </c>
      <c r="AJ239">
        <v>6.8719168915700699</v>
      </c>
      <c r="AK239">
        <v>6.4904783548847096</v>
      </c>
      <c r="AL239">
        <v>6.6835581778723796</v>
      </c>
      <c r="AM239">
        <v>6.4603973438738498</v>
      </c>
      <c r="AN239">
        <v>6.6377865463972201</v>
      </c>
      <c r="AO239">
        <v>4.2722966147224604</v>
      </c>
      <c r="AP239">
        <v>-3.9941062572841202</v>
      </c>
      <c r="AQ239">
        <v>-8.7651145923372002</v>
      </c>
      <c r="AR239">
        <v>3.4043194976759299</v>
      </c>
      <c r="AS239">
        <v>3.4218148113462901</v>
      </c>
      <c r="AT239">
        <v>2.4962836531893502</v>
      </c>
      <c r="AU239">
        <v>5.2024798851166203</v>
      </c>
      <c r="AV239">
        <v>6.2718932515552996</v>
      </c>
      <c r="AW239">
        <v>5.4199528340506804</v>
      </c>
      <c r="AX239">
        <v>3.3800600378687</v>
      </c>
      <c r="AY239">
        <v>4.1793358617179699</v>
      </c>
      <c r="AZ239">
        <v>4.6348769000129</v>
      </c>
      <c r="BA239">
        <v>0.96800916533266002</v>
      </c>
      <c r="BB239">
        <v>-1.4014819110336001</v>
      </c>
      <c r="BC239">
        <v>6.7939599194274596</v>
      </c>
      <c r="BD239">
        <v>0.190947237648118</v>
      </c>
      <c r="BE239">
        <v>6.5540045017773796</v>
      </c>
      <c r="BF239">
        <v>2.0653087062169702</v>
      </c>
      <c r="BG239">
        <v>0.43258232301368998</v>
      </c>
      <c r="BH239">
        <v>2.64481251549444</v>
      </c>
      <c r="BI239">
        <v>2.977158499243</v>
      </c>
      <c r="BJ239">
        <v>3.74984374367759</v>
      </c>
      <c r="BK239">
        <v>3.8864396605449398</v>
      </c>
      <c r="BL239">
        <v>1.8568489976548399</v>
      </c>
      <c r="BM239">
        <v>-6.2707330603299898</v>
      </c>
      <c r="BN239">
        <v>1.39024300962116</v>
      </c>
      <c r="BO239">
        <v>2.3256793372701501</v>
      </c>
      <c r="BP239">
        <v>1.73489277205894</v>
      </c>
    </row>
    <row r="240" spans="1:68" x14ac:dyDescent="0.2">
      <c r="A240" t="s">
        <v>472</v>
      </c>
      <c r="B240" t="s">
        <v>473</v>
      </c>
      <c r="C240" t="s">
        <v>567</v>
      </c>
      <c r="D240" t="s">
        <v>566</v>
      </c>
      <c r="AE240">
        <v>0.53014661053624901</v>
      </c>
      <c r="AF240">
        <v>-4.1564738307937601</v>
      </c>
      <c r="AG240">
        <v>10.4667781916532</v>
      </c>
      <c r="AH240">
        <v>-9.4183522970460594</v>
      </c>
      <c r="AI240">
        <v>-3.4167359915600701</v>
      </c>
      <c r="AJ240">
        <v>-9.4147804500822794</v>
      </c>
      <c r="AK240">
        <v>-30.2540288236195</v>
      </c>
      <c r="AL240">
        <v>-17.3006237571932</v>
      </c>
      <c r="AM240">
        <v>-22.468661909010201</v>
      </c>
      <c r="AN240">
        <v>-14.0770473276704</v>
      </c>
      <c r="AO240">
        <v>-18.348263609781</v>
      </c>
      <c r="AP240">
        <v>0.32645974968099301</v>
      </c>
      <c r="AQ240">
        <v>4.6331787445632804</v>
      </c>
      <c r="AR240">
        <v>3.1506919064711099</v>
      </c>
      <c r="AS240">
        <v>6.8835742560856099</v>
      </c>
      <c r="AT240">
        <v>7.2586589687658103</v>
      </c>
      <c r="AU240">
        <v>8.54826756608648</v>
      </c>
      <c r="AV240">
        <v>8.8251284480934693</v>
      </c>
      <c r="AW240">
        <v>8.2125842033129306</v>
      </c>
      <c r="AX240">
        <v>4.7298702380714701</v>
      </c>
      <c r="AY240">
        <v>5.0552259063206897</v>
      </c>
      <c r="AZ240">
        <v>5.8358613823132304</v>
      </c>
      <c r="BA240">
        <v>5.8930886822252004</v>
      </c>
      <c r="BB240">
        <v>1.8971643011099499</v>
      </c>
      <c r="BC240">
        <v>4.3595553180695097</v>
      </c>
      <c r="BD240">
        <v>5.1506874045200002</v>
      </c>
      <c r="BE240">
        <v>5.18198325837393</v>
      </c>
      <c r="BF240">
        <v>5.02106218524243</v>
      </c>
      <c r="BG240">
        <v>4.2685571892483303</v>
      </c>
      <c r="BH240">
        <v>3.5601935533352398</v>
      </c>
      <c r="BI240">
        <v>4.4342836215253101</v>
      </c>
      <c r="BJ240">
        <v>4.6976577235282102</v>
      </c>
      <c r="BK240">
        <v>5.2117213126062198</v>
      </c>
      <c r="BL240">
        <v>4.9974363603448602</v>
      </c>
      <c r="BM240">
        <v>2.1441873382557</v>
      </c>
      <c r="BN240">
        <v>7.0789731748568601</v>
      </c>
      <c r="BO240">
        <v>5.80020604279406</v>
      </c>
      <c r="BP240">
        <v>6.26334647589941</v>
      </c>
    </row>
    <row r="241" spans="1:68" x14ac:dyDescent="0.2">
      <c r="A241" t="s">
        <v>474</v>
      </c>
      <c r="B241" t="s">
        <v>475</v>
      </c>
      <c r="C241" t="s">
        <v>567</v>
      </c>
      <c r="D241" t="s">
        <v>566</v>
      </c>
      <c r="AG241">
        <v>8.0439041321917397</v>
      </c>
      <c r="AH241">
        <v>-6.79859413778901</v>
      </c>
      <c r="AI241">
        <v>31.7827609742581</v>
      </c>
      <c r="AJ241">
        <v>-7.1388842738034004</v>
      </c>
      <c r="AK241">
        <v>-17.231044301732101</v>
      </c>
      <c r="AL241">
        <v>-1.15170973052385</v>
      </c>
      <c r="AM241">
        <v>-19.3276065193179</v>
      </c>
      <c r="AN241">
        <v>-9.2548201208427407</v>
      </c>
      <c r="AO241">
        <v>4.8525667698914097</v>
      </c>
      <c r="AP241">
        <v>-12.6706042936298</v>
      </c>
      <c r="AQ241">
        <v>5.4603362010151004</v>
      </c>
      <c r="AR241">
        <v>14.699548324291399</v>
      </c>
      <c r="AS241">
        <v>3.8981998586553201</v>
      </c>
      <c r="AT241">
        <v>2.8589289572974201</v>
      </c>
      <c r="AU241">
        <v>-1.1056357210100001</v>
      </c>
      <c r="AV241">
        <v>1.9664098331047899</v>
      </c>
      <c r="AW241">
        <v>3.67577667064683</v>
      </c>
      <c r="AX241">
        <v>11.5074961483599</v>
      </c>
      <c r="AY241">
        <v>9.4443765838955596</v>
      </c>
      <c r="AZ241">
        <v>9.4930540417954994</v>
      </c>
      <c r="BA241">
        <v>13.0090121670569</v>
      </c>
      <c r="BB241">
        <v>4.4437942422176802</v>
      </c>
      <c r="BC241">
        <v>7.39630338405735</v>
      </c>
      <c r="BD241">
        <v>12.713572371798501</v>
      </c>
      <c r="BE241">
        <v>9.1080414455175998</v>
      </c>
      <c r="BF241">
        <v>8.1900141910353703</v>
      </c>
      <c r="BG241">
        <v>8.2927808288091995</v>
      </c>
      <c r="BH241">
        <v>4.5925438954492304</v>
      </c>
      <c r="BI241">
        <v>4.3518116291917899</v>
      </c>
      <c r="BJ241">
        <v>4.7187733720881102</v>
      </c>
      <c r="BK241">
        <v>4.5070695438567201</v>
      </c>
      <c r="BL241">
        <v>4.6886240393401</v>
      </c>
    </row>
    <row r="242" spans="1:68" x14ac:dyDescent="0.2">
      <c r="A242" t="s">
        <v>476</v>
      </c>
      <c r="B242" t="s">
        <v>477</v>
      </c>
      <c r="C242" t="s">
        <v>567</v>
      </c>
      <c r="D242" t="s">
        <v>566</v>
      </c>
      <c r="F242">
        <v>3.1579919227428399</v>
      </c>
      <c r="G242">
        <v>1.3172316318495101</v>
      </c>
      <c r="H242">
        <v>-0.90635360673124399</v>
      </c>
      <c r="I242">
        <v>4.3314365777597903</v>
      </c>
      <c r="J242">
        <v>2.7178884091331401</v>
      </c>
      <c r="K242">
        <v>2.0830937834683998</v>
      </c>
      <c r="L242">
        <v>1.55476178752937</v>
      </c>
      <c r="M242">
        <v>4.4158176534980802</v>
      </c>
      <c r="N242">
        <v>4.0709749953212402</v>
      </c>
      <c r="O242">
        <v>3.8921342113498398</v>
      </c>
      <c r="P242">
        <v>4.2655084510480101</v>
      </c>
      <c r="Q242">
        <v>4.6553542288591796</v>
      </c>
      <c r="R242">
        <v>5.5232831946114702</v>
      </c>
      <c r="S242">
        <v>3.96826486133773</v>
      </c>
      <c r="T242">
        <v>1.18632979870208</v>
      </c>
      <c r="U242">
        <v>2.9485973601970001</v>
      </c>
      <c r="V242">
        <v>2.3008606168739298</v>
      </c>
      <c r="W242">
        <v>1.9465370981284</v>
      </c>
      <c r="X242">
        <v>4.9566605138743798</v>
      </c>
      <c r="Y242">
        <v>4.4897674738624698</v>
      </c>
      <c r="Z242">
        <v>-1.2734002308191801</v>
      </c>
      <c r="AA242">
        <v>-2.46816757996667</v>
      </c>
      <c r="AB242">
        <v>-4.53963519084596</v>
      </c>
      <c r="AC242">
        <v>1.54660417604644</v>
      </c>
      <c r="AD242">
        <v>1.0607970859173199</v>
      </c>
      <c r="AE242">
        <v>1.4646331738876499</v>
      </c>
      <c r="AF242">
        <v>1.34862486292215</v>
      </c>
      <c r="AG242">
        <v>-1.5511722068862099</v>
      </c>
      <c r="AH242">
        <v>-0.28824994048484598</v>
      </c>
      <c r="AI242">
        <v>-2.12965641209101</v>
      </c>
      <c r="AJ242">
        <v>1.36563302792084</v>
      </c>
      <c r="AK242">
        <v>0.94014755102111303</v>
      </c>
      <c r="AL242">
        <v>2.85678324243798</v>
      </c>
      <c r="AM242">
        <v>3.4790387947440302</v>
      </c>
      <c r="AN242">
        <v>-1.0318033819299</v>
      </c>
      <c r="AO242">
        <v>2.2407404739260701</v>
      </c>
      <c r="AP242">
        <v>3.7450494527136202</v>
      </c>
      <c r="AQ242">
        <v>1.3142539832187801</v>
      </c>
      <c r="AR242">
        <v>-1.0922410671437199</v>
      </c>
      <c r="AS242">
        <v>2.0436108809436502</v>
      </c>
      <c r="AT242">
        <v>-1.2126487154604899</v>
      </c>
      <c r="AU242">
        <v>-0.96112955090399099</v>
      </c>
      <c r="AV242">
        <v>1.1728820615359401</v>
      </c>
      <c r="AW242">
        <v>3.9882528808939099</v>
      </c>
      <c r="AX242">
        <v>2.7170021245018301</v>
      </c>
      <c r="AY242">
        <v>3.9561791551725198</v>
      </c>
      <c r="AZ242">
        <v>4.1052945893911197</v>
      </c>
      <c r="BA242">
        <v>2.6213113769250902</v>
      </c>
      <c r="BB242">
        <v>-3.4247118465981998</v>
      </c>
      <c r="BC242">
        <v>5.5363774109739401</v>
      </c>
      <c r="BD242">
        <v>3.3671964637212302</v>
      </c>
      <c r="BE242">
        <v>1.4758390885834001</v>
      </c>
      <c r="BF242">
        <v>1.7215638824527</v>
      </c>
      <c r="BG242">
        <v>0.308154458829833</v>
      </c>
      <c r="BH242">
        <v>-0.692208493617812</v>
      </c>
      <c r="BI242">
        <v>-1.36768909174548</v>
      </c>
      <c r="BJ242">
        <v>0.96691623617171296</v>
      </c>
      <c r="BK242">
        <v>0.70257131500525805</v>
      </c>
      <c r="BL242">
        <v>-0.18994930545834199</v>
      </c>
      <c r="BM242">
        <v>-7.3270518775225204</v>
      </c>
      <c r="BN242">
        <v>6.4449733490239298</v>
      </c>
      <c r="BO242">
        <v>3.2945076731232601</v>
      </c>
      <c r="BP242">
        <v>1.41189559313605</v>
      </c>
    </row>
    <row r="243" spans="1:68" x14ac:dyDescent="0.2">
      <c r="A243" t="s">
        <v>478</v>
      </c>
      <c r="B243" t="s">
        <v>479</v>
      </c>
      <c r="C243" t="s">
        <v>567</v>
      </c>
      <c r="D243" t="s">
        <v>566</v>
      </c>
      <c r="AJ243">
        <v>8.6295492396931905</v>
      </c>
      <c r="AK243">
        <v>8.9020783591119699</v>
      </c>
      <c r="AL243">
        <v>8.6145672320344193</v>
      </c>
      <c r="AM243">
        <v>5.5386515659091797</v>
      </c>
      <c r="AN243">
        <v>5.1041440417734796</v>
      </c>
      <c r="AO243">
        <v>6.4177922212462599</v>
      </c>
      <c r="AP243">
        <v>2.5112925850870198</v>
      </c>
      <c r="AQ243">
        <v>-3.3825713781360802</v>
      </c>
      <c r="AR243">
        <v>-36.2895855104424</v>
      </c>
      <c r="AS243">
        <v>55.970483658333599</v>
      </c>
      <c r="AT243">
        <v>14.443767638775199</v>
      </c>
      <c r="AU243">
        <v>-8.4101141030636608</v>
      </c>
      <c r="AV243">
        <v>-3.98531226021723</v>
      </c>
      <c r="AW243">
        <v>-1.6449534937329</v>
      </c>
      <c r="AX243">
        <v>0.50652318419623998</v>
      </c>
      <c r="AY243">
        <v>-6.5504906200715904</v>
      </c>
      <c r="AZ243">
        <v>7.5829644449989404</v>
      </c>
      <c r="BA243">
        <v>8.8622794865379309</v>
      </c>
      <c r="BB243">
        <v>7.8248067898645504</v>
      </c>
      <c r="BC243">
        <v>7.0267316689924399</v>
      </c>
      <c r="BD243">
        <v>3.6270207597216699</v>
      </c>
      <c r="BE243">
        <v>2.5840006156980202</v>
      </c>
      <c r="BF243">
        <v>0.98476924475315297</v>
      </c>
      <c r="BG243">
        <v>2.4202231166681698</v>
      </c>
      <c r="BH243">
        <v>1.00843564258626</v>
      </c>
      <c r="BI243">
        <v>1.7855273916496901</v>
      </c>
      <c r="BJ243">
        <v>-4.5993082221395598</v>
      </c>
      <c r="BK243">
        <v>-2.15740770257085</v>
      </c>
      <c r="BL243">
        <v>21.619974017002399</v>
      </c>
      <c r="BM243">
        <v>29.976696427440601</v>
      </c>
      <c r="BN243">
        <v>3.6454833617339699</v>
      </c>
      <c r="BO243">
        <v>-21.7473583126588</v>
      </c>
      <c r="BP243">
        <v>-15.573180279323401</v>
      </c>
    </row>
    <row r="244" spans="1:68" x14ac:dyDescent="0.2">
      <c r="A244" t="s">
        <v>480</v>
      </c>
      <c r="B244" t="s">
        <v>481</v>
      </c>
      <c r="C244" t="s">
        <v>567</v>
      </c>
      <c r="D244" t="s">
        <v>566</v>
      </c>
      <c r="F244">
        <v>0.82884360889966002</v>
      </c>
      <c r="G244">
        <v>-0.23778937650227799</v>
      </c>
      <c r="H244">
        <v>8.8210973249408795</v>
      </c>
      <c r="I244">
        <v>7.7660333362795901</v>
      </c>
      <c r="J244">
        <v>9.6001589180909104</v>
      </c>
      <c r="K244">
        <v>4.5452424693048101</v>
      </c>
      <c r="L244">
        <v>5.0098851339614798</v>
      </c>
      <c r="M244">
        <v>10.152012232729501</v>
      </c>
      <c r="N244">
        <v>8.8108728146555499</v>
      </c>
      <c r="O244">
        <v>5.5051666010062403</v>
      </c>
      <c r="P244">
        <v>3.4348708885115302</v>
      </c>
      <c r="Q244">
        <v>10.3114167385631</v>
      </c>
      <c r="R244">
        <v>2.5311687511200902</v>
      </c>
      <c r="S244">
        <v>4.9650167515444803</v>
      </c>
      <c r="T244">
        <v>0.113773420581538</v>
      </c>
      <c r="U244">
        <v>12.596608833566</v>
      </c>
      <c r="V244">
        <v>-1.65223004362568</v>
      </c>
      <c r="W244">
        <v>-5.3838040396186404</v>
      </c>
      <c r="X244">
        <v>-3.6696836538966302</v>
      </c>
      <c r="Y244">
        <v>-7.7142682062942596</v>
      </c>
      <c r="Z244">
        <v>-5.9379881343878802</v>
      </c>
      <c r="AA244">
        <v>7.8955150392857503</v>
      </c>
      <c r="AB244">
        <v>1.27450114872245</v>
      </c>
      <c r="AC244">
        <v>-3.61494524106504</v>
      </c>
      <c r="AD244">
        <v>0.73790002277938505</v>
      </c>
      <c r="AE244">
        <v>-5.8246557265877099</v>
      </c>
      <c r="AF244">
        <v>-2.8055715957698899</v>
      </c>
      <c r="AG244">
        <v>-2.0089204854057199</v>
      </c>
      <c r="AH244">
        <v>-0.320992041367617</v>
      </c>
      <c r="AI244">
        <v>7.8468643902016204</v>
      </c>
      <c r="AJ244">
        <v>-2.1975828576171401</v>
      </c>
      <c r="AK244">
        <v>1.9248582964528</v>
      </c>
      <c r="AL244">
        <v>-0.65341998104759103</v>
      </c>
      <c r="AM244">
        <v>-2.87080569701317E-2</v>
      </c>
      <c r="AN244">
        <v>0.410734590991083</v>
      </c>
      <c r="AO244">
        <v>4.1048233898603899</v>
      </c>
      <c r="AP244">
        <v>1.8174238435043599</v>
      </c>
      <c r="AQ244">
        <v>3.81040856847024</v>
      </c>
      <c r="AR244">
        <v>2.25796049220732</v>
      </c>
      <c r="AS244">
        <v>4.1011869731411998</v>
      </c>
      <c r="AT244">
        <v>0.87002821707578404</v>
      </c>
      <c r="AU244">
        <v>1.41419937398095</v>
      </c>
      <c r="AV244">
        <v>0.419982833376565</v>
      </c>
      <c r="AW244">
        <v>5.5872711677899201</v>
      </c>
      <c r="AX244">
        <v>2.41799921485359</v>
      </c>
      <c r="AY244">
        <v>3.3357084965773001</v>
      </c>
      <c r="AZ244">
        <v>4.0444464555413902</v>
      </c>
      <c r="BA244">
        <v>1.7480392290494</v>
      </c>
      <c r="BB244">
        <v>0.57091744146613599</v>
      </c>
      <c r="BC244">
        <v>3.3258277045504498</v>
      </c>
      <c r="BD244">
        <v>-2.8462338542227301</v>
      </c>
      <c r="BE244">
        <v>1.66125160613501</v>
      </c>
      <c r="BF244">
        <v>-1.53209397950131</v>
      </c>
      <c r="BG244">
        <v>-0.19724021627844501</v>
      </c>
      <c r="BH244">
        <v>-1.2677293996955501</v>
      </c>
      <c r="BI244">
        <v>3.4801248126556699</v>
      </c>
      <c r="BJ244">
        <v>1.41660157142385</v>
      </c>
      <c r="BK244">
        <v>0.10320758311570399</v>
      </c>
      <c r="BL244">
        <v>-0.59805806492914804</v>
      </c>
      <c r="BM244">
        <v>-5.84719035071089</v>
      </c>
      <c r="BN244">
        <v>4.6412579792283104</v>
      </c>
      <c r="BO244">
        <v>2.8802202881343102</v>
      </c>
      <c r="BP244">
        <v>1.2556515966988999</v>
      </c>
    </row>
    <row r="245" spans="1:68" x14ac:dyDescent="0.2">
      <c r="A245" t="s">
        <v>482</v>
      </c>
      <c r="B245" t="s">
        <v>483</v>
      </c>
      <c r="C245" t="s">
        <v>567</v>
      </c>
      <c r="D245" t="s">
        <v>566</v>
      </c>
      <c r="AA245">
        <v>4.6494164910046996</v>
      </c>
      <c r="AB245">
        <v>1.9298241658234301</v>
      </c>
      <c r="AC245">
        <v>1.69539888558302</v>
      </c>
      <c r="AD245">
        <v>6.5222321552595997</v>
      </c>
      <c r="AE245">
        <v>2.0944666165336199</v>
      </c>
      <c r="AF245">
        <v>2.65360342849874</v>
      </c>
      <c r="AG245">
        <v>-2.4298724981370299</v>
      </c>
      <c r="AH245">
        <v>-5.9086968765569702E-2</v>
      </c>
      <c r="AI245">
        <v>-2.3893734368991799</v>
      </c>
      <c r="AJ245">
        <v>6.1107820339860597</v>
      </c>
      <c r="AK245">
        <v>-5.22763390833347E-4</v>
      </c>
      <c r="AL245">
        <v>3.4961542365866101</v>
      </c>
      <c r="AM245">
        <v>4.7010082248789598</v>
      </c>
      <c r="AN245">
        <v>7.11432385922393</v>
      </c>
      <c r="AO245">
        <v>1.58402709194768</v>
      </c>
      <c r="AP245">
        <v>0.757848699687798</v>
      </c>
      <c r="AQ245">
        <v>1.7662174377153399</v>
      </c>
      <c r="AR245">
        <v>3.0610481246482202</v>
      </c>
      <c r="AS245">
        <v>0.265442712257212</v>
      </c>
      <c r="AT245">
        <v>3.1387561561570898</v>
      </c>
      <c r="AU245">
        <v>4.2480386360175499</v>
      </c>
      <c r="AV245">
        <v>1.7142453254332299</v>
      </c>
      <c r="AW245">
        <v>-2.99231930582464</v>
      </c>
      <c r="AX245">
        <v>-0.48458837615001499</v>
      </c>
      <c r="AY245">
        <v>-0.67238718394901298</v>
      </c>
      <c r="AZ245">
        <v>-0.15015652055015499</v>
      </c>
      <c r="BA245">
        <v>4.4621684038180804</v>
      </c>
      <c r="BB245">
        <v>-5.38668639920526</v>
      </c>
      <c r="BC245">
        <v>0.57913405395950701</v>
      </c>
      <c r="BD245">
        <v>6.5919557222025702</v>
      </c>
      <c r="BE245">
        <v>0.92533075275727605</v>
      </c>
      <c r="BF245">
        <v>0.69917288297583002</v>
      </c>
      <c r="BG245">
        <v>2.4616942734691598</v>
      </c>
      <c r="BH245">
        <v>1.65237893342727</v>
      </c>
      <c r="BI245">
        <v>6.9893925205996199</v>
      </c>
      <c r="BJ245">
        <v>3.6086361236034299</v>
      </c>
      <c r="BK245">
        <v>0.49385682769754202</v>
      </c>
      <c r="BL245">
        <v>0.89743530857660403</v>
      </c>
      <c r="BM245">
        <v>0.19936359023988401</v>
      </c>
      <c r="BN245">
        <v>-3.36800414054153</v>
      </c>
      <c r="BO245">
        <v>-2.78271515032037</v>
      </c>
    </row>
    <row r="246" spans="1:68" x14ac:dyDescent="0.2">
      <c r="A246" t="s">
        <v>484</v>
      </c>
      <c r="B246" t="s">
        <v>485</v>
      </c>
      <c r="C246" t="s">
        <v>567</v>
      </c>
      <c r="D246" t="s">
        <v>566</v>
      </c>
      <c r="F246">
        <v>1.7898133047037099</v>
      </c>
      <c r="G246">
        <v>0.99204484112216595</v>
      </c>
      <c r="H246">
        <v>2.8244951493035599</v>
      </c>
      <c r="I246">
        <v>5.2331089714292602</v>
      </c>
      <c r="J246">
        <v>-2.8289851198943698</v>
      </c>
      <c r="K246">
        <v>-1.02624066774307</v>
      </c>
      <c r="L246">
        <v>3.7386538099824702</v>
      </c>
      <c r="M246">
        <v>2.2286936305330198</v>
      </c>
      <c r="N246">
        <v>3.3586542719564498</v>
      </c>
      <c r="O246">
        <v>3.5128919723320799</v>
      </c>
      <c r="P246">
        <v>-1.5314673180109499</v>
      </c>
      <c r="Q246">
        <v>-3.88153655524644</v>
      </c>
      <c r="R246">
        <v>1.4960181661170799</v>
      </c>
      <c r="S246">
        <v>0.12255367609338901</v>
      </c>
      <c r="T246">
        <v>4.44271162856327</v>
      </c>
      <c r="U246">
        <v>0.300553337717545</v>
      </c>
      <c r="V246">
        <v>3.82665185947985</v>
      </c>
      <c r="W246">
        <v>3.7285282033296001</v>
      </c>
      <c r="X246">
        <v>-4.7499157330821298</v>
      </c>
      <c r="Y246">
        <v>4.0554822542850504</v>
      </c>
      <c r="Z246">
        <v>4.0056749591135103</v>
      </c>
      <c r="AA246">
        <v>1.4652379169823999</v>
      </c>
      <c r="AB246">
        <v>4.1539271877984199</v>
      </c>
      <c r="AC246">
        <v>1.7980036534742301</v>
      </c>
      <c r="AD246">
        <v>3.0111631223310602</v>
      </c>
      <c r="AE246">
        <v>2.4175608320978501</v>
      </c>
      <c r="AF246">
        <v>1.9027229875242999</v>
      </c>
      <c r="AG246">
        <v>5.9212048554846497</v>
      </c>
      <c r="AH246">
        <v>3.0089335430745501</v>
      </c>
      <c r="AI246">
        <v>3.0730000972551501</v>
      </c>
      <c r="AJ246">
        <v>-9.5271213691262305E-2</v>
      </c>
      <c r="AK246">
        <v>3.5075560930041298</v>
      </c>
      <c r="AL246">
        <v>1.9947557687986499</v>
      </c>
      <c r="AM246">
        <v>3.6252552480153599</v>
      </c>
      <c r="AN246">
        <v>4.5813589477010197</v>
      </c>
      <c r="AO246">
        <v>4.5295303645596503</v>
      </c>
      <c r="AP246">
        <v>1.6143878273585699</v>
      </c>
      <c r="AQ246">
        <v>3.35306700559366</v>
      </c>
      <c r="AR246">
        <v>5.4069782046970696</v>
      </c>
      <c r="AS246">
        <v>2.1092518557312698</v>
      </c>
      <c r="AT246">
        <v>2.3677781710309298</v>
      </c>
      <c r="AU246">
        <v>1.75206628269248</v>
      </c>
      <c r="AV246">
        <v>5.2123971525622297</v>
      </c>
      <c r="AW246">
        <v>5.6793840664799697</v>
      </c>
      <c r="AX246">
        <v>5.8280428620375098</v>
      </c>
      <c r="AY246">
        <v>5.9258624713013601</v>
      </c>
      <c r="AZ246">
        <v>5.5509583972077596</v>
      </c>
      <c r="BA246">
        <v>1.80859724236512</v>
      </c>
      <c r="BB246">
        <v>5.40078807384943</v>
      </c>
      <c r="BC246">
        <v>5.8055259945338404</v>
      </c>
      <c r="BD246">
        <v>3.5526257599745898</v>
      </c>
      <c r="BE246">
        <v>3.9129311787175398</v>
      </c>
      <c r="BF246">
        <v>4.6020066407336904</v>
      </c>
      <c r="BG246">
        <v>5.4865929690032296</v>
      </c>
      <c r="BH246">
        <v>5.95195850785744</v>
      </c>
      <c r="BI246">
        <v>6.4851639063116098</v>
      </c>
      <c r="BJ246">
        <v>5.2227536161594896</v>
      </c>
      <c r="BK246">
        <v>5.0866302367347203</v>
      </c>
      <c r="BL246">
        <v>2.74839490973247</v>
      </c>
      <c r="BM246">
        <v>-5.6437008584737596</v>
      </c>
      <c r="BN246">
        <v>7.6555455403238097</v>
      </c>
      <c r="BO246">
        <v>5.3464140235964397</v>
      </c>
      <c r="BP246">
        <v>5.2994191636849504</v>
      </c>
    </row>
    <row r="247" spans="1:68" x14ac:dyDescent="0.2">
      <c r="A247" t="s">
        <v>486</v>
      </c>
      <c r="B247" t="s">
        <v>487</v>
      </c>
      <c r="C247" t="s">
        <v>567</v>
      </c>
      <c r="D247" t="s">
        <v>566</v>
      </c>
      <c r="F247">
        <v>-1.30086455138704</v>
      </c>
      <c r="G247">
        <v>3.4462809326690498</v>
      </c>
      <c r="H247">
        <v>3.6755772776445799</v>
      </c>
      <c r="I247">
        <v>2.37649406488995</v>
      </c>
      <c r="J247">
        <v>2.04024798611341</v>
      </c>
      <c r="K247">
        <v>-0.53546782672785298</v>
      </c>
      <c r="L247">
        <v>-3.2721464198470001</v>
      </c>
      <c r="M247">
        <v>0.48583031277031802</v>
      </c>
      <c r="N247">
        <v>6.1889735131007502</v>
      </c>
      <c r="O247">
        <v>5.0243246168622901</v>
      </c>
      <c r="P247">
        <v>4.92797473311788</v>
      </c>
      <c r="Q247">
        <v>0.26823979821975302</v>
      </c>
      <c r="R247">
        <v>1.53793136778053</v>
      </c>
      <c r="S247">
        <v>4.6176988284762199</v>
      </c>
      <c r="T247">
        <v>-3.0317010426937401</v>
      </c>
      <c r="U247">
        <v>2.26212573351728</v>
      </c>
      <c r="V247">
        <v>-4.3326422681445799E-2</v>
      </c>
      <c r="W247">
        <v>-3.0039931623110898</v>
      </c>
      <c r="X247">
        <v>0.90156534294733603</v>
      </c>
      <c r="Y247">
        <v>0.81760308919302804</v>
      </c>
      <c r="Z247">
        <v>-3.6575414704994702</v>
      </c>
      <c r="AA247">
        <v>-4.1108291447409497</v>
      </c>
      <c r="AB247">
        <v>-5.31970990779649</v>
      </c>
      <c r="AC247">
        <v>-0.54584667440651902</v>
      </c>
      <c r="AD247">
        <v>-0.83209345733142503</v>
      </c>
      <c r="AE247">
        <v>-0.96655558588801704</v>
      </c>
      <c r="AF247">
        <v>2.8512506627691898E-2</v>
      </c>
      <c r="AG247">
        <v>1.5607759459707899</v>
      </c>
      <c r="AH247">
        <v>-0.486063391709251</v>
      </c>
      <c r="AI247">
        <v>-0.44187154650978799</v>
      </c>
      <c r="AJ247">
        <v>-2.3139868973148099</v>
      </c>
      <c r="AK247">
        <v>-2.9923651193576601</v>
      </c>
      <c r="AL247">
        <v>-3.4642771498507199</v>
      </c>
      <c r="AM247">
        <v>-1.60158521938828</v>
      </c>
      <c r="AN247">
        <v>0.64812678546257996</v>
      </c>
      <c r="AO247">
        <v>2.3760827149541499</v>
      </c>
      <c r="AP247">
        <v>1.4212443130106001</v>
      </c>
      <c r="AQ247">
        <v>-9.2920874458513894E-2</v>
      </c>
      <c r="AR247">
        <v>-0.40327928072716202</v>
      </c>
      <c r="AS247">
        <v>0.80654695250485997</v>
      </c>
      <c r="AT247">
        <v>1.48457128257597</v>
      </c>
      <c r="AU247">
        <v>3.5468072840413098</v>
      </c>
      <c r="AV247">
        <v>1.3167884690682901</v>
      </c>
      <c r="AW247">
        <v>3.7801677242793699</v>
      </c>
      <c r="AX247">
        <v>3.19459810309968</v>
      </c>
      <c r="AY247">
        <v>3.2122231701360602</v>
      </c>
      <c r="AZ247">
        <v>3.2907838061714898</v>
      </c>
      <c r="BA247">
        <v>2.3313718420465901</v>
      </c>
      <c r="BB247">
        <v>0.37844771093844498</v>
      </c>
      <c r="BC247">
        <v>3.11475432266039</v>
      </c>
      <c r="BD247">
        <v>1.58723531254263</v>
      </c>
      <c r="BE247">
        <v>0.47531733402659898</v>
      </c>
      <c r="BF247">
        <v>2.2551510789054001</v>
      </c>
      <c r="BG247">
        <v>2.04894842853271</v>
      </c>
      <c r="BH247">
        <v>0.145878198620082</v>
      </c>
      <c r="BI247">
        <v>-1.4407845997615001</v>
      </c>
      <c r="BJ247">
        <v>-0.186884335505837</v>
      </c>
      <c r="BK247">
        <v>7.2408179710706094E-2</v>
      </c>
      <c r="BL247">
        <v>-8.0170723798858E-3</v>
      </c>
      <c r="BM247">
        <v>-4.5003586010396397</v>
      </c>
      <c r="BN247">
        <v>1.6290194481904801</v>
      </c>
      <c r="BO247">
        <v>1.0906810973911401</v>
      </c>
      <c r="BP247">
        <v>0.40937398915525602</v>
      </c>
    </row>
    <row r="248" spans="1:68" x14ac:dyDescent="0.2">
      <c r="A248" t="s">
        <v>488</v>
      </c>
      <c r="B248" t="s">
        <v>489</v>
      </c>
      <c r="C248" t="s">
        <v>567</v>
      </c>
      <c r="D248" t="s">
        <v>566</v>
      </c>
      <c r="F248">
        <v>11.6687359920125</v>
      </c>
      <c r="G248">
        <v>0.82041046265955198</v>
      </c>
      <c r="H248">
        <v>3.70593139044027</v>
      </c>
      <c r="I248">
        <v>5.7756568207606698</v>
      </c>
      <c r="J248">
        <v>-0.93976689084438203</v>
      </c>
      <c r="K248">
        <v>2.49618836840372</v>
      </c>
      <c r="L248">
        <v>0.64569155969165604</v>
      </c>
      <c r="M248">
        <v>3.9084588840843999</v>
      </c>
      <c r="N248">
        <v>1.58196844857092</v>
      </c>
      <c r="O248">
        <v>2.4607026940934702</v>
      </c>
      <c r="P248">
        <v>-9.5209925937083995E-2</v>
      </c>
      <c r="Q248">
        <v>4.4332288589646804</v>
      </c>
      <c r="R248">
        <v>0.31640102500057299</v>
      </c>
      <c r="S248">
        <v>2.4377269377981698</v>
      </c>
      <c r="T248">
        <v>0.156462442264171</v>
      </c>
      <c r="U248">
        <v>5.0419146616494004</v>
      </c>
      <c r="V248">
        <v>7.70976525663092</v>
      </c>
      <c r="W248">
        <v>8.5240024469197397</v>
      </c>
      <c r="X248">
        <v>2.1332675520364899</v>
      </c>
      <c r="Y248">
        <v>8.86960525299531</v>
      </c>
      <c r="Z248">
        <v>3.2188062668011499</v>
      </c>
      <c r="AA248">
        <v>2.5035533847673301</v>
      </c>
      <c r="AB248">
        <v>-11.382676884309801</v>
      </c>
      <c r="AC248">
        <v>-6.8227909608742996</v>
      </c>
      <c r="AD248">
        <v>-5.3211783434399003</v>
      </c>
      <c r="AE248">
        <v>-4.5979353630358304</v>
      </c>
      <c r="AF248">
        <v>-5.7298764865951002</v>
      </c>
      <c r="AG248">
        <v>-4.9380121081480901</v>
      </c>
      <c r="AH248">
        <v>-1.74384745839674</v>
      </c>
      <c r="AI248">
        <v>0.68299995420075299</v>
      </c>
      <c r="AJ248">
        <v>2.3282124339625501</v>
      </c>
      <c r="AK248">
        <v>9.2983929126203897</v>
      </c>
      <c r="AL248">
        <v>-1.3194611101250999</v>
      </c>
      <c r="AM248">
        <v>2.9767633276302399</v>
      </c>
      <c r="AN248">
        <v>3.2996036889967102</v>
      </c>
      <c r="AO248">
        <v>6.6767165970890403</v>
      </c>
      <c r="AP248">
        <v>7.1364588078535398</v>
      </c>
      <c r="AQ248">
        <v>7.7647679278638702</v>
      </c>
      <c r="AR248">
        <v>7.6592438493122801</v>
      </c>
      <c r="AS248">
        <v>6.4889051912886702</v>
      </c>
      <c r="AT248">
        <v>3.6732716062760602</v>
      </c>
      <c r="AU248">
        <v>7.3435230628781802</v>
      </c>
      <c r="AV248">
        <v>13.7997707091546</v>
      </c>
      <c r="AW248">
        <v>7.3454172743816004</v>
      </c>
      <c r="AX248">
        <v>5.5958456559148404</v>
      </c>
      <c r="AY248">
        <v>12.5631375809891</v>
      </c>
      <c r="AZ248">
        <v>4.1534577601585996</v>
      </c>
      <c r="BA248">
        <v>2.80217977824466</v>
      </c>
      <c r="BB248">
        <v>-4.96407247195563</v>
      </c>
      <c r="BC248">
        <v>2.65616051879402</v>
      </c>
      <c r="BD248">
        <v>-0.97711781922564001</v>
      </c>
      <c r="BE248">
        <v>6.6688254948565904</v>
      </c>
      <c r="BF248">
        <v>2.7878854577464298</v>
      </c>
      <c r="BG248">
        <v>3.1425980264374398</v>
      </c>
      <c r="BH248">
        <v>-1.4240950458499</v>
      </c>
      <c r="BI248">
        <v>-8.1031850844645792</v>
      </c>
      <c r="BJ248">
        <v>-5.3981221753104798</v>
      </c>
      <c r="BK248">
        <v>-2.3267015303929401</v>
      </c>
      <c r="BL248">
        <v>-0.64540737034705797</v>
      </c>
      <c r="BM248">
        <v>-8.9695954170683496</v>
      </c>
      <c r="BN248">
        <v>-1.5249537340644499</v>
      </c>
      <c r="BO248">
        <v>1.12556585792542</v>
      </c>
      <c r="BP248">
        <v>1.84428502698408</v>
      </c>
    </row>
    <row r="249" spans="1:68" x14ac:dyDescent="0.2">
      <c r="A249" t="s">
        <v>490</v>
      </c>
      <c r="B249" t="s">
        <v>491</v>
      </c>
      <c r="C249" t="s">
        <v>567</v>
      </c>
      <c r="D249" t="s">
        <v>566</v>
      </c>
      <c r="G249">
        <v>-5.6007948502159897</v>
      </c>
      <c r="H249">
        <v>-11.7884352193037</v>
      </c>
      <c r="I249">
        <v>-5.9027530754101898</v>
      </c>
      <c r="J249">
        <v>-4.0206341021780903</v>
      </c>
      <c r="K249">
        <v>1.3696106450352701</v>
      </c>
      <c r="L249">
        <v>-2.2511419616117498</v>
      </c>
      <c r="M249">
        <v>7.5547216953885803</v>
      </c>
      <c r="N249">
        <v>1.9739758221247701</v>
      </c>
      <c r="O249">
        <v>1.9272871050192599</v>
      </c>
      <c r="P249">
        <v>7.6877027203197796</v>
      </c>
      <c r="Q249">
        <v>14.686184620691799</v>
      </c>
      <c r="R249">
        <v>-3.2639353397994202</v>
      </c>
      <c r="S249">
        <v>5.1969680478484896</v>
      </c>
      <c r="T249">
        <v>4.2593003482881899</v>
      </c>
      <c r="U249">
        <v>4.9493685901180298</v>
      </c>
      <c r="V249">
        <v>0.64842300202694503</v>
      </c>
      <c r="W249">
        <v>3.68186635302825</v>
      </c>
      <c r="X249">
        <v>3.8882150774513198</v>
      </c>
      <c r="Y249">
        <v>4.7739138780918804</v>
      </c>
      <c r="Z249">
        <v>2.9185773036650899</v>
      </c>
      <c r="AA249">
        <v>-2.953174310319</v>
      </c>
      <c r="AB249">
        <v>2.0792587911926002</v>
      </c>
      <c r="AC249">
        <v>3.0192918990865101</v>
      </c>
      <c r="AD249">
        <v>2.8655815652343901</v>
      </c>
      <c r="AE249">
        <v>-4.0073640172895297</v>
      </c>
      <c r="AF249">
        <v>4.0074748395812598</v>
      </c>
      <c r="AG249">
        <v>-2.3399298175313699</v>
      </c>
      <c r="AH249">
        <v>-0.56526540568283701</v>
      </c>
      <c r="AI249">
        <v>5.6011882192166196</v>
      </c>
      <c r="AJ249">
        <v>1.70146147255157</v>
      </c>
      <c r="AK249">
        <v>5.6050813363140204</v>
      </c>
      <c r="AL249">
        <v>0.20192951011866</v>
      </c>
      <c r="AM249">
        <v>1.30549756408658</v>
      </c>
      <c r="AN249">
        <v>0.68920580298251399</v>
      </c>
      <c r="AO249">
        <v>5.5958141799983698</v>
      </c>
      <c r="AP249">
        <v>4.03551993943256</v>
      </c>
      <c r="AQ249">
        <v>3.49306975686723</v>
      </c>
      <c r="AR249">
        <v>4.8528165917752402</v>
      </c>
      <c r="AS249">
        <v>3.5960268982116301</v>
      </c>
      <c r="AT249">
        <v>2.73903734593959</v>
      </c>
      <c r="AU249">
        <v>0.32446397338945598</v>
      </c>
      <c r="AV249">
        <v>3.6831178066065302</v>
      </c>
      <c r="AW249">
        <v>5.2198325427835801</v>
      </c>
      <c r="AX249">
        <v>2.5290278413724998</v>
      </c>
      <c r="AY249">
        <v>4.2882495647023502</v>
      </c>
      <c r="AZ249">
        <v>5.73286274177475</v>
      </c>
      <c r="BA249">
        <v>3.2619534070399001</v>
      </c>
      <c r="BB249">
        <v>2.0485693020586502</v>
      </c>
      <c r="BC249">
        <v>1.9262204389345099</v>
      </c>
      <c r="BD249">
        <v>-3.2671301833853299</v>
      </c>
      <c r="BE249">
        <v>2.8936817667810102</v>
      </c>
      <c r="BF249">
        <v>1.28871798801546</v>
      </c>
      <c r="BG249">
        <v>1.9297650492554801</v>
      </c>
      <c r="BH249">
        <v>-0.15775275653859899</v>
      </c>
      <c r="BI249">
        <v>1.0796317093024799E-2</v>
      </c>
      <c r="BJ249">
        <v>1.14914304799336</v>
      </c>
      <c r="BK249">
        <v>1.5791793858699099</v>
      </c>
      <c r="BL249">
        <v>0.60754821658983404</v>
      </c>
      <c r="BM249">
        <v>-9.4366983587000295</v>
      </c>
      <c r="BN249">
        <v>3.7417359201736802</v>
      </c>
      <c r="BO249">
        <v>1.83027791719874</v>
      </c>
      <c r="BP249">
        <v>-0.39941095187356301</v>
      </c>
    </row>
    <row r="250" spans="1:68" x14ac:dyDescent="0.2">
      <c r="A250" t="s">
        <v>492</v>
      </c>
      <c r="B250" t="s">
        <v>493</v>
      </c>
      <c r="C250" t="s">
        <v>567</v>
      </c>
      <c r="D250" t="s">
        <v>566</v>
      </c>
      <c r="F250">
        <v>-1.50761264358542</v>
      </c>
      <c r="G250">
        <v>2.7401389057927501</v>
      </c>
      <c r="H250">
        <v>6.1621856293284196</v>
      </c>
      <c r="I250">
        <v>2.75497886059313</v>
      </c>
      <c r="J250">
        <v>0.32716673487982501</v>
      </c>
      <c r="K250">
        <v>8.4534792057316093</v>
      </c>
      <c r="L250">
        <v>2.0252692486696602</v>
      </c>
      <c r="M250">
        <v>4.0755109135159699</v>
      </c>
      <c r="N250">
        <v>1.5694476124299801</v>
      </c>
      <c r="O250">
        <v>0.85461508593532198</v>
      </c>
      <c r="P250">
        <v>3.18892383669345</v>
      </c>
      <c r="Q250">
        <v>5.0337035611443399</v>
      </c>
      <c r="R250">
        <v>0.98084250482082802</v>
      </c>
      <c r="S250">
        <v>3.3252244110678402</v>
      </c>
      <c r="T250">
        <v>4.9855219704065501</v>
      </c>
      <c r="U250">
        <v>8.2045350299394801</v>
      </c>
      <c r="V250">
        <v>1.19625078630389</v>
      </c>
      <c r="W250">
        <v>-0.67282211305006001</v>
      </c>
      <c r="X250">
        <v>-2.6841610211085798</v>
      </c>
      <c r="Y250">
        <v>-4.4422391359158597</v>
      </c>
      <c r="Z250">
        <v>2.77543604007194</v>
      </c>
      <c r="AA250">
        <v>1.3812685005882599</v>
      </c>
      <c r="AB250">
        <v>2.5682946763628101</v>
      </c>
      <c r="AC250">
        <v>4.3155719948657296</v>
      </c>
      <c r="AD250">
        <v>1.9754897173161099</v>
      </c>
      <c r="AE250">
        <v>4.7786058158969098</v>
      </c>
      <c r="AF250">
        <v>7.2931278718375596</v>
      </c>
      <c r="AG250">
        <v>0.313037490932217</v>
      </c>
      <c r="AH250">
        <v>-1.64639804390175</v>
      </c>
      <c r="AI250">
        <v>7.2167419892663398</v>
      </c>
      <c r="AJ250">
        <v>-1.09495979929521</v>
      </c>
      <c r="AK250">
        <v>3.2057583740329001</v>
      </c>
      <c r="AL250">
        <v>5.7837313300600099</v>
      </c>
      <c r="AM250">
        <v>-6.3263309682537701</v>
      </c>
      <c r="AN250">
        <v>6.0678896966540199</v>
      </c>
      <c r="AO250">
        <v>5.6195677884905599</v>
      </c>
      <c r="AP250">
        <v>5.8508010786207798</v>
      </c>
      <c r="AQ250">
        <v>0.81684670835554096</v>
      </c>
      <c r="AR250">
        <v>-4.70752549628273</v>
      </c>
      <c r="AS250">
        <v>5.3855671824705196</v>
      </c>
      <c r="AT250">
        <v>-7.13825127555417</v>
      </c>
      <c r="AU250">
        <v>4.9690624143938598</v>
      </c>
      <c r="AV250">
        <v>4.3734343220409402</v>
      </c>
      <c r="AW250">
        <v>8.3093996990933991</v>
      </c>
      <c r="AX250">
        <v>7.5333994839743603</v>
      </c>
      <c r="AY250">
        <v>5.5702631622411998</v>
      </c>
      <c r="AZ250">
        <v>4.2098763295314701</v>
      </c>
      <c r="BA250">
        <v>-0.45285369226851901</v>
      </c>
      <c r="BB250">
        <v>-6.12785740051382</v>
      </c>
      <c r="BC250">
        <v>6.7920823258673302</v>
      </c>
      <c r="BD250">
        <v>9.5798639582012299</v>
      </c>
      <c r="BE250">
        <v>3.46121242479198</v>
      </c>
      <c r="BF250">
        <v>7.1013195432705798</v>
      </c>
      <c r="BG250">
        <v>3.5334920403702799</v>
      </c>
      <c r="BH250">
        <v>4.6785959933808998</v>
      </c>
      <c r="BI250">
        <v>1.94225845985372</v>
      </c>
      <c r="BJ250">
        <v>6.1169588882557804</v>
      </c>
      <c r="BK250">
        <v>1.6281852403163599</v>
      </c>
      <c r="BL250">
        <v>-0.61261849355970799</v>
      </c>
      <c r="BM250">
        <v>0.87618637010116596</v>
      </c>
      <c r="BN250">
        <v>10.4293952224225</v>
      </c>
      <c r="BO250">
        <v>4.49949975785783</v>
      </c>
      <c r="BP250">
        <v>4.0929402864446001</v>
      </c>
    </row>
    <row r="251" spans="1:68" x14ac:dyDescent="0.2">
      <c r="A251" t="s">
        <v>494</v>
      </c>
      <c r="B251" t="s">
        <v>495</v>
      </c>
      <c r="C251" t="s">
        <v>567</v>
      </c>
      <c r="D251" t="s">
        <v>566</v>
      </c>
      <c r="P251">
        <v>-2.2561721557910901</v>
      </c>
      <c r="Q251">
        <v>-2.5658292310302402</v>
      </c>
      <c r="R251">
        <v>-2.64114855072485</v>
      </c>
      <c r="S251">
        <v>-4.3537451475410602</v>
      </c>
      <c r="T251">
        <v>-5.8438567622631004</v>
      </c>
      <c r="U251">
        <v>-5.2407642803653101</v>
      </c>
      <c r="V251">
        <v>-7.9727943155784002</v>
      </c>
      <c r="W251">
        <v>-6.0433301356720897</v>
      </c>
      <c r="X251">
        <v>-3.75999067796621</v>
      </c>
      <c r="Y251">
        <v>-2.9400470831716801</v>
      </c>
      <c r="Z251">
        <v>0.73697222504472404</v>
      </c>
      <c r="AA251">
        <v>-17.2595587889403</v>
      </c>
      <c r="AB251">
        <v>7.5473496481040998</v>
      </c>
      <c r="AC251">
        <v>6.1762399658411802</v>
      </c>
      <c r="AD251">
        <v>-3.3908410013205801</v>
      </c>
      <c r="AE251">
        <v>20.1759215513184</v>
      </c>
      <c r="AF251">
        <v>10.067469405654901</v>
      </c>
      <c r="AG251">
        <v>16.892260854816801</v>
      </c>
      <c r="AH251">
        <v>-3.8290277475878201</v>
      </c>
      <c r="AI251">
        <v>13.3027000653453</v>
      </c>
      <c r="AJ251">
        <v>1.70403263858468</v>
      </c>
      <c r="AK251">
        <v>1.5726105222540101</v>
      </c>
      <c r="AL251">
        <v>3.5529113992063501</v>
      </c>
      <c r="AM251">
        <v>9.7988175697039708</v>
      </c>
      <c r="AN251">
        <v>-5.2621342689160997</v>
      </c>
      <c r="AO251">
        <v>-6.2157669336409898</v>
      </c>
      <c r="AP251">
        <v>9.7862661519744591</v>
      </c>
      <c r="AQ251">
        <v>15.453210483065201</v>
      </c>
      <c r="AR251">
        <v>-1.6251381243084499</v>
      </c>
      <c r="AS251">
        <v>-0.94993940067972504</v>
      </c>
      <c r="AT251">
        <v>0.176696809063486</v>
      </c>
      <c r="AU251">
        <v>9.6605860577137594</v>
      </c>
      <c r="AV251">
        <v>-4.93155366875932</v>
      </c>
      <c r="AW251">
        <v>-3.5004317508658098</v>
      </c>
      <c r="AX251">
        <v>-5.8151266024738701</v>
      </c>
      <c r="AY251">
        <v>1.2338593974174901</v>
      </c>
      <c r="AZ251">
        <v>5.8865757358219604</v>
      </c>
      <c r="BA251">
        <v>5.3894080996884703</v>
      </c>
      <c r="BB251">
        <v>-7.4750192159877002</v>
      </c>
      <c r="BC251">
        <v>-3.5382833070037001</v>
      </c>
      <c r="BD251">
        <v>5.3207306711979596</v>
      </c>
      <c r="BE251">
        <v>-3.51630343162044</v>
      </c>
      <c r="BF251">
        <v>3.7361517079891899</v>
      </c>
      <c r="BG251">
        <v>0.17432791999266301</v>
      </c>
      <c r="BH251">
        <v>10.639997241886601</v>
      </c>
      <c r="BI251">
        <v>5.9037895805659701</v>
      </c>
      <c r="BJ251">
        <v>2.6754672410153502</v>
      </c>
      <c r="BK251">
        <v>1.0420165150423899</v>
      </c>
      <c r="BL251">
        <v>12.8766976595627</v>
      </c>
      <c r="BM251">
        <v>-5.2521597026033904</v>
      </c>
      <c r="BN251">
        <v>0.57747058219041503</v>
      </c>
      <c r="BO251">
        <v>-0.28389550163058203</v>
      </c>
      <c r="BP251">
        <v>3.08730937309292</v>
      </c>
    </row>
    <row r="252" spans="1:68" x14ac:dyDescent="0.2">
      <c r="A252" t="s">
        <v>496</v>
      </c>
      <c r="B252" t="s">
        <v>497</v>
      </c>
      <c r="C252" t="s">
        <v>567</v>
      </c>
      <c r="D252" t="s">
        <v>566</v>
      </c>
      <c r="AH252">
        <v>1.01155729172413</v>
      </c>
      <c r="AI252">
        <v>4.2615539696068101</v>
      </c>
      <c r="AJ252">
        <v>-0.52118435643622296</v>
      </c>
      <c r="AK252">
        <v>-1.9249165682431799</v>
      </c>
      <c r="AL252">
        <v>-1.9455612760963099</v>
      </c>
      <c r="AM252">
        <v>-2.3011281111163702</v>
      </c>
      <c r="AN252">
        <v>0.31714855534292502</v>
      </c>
      <c r="AO252">
        <v>2.6018121178708502</v>
      </c>
      <c r="AP252">
        <v>1.4309281197604</v>
      </c>
      <c r="AQ252">
        <v>1.0431211008982799</v>
      </c>
      <c r="AR252">
        <v>2.1371002737707401</v>
      </c>
      <c r="AS252">
        <v>1.60420802864729</v>
      </c>
      <c r="AT252">
        <v>3.2300921054772398</v>
      </c>
      <c r="AU252">
        <v>4.3338644687594998</v>
      </c>
      <c r="AV252">
        <v>3.8769866335614398</v>
      </c>
      <c r="AW252">
        <v>4.6312900252142102</v>
      </c>
      <c r="AX252">
        <v>4.5424413044961698</v>
      </c>
      <c r="AY252">
        <v>3.5893915612739402</v>
      </c>
      <c r="AZ252">
        <v>3.8193219335235402</v>
      </c>
      <c r="BA252">
        <v>2.8460115093008702</v>
      </c>
      <c r="BB252">
        <v>2.6712901769097099</v>
      </c>
      <c r="BC252">
        <v>3.6250503426905398</v>
      </c>
      <c r="BD252">
        <v>4.64928619935377</v>
      </c>
      <c r="BE252">
        <v>1.5093487466651501</v>
      </c>
      <c r="BF252">
        <v>3.6166435488498099</v>
      </c>
      <c r="BG252">
        <v>3.4705531509923402</v>
      </c>
      <c r="BH252">
        <v>2.68536728529934</v>
      </c>
      <c r="BI252">
        <v>3.23214355083614</v>
      </c>
      <c r="BJ252">
        <v>3.2062144988480998</v>
      </c>
      <c r="BK252">
        <v>2.2078684331541898</v>
      </c>
      <c r="BL252">
        <v>2.6678170821939902</v>
      </c>
      <c r="BM252">
        <v>-1.0195828087810399</v>
      </c>
      <c r="BN252">
        <v>1.24780243811844</v>
      </c>
      <c r="BO252">
        <v>1.5270111373078701</v>
      </c>
    </row>
    <row r="253" spans="1:68" x14ac:dyDescent="0.2">
      <c r="A253" t="s">
        <v>498</v>
      </c>
      <c r="B253" t="s">
        <v>499</v>
      </c>
      <c r="C253" t="s">
        <v>567</v>
      </c>
      <c r="D253" t="s">
        <v>566</v>
      </c>
      <c r="AB253">
        <v>3.1518008361093299</v>
      </c>
      <c r="AC253">
        <v>-2.9966991968200598</v>
      </c>
      <c r="AD253">
        <v>-6.0130386920702401</v>
      </c>
      <c r="AE253">
        <v>-2.51328215174826</v>
      </c>
      <c r="AF253">
        <v>0.78979299222878296</v>
      </c>
      <c r="AG253">
        <v>4.8849378781739299</v>
      </c>
      <c r="AH253">
        <v>2.9939205062104199</v>
      </c>
      <c r="AI253">
        <v>3.0953328736560599</v>
      </c>
      <c r="AJ253">
        <v>2.1542737444650002</v>
      </c>
      <c r="AK253">
        <v>-4.7066392046460202E-2</v>
      </c>
      <c r="AL253">
        <v>4.6473649511877104</v>
      </c>
      <c r="AM253">
        <v>2.9032214901226299</v>
      </c>
      <c r="AN253">
        <v>8.5259883272423593</v>
      </c>
      <c r="AO253">
        <v>6.15281890961705</v>
      </c>
      <c r="AP253">
        <v>2.0860580709963199</v>
      </c>
      <c r="AQ253">
        <v>1.82982074546044</v>
      </c>
      <c r="AR253">
        <v>4.6117571619019202</v>
      </c>
      <c r="AS253">
        <v>-4.17874228725452E-2</v>
      </c>
      <c r="AT253">
        <v>2.0293055650627698</v>
      </c>
      <c r="AU253">
        <v>5.4051027303776502</v>
      </c>
      <c r="AV253">
        <v>3.2022849844132</v>
      </c>
      <c r="AW253">
        <v>3.6936464818082699</v>
      </c>
      <c r="AX253">
        <v>3.2867677650199001</v>
      </c>
      <c r="AY253">
        <v>7.6019595589239097</v>
      </c>
      <c r="AZ253">
        <v>5.2782982272286896</v>
      </c>
      <c r="BA253">
        <v>5.5730442808100902</v>
      </c>
      <c r="BB253">
        <v>3.7325103397152599</v>
      </c>
      <c r="BC253">
        <v>2.6025445614756402</v>
      </c>
      <c r="BD253">
        <v>6.2572983790051202</v>
      </c>
      <c r="BE253">
        <v>0.87576103919242598</v>
      </c>
      <c r="BF253">
        <v>0.64942622818182405</v>
      </c>
      <c r="BG253">
        <v>2.0315855861764498</v>
      </c>
      <c r="BH253">
        <v>1.9859237703513599</v>
      </c>
      <c r="BI253">
        <v>1.3441867473926099</v>
      </c>
      <c r="BJ253">
        <v>-0.41223933230860199</v>
      </c>
      <c r="BK253">
        <v>2.7490304610883398</v>
      </c>
      <c r="BL253">
        <v>2.8857089218093099</v>
      </c>
      <c r="BM253">
        <v>-0.42331649677632299</v>
      </c>
      <c r="BN253">
        <v>0.26440077193706202</v>
      </c>
      <c r="BO253">
        <v>1.49837165050579</v>
      </c>
      <c r="BP253">
        <v>2.3450701290475702</v>
      </c>
    </row>
    <row r="254" spans="1:68" x14ac:dyDescent="0.2">
      <c r="A254" t="s">
        <v>500</v>
      </c>
      <c r="B254" t="s">
        <v>501</v>
      </c>
      <c r="C254" t="s">
        <v>567</v>
      </c>
      <c r="D254" t="s">
        <v>566</v>
      </c>
      <c r="AG254">
        <v>2.11256590062266</v>
      </c>
      <c r="AH254">
        <v>3.36751020466974</v>
      </c>
      <c r="AI254">
        <v>-6.5589279080445699</v>
      </c>
      <c r="AJ254">
        <v>-8.8915469985709592</v>
      </c>
      <c r="AK254">
        <v>-10.1589875057239</v>
      </c>
      <c r="AL254">
        <v>-14.247354808286</v>
      </c>
      <c r="AM254">
        <v>-22.517186087371901</v>
      </c>
      <c r="AN254">
        <v>-11.5035696978233</v>
      </c>
      <c r="AO254">
        <v>-9.1979633761285005</v>
      </c>
      <c r="AP254">
        <v>-2.1119489820334301</v>
      </c>
      <c r="AQ254">
        <v>-1.0194486133663601</v>
      </c>
      <c r="AR254">
        <v>0.74527124756042396</v>
      </c>
      <c r="AS254">
        <v>6.9713597111734202</v>
      </c>
      <c r="AT254">
        <v>9.9494270078918703</v>
      </c>
      <c r="AU254">
        <v>6.3447622270449804</v>
      </c>
      <c r="AV254">
        <v>10.408813213087599</v>
      </c>
      <c r="AW254">
        <v>12.6466271720913</v>
      </c>
      <c r="AX254">
        <v>3.8293053286348302</v>
      </c>
      <c r="AY254">
        <v>8.3011336771619106</v>
      </c>
      <c r="AZ254">
        <v>8.86368846323961</v>
      </c>
      <c r="BA254">
        <v>2.7986423495768098</v>
      </c>
      <c r="BB254">
        <v>-14.758974657902201</v>
      </c>
      <c r="BC254">
        <v>4.5063448241537003</v>
      </c>
      <c r="BD254">
        <v>5.8251466563641801</v>
      </c>
      <c r="BE254">
        <v>0.39997015557435101</v>
      </c>
      <c r="BF254">
        <v>0.27349600633002102</v>
      </c>
      <c r="BG254">
        <v>-4.8752499625729504</v>
      </c>
      <c r="BH254">
        <v>-9.4438321905316798</v>
      </c>
      <c r="BI254">
        <v>2.8548026075670201</v>
      </c>
      <c r="BJ254">
        <v>2.8106454708364099</v>
      </c>
      <c r="BK254">
        <v>4.0163817763545202</v>
      </c>
      <c r="BL254">
        <v>3.7937239117647201</v>
      </c>
      <c r="BM254">
        <v>-3.1016585892110702</v>
      </c>
      <c r="BN254">
        <v>4.3644846138612801</v>
      </c>
      <c r="BO254">
        <v>-17.127424165030099</v>
      </c>
    </row>
    <row r="255" spans="1:68" x14ac:dyDescent="0.2">
      <c r="A255" t="s">
        <v>502</v>
      </c>
      <c r="B255" t="s">
        <v>503</v>
      </c>
      <c r="C255" t="s">
        <v>567</v>
      </c>
      <c r="D255" t="s">
        <v>566</v>
      </c>
      <c r="F255">
        <v>-0.103618514752341</v>
      </c>
      <c r="G255">
        <v>1.4966033524144799</v>
      </c>
      <c r="H255">
        <v>1.89268696258806</v>
      </c>
      <c r="I255">
        <v>6.1220130553135901</v>
      </c>
      <c r="J255">
        <v>5.0992477829619798</v>
      </c>
      <c r="K255">
        <v>3.4950837765904899</v>
      </c>
      <c r="L255">
        <v>1.22380330268545</v>
      </c>
      <c r="M255">
        <v>4.2948263274117098</v>
      </c>
      <c r="N255">
        <v>5.5746828967814004</v>
      </c>
      <c r="O255">
        <v>5.6256149771596302</v>
      </c>
      <c r="P255">
        <v>3.9677841193058501</v>
      </c>
      <c r="Q255">
        <v>5.1697445747938398</v>
      </c>
      <c r="R255">
        <v>5.3128686228489803</v>
      </c>
      <c r="S255">
        <v>4.0843358784682797</v>
      </c>
      <c r="T255">
        <v>2.4878717897968601</v>
      </c>
      <c r="U255">
        <v>4.6061948309407397</v>
      </c>
      <c r="V255">
        <v>2.50803943510522</v>
      </c>
      <c r="W255">
        <v>2.0067966964849</v>
      </c>
      <c r="X255">
        <v>3.7673464455029402</v>
      </c>
      <c r="Y255">
        <v>2.9036079981710401</v>
      </c>
      <c r="Z255">
        <v>0.13157107812678201</v>
      </c>
      <c r="AA255">
        <v>1.2194669835289</v>
      </c>
      <c r="AB255">
        <v>-0.329248365081938</v>
      </c>
      <c r="AC255">
        <v>3.6175236884029398</v>
      </c>
      <c r="AD255">
        <v>2.9360816703095902</v>
      </c>
      <c r="AE255">
        <v>1.8873719921663501</v>
      </c>
      <c r="AF255">
        <v>3.08901256498027</v>
      </c>
      <c r="AG255">
        <v>1.5707162410300799</v>
      </c>
      <c r="AH255">
        <v>1.26057241001196</v>
      </c>
      <c r="AI255">
        <v>1.0309248007374501</v>
      </c>
      <c r="AJ255">
        <v>1.4732173557300301</v>
      </c>
      <c r="AK255">
        <v>3.0425762962086398</v>
      </c>
      <c r="AL255">
        <v>4.4936660086578799</v>
      </c>
      <c r="AM255">
        <v>4.1845658964988202</v>
      </c>
      <c r="AN255">
        <v>3.1370671069375899</v>
      </c>
      <c r="AO255">
        <v>4.9213961312877501</v>
      </c>
      <c r="AP255">
        <v>4.8268543508058004</v>
      </c>
      <c r="AQ255">
        <v>1.79823690748609</v>
      </c>
      <c r="AR255">
        <v>2.1155504818272801</v>
      </c>
      <c r="AS255">
        <v>4.8918189007442496</v>
      </c>
      <c r="AT255">
        <v>2.4226498636352698</v>
      </c>
      <c r="AU255">
        <v>3.8404990572387199</v>
      </c>
      <c r="AV255">
        <v>4.9545491871470402</v>
      </c>
      <c r="AW255">
        <v>6.93066892169682</v>
      </c>
      <c r="AX255">
        <v>6.5851817803834098</v>
      </c>
      <c r="AY255">
        <v>7.7259440715696099</v>
      </c>
      <c r="AZ255">
        <v>8.5849237282029698</v>
      </c>
      <c r="BA255">
        <v>5.4198270813860203</v>
      </c>
      <c r="BB255">
        <v>2.63330710594016</v>
      </c>
      <c r="BC255">
        <v>7.6724470468891202</v>
      </c>
      <c r="BD255">
        <v>6.0617523638185</v>
      </c>
      <c r="BE255">
        <v>4.8078706899558101</v>
      </c>
      <c r="BF255">
        <v>4.67068262373986</v>
      </c>
      <c r="BG255">
        <v>4.0053001590717496</v>
      </c>
      <c r="BH255">
        <v>3.6413645994975101</v>
      </c>
      <c r="BI255">
        <v>3.7247447748730602</v>
      </c>
      <c r="BJ255">
        <v>4.5097944571696598</v>
      </c>
      <c r="BK255">
        <v>4.12207459587309</v>
      </c>
      <c r="BL255">
        <v>3.3927907709209002</v>
      </c>
      <c r="BM255">
        <v>-1.1363418287347999</v>
      </c>
      <c r="BN255">
        <v>7.2789953131172398</v>
      </c>
      <c r="BO255">
        <v>3.21655454094916</v>
      </c>
      <c r="BP255">
        <v>4.0738047654565204</v>
      </c>
    </row>
    <row r="256" spans="1:68" x14ac:dyDescent="0.2">
      <c r="A256" t="s">
        <v>504</v>
      </c>
      <c r="B256" t="s">
        <v>505</v>
      </c>
      <c r="C256" t="s">
        <v>567</v>
      </c>
      <c r="D256" t="s">
        <v>566</v>
      </c>
      <c r="F256">
        <v>1.20716928998854</v>
      </c>
      <c r="G256">
        <v>-2.76243914939089</v>
      </c>
      <c r="H256">
        <v>-0.99415139125775898</v>
      </c>
      <c r="I256">
        <v>1.30348404970444</v>
      </c>
      <c r="J256">
        <v>-1.18506867893018E-2</v>
      </c>
      <c r="K256">
        <v>2.0500185609741499</v>
      </c>
      <c r="L256">
        <v>-4.5320472370589204</v>
      </c>
      <c r="M256">
        <v>1.05402264185068</v>
      </c>
      <c r="N256">
        <v>5.1190199777542196</v>
      </c>
      <c r="O256">
        <v>1.73511605170546</v>
      </c>
      <c r="P256">
        <v>-0.79310219923279102</v>
      </c>
      <c r="Q256">
        <v>-1.8650415798278199</v>
      </c>
      <c r="R256">
        <v>-0.28113761409326798</v>
      </c>
      <c r="S256">
        <v>2.2909004173730398</v>
      </c>
      <c r="T256">
        <v>5.4186868770818499</v>
      </c>
      <c r="U256">
        <v>3.24713128100385</v>
      </c>
      <c r="V256">
        <v>0.819631165666451</v>
      </c>
      <c r="W256">
        <v>4.7792704555271497</v>
      </c>
      <c r="X256">
        <v>5.6614273876347303</v>
      </c>
      <c r="Y256">
        <v>5.3768120147584098</v>
      </c>
      <c r="Z256">
        <v>1.1375129450547501</v>
      </c>
      <c r="AA256">
        <v>-10.1548641040447</v>
      </c>
      <c r="AB256">
        <v>-10.6971454915432</v>
      </c>
      <c r="AC256">
        <v>-1.63456212092423</v>
      </c>
      <c r="AD256">
        <v>0.93095614851073105</v>
      </c>
      <c r="AE256">
        <v>8.2020386068556395</v>
      </c>
      <c r="AF256">
        <v>7.37238939287026</v>
      </c>
      <c r="AG256">
        <v>0.85535332705637801</v>
      </c>
      <c r="AH256">
        <v>0.44696321109563503</v>
      </c>
      <c r="AI256">
        <v>-0.31798008108873399</v>
      </c>
      <c r="AJ256">
        <v>2.9324439681739398</v>
      </c>
      <c r="AK256">
        <v>7.3033143246838703</v>
      </c>
      <c r="AL256">
        <v>2.0744681713501798</v>
      </c>
      <c r="AM256">
        <v>6.6693239812599598</v>
      </c>
      <c r="AN256">
        <v>-2.0114269528997699</v>
      </c>
      <c r="AO256">
        <v>4.9780876516752199</v>
      </c>
      <c r="AP256">
        <v>7.9309982901030498</v>
      </c>
      <c r="AQ256">
        <v>3.9546318681598098</v>
      </c>
      <c r="AR256">
        <v>-2.0098928828545901</v>
      </c>
      <c r="AS256">
        <v>-2.32495454329535</v>
      </c>
      <c r="AT256">
        <v>-4.0979966341298599</v>
      </c>
      <c r="AU256">
        <v>-7.8855434485589599</v>
      </c>
      <c r="AV256">
        <v>0.69075052101108303</v>
      </c>
      <c r="AW256">
        <v>4.8901191162581297</v>
      </c>
      <c r="AX256">
        <v>7.3349760489216598</v>
      </c>
      <c r="AY256">
        <v>3.9539107874240198</v>
      </c>
      <c r="AZ256">
        <v>6.3376556248487104</v>
      </c>
      <c r="BA256">
        <v>6.93600335053371</v>
      </c>
      <c r="BB256">
        <v>3.9931843231999702</v>
      </c>
      <c r="BC256">
        <v>7.5302556704836796</v>
      </c>
      <c r="BD256">
        <v>4.8810238723512098</v>
      </c>
      <c r="BE256">
        <v>3.2465264644487299</v>
      </c>
      <c r="BF256">
        <v>4.3266136411188096</v>
      </c>
      <c r="BG256">
        <v>2.9197296574484</v>
      </c>
      <c r="BH256">
        <v>4.16798769461195E-2</v>
      </c>
      <c r="BI256">
        <v>1.3636774146064901</v>
      </c>
      <c r="BJ256">
        <v>1.48963768853973</v>
      </c>
      <c r="BK256">
        <v>2.2997795680240098E-2</v>
      </c>
      <c r="BL256">
        <v>0.88832257658890501</v>
      </c>
      <c r="BM256">
        <v>-7.3983846678426204</v>
      </c>
      <c r="BN256">
        <v>5.6489608819707797</v>
      </c>
      <c r="BO256">
        <v>4.8132865941621397</v>
      </c>
      <c r="BP256">
        <v>0.35826851687197298</v>
      </c>
    </row>
    <row r="257" spans="1:68" x14ac:dyDescent="0.2">
      <c r="A257" t="s">
        <v>506</v>
      </c>
      <c r="B257" t="s">
        <v>507</v>
      </c>
      <c r="C257" t="s">
        <v>567</v>
      </c>
      <c r="D257" t="s">
        <v>566</v>
      </c>
      <c r="F257">
        <v>0.61812119265458398</v>
      </c>
      <c r="G257">
        <v>4.4806693542336404</v>
      </c>
      <c r="H257">
        <v>2.9082719480875299</v>
      </c>
      <c r="I257">
        <v>4.3405489632029504</v>
      </c>
      <c r="J257">
        <v>5.0780976104330904</v>
      </c>
      <c r="K257">
        <v>5.2771138583641299</v>
      </c>
      <c r="L257">
        <v>1.3899512862836501</v>
      </c>
      <c r="M257">
        <v>3.7588193676318</v>
      </c>
      <c r="N257">
        <v>2.09736970647876</v>
      </c>
      <c r="O257">
        <v>-0.94414511814234503</v>
      </c>
      <c r="P257">
        <v>1.99497895541521</v>
      </c>
      <c r="Q257">
        <v>4.1347276296037396</v>
      </c>
      <c r="R257">
        <v>4.6421133606447302</v>
      </c>
      <c r="S257">
        <v>-1.44513289215548</v>
      </c>
      <c r="T257">
        <v>-1.18474293924298</v>
      </c>
      <c r="U257">
        <v>4.3913584723444599</v>
      </c>
      <c r="V257">
        <v>3.5771798239333901</v>
      </c>
      <c r="W257">
        <v>4.4228871647855401</v>
      </c>
      <c r="X257">
        <v>2.03373170962784</v>
      </c>
      <c r="Y257">
        <v>-1.20932407292817</v>
      </c>
      <c r="Z257">
        <v>1.5363024171900299</v>
      </c>
      <c r="AA257">
        <v>-2.7346949107748602</v>
      </c>
      <c r="AB257">
        <v>3.6318580403165601</v>
      </c>
      <c r="AC257">
        <v>6.3119892161068902</v>
      </c>
      <c r="AD257">
        <v>3.2505762603152601</v>
      </c>
      <c r="AE257">
        <v>2.5108949660186699</v>
      </c>
      <c r="AF257">
        <v>2.5340423430043</v>
      </c>
      <c r="AG257">
        <v>3.23533792848181</v>
      </c>
      <c r="AH257">
        <v>2.69776021537939</v>
      </c>
      <c r="AI257">
        <v>0.74148672121106096</v>
      </c>
      <c r="AJ257">
        <v>-1.4342475849234699</v>
      </c>
      <c r="AK257">
        <v>2.0966686423715699</v>
      </c>
      <c r="AL257">
        <v>1.40572318185168</v>
      </c>
      <c r="AM257">
        <v>2.7611089695097601</v>
      </c>
      <c r="AN257">
        <v>1.46892917058395</v>
      </c>
      <c r="AO257">
        <v>2.57246399417865</v>
      </c>
      <c r="AP257">
        <v>3.1971656138321798</v>
      </c>
      <c r="AQ257">
        <v>3.27222983411085</v>
      </c>
      <c r="AR257">
        <v>3.5919803778361201</v>
      </c>
      <c r="AS257">
        <v>2.9258625449025701</v>
      </c>
      <c r="AT257">
        <v>-3.8731925617184998E-2</v>
      </c>
      <c r="AU257">
        <v>0.76123685329467605</v>
      </c>
      <c r="AV257">
        <v>1.9158824777433701</v>
      </c>
      <c r="AW257">
        <v>2.8911109123346299</v>
      </c>
      <c r="AX257">
        <v>2.53411070718666</v>
      </c>
      <c r="AY257">
        <v>1.7981987474099801</v>
      </c>
      <c r="AZ257">
        <v>1.03834382171036</v>
      </c>
      <c r="BA257">
        <v>-0.82888812107232501</v>
      </c>
      <c r="BB257">
        <v>-3.4268319425401299</v>
      </c>
      <c r="BC257">
        <v>1.8467404584986</v>
      </c>
      <c r="BD257">
        <v>0.82892617390046996</v>
      </c>
      <c r="BE257">
        <v>1.5414662344997101</v>
      </c>
      <c r="BF257">
        <v>1.41274167855772</v>
      </c>
      <c r="BG257">
        <v>1.7746998074879099</v>
      </c>
      <c r="BH257">
        <v>2.1904305658238599</v>
      </c>
      <c r="BI257">
        <v>1.08425738313417</v>
      </c>
      <c r="BJ257">
        <v>1.81147636540288</v>
      </c>
      <c r="BK257">
        <v>2.42587721947302</v>
      </c>
      <c r="BL257">
        <v>2.0014826792295302</v>
      </c>
      <c r="BM257">
        <v>-3.1564442519670299</v>
      </c>
      <c r="BN257">
        <v>5.6338681282407803</v>
      </c>
      <c r="BO257">
        <v>1.5615981890108701</v>
      </c>
      <c r="BP257">
        <v>2.0395059357576999</v>
      </c>
    </row>
    <row r="258" spans="1:68" x14ac:dyDescent="0.2">
      <c r="A258" t="s">
        <v>508</v>
      </c>
      <c r="B258" t="s">
        <v>509</v>
      </c>
      <c r="C258" t="s">
        <v>567</v>
      </c>
      <c r="D258" t="s">
        <v>566</v>
      </c>
      <c r="AG258">
        <v>6.2271588398840096</v>
      </c>
      <c r="AH258">
        <v>0.51246573399939199</v>
      </c>
      <c r="AI258">
        <v>-0.41663367541001201</v>
      </c>
      <c r="AJ258">
        <v>-2.59120466332068</v>
      </c>
      <c r="AK258">
        <v>-13.257606412595701</v>
      </c>
      <c r="AL258">
        <v>-4.4951554140076304</v>
      </c>
      <c r="AM258">
        <v>-7.0428743731455103</v>
      </c>
      <c r="AN258">
        <v>-2.6745358842313198</v>
      </c>
      <c r="AO258">
        <v>-0.22671689688834801</v>
      </c>
      <c r="AP258">
        <v>3.2353065416064202</v>
      </c>
      <c r="AQ258">
        <v>2.63473868135027</v>
      </c>
      <c r="AR258">
        <v>3.18177910767663</v>
      </c>
      <c r="AS258">
        <v>2.40808172497854</v>
      </c>
      <c r="AT258">
        <v>2.8534687684898499</v>
      </c>
      <c r="AU258">
        <v>2.7087825902612201</v>
      </c>
      <c r="AV258">
        <v>3.0267280838193402</v>
      </c>
      <c r="AW258">
        <v>6.2164114054164399</v>
      </c>
      <c r="AX258">
        <v>5.7130132843608301</v>
      </c>
      <c r="AY258">
        <v>6.1482456284272597</v>
      </c>
      <c r="AZ258">
        <v>7.9257232686453802</v>
      </c>
      <c r="BA258">
        <v>7.2928600080407104</v>
      </c>
      <c r="BB258">
        <v>6.2430412083842599</v>
      </c>
      <c r="BC258">
        <v>4.60233039381552</v>
      </c>
      <c r="BD258">
        <v>4.6775345001925102</v>
      </c>
      <c r="BE258">
        <v>5.5373380420604299</v>
      </c>
      <c r="BF258">
        <v>5.6337007643187</v>
      </c>
      <c r="BG258">
        <v>5.0861043216945898</v>
      </c>
      <c r="BH258">
        <v>5.3648169676077799</v>
      </c>
      <c r="BI258">
        <v>4.1060727630424196</v>
      </c>
      <c r="BJ258">
        <v>2.6524847333358399</v>
      </c>
      <c r="BK258">
        <v>4.0565066806236301</v>
      </c>
      <c r="BL258">
        <v>4.0113921836985797</v>
      </c>
      <c r="BM258">
        <v>5.3822237020611403E-2</v>
      </c>
      <c r="BN258">
        <v>5.3022179000554202</v>
      </c>
      <c r="BO258">
        <v>3.4960436700443398</v>
      </c>
      <c r="BP258">
        <v>3.7643988490528</v>
      </c>
    </row>
    <row r="259" spans="1:68" x14ac:dyDescent="0.2">
      <c r="A259" t="s">
        <v>510</v>
      </c>
      <c r="B259" t="s">
        <v>511</v>
      </c>
      <c r="C259" t="s">
        <v>567</v>
      </c>
      <c r="D259" t="s">
        <v>566</v>
      </c>
      <c r="F259">
        <v>2.66652046695366</v>
      </c>
      <c r="G259">
        <v>1.88996285331122</v>
      </c>
      <c r="H259">
        <v>-7.80400064029548</v>
      </c>
      <c r="I259">
        <v>2.0407663775335401</v>
      </c>
      <c r="J259">
        <v>-0.70505429151494103</v>
      </c>
      <c r="K259">
        <v>-1.5727702055789201</v>
      </c>
      <c r="L259">
        <v>-10.889842641457401</v>
      </c>
      <c r="M259">
        <v>4.9792086428596196</v>
      </c>
      <c r="N259">
        <v>1.41207084218576</v>
      </c>
      <c r="O259">
        <v>9.2465418979971208</v>
      </c>
      <c r="P259">
        <v>1.68739197471494</v>
      </c>
      <c r="Q259">
        <v>24.404010353200299</v>
      </c>
      <c r="R259">
        <v>-12.044189105787799</v>
      </c>
      <c r="S259">
        <v>-9.7301626135217791</v>
      </c>
      <c r="T259">
        <v>-8.4340843195225101</v>
      </c>
      <c r="U259">
        <v>9.5018930330413003</v>
      </c>
      <c r="V259">
        <v>12.3815240558962</v>
      </c>
      <c r="W259">
        <v>9.01590532681338</v>
      </c>
      <c r="X259">
        <v>2.7573697963466901</v>
      </c>
      <c r="Y259">
        <v>1.87274676642635</v>
      </c>
      <c r="Z259">
        <v>3.92641172746315</v>
      </c>
      <c r="AA259">
        <v>3.7261620991541502</v>
      </c>
      <c r="AB259">
        <v>1.5072443885208699</v>
      </c>
      <c r="AC259">
        <v>5.9632191339556799</v>
      </c>
      <c r="AD259">
        <v>5.6269371875482097</v>
      </c>
      <c r="AE259">
        <v>5.1427875831068404</v>
      </c>
      <c r="AF259">
        <v>9.4734672613540696E-2</v>
      </c>
      <c r="AG259">
        <v>13.7632375181699</v>
      </c>
      <c r="AH259">
        <v>1.18532082154856</v>
      </c>
      <c r="AI259">
        <v>3.9945652791833202</v>
      </c>
      <c r="AJ259">
        <v>0.87282715206009698</v>
      </c>
      <c r="AK259">
        <v>5.9626587052199502</v>
      </c>
      <c r="AL259">
        <v>3.8846361120791602</v>
      </c>
      <c r="AM259">
        <v>-1.5275592773170501</v>
      </c>
      <c r="AN259">
        <v>7.5495576529269899</v>
      </c>
      <c r="AO259">
        <v>1.1851086275842999</v>
      </c>
      <c r="AP259">
        <v>3.5178313315271601</v>
      </c>
      <c r="AQ259">
        <v>4.1913994323395896</v>
      </c>
      <c r="AR259">
        <v>2.8634819293588798</v>
      </c>
      <c r="AS259">
        <v>1.8015643370280501</v>
      </c>
      <c r="AT259">
        <v>1.9022308595678501</v>
      </c>
      <c r="AU259">
        <v>5.5194769753914601</v>
      </c>
      <c r="AV259">
        <v>7.0139348529082897</v>
      </c>
      <c r="AW259">
        <v>4.57698700246371</v>
      </c>
      <c r="AX259">
        <v>3.0053770862352001</v>
      </c>
      <c r="AY259">
        <v>7.5884355658807197</v>
      </c>
      <c r="AZ259">
        <v>3.8851550386376901</v>
      </c>
      <c r="BA259">
        <v>0.86699946496059999</v>
      </c>
      <c r="BB259">
        <v>-0.95080850142012696</v>
      </c>
      <c r="BC259">
        <v>-4.0055274818766096</v>
      </c>
      <c r="BD259">
        <v>-5.30885828388818E-2</v>
      </c>
      <c r="BE259">
        <v>1.7494518260206</v>
      </c>
      <c r="BF259">
        <v>3.06610215708668</v>
      </c>
      <c r="BG259">
        <v>1.75976346881789</v>
      </c>
      <c r="BH259">
        <v>3.1982243910760699</v>
      </c>
      <c r="BI259">
        <v>4.6560317973784997</v>
      </c>
      <c r="BJ259">
        <v>1.8467483390249599</v>
      </c>
      <c r="BK259">
        <v>3.4382520315515999</v>
      </c>
      <c r="BL259">
        <v>1.0042252201408799</v>
      </c>
      <c r="BM259">
        <v>-3.47050762721716</v>
      </c>
      <c r="BN259">
        <v>1.04350818602323</v>
      </c>
      <c r="BO259">
        <v>7.5556978734353102</v>
      </c>
      <c r="BP259">
        <v>6.2716977512675696</v>
      </c>
    </row>
    <row r="260" spans="1:68" x14ac:dyDescent="0.2">
      <c r="A260" t="s">
        <v>512</v>
      </c>
      <c r="B260" t="s">
        <v>513</v>
      </c>
      <c r="C260" t="s">
        <v>567</v>
      </c>
      <c r="D260" t="s">
        <v>566</v>
      </c>
      <c r="F260">
        <v>-0.42300665171708801</v>
      </c>
      <c r="G260">
        <v>4.8014393272570297</v>
      </c>
      <c r="H260">
        <v>0.39317492773524498</v>
      </c>
      <c r="I260">
        <v>7.4368657348671698</v>
      </c>
      <c r="J260">
        <v>0.75670988069151701</v>
      </c>
      <c r="K260">
        <v>-1.7604378231793301</v>
      </c>
      <c r="L260">
        <v>-0.43015718961282801</v>
      </c>
      <c r="M260">
        <v>3.9800721726703601</v>
      </c>
      <c r="N260">
        <v>-2.3914278843898602</v>
      </c>
      <c r="O260">
        <v>4.4475878590013203</v>
      </c>
      <c r="P260">
        <v>-1.55666778753958</v>
      </c>
      <c r="Q260">
        <v>-1.7061224557425001</v>
      </c>
      <c r="R260">
        <v>3.97908228209592</v>
      </c>
      <c r="S260">
        <v>-0.89327477632254204</v>
      </c>
      <c r="T260">
        <v>-7.2519748356853597E-2</v>
      </c>
      <c r="U260">
        <v>4.6329553269747201</v>
      </c>
      <c r="V260">
        <v>3.2334796344464398</v>
      </c>
      <c r="W260">
        <v>-0.55631588750443906</v>
      </c>
      <c r="X260">
        <v>-2.0671675483317999</v>
      </c>
      <c r="Y260">
        <v>-7.0725637298405104</v>
      </c>
      <c r="Z260">
        <v>-3.0896213315180199</v>
      </c>
      <c r="AA260">
        <v>-4.7107830458630797</v>
      </c>
      <c r="AB260">
        <v>-6.3176008777433896</v>
      </c>
      <c r="AC260">
        <v>-1.2124084723947399</v>
      </c>
      <c r="AD260">
        <v>-2.3922083611537901</v>
      </c>
      <c r="AE260">
        <v>3.7757508887000601</v>
      </c>
      <c r="AF260">
        <v>0.938044340950555</v>
      </c>
      <c r="AG260">
        <v>3.1640381428031201</v>
      </c>
      <c r="AH260">
        <v>-10.820722231299399</v>
      </c>
      <c r="AI260">
        <v>3.9058474478861598</v>
      </c>
      <c r="AJ260">
        <v>7.14950514979083</v>
      </c>
      <c r="AK260">
        <v>3.6306306969864202</v>
      </c>
      <c r="AL260">
        <v>-1.95839043762922</v>
      </c>
      <c r="AM260">
        <v>-4.46458400225987</v>
      </c>
      <c r="AN260">
        <v>1.7583331160828</v>
      </c>
      <c r="AO260">
        <v>-2.2530478902731899</v>
      </c>
      <c r="AP260">
        <v>4.2218125602033503</v>
      </c>
      <c r="AQ260">
        <v>-1.6955323857015001</v>
      </c>
      <c r="AR260">
        <v>-7.7874986072616696</v>
      </c>
      <c r="AS260">
        <v>1.7311451002985201</v>
      </c>
      <c r="AT260">
        <v>1.5138976077938799</v>
      </c>
      <c r="AU260">
        <v>-10.4774248049001</v>
      </c>
      <c r="AV260">
        <v>-9.36927636417151</v>
      </c>
      <c r="AW260">
        <v>16.2800630043543</v>
      </c>
      <c r="AX260">
        <v>8.4901270207119506</v>
      </c>
      <c r="AY260">
        <v>8.1155621246503191</v>
      </c>
      <c r="AZ260">
        <v>7.0822130759599098</v>
      </c>
      <c r="BA260">
        <v>3.7373978255907301</v>
      </c>
      <c r="BB260">
        <v>-4.5488202104760402</v>
      </c>
      <c r="BC260">
        <v>-2.8168990350325802</v>
      </c>
      <c r="BD260">
        <v>2.8117954013075601</v>
      </c>
      <c r="BE260">
        <v>4.2845338806528899</v>
      </c>
      <c r="BF260">
        <v>9.45791076821791E-2</v>
      </c>
      <c r="BG260">
        <v>-5.0251114142251199</v>
      </c>
    </row>
    <row r="261" spans="1:68" x14ac:dyDescent="0.2">
      <c r="A261" t="s">
        <v>514</v>
      </c>
      <c r="B261" t="s">
        <v>515</v>
      </c>
      <c r="C261" t="s">
        <v>567</v>
      </c>
      <c r="D261" t="s">
        <v>566</v>
      </c>
    </row>
    <row r="262" spans="1:68" x14ac:dyDescent="0.2">
      <c r="A262" t="s">
        <v>516</v>
      </c>
      <c r="B262" t="s">
        <v>517</v>
      </c>
      <c r="C262" t="s">
        <v>567</v>
      </c>
      <c r="D262" t="s">
        <v>566</v>
      </c>
      <c r="AV262">
        <v>-0.39240901921164101</v>
      </c>
      <c r="AW262">
        <v>3.32303112200472</v>
      </c>
      <c r="AX262">
        <v>3.4977135520659601</v>
      </c>
      <c r="AY262">
        <v>3.5852229118555399</v>
      </c>
      <c r="AZ262">
        <v>4.0413161114312901</v>
      </c>
      <c r="BA262">
        <v>1.1625983348136899</v>
      </c>
      <c r="BB262">
        <v>-6.60082033820244</v>
      </c>
      <c r="BC262">
        <v>0.64001704595794695</v>
      </c>
      <c r="BD262">
        <v>-8.1474506921794294</v>
      </c>
      <c r="BE262">
        <v>-14.732184946574501</v>
      </c>
      <c r="BF262">
        <v>-6.1576473840695103</v>
      </c>
      <c r="BG262">
        <v>-1.62976237975002</v>
      </c>
      <c r="BH262">
        <v>-0.26792231561096003</v>
      </c>
      <c r="BI262">
        <v>1.78607056891147</v>
      </c>
      <c r="BJ262">
        <v>-0.51785388235514096</v>
      </c>
      <c r="BK262">
        <v>2.1714260792400402</v>
      </c>
      <c r="BL262">
        <v>3.25391465589726</v>
      </c>
      <c r="BM262">
        <v>-1.56703477376428</v>
      </c>
      <c r="BN262">
        <v>3.2622401129793301</v>
      </c>
    </row>
    <row r="263" spans="1:68" x14ac:dyDescent="0.2">
      <c r="A263" t="s">
        <v>562</v>
      </c>
      <c r="B263" t="s">
        <v>519</v>
      </c>
      <c r="C263" t="s">
        <v>567</v>
      </c>
      <c r="D263" t="s">
        <v>566</v>
      </c>
      <c r="AD263">
        <v>1.36835468910444</v>
      </c>
      <c r="AE263">
        <v>0.422269258023931</v>
      </c>
      <c r="AF263">
        <v>1.2520356439</v>
      </c>
      <c r="AG263">
        <v>2.8254863585916001</v>
      </c>
      <c r="AH263">
        <v>5.02121077953346</v>
      </c>
      <c r="AI263">
        <v>2.8292625237143301</v>
      </c>
      <c r="AJ263">
        <v>3.7191242211022302</v>
      </c>
      <c r="AK263">
        <v>6.4199591086636199</v>
      </c>
      <c r="AL263">
        <v>5.9657404367100897</v>
      </c>
      <c r="AM263">
        <v>6.8503619546991699</v>
      </c>
      <c r="AN263">
        <v>7.6721761309635799</v>
      </c>
      <c r="AO263">
        <v>7.6077998805168496</v>
      </c>
      <c r="AP263">
        <v>6.5706472460652501</v>
      </c>
      <c r="AQ263">
        <v>4.2974342277284698</v>
      </c>
      <c r="AR263">
        <v>3.4387809133900298</v>
      </c>
      <c r="AS263">
        <v>5.6012792680341503</v>
      </c>
      <c r="AT263">
        <v>5.1064081120491398</v>
      </c>
      <c r="AU263">
        <v>5.2337388503949098</v>
      </c>
      <c r="AV263">
        <v>5.8054607353370802</v>
      </c>
      <c r="AW263">
        <v>6.4449904494704704</v>
      </c>
      <c r="AX263">
        <v>6.4724905120997196</v>
      </c>
      <c r="AY263">
        <v>5.9461653206468297</v>
      </c>
      <c r="AZ263">
        <v>6.1051673205248802</v>
      </c>
      <c r="BA263">
        <v>4.6310765346559597</v>
      </c>
      <c r="BB263">
        <v>4.3185050144157104</v>
      </c>
      <c r="BC263">
        <v>5.2932928792235101</v>
      </c>
      <c r="BD263">
        <v>5.2832569158295097</v>
      </c>
      <c r="BE263">
        <v>4.3795627860658204</v>
      </c>
      <c r="BF263">
        <v>4.4234472219539596</v>
      </c>
      <c r="BG263">
        <v>5.2933873841233199</v>
      </c>
      <c r="BH263">
        <v>5.8778493046868601</v>
      </c>
      <c r="BI263">
        <v>5.6186801032402203</v>
      </c>
      <c r="BJ263">
        <v>5.9092409733633398</v>
      </c>
      <c r="BK263">
        <v>6.4671914976901101</v>
      </c>
      <c r="BL263">
        <v>6.3925859450448899</v>
      </c>
      <c r="BM263">
        <v>1.9373565936546</v>
      </c>
      <c r="BN263">
        <v>1.6916326884111501</v>
      </c>
      <c r="BO263">
        <v>7.3319410870749504</v>
      </c>
      <c r="BP263">
        <v>4.3322710589988596</v>
      </c>
    </row>
    <row r="264" spans="1:68" x14ac:dyDescent="0.2">
      <c r="A264" t="s">
        <v>520</v>
      </c>
      <c r="B264" t="s">
        <v>521</v>
      </c>
      <c r="C264" t="s">
        <v>567</v>
      </c>
      <c r="D264" t="s">
        <v>566</v>
      </c>
      <c r="Y264">
        <v>-13.5084067241696</v>
      </c>
      <c r="Z264">
        <v>2.0199181807482098</v>
      </c>
      <c r="AA264">
        <v>-0.377847479042899</v>
      </c>
      <c r="AB264">
        <v>0.57546058520966903</v>
      </c>
      <c r="AC264">
        <v>6.9341829767868299</v>
      </c>
      <c r="AD264">
        <v>-1.46122022017661</v>
      </c>
      <c r="AE264">
        <v>-2.6150982639776101</v>
      </c>
      <c r="AF264">
        <v>-5.3001469217533401</v>
      </c>
      <c r="AG264">
        <v>-4.13946484679742</v>
      </c>
      <c r="AH264">
        <v>-0.98810571160903704</v>
      </c>
      <c r="AI264">
        <v>8.9559045615568404</v>
      </c>
      <c r="AJ264">
        <v>0.616260807490292</v>
      </c>
      <c r="AK264">
        <v>6.3102622370394101E-2</v>
      </c>
      <c r="AL264">
        <v>-1.72548947526032</v>
      </c>
      <c r="AM264">
        <v>6.4539754470907296</v>
      </c>
      <c r="AN264">
        <v>-1.39487793290782</v>
      </c>
      <c r="AO264">
        <v>-7.5143662957543697E-2</v>
      </c>
      <c r="AP264">
        <v>2.4687560877365802</v>
      </c>
      <c r="AQ264">
        <v>-1.15351570594035</v>
      </c>
      <c r="AR264">
        <v>-1.98816455349042</v>
      </c>
      <c r="AS264">
        <v>3.3648427745732099</v>
      </c>
      <c r="AT264">
        <v>-5.8293860910587396</v>
      </c>
      <c r="AU264">
        <v>-7.5861251128351599</v>
      </c>
      <c r="AV264">
        <v>1.7055058695656999</v>
      </c>
      <c r="AW264">
        <v>1.4594489148584999</v>
      </c>
      <c r="AX264">
        <v>2.7843702211117698</v>
      </c>
      <c r="AY264">
        <v>5.8864204780938403</v>
      </c>
      <c r="AZ264">
        <v>0.43312766411761999</v>
      </c>
      <c r="BA264">
        <v>3.07011043921</v>
      </c>
      <c r="BB264">
        <v>0.57108685848370999</v>
      </c>
      <c r="BC264">
        <v>-1.1190059967074699</v>
      </c>
      <c r="BD264">
        <v>0.74245322718076101</v>
      </c>
      <c r="BE264">
        <v>-1.3527535591401101</v>
      </c>
      <c r="BF264">
        <v>-1.9081546294229399</v>
      </c>
      <c r="BG264">
        <v>0.69415503287541502</v>
      </c>
      <c r="BH264">
        <v>-1.99743087331125</v>
      </c>
      <c r="BI264">
        <v>2.18259585262859</v>
      </c>
      <c r="BJ264">
        <v>3.7454463265367801</v>
      </c>
      <c r="BK264">
        <v>0.45698233448874198</v>
      </c>
      <c r="BL264">
        <v>0.83112773674598395</v>
      </c>
      <c r="BM264">
        <v>-7.2118785341656801</v>
      </c>
      <c r="BN264">
        <v>-3.8510954016399399</v>
      </c>
      <c r="BO264">
        <v>-0.455454836596076</v>
      </c>
      <c r="BP264">
        <v>-0.16006710121936901</v>
      </c>
    </row>
    <row r="265" spans="1:68" x14ac:dyDescent="0.2">
      <c r="A265" t="s">
        <v>522</v>
      </c>
      <c r="B265" t="s">
        <v>523</v>
      </c>
      <c r="C265" t="s">
        <v>567</v>
      </c>
      <c r="D265" t="s">
        <v>566</v>
      </c>
      <c r="F265">
        <v>2.5839262757906001</v>
      </c>
      <c r="G265">
        <v>3.48590585638817</v>
      </c>
      <c r="H265">
        <v>2.8293863155726799</v>
      </c>
      <c r="I265">
        <v>4.3927006639826498</v>
      </c>
      <c r="J265">
        <v>3.4458323816522398</v>
      </c>
      <c r="K265">
        <v>3.2583463669757999</v>
      </c>
      <c r="L265">
        <v>1.6453468005460901</v>
      </c>
      <c r="M265">
        <v>3.7776395353035901</v>
      </c>
      <c r="N265">
        <v>3.7973326103114702</v>
      </c>
      <c r="O265">
        <v>1.60949678557303</v>
      </c>
      <c r="P265">
        <v>2.1556175066408798</v>
      </c>
      <c r="Q265">
        <v>3.5574668015721902</v>
      </c>
      <c r="R265">
        <v>4.3339171133992496</v>
      </c>
      <c r="S265">
        <v>-2.08715007799469E-2</v>
      </c>
      <c r="T265">
        <v>-1.3045142741272699</v>
      </c>
      <c r="U265">
        <v>3.3585263966458698</v>
      </c>
      <c r="V265">
        <v>2.2236842242463402</v>
      </c>
      <c r="W265">
        <v>2.2942711225030599</v>
      </c>
      <c r="X265">
        <v>2.3699360192517198</v>
      </c>
      <c r="Y265">
        <v>0.12451271457238999</v>
      </c>
      <c r="Z265">
        <v>0.154898088053955</v>
      </c>
      <c r="AA265">
        <v>-1.48574609502455</v>
      </c>
      <c r="AB265">
        <v>0.78666208140327898</v>
      </c>
      <c r="AC265">
        <v>2.87863973251932</v>
      </c>
      <c r="AD265">
        <v>1.91872132169684</v>
      </c>
      <c r="AE265">
        <v>1.5520835439601901</v>
      </c>
      <c r="AF265">
        <v>1.9020590966322299</v>
      </c>
      <c r="AG265">
        <v>2.7693846754176499</v>
      </c>
      <c r="AH265">
        <v>1.9391399294980001</v>
      </c>
      <c r="AI265">
        <v>1.00157785309266</v>
      </c>
      <c r="AJ265">
        <v>-0.42108156143424902</v>
      </c>
      <c r="AK265">
        <v>0.38496509071252699</v>
      </c>
      <c r="AL265">
        <v>0.22880367581883801</v>
      </c>
      <c r="AM265">
        <v>1.75957375948532</v>
      </c>
      <c r="AN265">
        <v>1.5601404287064899</v>
      </c>
      <c r="AO265">
        <v>2.0625801379028799</v>
      </c>
      <c r="AP265">
        <v>2.4406174505776201</v>
      </c>
      <c r="AQ265">
        <v>1.4146875070465701</v>
      </c>
      <c r="AR265">
        <v>2.1394678719547402</v>
      </c>
      <c r="AS265">
        <v>3.1355879743987201</v>
      </c>
      <c r="AT265">
        <v>0.68108013801089795</v>
      </c>
      <c r="AU265">
        <v>0.97631017348224702</v>
      </c>
      <c r="AV265">
        <v>1.7922623876471599</v>
      </c>
      <c r="AW265">
        <v>3.1544654911486401</v>
      </c>
      <c r="AX265">
        <v>2.70827535911297</v>
      </c>
      <c r="AY265">
        <v>3.1461377430734401</v>
      </c>
      <c r="AZ265">
        <v>3.0926737969560101</v>
      </c>
      <c r="BA265">
        <v>0.80441700944007299</v>
      </c>
      <c r="BB265">
        <v>-2.56185563677536</v>
      </c>
      <c r="BC265">
        <v>3.2654829179595199</v>
      </c>
      <c r="BD265">
        <v>2.0953196445613602</v>
      </c>
      <c r="BE265">
        <v>1.45150874439625</v>
      </c>
      <c r="BF265">
        <v>1.6156754215343601</v>
      </c>
      <c r="BG265">
        <v>1.88584144641972</v>
      </c>
      <c r="BH265">
        <v>1.9151472566455401</v>
      </c>
      <c r="BI265">
        <v>1.63044638694319</v>
      </c>
      <c r="BJ265">
        <v>2.2838666961317702</v>
      </c>
      <c r="BK265">
        <v>2.1532273530779098</v>
      </c>
      <c r="BL265">
        <v>1.5611810758625799</v>
      </c>
      <c r="BM265">
        <v>-3.9068722327673302</v>
      </c>
      <c r="BN265">
        <v>5.3480789199558796</v>
      </c>
      <c r="BO265">
        <v>2.2776108845975598</v>
      </c>
      <c r="BP265">
        <v>1.77979869990136</v>
      </c>
    </row>
    <row r="266" spans="1:68" x14ac:dyDescent="0.2">
      <c r="A266" t="s">
        <v>524</v>
      </c>
      <c r="B266" t="s">
        <v>525</v>
      </c>
      <c r="C266" t="s">
        <v>567</v>
      </c>
      <c r="D266" t="s">
        <v>566</v>
      </c>
      <c r="P266">
        <v>11.7192262972364</v>
      </c>
      <c r="Q266">
        <v>2.34865557727062E-2</v>
      </c>
      <c r="R266">
        <v>5.6742619629537803</v>
      </c>
      <c r="S266">
        <v>-12.2361472652429</v>
      </c>
      <c r="T266">
        <v>-5.6772954062843199</v>
      </c>
      <c r="U266">
        <v>7.33588142877539</v>
      </c>
      <c r="V266">
        <v>-2.1525426229376299</v>
      </c>
      <c r="W266">
        <v>5.18348580710754</v>
      </c>
      <c r="X266">
        <v>9.8908305183488601</v>
      </c>
      <c r="Y266">
        <v>-6.9985765818412498</v>
      </c>
      <c r="Z266">
        <v>-9.7325195534920397</v>
      </c>
      <c r="AA266">
        <v>-1.3729683822590499</v>
      </c>
      <c r="AB266">
        <v>0.39554245016788098</v>
      </c>
      <c r="AC266">
        <v>1.3877652313545901</v>
      </c>
      <c r="AD266">
        <v>4.0830046390018397</v>
      </c>
      <c r="AE266">
        <v>5.6009729910814903</v>
      </c>
      <c r="AF266">
        <v>0.23727025130727999</v>
      </c>
      <c r="AG266">
        <v>-1.8419406850623501</v>
      </c>
      <c r="AH266">
        <v>3.4392212197725298</v>
      </c>
      <c r="AI266">
        <v>-4.5919381723015</v>
      </c>
      <c r="AJ266">
        <v>-2.5982648487209201</v>
      </c>
      <c r="AK266">
        <v>-0.84534085218705002</v>
      </c>
      <c r="AL266">
        <v>3.15049061945223</v>
      </c>
      <c r="AM266">
        <v>-3.5245219581508</v>
      </c>
      <c r="AN266">
        <v>5.5788632729219803</v>
      </c>
      <c r="AO266">
        <v>6.0805713454948496</v>
      </c>
      <c r="AP266">
        <v>-0.388133039161701</v>
      </c>
      <c r="AQ266">
        <v>1.15132741024328</v>
      </c>
      <c r="AR266">
        <v>1.1613984860918301</v>
      </c>
      <c r="AS266">
        <v>4.0667186560091997</v>
      </c>
      <c r="AT266">
        <v>6.50915144931166</v>
      </c>
      <c r="AU266">
        <v>5.0292449776164698</v>
      </c>
      <c r="AV266">
        <v>4.7579648768838902</v>
      </c>
      <c r="AW266">
        <v>2.7402979641130099</v>
      </c>
      <c r="AX266">
        <v>6.3265665449573696</v>
      </c>
      <c r="AY266">
        <v>1.7260341177601499</v>
      </c>
      <c r="AZ266">
        <v>-9.3790939952555205E-2</v>
      </c>
      <c r="BA266">
        <v>2.8493052505365299</v>
      </c>
      <c r="BB266">
        <v>-1.2568161791477801</v>
      </c>
      <c r="BC266">
        <v>5.3091810623540701</v>
      </c>
      <c r="BD266">
        <v>2.9610631064842301</v>
      </c>
      <c r="BE266">
        <v>-4.5936257023290903</v>
      </c>
      <c r="BF266">
        <v>-0.80145757900614001</v>
      </c>
      <c r="BG266">
        <v>-0.24710667581955201</v>
      </c>
      <c r="BH266">
        <v>2.9249620478443901</v>
      </c>
      <c r="BI266">
        <v>6.9473346341089304</v>
      </c>
      <c r="BJ266">
        <v>0.38748210550791401</v>
      </c>
      <c r="BK266">
        <v>-1.59122287483045</v>
      </c>
      <c r="BL266">
        <v>3.3654669155050798</v>
      </c>
      <c r="BM266">
        <v>-4.4716851986081698</v>
      </c>
      <c r="BN266">
        <v>-8.7077675290714893</v>
      </c>
      <c r="BO266">
        <v>-6.8468914857108798</v>
      </c>
      <c r="BP266">
        <v>6.4133581662178196</v>
      </c>
    </row>
    <row r="267" spans="1:68" x14ac:dyDescent="0.2">
      <c r="A267" t="s">
        <v>526</v>
      </c>
      <c r="B267" t="s">
        <v>527</v>
      </c>
      <c r="C267" t="s">
        <v>567</v>
      </c>
      <c r="D267" t="s">
        <v>566</v>
      </c>
      <c r="BB267">
        <v>5.3798541433131204</v>
      </c>
      <c r="BC267">
        <v>5.2269816411325101</v>
      </c>
      <c r="BD267">
        <v>5.9194870466076299</v>
      </c>
      <c r="BE267">
        <v>1.27497736840292</v>
      </c>
      <c r="BF267">
        <v>4.7028272288002499</v>
      </c>
      <c r="BG267">
        <v>3.65358829551371</v>
      </c>
      <c r="BH267">
        <v>7.3718275289368602</v>
      </c>
      <c r="BI267">
        <v>6.20364120672971</v>
      </c>
      <c r="BJ267">
        <v>4.0386744106766601</v>
      </c>
      <c r="BK267">
        <v>3.0566659988119098</v>
      </c>
      <c r="BL267">
        <v>5.2374029712921804</v>
      </c>
      <c r="BM267">
        <v>-5.4066381196267299</v>
      </c>
      <c r="BN267">
        <v>10.9995719906095</v>
      </c>
      <c r="BO267">
        <v>5.3372748375265502</v>
      </c>
      <c r="BP267">
        <v>4.0269810913633703</v>
      </c>
    </row>
    <row r="268" spans="1:68" x14ac:dyDescent="0.2">
      <c r="A268" t="s">
        <v>528</v>
      </c>
      <c r="B268" t="s">
        <v>529</v>
      </c>
      <c r="C268" t="s">
        <v>567</v>
      </c>
      <c r="D268" t="s">
        <v>566</v>
      </c>
      <c r="AJ268">
        <v>2.3102753396903202</v>
      </c>
      <c r="AK268">
        <v>4.1749007090927401</v>
      </c>
      <c r="AL268">
        <v>0.155848610355761</v>
      </c>
      <c r="AM268">
        <v>2.8442103142114901</v>
      </c>
      <c r="AN268">
        <v>2.0591941607876798</v>
      </c>
      <c r="AO268">
        <v>1.41683448095165</v>
      </c>
      <c r="AP268">
        <v>2.1904611338415498</v>
      </c>
      <c r="AQ268">
        <v>2.9998309164238202</v>
      </c>
      <c r="AR268">
        <v>0.87433258748814102</v>
      </c>
      <c r="AS268">
        <v>3.2513182061571801</v>
      </c>
      <c r="AT268">
        <v>1.01242308813474</v>
      </c>
      <c r="AU268">
        <v>1.2010961744928199</v>
      </c>
      <c r="AV268">
        <v>1.03333018303732</v>
      </c>
      <c r="AW268">
        <v>1.24163242312947</v>
      </c>
      <c r="AX268">
        <v>2.6832871771161</v>
      </c>
      <c r="AY268">
        <v>0.13805489133069701</v>
      </c>
      <c r="AZ268">
        <v>0.25655957356546799</v>
      </c>
      <c r="BA268">
        <v>0.59325219222839098</v>
      </c>
      <c r="BB268">
        <v>0.83799951138668405</v>
      </c>
      <c r="BC268">
        <v>4.5929445737491896</v>
      </c>
      <c r="BD268">
        <v>-15.2217404087924</v>
      </c>
      <c r="BE268">
        <v>-0.52682792598027095</v>
      </c>
      <c r="BF268">
        <v>1.86880828414276</v>
      </c>
      <c r="BG268">
        <v>-2.9553892974269198</v>
      </c>
      <c r="BH268">
        <v>-29.921761297543298</v>
      </c>
      <c r="BI268">
        <v>-11.720018336599299</v>
      </c>
      <c r="BJ268">
        <v>-7.4751131336467003</v>
      </c>
      <c r="BK268">
        <v>-1.7217347581229601</v>
      </c>
    </row>
    <row r="269" spans="1:68" x14ac:dyDescent="0.2">
      <c r="A269" t="s">
        <v>530</v>
      </c>
      <c r="B269" t="s">
        <v>531</v>
      </c>
      <c r="C269" t="s">
        <v>567</v>
      </c>
      <c r="D269" t="s">
        <v>566</v>
      </c>
      <c r="F269">
        <v>0.97792393858429705</v>
      </c>
      <c r="G269">
        <v>3.0618994769580299</v>
      </c>
      <c r="H269">
        <v>4.1654981766146904</v>
      </c>
      <c r="I269">
        <v>4.6852374196330002</v>
      </c>
      <c r="J269">
        <v>2.8922054413777998</v>
      </c>
      <c r="K269">
        <v>1.25835083920582</v>
      </c>
      <c r="L269">
        <v>3.9355354776012601</v>
      </c>
      <c r="M269">
        <v>0.98747369023224996</v>
      </c>
      <c r="N269">
        <v>1.5621345210925499</v>
      </c>
      <c r="O269">
        <v>2.1239369184210899</v>
      </c>
      <c r="P269">
        <v>1.27647306477942</v>
      </c>
      <c r="Q269">
        <v>-1.2065522606822201</v>
      </c>
      <c r="R269">
        <v>1.63837355794814</v>
      </c>
      <c r="S269">
        <v>3.1723955568950499</v>
      </c>
      <c r="T269">
        <v>-1.0698432191649401</v>
      </c>
      <c r="U269">
        <v>-0.462108866932255</v>
      </c>
      <c r="V269">
        <v>-2.7368690647620801</v>
      </c>
      <c r="W269">
        <v>0.27314676649893999</v>
      </c>
      <c r="X269">
        <v>1.06503298833253</v>
      </c>
      <c r="Y269">
        <v>3.8467014038166201</v>
      </c>
      <c r="Z269">
        <v>2.68077620233622</v>
      </c>
      <c r="AA269">
        <v>-2.91973838087877</v>
      </c>
      <c r="AB269">
        <v>-4.4424855651028103</v>
      </c>
      <c r="AC269">
        <v>2.2028139696843398</v>
      </c>
      <c r="AD269">
        <v>-4.0937359582279198</v>
      </c>
      <c r="AE269">
        <v>-3.20789803745485</v>
      </c>
      <c r="AF269">
        <v>-1.40869217996733</v>
      </c>
      <c r="AG269">
        <v>0.64858678848680995</v>
      </c>
      <c r="AH269">
        <v>-0.98096132493702703</v>
      </c>
      <c r="AI269">
        <v>-3.33962118357752</v>
      </c>
      <c r="AJ269">
        <v>-3.5184712969061298</v>
      </c>
      <c r="AK269">
        <v>-4.1284613533366796</v>
      </c>
      <c r="AL269">
        <v>-0.58680613641718105</v>
      </c>
      <c r="AM269">
        <v>1.42893671644715</v>
      </c>
      <c r="AN269">
        <v>1.41682410790519</v>
      </c>
      <c r="AO269">
        <v>2.7224338786009401</v>
      </c>
      <c r="AP269">
        <v>1.1874927871416101</v>
      </c>
      <c r="AQ269">
        <v>-0.74302435319061999</v>
      </c>
      <c r="AR269">
        <v>1.2680708033705901</v>
      </c>
      <c r="AS269">
        <v>3.2015104485862498</v>
      </c>
      <c r="AT269">
        <v>1.79444275713681</v>
      </c>
      <c r="AU269">
        <v>2.7608779863138602</v>
      </c>
      <c r="AV269">
        <v>2.0019937133630799</v>
      </c>
      <c r="AW269">
        <v>3.5812302110621301</v>
      </c>
      <c r="AX269">
        <v>4.2867715305723104</v>
      </c>
      <c r="AY269">
        <v>4.5911021010921003</v>
      </c>
      <c r="AZ269">
        <v>4.2976452104840099</v>
      </c>
      <c r="BA269">
        <v>2.02840468771709</v>
      </c>
      <c r="BB269">
        <v>-2.70215597172341</v>
      </c>
      <c r="BC269">
        <v>1.81773569736623</v>
      </c>
      <c r="BD269">
        <v>1.8733182263089201</v>
      </c>
      <c r="BE269">
        <v>1.04422917046858</v>
      </c>
      <c r="BF269">
        <v>1.0994617350306399</v>
      </c>
      <c r="BG269">
        <v>-0.172220609328434</v>
      </c>
      <c r="BH269">
        <v>-0.75792811406113003</v>
      </c>
      <c r="BI269">
        <v>-0.309171167254917</v>
      </c>
      <c r="BJ269">
        <v>0.76694161300305597</v>
      </c>
      <c r="BK269">
        <v>0.31977042159456898</v>
      </c>
      <c r="BL269">
        <v>-1.0301329426736501</v>
      </c>
      <c r="BM269">
        <v>-7.1065887830784602</v>
      </c>
      <c r="BN269">
        <v>3.6623683039852502</v>
      </c>
      <c r="BO269">
        <v>1.0568746777150699</v>
      </c>
      <c r="BP269">
        <v>-0.26525268826790699</v>
      </c>
    </row>
    <row r="270" spans="1:68" x14ac:dyDescent="0.2">
      <c r="A270" t="s">
        <v>532</v>
      </c>
      <c r="B270" t="s">
        <v>533</v>
      </c>
      <c r="C270" t="s">
        <v>567</v>
      </c>
      <c r="D270" t="s">
        <v>566</v>
      </c>
      <c r="F270">
        <v>-1.78768497310053</v>
      </c>
      <c r="G270">
        <v>-5.5414894436301099</v>
      </c>
      <c r="H270">
        <v>2.3360534516882601E-2</v>
      </c>
      <c r="I270">
        <v>8.6860858645454506</v>
      </c>
      <c r="J270">
        <v>12.9720329002912</v>
      </c>
      <c r="K270">
        <v>-8.5613199019798696</v>
      </c>
      <c r="L270">
        <v>4.5003801614870396</v>
      </c>
      <c r="M270">
        <v>-1.96526811340534</v>
      </c>
      <c r="N270">
        <v>-3.5450311667327798</v>
      </c>
      <c r="O270">
        <v>1.7948193927448399</v>
      </c>
      <c r="P270">
        <v>-2.7712312544394702</v>
      </c>
      <c r="Q270">
        <v>6.2234014839348903</v>
      </c>
      <c r="R270">
        <v>-3.7226799099827401</v>
      </c>
      <c r="S270">
        <v>3.41136977112102</v>
      </c>
      <c r="T270">
        <v>-5.0877581830572201</v>
      </c>
      <c r="U270">
        <v>3.1173032559528102</v>
      </c>
      <c r="V270">
        <v>-7.3656930850239304</v>
      </c>
      <c r="W270">
        <v>-2.39425749259797</v>
      </c>
      <c r="X270">
        <v>-5.8546877037805398</v>
      </c>
      <c r="Y270">
        <v>2.80771106595239E-2</v>
      </c>
      <c r="Z270">
        <v>2.9807841569235598</v>
      </c>
      <c r="AA270">
        <v>-5.8977352647580297</v>
      </c>
      <c r="AB270">
        <v>-5.0872024273071803</v>
      </c>
      <c r="AC270">
        <v>-3.3629793149124398</v>
      </c>
      <c r="AD270">
        <v>-1.39946480302314</v>
      </c>
      <c r="AE270">
        <v>-2.26550496937607</v>
      </c>
      <c r="AF270">
        <v>-0.27961264290064503</v>
      </c>
      <c r="AG270">
        <v>3.3792127657127802</v>
      </c>
      <c r="AH270">
        <v>-3.6256517995734301</v>
      </c>
      <c r="AI270">
        <v>-3.0074468993902501</v>
      </c>
      <c r="AJ270">
        <v>-2.4978517359260901</v>
      </c>
      <c r="AK270">
        <v>-4.0904378077252703</v>
      </c>
      <c r="AL270">
        <v>4.2589571813566902</v>
      </c>
      <c r="AM270">
        <v>-10.8175451836367</v>
      </c>
      <c r="AN270">
        <v>0.41035429542452601</v>
      </c>
      <c r="AO270">
        <v>3.6187630259783199</v>
      </c>
      <c r="AP270">
        <v>1.1867384293085901</v>
      </c>
      <c r="AQ270">
        <v>-2.9288540672912098</v>
      </c>
      <c r="AR270">
        <v>1.94390554361186</v>
      </c>
      <c r="AS270">
        <v>1.0622916924299199</v>
      </c>
      <c r="AT270">
        <v>2.2083150209362001</v>
      </c>
      <c r="AU270">
        <v>1.3600814107950201</v>
      </c>
      <c r="AV270">
        <v>3.6918276533293599</v>
      </c>
      <c r="AW270">
        <v>3.6834162537272999</v>
      </c>
      <c r="AX270">
        <v>3.7414316900494802</v>
      </c>
      <c r="AY270">
        <v>4.2379998185570402</v>
      </c>
      <c r="AZ270">
        <v>4.5912606798838702</v>
      </c>
      <c r="BA270">
        <v>3.99309571014803</v>
      </c>
      <c r="BB270">
        <v>5.40593589520428</v>
      </c>
      <c r="BC270">
        <v>6.5075532574315504</v>
      </c>
      <c r="BD270">
        <v>2.0635909521381599</v>
      </c>
      <c r="BE270">
        <v>4.1030741633413799</v>
      </c>
      <c r="BF270">
        <v>1.6763959804818001</v>
      </c>
      <c r="BG270">
        <v>1.3483692836344401</v>
      </c>
      <c r="BH270">
        <v>-0.31286121640113201</v>
      </c>
      <c r="BI270">
        <v>0.54036037603893305</v>
      </c>
      <c r="BJ270">
        <v>0.35215084030355098</v>
      </c>
      <c r="BK270">
        <v>0.89734746038769198</v>
      </c>
      <c r="BL270">
        <v>-1.56423687695015</v>
      </c>
      <c r="BM270">
        <v>-5.5957330599212902</v>
      </c>
      <c r="BN270">
        <v>3.2594577171274999</v>
      </c>
      <c r="BO270">
        <v>2.3864685432958499</v>
      </c>
      <c r="BP270">
        <v>2.9920835488815798</v>
      </c>
    </row>
    <row r="271" spans="1:68" x14ac:dyDescent="0.2">
      <c r="A271" t="s">
        <v>534</v>
      </c>
      <c r="B271" t="s">
        <v>535</v>
      </c>
      <c r="C271" t="s">
        <v>567</v>
      </c>
      <c r="D271" t="s">
        <v>566</v>
      </c>
      <c r="F271">
        <v>3.0762099409484902</v>
      </c>
      <c r="G271">
        <v>-1.6669891902902101</v>
      </c>
      <c r="H271">
        <v>2.9854272395916701</v>
      </c>
      <c r="I271">
        <v>-4.1439057833357102</v>
      </c>
      <c r="J271">
        <v>1.6829860075329901</v>
      </c>
      <c r="K271">
        <v>-1.6049618133863801</v>
      </c>
      <c r="L271">
        <v>5.0216050104129604</v>
      </c>
      <c r="M271">
        <v>-1.1946171202162501</v>
      </c>
      <c r="N271">
        <v>8.9107098428331692</v>
      </c>
      <c r="O271">
        <v>18.825358952337002</v>
      </c>
      <c r="P271">
        <v>5.6581351234195996</v>
      </c>
      <c r="Q271">
        <v>5.0126508867746802</v>
      </c>
      <c r="R271">
        <v>-0.62588926684116997</v>
      </c>
      <c r="S271">
        <v>3.17874129092132</v>
      </c>
      <c r="T271">
        <v>-5.0444342526011496</v>
      </c>
      <c r="U271">
        <v>-2.5914815060612399</v>
      </c>
      <c r="V271">
        <v>-9.2372617902375094</v>
      </c>
      <c r="W271">
        <v>-4.1375699932249903</v>
      </c>
      <c r="X271">
        <v>1.64442760105956</v>
      </c>
      <c r="Y271">
        <v>8.0245330010426308</v>
      </c>
      <c r="Z271">
        <v>5.6808326949478998</v>
      </c>
      <c r="AA271">
        <v>-1.2760975154487499</v>
      </c>
      <c r="AB271">
        <v>-2.2055046737145001</v>
      </c>
      <c r="AC271">
        <v>-5.32029333937031</v>
      </c>
      <c r="AD271">
        <v>3.3517122909572801</v>
      </c>
      <c r="AE271">
        <v>-1.22578225188742</v>
      </c>
      <c r="AF271">
        <v>-2.0595313161905899</v>
      </c>
      <c r="AG271">
        <v>4.2787209359001102</v>
      </c>
      <c r="AH271">
        <v>2.23377362179518</v>
      </c>
      <c r="AI271">
        <v>4.1583404345939501</v>
      </c>
      <c r="AJ271">
        <v>2.8479651091747402</v>
      </c>
      <c r="AK271">
        <v>-11.270075373556701</v>
      </c>
      <c r="AL271">
        <v>-0.38468117628245602</v>
      </c>
      <c r="AM271">
        <v>8.5946314994198598</v>
      </c>
      <c r="AN271">
        <v>-1.0759249689296699</v>
      </c>
      <c r="AO271">
        <v>8.5428040988869007</v>
      </c>
      <c r="AP271">
        <v>1.0157307519154799</v>
      </c>
      <c r="AQ271">
        <v>1.2284539522928499</v>
      </c>
      <c r="AR271">
        <v>-2.24073725518498</v>
      </c>
      <c r="AS271">
        <v>-4.0275759111287197</v>
      </c>
      <c r="AT271">
        <v>0.78979087808896498</v>
      </c>
      <c r="AU271">
        <v>-9.4540246506480798</v>
      </c>
      <c r="AV271">
        <v>-17.6218409507347</v>
      </c>
      <c r="AW271">
        <v>-6.4663185394267204</v>
      </c>
      <c r="AX271">
        <v>-6.20372528883229</v>
      </c>
      <c r="AY271">
        <v>-4.2893367320935303</v>
      </c>
      <c r="AZ271">
        <v>-4.5825306933850198</v>
      </c>
      <c r="BA271">
        <v>-18.323502750268801</v>
      </c>
      <c r="BB271">
        <v>10.8758213625899</v>
      </c>
      <c r="BC271">
        <v>19.938981509480801</v>
      </c>
      <c r="BD271">
        <v>12.983379744813</v>
      </c>
      <c r="BE271">
        <v>13.6547503940841</v>
      </c>
      <c r="BF271">
        <v>0.98828301561908904</v>
      </c>
      <c r="BG271">
        <v>-0.71519016591365403</v>
      </c>
      <c r="BH271">
        <v>-0.132759721781923</v>
      </c>
      <c r="BI271">
        <v>-1.1778926023423</v>
      </c>
      <c r="BJ271">
        <v>1.9748455682542501</v>
      </c>
      <c r="BK271">
        <v>2.9093951360836598</v>
      </c>
      <c r="BL271">
        <v>-8.1773203515718098</v>
      </c>
      <c r="BM271">
        <v>-9.6704047767942392</v>
      </c>
      <c r="BN271">
        <v>6.2716132146783101</v>
      </c>
      <c r="BO271">
        <v>4.3879969380316499</v>
      </c>
      <c r="BP271">
        <v>2.7838391878559898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18073-E85D-DE4C-8D1B-668295AE56BF}">
  <dimension ref="A2:L47"/>
  <sheetViews>
    <sheetView topLeftCell="A22" workbookViewId="0">
      <selection activeCell="K14" sqref="K14"/>
    </sheetView>
  </sheetViews>
  <sheetFormatPr baseColWidth="10" defaultRowHeight="16" x14ac:dyDescent="0.2"/>
  <sheetData>
    <row r="2" spans="1:1" x14ac:dyDescent="0.2">
      <c r="A2" s="2" t="s">
        <v>665</v>
      </c>
    </row>
    <row r="26" spans="1:1" x14ac:dyDescent="0.2">
      <c r="A26" s="2" t="s">
        <v>558</v>
      </c>
    </row>
    <row r="47" spans="12:12" x14ac:dyDescent="0.2">
      <c r="L47" t="s">
        <v>561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
  <sheetViews>
    <sheetView workbookViewId="0">
      <selection activeCell="G19" sqref="G19"/>
    </sheetView>
  </sheetViews>
  <sheetFormatPr baseColWidth="10" defaultRowHeight="16" x14ac:dyDescent="0.2"/>
  <sheetData>
    <row r="1" spans="1:7" x14ac:dyDescent="0.2">
      <c r="A1" s="2" t="s">
        <v>560</v>
      </c>
      <c r="B1" t="s">
        <v>541</v>
      </c>
      <c r="C1" t="s">
        <v>542</v>
      </c>
      <c r="D1" t="s">
        <v>543</v>
      </c>
      <c r="E1" t="s">
        <v>544</v>
      </c>
      <c r="F1" t="s">
        <v>545</v>
      </c>
      <c r="G1" t="s">
        <v>546</v>
      </c>
    </row>
    <row r="2" spans="1:7" x14ac:dyDescent="0.2">
      <c r="A2" t="s">
        <v>547</v>
      </c>
      <c r="B2">
        <v>6.7967723476845794E-3</v>
      </c>
      <c r="C2">
        <v>2.1546980900297406E-3</v>
      </c>
      <c r="D2">
        <v>5.5996713020711811E-3</v>
      </c>
      <c r="E2">
        <v>8.1832752162581384E-3</v>
      </c>
      <c r="F2">
        <v>5.4200368688642015E-3</v>
      </c>
      <c r="G2">
        <v>6.4114887590317887E-3</v>
      </c>
    </row>
    <row r="3" spans="1:7" x14ac:dyDescent="0.2">
      <c r="A3" t="s">
        <v>548</v>
      </c>
      <c r="B3">
        <v>-1.6583421742434955E-2</v>
      </c>
      <c r="C3">
        <v>-7.5065313935176754E-3</v>
      </c>
      <c r="D3">
        <v>-1.6138890088985152E-2</v>
      </c>
      <c r="E3">
        <v>-1.7102492282809745E-2</v>
      </c>
      <c r="F3">
        <v>-1.2619063408327887E-2</v>
      </c>
      <c r="G3">
        <v>-1.21666229219827E-2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67"/>
  <sheetViews>
    <sheetView workbookViewId="0">
      <selection activeCell="K28" sqref="K28"/>
    </sheetView>
  </sheetViews>
  <sheetFormatPr baseColWidth="10" defaultRowHeight="16" x14ac:dyDescent="0.2"/>
  <cols>
    <col min="2" max="2" width="10.83203125" style="2"/>
    <col min="5" max="6" width="10.83203125" style="1"/>
  </cols>
  <sheetData>
    <row r="1" spans="1:7" x14ac:dyDescent="0.2">
      <c r="A1" t="s">
        <v>540</v>
      </c>
      <c r="B1" s="2" t="s">
        <v>539</v>
      </c>
      <c r="C1" t="s">
        <v>538</v>
      </c>
      <c r="E1" s="1" t="s">
        <v>1</v>
      </c>
    </row>
    <row r="2" spans="1:7" x14ac:dyDescent="0.2">
      <c r="A2" t="s">
        <v>9</v>
      </c>
      <c r="B2" s="2">
        <v>0.36817053999999999</v>
      </c>
      <c r="C2">
        <v>0.44347608399999999</v>
      </c>
      <c r="E2" s="1" t="s">
        <v>5</v>
      </c>
      <c r="F2" s="1" t="e">
        <f>VLOOKUP(E2,A$2:C$157,2,0)</f>
        <v>#N/A</v>
      </c>
      <c r="G2" t="e">
        <f>VLOOKUP(E2,A$2:C$157,3,0)</f>
        <v>#N/A</v>
      </c>
    </row>
    <row r="3" spans="1:7" x14ac:dyDescent="0.2">
      <c r="A3" t="s">
        <v>13</v>
      </c>
      <c r="B3" s="2">
        <v>0.72893459900000002</v>
      </c>
      <c r="C3">
        <v>0.74523574800000003</v>
      </c>
      <c r="E3" s="1" t="s">
        <v>7</v>
      </c>
      <c r="F3" s="1" t="e">
        <f t="shared" ref="F3:F66" si="0">VLOOKUP(E3,A$2:C$157,2,0)</f>
        <v>#N/A</v>
      </c>
      <c r="G3" t="e">
        <f t="shared" ref="G3:G66" si="1">VLOOKUP(E3,A$2:C$157,3,0)</f>
        <v>#N/A</v>
      </c>
    </row>
    <row r="4" spans="1:7" x14ac:dyDescent="0.2">
      <c r="A4" t="s">
        <v>15</v>
      </c>
      <c r="B4" s="2">
        <v>0.39066569400000001</v>
      </c>
      <c r="C4">
        <v>0.39454928700000003</v>
      </c>
      <c r="E4" s="1" t="s">
        <v>9</v>
      </c>
      <c r="F4" s="1">
        <f t="shared" si="0"/>
        <v>0.36817053999999999</v>
      </c>
      <c r="G4">
        <f t="shared" si="1"/>
        <v>0.44347608399999999</v>
      </c>
    </row>
    <row r="5" spans="1:7" x14ac:dyDescent="0.2">
      <c r="A5" t="s">
        <v>21</v>
      </c>
      <c r="B5" s="2">
        <v>0.61661428299999999</v>
      </c>
      <c r="C5">
        <v>0.40099738099999999</v>
      </c>
      <c r="E5" s="1" t="s">
        <v>11</v>
      </c>
      <c r="F5" s="1" t="e">
        <f t="shared" si="0"/>
        <v>#N/A</v>
      </c>
      <c r="G5" t="e">
        <f t="shared" si="1"/>
        <v>#N/A</v>
      </c>
    </row>
    <row r="6" spans="1:7" x14ac:dyDescent="0.2">
      <c r="A6" t="s">
        <v>23</v>
      </c>
      <c r="B6" s="2">
        <v>0.40388547800000002</v>
      </c>
      <c r="C6">
        <v>0.78616639300000002</v>
      </c>
      <c r="E6" s="1" t="s">
        <v>13</v>
      </c>
      <c r="F6" s="1">
        <f t="shared" si="0"/>
        <v>0.72893459900000002</v>
      </c>
      <c r="G6">
        <f t="shared" si="1"/>
        <v>0.74523574800000003</v>
      </c>
    </row>
    <row r="7" spans="1:7" x14ac:dyDescent="0.2">
      <c r="A7" t="s">
        <v>25</v>
      </c>
      <c r="B7" s="2">
        <v>0.375938259</v>
      </c>
      <c r="C7">
        <v>0.45858364600000001</v>
      </c>
      <c r="E7" s="1" t="s">
        <v>15</v>
      </c>
      <c r="F7" s="1">
        <f t="shared" si="0"/>
        <v>0.39066569400000001</v>
      </c>
      <c r="G7">
        <f t="shared" si="1"/>
        <v>0.39454928700000003</v>
      </c>
    </row>
    <row r="8" spans="1:7" x14ac:dyDescent="0.2">
      <c r="A8" t="s">
        <v>31</v>
      </c>
      <c r="B8" s="2">
        <v>0.41804235299999998</v>
      </c>
      <c r="C8">
        <v>0.53639852300000002</v>
      </c>
      <c r="E8" s="1" t="s">
        <v>17</v>
      </c>
      <c r="F8" s="1" t="e">
        <f t="shared" si="0"/>
        <v>#N/A</v>
      </c>
      <c r="G8" t="e">
        <f t="shared" si="1"/>
        <v>#N/A</v>
      </c>
    </row>
    <row r="9" spans="1:7" x14ac:dyDescent="0.2">
      <c r="A9" t="s">
        <v>33</v>
      </c>
      <c r="B9" s="2">
        <v>0.51751391099999999</v>
      </c>
      <c r="C9">
        <v>0.31067071899999998</v>
      </c>
      <c r="E9" s="1" t="s">
        <v>19</v>
      </c>
      <c r="F9" s="1" t="e">
        <f t="shared" si="0"/>
        <v>#N/A</v>
      </c>
      <c r="G9" t="e">
        <f t="shared" si="1"/>
        <v>#N/A</v>
      </c>
    </row>
    <row r="10" spans="1:7" x14ac:dyDescent="0.2">
      <c r="A10" t="s">
        <v>35</v>
      </c>
      <c r="B10" s="2">
        <v>0.42132939899999999</v>
      </c>
      <c r="C10">
        <v>0.462832719</v>
      </c>
      <c r="E10" s="1" t="s">
        <v>21</v>
      </c>
      <c r="F10" s="1">
        <f t="shared" si="0"/>
        <v>0.61661428299999999</v>
      </c>
      <c r="G10">
        <f t="shared" si="1"/>
        <v>0.40099738099999999</v>
      </c>
    </row>
    <row r="11" spans="1:7" x14ac:dyDescent="0.2">
      <c r="A11" t="s">
        <v>37</v>
      </c>
      <c r="B11" s="2">
        <v>0.69697987500000003</v>
      </c>
      <c r="C11">
        <v>0.73677071500000002</v>
      </c>
      <c r="E11" s="1" t="s">
        <v>23</v>
      </c>
      <c r="F11" s="1">
        <f t="shared" si="0"/>
        <v>0.40388547800000002</v>
      </c>
      <c r="G11">
        <f t="shared" si="1"/>
        <v>0.78616639300000002</v>
      </c>
    </row>
    <row r="12" spans="1:7" x14ac:dyDescent="0.2">
      <c r="A12" t="s">
        <v>39</v>
      </c>
      <c r="B12" s="2">
        <v>0.52055337899999998</v>
      </c>
      <c r="C12">
        <v>0.40808792100000002</v>
      </c>
      <c r="E12" s="1" t="s">
        <v>25</v>
      </c>
      <c r="F12" s="1">
        <f t="shared" si="0"/>
        <v>0.375938259</v>
      </c>
      <c r="G12">
        <f t="shared" si="1"/>
        <v>0.45858364600000001</v>
      </c>
    </row>
    <row r="13" spans="1:7" x14ac:dyDescent="0.2">
      <c r="A13" t="s">
        <v>41</v>
      </c>
      <c r="B13" s="2">
        <v>0.83466250799999997</v>
      </c>
      <c r="C13">
        <v>0.90184178299999995</v>
      </c>
      <c r="E13" s="1" t="s">
        <v>27</v>
      </c>
      <c r="F13" s="1" t="e">
        <f t="shared" si="0"/>
        <v>#N/A</v>
      </c>
      <c r="G13" t="e">
        <f t="shared" si="1"/>
        <v>#N/A</v>
      </c>
    </row>
    <row r="14" spans="1:7" x14ac:dyDescent="0.2">
      <c r="A14" t="s">
        <v>43</v>
      </c>
      <c r="B14" s="2">
        <v>0.67586252000000002</v>
      </c>
      <c r="C14">
        <v>0.74639894299999998</v>
      </c>
      <c r="E14" s="1" t="s">
        <v>29</v>
      </c>
      <c r="F14" s="1" t="e">
        <f t="shared" si="0"/>
        <v>#N/A</v>
      </c>
      <c r="G14" t="e">
        <f t="shared" si="1"/>
        <v>#N/A</v>
      </c>
    </row>
    <row r="15" spans="1:7" x14ac:dyDescent="0.2">
      <c r="A15" t="s">
        <v>45</v>
      </c>
      <c r="B15" s="2">
        <v>0.51115582199999998</v>
      </c>
      <c r="C15">
        <v>0.64572325900000005</v>
      </c>
      <c r="E15" s="1" t="s">
        <v>31</v>
      </c>
      <c r="F15" s="1">
        <f t="shared" si="0"/>
        <v>0.41804235299999998</v>
      </c>
      <c r="G15">
        <f t="shared" si="1"/>
        <v>0.53639852300000002</v>
      </c>
    </row>
    <row r="16" spans="1:7" x14ac:dyDescent="0.2">
      <c r="A16" t="s">
        <v>47</v>
      </c>
      <c r="B16" s="2">
        <v>0.31018388400000002</v>
      </c>
      <c r="C16">
        <v>0.39607875399999998</v>
      </c>
      <c r="E16" s="1" t="s">
        <v>33</v>
      </c>
      <c r="F16" s="1">
        <f t="shared" si="0"/>
        <v>0.51751391099999999</v>
      </c>
      <c r="G16">
        <f t="shared" si="1"/>
        <v>0.31067071899999998</v>
      </c>
    </row>
    <row r="17" spans="1:9" x14ac:dyDescent="0.2">
      <c r="A17" t="s">
        <v>53</v>
      </c>
      <c r="B17" s="2">
        <v>0.38671476599999999</v>
      </c>
      <c r="C17">
        <v>0.40122386999999998</v>
      </c>
      <c r="E17" s="1" t="s">
        <v>35</v>
      </c>
      <c r="F17" s="1">
        <f t="shared" si="0"/>
        <v>0.42132939899999999</v>
      </c>
      <c r="G17">
        <f t="shared" si="1"/>
        <v>0.462832719</v>
      </c>
    </row>
    <row r="18" spans="1:9" x14ac:dyDescent="0.2">
      <c r="A18" t="s">
        <v>55</v>
      </c>
      <c r="B18" s="2">
        <v>0.46571394799999999</v>
      </c>
      <c r="C18">
        <v>0.38183504000000001</v>
      </c>
      <c r="E18" s="1" t="s">
        <v>37</v>
      </c>
      <c r="F18" s="1">
        <f t="shared" si="0"/>
        <v>0.69697987500000003</v>
      </c>
      <c r="G18">
        <f t="shared" si="1"/>
        <v>0.73677071500000002</v>
      </c>
    </row>
    <row r="19" spans="1:9" x14ac:dyDescent="0.2">
      <c r="A19" t="s">
        <v>61</v>
      </c>
      <c r="B19" s="2">
        <v>0.73502692599999997</v>
      </c>
      <c r="C19">
        <v>0.79903867500000003</v>
      </c>
      <c r="E19" s="1" t="s">
        <v>39</v>
      </c>
      <c r="F19" s="1">
        <f t="shared" si="0"/>
        <v>0.52055337899999998</v>
      </c>
      <c r="G19">
        <f t="shared" si="1"/>
        <v>0.40808792100000002</v>
      </c>
    </row>
    <row r="20" spans="1:9" x14ac:dyDescent="0.2">
      <c r="A20" t="s">
        <v>63</v>
      </c>
      <c r="B20" s="2">
        <v>0.67647638300000001</v>
      </c>
      <c r="C20">
        <v>0.57956048199999999</v>
      </c>
      <c r="E20" s="1" t="s">
        <v>41</v>
      </c>
      <c r="F20" s="1">
        <f t="shared" si="0"/>
        <v>0.83466250799999997</v>
      </c>
      <c r="G20">
        <f t="shared" si="1"/>
        <v>0.90184178299999995</v>
      </c>
    </row>
    <row r="21" spans="1:9" x14ac:dyDescent="0.2">
      <c r="A21" t="s">
        <v>67</v>
      </c>
      <c r="B21" s="2">
        <v>0.76897686700000001</v>
      </c>
      <c r="C21">
        <v>1.059780755</v>
      </c>
      <c r="E21" s="1" t="s">
        <v>43</v>
      </c>
      <c r="F21" s="1">
        <f t="shared" si="0"/>
        <v>0.67586252000000002</v>
      </c>
      <c r="G21">
        <f t="shared" si="1"/>
        <v>0.74639894299999998</v>
      </c>
    </row>
    <row r="22" spans="1:9" x14ac:dyDescent="0.2">
      <c r="A22" t="s">
        <v>69</v>
      </c>
      <c r="B22" s="2">
        <v>0.48114019299999999</v>
      </c>
      <c r="C22">
        <v>0.456292745</v>
      </c>
      <c r="E22" s="1" t="s">
        <v>45</v>
      </c>
      <c r="F22" s="1">
        <f t="shared" si="0"/>
        <v>0.51115582199999998</v>
      </c>
      <c r="G22">
        <f t="shared" si="1"/>
        <v>0.64572325900000005</v>
      </c>
    </row>
    <row r="23" spans="1:9" x14ac:dyDescent="0.2">
      <c r="A23" t="s">
        <v>71</v>
      </c>
      <c r="B23" s="2">
        <v>0.67318154900000005</v>
      </c>
      <c r="C23">
        <v>0.69557033400000001</v>
      </c>
      <c r="E23" s="1" t="s">
        <v>47</v>
      </c>
      <c r="F23" s="1">
        <f t="shared" si="0"/>
        <v>0.31018388400000002</v>
      </c>
      <c r="G23">
        <f t="shared" si="1"/>
        <v>0.39607875399999998</v>
      </c>
    </row>
    <row r="24" spans="1:9" x14ac:dyDescent="0.2">
      <c r="A24" t="s">
        <v>73</v>
      </c>
      <c r="B24" s="2">
        <v>0.79096282100000004</v>
      </c>
      <c r="C24">
        <v>0.72047331800000003</v>
      </c>
      <c r="E24" s="1" t="s">
        <v>49</v>
      </c>
      <c r="F24" s="1" t="e">
        <f t="shared" si="0"/>
        <v>#N/A</v>
      </c>
      <c r="G24" t="e">
        <f t="shared" si="1"/>
        <v>#N/A</v>
      </c>
    </row>
    <row r="25" spans="1:9" x14ac:dyDescent="0.2">
      <c r="A25" t="s">
        <v>75</v>
      </c>
      <c r="B25" s="2">
        <v>0.49671000799999998</v>
      </c>
      <c r="C25">
        <v>0.57204412299999996</v>
      </c>
      <c r="E25" s="1" t="s">
        <v>51</v>
      </c>
      <c r="F25" s="1" t="e">
        <f t="shared" si="0"/>
        <v>#N/A</v>
      </c>
      <c r="G25" t="e">
        <f t="shared" si="1"/>
        <v>#N/A</v>
      </c>
    </row>
    <row r="26" spans="1:9" x14ac:dyDescent="0.2">
      <c r="A26" t="s">
        <v>79</v>
      </c>
      <c r="B26" s="2">
        <v>0.49413688099999997</v>
      </c>
      <c r="C26">
        <v>0.394903004</v>
      </c>
      <c r="E26" s="1" t="s">
        <v>53</v>
      </c>
      <c r="F26" s="1">
        <f t="shared" si="0"/>
        <v>0.38671476599999999</v>
      </c>
      <c r="G26">
        <f t="shared" si="1"/>
        <v>0.40122386999999998</v>
      </c>
    </row>
    <row r="27" spans="1:9" x14ac:dyDescent="0.2">
      <c r="A27" t="s">
        <v>83</v>
      </c>
      <c r="B27" s="2">
        <v>0.62186230600000003</v>
      </c>
      <c r="C27">
        <v>0.61938797899999998</v>
      </c>
      <c r="E27" s="1" t="s">
        <v>55</v>
      </c>
      <c r="F27" s="1">
        <f t="shared" si="0"/>
        <v>0.46571394799999999</v>
      </c>
      <c r="G27">
        <f t="shared" si="1"/>
        <v>0.38183504000000001</v>
      </c>
      <c r="I27" t="s">
        <v>559</v>
      </c>
    </row>
    <row r="28" spans="1:9" x14ac:dyDescent="0.2">
      <c r="A28" t="s">
        <v>85</v>
      </c>
      <c r="B28" s="2">
        <v>0.50448563300000004</v>
      </c>
      <c r="C28">
        <v>0.44247710099999998</v>
      </c>
      <c r="E28" s="1" t="s">
        <v>57</v>
      </c>
      <c r="F28" s="1" t="e">
        <f t="shared" si="0"/>
        <v>#N/A</v>
      </c>
      <c r="G28" t="e">
        <f t="shared" si="1"/>
        <v>#N/A</v>
      </c>
    </row>
    <row r="29" spans="1:9" x14ac:dyDescent="0.2">
      <c r="A29" t="s">
        <v>87</v>
      </c>
      <c r="B29" s="2">
        <v>0.86687138600000002</v>
      </c>
      <c r="C29">
        <v>0.66618080700000004</v>
      </c>
      <c r="E29" s="1" t="s">
        <v>59</v>
      </c>
      <c r="F29" s="1" t="e">
        <f t="shared" si="0"/>
        <v>#N/A</v>
      </c>
      <c r="G29" t="e">
        <f t="shared" si="1"/>
        <v>#N/A</v>
      </c>
    </row>
    <row r="30" spans="1:9" x14ac:dyDescent="0.2">
      <c r="A30" t="s">
        <v>89</v>
      </c>
      <c r="B30" s="2">
        <v>0.79775759300000004</v>
      </c>
      <c r="C30">
        <v>0.70091191200000003</v>
      </c>
      <c r="E30" s="1" t="s">
        <v>61</v>
      </c>
      <c r="F30" s="1">
        <f t="shared" si="0"/>
        <v>0.73502692599999997</v>
      </c>
      <c r="G30">
        <f t="shared" si="1"/>
        <v>0.79903867500000003</v>
      </c>
    </row>
    <row r="31" spans="1:9" x14ac:dyDescent="0.2">
      <c r="A31" t="s">
        <v>91</v>
      </c>
      <c r="B31" s="2">
        <v>0.689641422</v>
      </c>
      <c r="C31">
        <v>0.72228319299999999</v>
      </c>
      <c r="E31" s="1" t="s">
        <v>63</v>
      </c>
      <c r="F31" s="1">
        <f t="shared" si="0"/>
        <v>0.67647638300000001</v>
      </c>
      <c r="G31">
        <f t="shared" si="1"/>
        <v>0.57956048199999999</v>
      </c>
    </row>
    <row r="32" spans="1:9" x14ac:dyDescent="0.2">
      <c r="A32" t="s">
        <v>93</v>
      </c>
      <c r="B32" s="2">
        <v>0.73566920000000002</v>
      </c>
      <c r="C32">
        <v>0.72021037200000004</v>
      </c>
      <c r="E32" s="1" t="s">
        <v>65</v>
      </c>
      <c r="F32" s="1" t="e">
        <f t="shared" si="0"/>
        <v>#N/A</v>
      </c>
      <c r="G32" t="e">
        <f t="shared" si="1"/>
        <v>#N/A</v>
      </c>
    </row>
    <row r="33" spans="1:7" x14ac:dyDescent="0.2">
      <c r="A33" t="s">
        <v>95</v>
      </c>
      <c r="B33" s="2">
        <v>0.77611338799999996</v>
      </c>
      <c r="C33">
        <v>0.91206220699999996</v>
      </c>
      <c r="E33" s="1" t="s">
        <v>67</v>
      </c>
      <c r="F33" s="1">
        <f t="shared" si="0"/>
        <v>0.76897686700000001</v>
      </c>
      <c r="G33">
        <f t="shared" si="1"/>
        <v>1.059780755</v>
      </c>
    </row>
    <row r="34" spans="1:7" x14ac:dyDescent="0.2">
      <c r="A34" t="s">
        <v>101</v>
      </c>
      <c r="B34" s="2">
        <v>0.87483544899999999</v>
      </c>
      <c r="C34">
        <v>0.99988363499999999</v>
      </c>
      <c r="E34" s="1" t="s">
        <v>69</v>
      </c>
      <c r="F34" s="1">
        <f t="shared" si="0"/>
        <v>0.48114019299999999</v>
      </c>
      <c r="G34">
        <f t="shared" si="1"/>
        <v>0.456292745</v>
      </c>
    </row>
    <row r="35" spans="1:7" x14ac:dyDescent="0.2">
      <c r="A35" t="s">
        <v>105</v>
      </c>
      <c r="B35" s="2">
        <v>0.73333631499999996</v>
      </c>
      <c r="C35">
        <v>0.80166147899999995</v>
      </c>
      <c r="E35" s="1" t="s">
        <v>71</v>
      </c>
      <c r="F35" s="1">
        <f t="shared" si="0"/>
        <v>0.67318154900000005</v>
      </c>
      <c r="G35">
        <f t="shared" si="1"/>
        <v>0.69557033400000001</v>
      </c>
    </row>
    <row r="36" spans="1:7" x14ac:dyDescent="0.2">
      <c r="A36" t="s">
        <v>111</v>
      </c>
      <c r="B36" s="2">
        <v>0.37844539700000002</v>
      </c>
      <c r="C36">
        <v>0.42407004300000001</v>
      </c>
      <c r="E36" s="1" t="s">
        <v>73</v>
      </c>
      <c r="F36" s="1">
        <f t="shared" si="0"/>
        <v>0.79096282100000004</v>
      </c>
      <c r="G36">
        <f t="shared" si="1"/>
        <v>0.72047331800000003</v>
      </c>
    </row>
    <row r="37" spans="1:7" x14ac:dyDescent="0.2">
      <c r="A37" t="s">
        <v>113</v>
      </c>
      <c r="B37" s="2">
        <v>0.44726142000000002</v>
      </c>
      <c r="C37">
        <v>0.286027172</v>
      </c>
      <c r="E37" s="1" t="s">
        <v>75</v>
      </c>
      <c r="F37" s="1">
        <f t="shared" si="0"/>
        <v>0.49671000799999998</v>
      </c>
      <c r="G37">
        <f t="shared" si="1"/>
        <v>0.57204412299999996</v>
      </c>
    </row>
    <row r="38" spans="1:7" x14ac:dyDescent="0.2">
      <c r="A38" t="s">
        <v>115</v>
      </c>
      <c r="B38" s="2">
        <v>0.457395369</v>
      </c>
      <c r="C38">
        <v>0.32035533500000002</v>
      </c>
      <c r="E38" s="1" t="s">
        <v>77</v>
      </c>
      <c r="F38" s="1" t="e">
        <f t="shared" si="0"/>
        <v>#N/A</v>
      </c>
      <c r="G38" t="e">
        <f t="shared" si="1"/>
        <v>#N/A</v>
      </c>
    </row>
    <row r="39" spans="1:7" x14ac:dyDescent="0.2">
      <c r="A39" t="s">
        <v>117</v>
      </c>
      <c r="B39" s="2">
        <v>0.54332176399999998</v>
      </c>
      <c r="C39">
        <v>0.65647255100000002</v>
      </c>
      <c r="E39" s="1" t="s">
        <v>79</v>
      </c>
      <c r="F39" s="1">
        <f t="shared" si="0"/>
        <v>0.49413688099999997</v>
      </c>
      <c r="G39">
        <f t="shared" si="1"/>
        <v>0.394903004</v>
      </c>
    </row>
    <row r="40" spans="1:7" x14ac:dyDescent="0.2">
      <c r="A40" t="s">
        <v>121</v>
      </c>
      <c r="B40" s="2">
        <v>0.44419482599999999</v>
      </c>
      <c r="C40">
        <v>0.35163667599999998</v>
      </c>
      <c r="E40" s="1" t="s">
        <v>81</v>
      </c>
      <c r="F40" s="1" t="e">
        <f t="shared" si="0"/>
        <v>#N/A</v>
      </c>
      <c r="G40" t="e">
        <f t="shared" si="1"/>
        <v>#N/A</v>
      </c>
    </row>
    <row r="41" spans="1:7" x14ac:dyDescent="0.2">
      <c r="A41" t="s">
        <v>123</v>
      </c>
      <c r="B41" s="2">
        <v>0.57792521600000002</v>
      </c>
      <c r="C41">
        <v>0.88885799099999996</v>
      </c>
      <c r="E41" s="1" t="s">
        <v>83</v>
      </c>
      <c r="F41" s="1">
        <f t="shared" si="0"/>
        <v>0.62186230600000003</v>
      </c>
      <c r="G41">
        <f t="shared" si="1"/>
        <v>0.61938797899999998</v>
      </c>
    </row>
    <row r="42" spans="1:7" x14ac:dyDescent="0.2">
      <c r="A42" t="s">
        <v>125</v>
      </c>
      <c r="B42" s="2">
        <v>0.34192878399999999</v>
      </c>
      <c r="C42">
        <v>0.37758248500000002</v>
      </c>
      <c r="E42" s="1" t="s">
        <v>85</v>
      </c>
      <c r="F42" s="1">
        <f t="shared" si="0"/>
        <v>0.50448563300000004</v>
      </c>
      <c r="G42">
        <f t="shared" si="1"/>
        <v>0.44247710099999998</v>
      </c>
    </row>
    <row r="43" spans="1:7" x14ac:dyDescent="0.2">
      <c r="A43" t="s">
        <v>137</v>
      </c>
      <c r="B43" s="2">
        <v>1.378228</v>
      </c>
      <c r="C43">
        <v>1.204385</v>
      </c>
      <c r="E43" s="1" t="s">
        <v>87</v>
      </c>
      <c r="F43" s="1">
        <f t="shared" si="0"/>
        <v>0.86687138600000002</v>
      </c>
      <c r="G43">
        <f t="shared" si="1"/>
        <v>0.66618080700000004</v>
      </c>
    </row>
    <row r="44" spans="1:7" x14ac:dyDescent="0.2">
      <c r="A44" t="s">
        <v>139</v>
      </c>
      <c r="B44" s="2">
        <v>0.40481539999999999</v>
      </c>
      <c r="C44">
        <v>0.40520200000000001</v>
      </c>
      <c r="E44" s="1" t="s">
        <v>89</v>
      </c>
      <c r="F44" s="1">
        <f t="shared" si="0"/>
        <v>0.79775759300000004</v>
      </c>
      <c r="G44">
        <f t="shared" si="1"/>
        <v>0.70091191200000003</v>
      </c>
    </row>
    <row r="45" spans="1:7" x14ac:dyDescent="0.2">
      <c r="A45" t="s">
        <v>143</v>
      </c>
      <c r="B45" s="2">
        <v>0.58315229999999996</v>
      </c>
      <c r="C45">
        <v>0.60859189999999996</v>
      </c>
      <c r="E45" s="1" t="s">
        <v>91</v>
      </c>
      <c r="F45" s="1">
        <f t="shared" si="0"/>
        <v>0.689641422</v>
      </c>
      <c r="G45">
        <f t="shared" si="1"/>
        <v>0.72228319299999999</v>
      </c>
    </row>
    <row r="46" spans="1:7" x14ac:dyDescent="0.2">
      <c r="A46" t="s">
        <v>145</v>
      </c>
      <c r="B46" s="2">
        <v>0.43483729999999998</v>
      </c>
      <c r="C46">
        <v>0.53740290000000002</v>
      </c>
      <c r="E46" s="1" t="s">
        <v>93</v>
      </c>
      <c r="F46" s="1">
        <f t="shared" si="0"/>
        <v>0.73566920000000002</v>
      </c>
      <c r="G46">
        <f t="shared" si="1"/>
        <v>0.72021037200000004</v>
      </c>
    </row>
    <row r="47" spans="1:7" x14ac:dyDescent="0.2">
      <c r="A47" t="s">
        <v>147</v>
      </c>
      <c r="B47" s="2">
        <v>0.40300520000000001</v>
      </c>
      <c r="C47">
        <v>0.3482827</v>
      </c>
      <c r="E47" s="1" t="s">
        <v>95</v>
      </c>
      <c r="F47" s="1">
        <f t="shared" si="0"/>
        <v>0.77611338799999996</v>
      </c>
      <c r="G47">
        <f t="shared" si="1"/>
        <v>0.91206220699999996</v>
      </c>
    </row>
    <row r="48" spans="1:7" x14ac:dyDescent="0.2">
      <c r="A48" t="s">
        <v>149</v>
      </c>
      <c r="B48" s="2">
        <v>0.80400930000000004</v>
      </c>
      <c r="C48">
        <v>0.92496310000000004</v>
      </c>
      <c r="E48" s="1" t="s">
        <v>97</v>
      </c>
      <c r="F48" s="1" t="e">
        <f t="shared" si="0"/>
        <v>#N/A</v>
      </c>
      <c r="G48" t="e">
        <f t="shared" si="1"/>
        <v>#N/A</v>
      </c>
    </row>
    <row r="49" spans="1:7" x14ac:dyDescent="0.2">
      <c r="A49" t="s">
        <v>155</v>
      </c>
      <c r="B49" s="2">
        <v>0.34330569999999999</v>
      </c>
      <c r="C49">
        <v>0.41321910000000001</v>
      </c>
      <c r="E49" s="1" t="s">
        <v>99</v>
      </c>
      <c r="F49" s="1" t="e">
        <f t="shared" si="0"/>
        <v>#N/A</v>
      </c>
      <c r="G49" t="e">
        <f t="shared" si="1"/>
        <v>#N/A</v>
      </c>
    </row>
    <row r="50" spans="1:7" x14ac:dyDescent="0.2">
      <c r="A50" t="s">
        <v>159</v>
      </c>
      <c r="B50" s="2">
        <v>0.44346760000000002</v>
      </c>
      <c r="C50">
        <v>0.41253240000000002</v>
      </c>
      <c r="E50" s="1" t="s">
        <v>101</v>
      </c>
      <c r="F50" s="1">
        <f t="shared" si="0"/>
        <v>0.87483544899999999</v>
      </c>
      <c r="G50">
        <f t="shared" si="1"/>
        <v>0.99988363499999999</v>
      </c>
    </row>
    <row r="51" spans="1:7" x14ac:dyDescent="0.2">
      <c r="A51" t="s">
        <v>165</v>
      </c>
      <c r="B51" s="2">
        <v>0.77464699999999997</v>
      </c>
      <c r="C51">
        <v>0.80787059999999999</v>
      </c>
      <c r="E51" s="1" t="s">
        <v>103</v>
      </c>
      <c r="F51" s="1" t="e">
        <f t="shared" si="0"/>
        <v>#N/A</v>
      </c>
      <c r="G51" t="e">
        <f t="shared" si="1"/>
        <v>#N/A</v>
      </c>
    </row>
    <row r="52" spans="1:7" x14ac:dyDescent="0.2">
      <c r="A52" t="s">
        <v>167</v>
      </c>
      <c r="B52" s="2">
        <v>0.36868450000000003</v>
      </c>
      <c r="C52">
        <v>0.36061510000000002</v>
      </c>
      <c r="E52" s="1" t="s">
        <v>105</v>
      </c>
      <c r="F52" s="1">
        <f t="shared" si="0"/>
        <v>0.73333631499999996</v>
      </c>
      <c r="G52">
        <f t="shared" si="1"/>
        <v>0.80166147899999995</v>
      </c>
    </row>
    <row r="53" spans="1:7" x14ac:dyDescent="0.2">
      <c r="A53" t="s">
        <v>169</v>
      </c>
      <c r="B53" s="2">
        <v>0.37535659999999998</v>
      </c>
      <c r="C53">
        <v>0.4193231</v>
      </c>
      <c r="E53" s="1" t="s">
        <v>107</v>
      </c>
      <c r="F53" s="1" t="e">
        <f t="shared" si="0"/>
        <v>#N/A</v>
      </c>
      <c r="G53" t="e">
        <f t="shared" si="1"/>
        <v>#N/A</v>
      </c>
    </row>
    <row r="54" spans="1:7" x14ac:dyDescent="0.2">
      <c r="A54" t="s">
        <v>171</v>
      </c>
      <c r="B54" s="2">
        <v>0.86216610000000005</v>
      </c>
      <c r="C54">
        <v>0.68594560000000004</v>
      </c>
      <c r="E54" s="1" t="s">
        <v>109</v>
      </c>
      <c r="F54" s="1" t="e">
        <f t="shared" si="0"/>
        <v>#N/A</v>
      </c>
      <c r="G54" t="e">
        <f t="shared" si="1"/>
        <v>#N/A</v>
      </c>
    </row>
    <row r="55" spans="1:7" x14ac:dyDescent="0.2">
      <c r="A55" t="s">
        <v>175</v>
      </c>
      <c r="B55" s="2">
        <v>0.70354609999999995</v>
      </c>
      <c r="C55">
        <v>0.74379229999999996</v>
      </c>
      <c r="E55" s="1" t="s">
        <v>111</v>
      </c>
      <c r="F55" s="1">
        <f t="shared" si="0"/>
        <v>0.37844539700000002</v>
      </c>
      <c r="G55">
        <f t="shared" si="1"/>
        <v>0.42407004300000001</v>
      </c>
    </row>
    <row r="56" spans="1:7" x14ac:dyDescent="0.2">
      <c r="A56" t="s">
        <v>181</v>
      </c>
      <c r="B56" s="2">
        <v>0.80346269999999997</v>
      </c>
      <c r="C56">
        <v>0.78968879999999997</v>
      </c>
      <c r="E56" s="1" t="s">
        <v>113</v>
      </c>
      <c r="F56" s="1">
        <f t="shared" si="0"/>
        <v>0.44726142000000002</v>
      </c>
      <c r="G56">
        <f t="shared" si="1"/>
        <v>0.286027172</v>
      </c>
    </row>
    <row r="57" spans="1:7" x14ac:dyDescent="0.2">
      <c r="A57" t="s">
        <v>183</v>
      </c>
      <c r="B57" s="2">
        <v>0.3307968</v>
      </c>
      <c r="C57">
        <v>0.34145920000000002</v>
      </c>
      <c r="E57" s="1" t="s">
        <v>115</v>
      </c>
      <c r="F57" s="1">
        <f t="shared" si="0"/>
        <v>0.457395369</v>
      </c>
      <c r="G57">
        <f t="shared" si="1"/>
        <v>0.32035533500000002</v>
      </c>
    </row>
    <row r="58" spans="1:7" x14ac:dyDescent="0.2">
      <c r="A58" t="s">
        <v>187</v>
      </c>
      <c r="B58" s="2">
        <v>0.43435859999999998</v>
      </c>
      <c r="C58">
        <v>0.34197309999999997</v>
      </c>
      <c r="E58" s="1" t="s">
        <v>117</v>
      </c>
      <c r="F58" s="1">
        <f t="shared" si="0"/>
        <v>0.54332176399999998</v>
      </c>
      <c r="G58">
        <f t="shared" si="1"/>
        <v>0.65647255100000002</v>
      </c>
    </row>
    <row r="59" spans="1:7" x14ac:dyDescent="0.2">
      <c r="A59" t="s">
        <v>189</v>
      </c>
      <c r="B59" s="2">
        <v>0.7540251</v>
      </c>
      <c r="C59">
        <v>0.95218199999999997</v>
      </c>
      <c r="E59" s="1" t="s">
        <v>119</v>
      </c>
      <c r="F59" s="1" t="e">
        <f t="shared" si="0"/>
        <v>#N/A</v>
      </c>
      <c r="G59" t="e">
        <f t="shared" si="1"/>
        <v>#N/A</v>
      </c>
    </row>
    <row r="60" spans="1:7" x14ac:dyDescent="0.2">
      <c r="A60" t="s">
        <v>193</v>
      </c>
      <c r="B60" s="2">
        <v>0.73111800000000005</v>
      </c>
      <c r="C60">
        <v>0.97939980000000004</v>
      </c>
      <c r="E60" s="1" t="s">
        <v>121</v>
      </c>
      <c r="F60" s="1">
        <f t="shared" si="0"/>
        <v>0.44419482599999999</v>
      </c>
      <c r="G60">
        <f t="shared" si="1"/>
        <v>0.35163667599999998</v>
      </c>
    </row>
    <row r="61" spans="1:7" x14ac:dyDescent="0.2">
      <c r="A61" t="s">
        <v>199</v>
      </c>
      <c r="B61" s="2">
        <v>0.79543850000000005</v>
      </c>
      <c r="C61">
        <v>0.87170579999999998</v>
      </c>
      <c r="E61" s="1" t="s">
        <v>123</v>
      </c>
      <c r="F61" s="1">
        <f t="shared" si="0"/>
        <v>0.57792521600000002</v>
      </c>
      <c r="G61">
        <f t="shared" si="1"/>
        <v>0.88885799099999996</v>
      </c>
    </row>
    <row r="62" spans="1:7" x14ac:dyDescent="0.2">
      <c r="A62" t="s">
        <v>203</v>
      </c>
      <c r="B62" s="2">
        <v>0.4079776</v>
      </c>
      <c r="C62">
        <v>0.39499299999999998</v>
      </c>
      <c r="E62" s="1" t="s">
        <v>125</v>
      </c>
      <c r="F62" s="1">
        <f t="shared" si="0"/>
        <v>0.34192878399999999</v>
      </c>
      <c r="G62">
        <f t="shared" si="1"/>
        <v>0.37758248500000002</v>
      </c>
    </row>
    <row r="63" spans="1:7" x14ac:dyDescent="0.2">
      <c r="A63" t="s">
        <v>205</v>
      </c>
      <c r="B63" s="2">
        <v>0.53339259999999999</v>
      </c>
      <c r="C63">
        <v>0.88841429999999999</v>
      </c>
      <c r="E63" s="1" t="s">
        <v>127</v>
      </c>
      <c r="F63" s="1" t="e">
        <f t="shared" si="0"/>
        <v>#N/A</v>
      </c>
      <c r="G63" t="e">
        <f t="shared" si="1"/>
        <v>#N/A</v>
      </c>
    </row>
    <row r="64" spans="1:7" x14ac:dyDescent="0.2">
      <c r="A64" t="s">
        <v>207</v>
      </c>
      <c r="B64" s="2">
        <v>0.38642539999999997</v>
      </c>
      <c r="C64">
        <v>0.38232270000000002</v>
      </c>
      <c r="E64" s="1" t="s">
        <v>129</v>
      </c>
      <c r="F64" s="1" t="e">
        <f t="shared" si="0"/>
        <v>#N/A</v>
      </c>
      <c r="G64" t="e">
        <f t="shared" si="1"/>
        <v>#N/A</v>
      </c>
    </row>
    <row r="65" spans="1:7" x14ac:dyDescent="0.2">
      <c r="A65" t="s">
        <v>217</v>
      </c>
      <c r="B65" s="2">
        <v>0.98897619999999997</v>
      </c>
      <c r="C65">
        <v>1.0196210000000001</v>
      </c>
      <c r="E65" s="1" t="s">
        <v>131</v>
      </c>
      <c r="F65" s="1" t="e">
        <f t="shared" si="0"/>
        <v>#N/A</v>
      </c>
      <c r="G65" t="e">
        <f t="shared" si="1"/>
        <v>#N/A</v>
      </c>
    </row>
    <row r="66" spans="1:7" x14ac:dyDescent="0.2">
      <c r="A66" t="s">
        <v>223</v>
      </c>
      <c r="B66" s="2">
        <v>0.57349130000000004</v>
      </c>
      <c r="C66">
        <v>0.82253290000000001</v>
      </c>
      <c r="E66" s="1" t="s">
        <v>133</v>
      </c>
      <c r="F66" s="1" t="e">
        <f t="shared" si="0"/>
        <v>#N/A</v>
      </c>
      <c r="G66" t="e">
        <f t="shared" si="1"/>
        <v>#N/A</v>
      </c>
    </row>
    <row r="67" spans="1:7" x14ac:dyDescent="0.2">
      <c r="A67" t="s">
        <v>227</v>
      </c>
      <c r="B67" s="2">
        <v>0.45006000000000002</v>
      </c>
      <c r="C67">
        <v>0.36305359999999998</v>
      </c>
      <c r="E67" s="1" t="s">
        <v>135</v>
      </c>
      <c r="F67" s="1" t="e">
        <f t="shared" ref="F67:F130" si="2">VLOOKUP(E67,A$2:C$157,2,0)</f>
        <v>#N/A</v>
      </c>
      <c r="G67" t="e">
        <f t="shared" ref="G67:G130" si="3">VLOOKUP(E67,A$2:C$157,3,0)</f>
        <v>#N/A</v>
      </c>
    </row>
    <row r="68" spans="1:7" x14ac:dyDescent="0.2">
      <c r="A68" t="s">
        <v>229</v>
      </c>
      <c r="B68" s="2">
        <v>0.50136999999999998</v>
      </c>
      <c r="C68">
        <v>0.56502569999999996</v>
      </c>
      <c r="E68" s="1" t="s">
        <v>137</v>
      </c>
      <c r="F68" s="1">
        <f t="shared" si="2"/>
        <v>1.378228</v>
      </c>
      <c r="G68">
        <f t="shared" si="3"/>
        <v>1.204385</v>
      </c>
    </row>
    <row r="69" spans="1:7" x14ac:dyDescent="0.2">
      <c r="A69" t="s">
        <v>231</v>
      </c>
      <c r="B69" s="2">
        <v>0.48159229999999997</v>
      </c>
      <c r="C69">
        <v>0.49799450000000001</v>
      </c>
      <c r="E69" s="1" t="s">
        <v>139</v>
      </c>
      <c r="F69" s="1">
        <f t="shared" si="2"/>
        <v>0.40481539999999999</v>
      </c>
      <c r="G69">
        <f t="shared" si="3"/>
        <v>0.40520200000000001</v>
      </c>
    </row>
    <row r="70" spans="1:7" x14ac:dyDescent="0.2">
      <c r="A70" t="s">
        <v>233</v>
      </c>
      <c r="B70" s="2">
        <v>0.28526410000000002</v>
      </c>
      <c r="C70">
        <v>0.28588330000000001</v>
      </c>
      <c r="E70" s="1" t="s">
        <v>141</v>
      </c>
      <c r="F70" s="1" t="e">
        <f t="shared" si="2"/>
        <v>#N/A</v>
      </c>
      <c r="G70" t="e">
        <f t="shared" si="3"/>
        <v>#N/A</v>
      </c>
    </row>
    <row r="71" spans="1:7" x14ac:dyDescent="0.2">
      <c r="A71" t="s">
        <v>235</v>
      </c>
      <c r="B71" s="2">
        <v>0.40862979999999999</v>
      </c>
      <c r="C71">
        <v>0.45890649999999999</v>
      </c>
      <c r="E71" s="1" t="s">
        <v>143</v>
      </c>
      <c r="F71" s="1">
        <f t="shared" si="2"/>
        <v>0.58315229999999996</v>
      </c>
      <c r="G71">
        <f t="shared" si="3"/>
        <v>0.60859189999999996</v>
      </c>
    </row>
    <row r="72" spans="1:7" x14ac:dyDescent="0.2">
      <c r="A72" t="s">
        <v>237</v>
      </c>
      <c r="B72" s="2">
        <v>0.33392169999999999</v>
      </c>
      <c r="C72">
        <v>0.46604099999999998</v>
      </c>
      <c r="E72" s="1" t="s">
        <v>145</v>
      </c>
      <c r="F72" s="1">
        <f t="shared" si="2"/>
        <v>0.43483729999999998</v>
      </c>
      <c r="G72">
        <f t="shared" si="3"/>
        <v>0.53740290000000002</v>
      </c>
    </row>
    <row r="73" spans="1:7" x14ac:dyDescent="0.2">
      <c r="A73" t="s">
        <v>241</v>
      </c>
      <c r="B73" s="2">
        <v>0.50094209999999995</v>
      </c>
      <c r="C73">
        <v>0.47941709999999998</v>
      </c>
      <c r="E73" s="1" t="s">
        <v>147</v>
      </c>
      <c r="F73" s="1">
        <f t="shared" si="2"/>
        <v>0.40300520000000001</v>
      </c>
      <c r="G73">
        <f t="shared" si="3"/>
        <v>0.3482827</v>
      </c>
    </row>
    <row r="74" spans="1:7" x14ac:dyDescent="0.2">
      <c r="A74" t="s">
        <v>243</v>
      </c>
      <c r="B74" s="2">
        <v>0.53322210000000003</v>
      </c>
      <c r="C74">
        <v>0.51529139999999996</v>
      </c>
      <c r="E74" s="1" t="s">
        <v>149</v>
      </c>
      <c r="F74" s="1">
        <f t="shared" si="2"/>
        <v>0.80400930000000004</v>
      </c>
      <c r="G74">
        <f t="shared" si="3"/>
        <v>0.92496310000000004</v>
      </c>
    </row>
    <row r="75" spans="1:7" x14ac:dyDescent="0.2">
      <c r="A75" t="s">
        <v>245</v>
      </c>
      <c r="B75" s="2">
        <v>0.50217029999999996</v>
      </c>
      <c r="C75">
        <v>0.55167129999999998</v>
      </c>
      <c r="E75" s="1" t="s">
        <v>151</v>
      </c>
      <c r="F75" s="1" t="e">
        <f t="shared" si="2"/>
        <v>#N/A</v>
      </c>
      <c r="G75" t="e">
        <f t="shared" si="3"/>
        <v>#N/A</v>
      </c>
    </row>
    <row r="76" spans="1:7" x14ac:dyDescent="0.2">
      <c r="A76" t="s">
        <v>247</v>
      </c>
      <c r="B76" s="2">
        <v>0.81339119999999998</v>
      </c>
      <c r="C76">
        <v>0.78175629999999996</v>
      </c>
      <c r="E76" s="1" t="s">
        <v>153</v>
      </c>
      <c r="F76" s="1" t="e">
        <f t="shared" si="2"/>
        <v>#N/A</v>
      </c>
      <c r="G76" t="e">
        <f t="shared" si="3"/>
        <v>#N/A</v>
      </c>
    </row>
    <row r="77" spans="1:7" x14ac:dyDescent="0.2">
      <c r="A77" t="s">
        <v>249</v>
      </c>
      <c r="B77" s="2">
        <v>0.44698860000000001</v>
      </c>
      <c r="C77">
        <v>0.53903330000000005</v>
      </c>
      <c r="E77" s="1" t="s">
        <v>155</v>
      </c>
      <c r="F77" s="1">
        <f t="shared" si="2"/>
        <v>0.34330569999999999</v>
      </c>
      <c r="G77">
        <f t="shared" si="3"/>
        <v>0.41321910000000001</v>
      </c>
    </row>
    <row r="78" spans="1:7" x14ac:dyDescent="0.2">
      <c r="A78" t="s">
        <v>251</v>
      </c>
      <c r="B78" s="2">
        <v>0.7318945</v>
      </c>
      <c r="C78">
        <v>0.95872840000000004</v>
      </c>
      <c r="E78" s="1" t="s">
        <v>157</v>
      </c>
      <c r="F78" s="1" t="e">
        <f t="shared" si="2"/>
        <v>#N/A</v>
      </c>
      <c r="G78" t="e">
        <f t="shared" si="3"/>
        <v>#N/A</v>
      </c>
    </row>
    <row r="79" spans="1:7" x14ac:dyDescent="0.2">
      <c r="A79" t="s">
        <v>257</v>
      </c>
      <c r="B79" s="2">
        <v>0.60312379999999999</v>
      </c>
      <c r="C79">
        <v>0.46971180000000001</v>
      </c>
      <c r="E79" s="1" t="s">
        <v>159</v>
      </c>
      <c r="F79" s="1">
        <f t="shared" si="2"/>
        <v>0.44346760000000002</v>
      </c>
      <c r="G79">
        <f t="shared" si="3"/>
        <v>0.41253240000000002</v>
      </c>
    </row>
    <row r="80" spans="1:7" x14ac:dyDescent="0.2">
      <c r="A80" t="s">
        <v>259</v>
      </c>
      <c r="B80" s="2">
        <v>0.49533559999999999</v>
      </c>
      <c r="C80">
        <v>0.38708429999999999</v>
      </c>
      <c r="E80" s="1" t="s">
        <v>161</v>
      </c>
      <c r="F80" s="1" t="e">
        <f t="shared" si="2"/>
        <v>#N/A</v>
      </c>
      <c r="G80" t="e">
        <f t="shared" si="3"/>
        <v>#N/A</v>
      </c>
    </row>
    <row r="81" spans="1:7" x14ac:dyDescent="0.2">
      <c r="A81" t="s">
        <v>263</v>
      </c>
      <c r="B81" s="2">
        <v>0.57162380000000002</v>
      </c>
      <c r="C81">
        <v>0.7392128</v>
      </c>
      <c r="E81" s="1" t="s">
        <v>163</v>
      </c>
      <c r="F81" s="1" t="e">
        <f t="shared" si="2"/>
        <v>#N/A</v>
      </c>
      <c r="G81" t="e">
        <f t="shared" si="3"/>
        <v>#N/A</v>
      </c>
    </row>
    <row r="82" spans="1:7" x14ac:dyDescent="0.2">
      <c r="A82" t="s">
        <v>265</v>
      </c>
      <c r="B82" s="2">
        <v>0.42061189999999998</v>
      </c>
      <c r="C82">
        <v>0.43282700000000002</v>
      </c>
      <c r="E82" s="1" t="s">
        <v>165</v>
      </c>
      <c r="F82" s="1">
        <f t="shared" si="2"/>
        <v>0.77464699999999997</v>
      </c>
      <c r="G82">
        <f t="shared" si="3"/>
        <v>0.80787059999999999</v>
      </c>
    </row>
    <row r="83" spans="1:7" x14ac:dyDescent="0.2">
      <c r="A83" t="s">
        <v>267</v>
      </c>
      <c r="B83" s="2">
        <v>0.7873753</v>
      </c>
      <c r="C83">
        <v>0.57389590000000001</v>
      </c>
      <c r="E83" s="1" t="s">
        <v>167</v>
      </c>
      <c r="F83" s="1">
        <f t="shared" si="2"/>
        <v>0.36868450000000003</v>
      </c>
      <c r="G83">
        <f t="shared" si="3"/>
        <v>0.36061510000000002</v>
      </c>
    </row>
    <row r="84" spans="1:7" x14ac:dyDescent="0.2">
      <c r="A84" t="s">
        <v>269</v>
      </c>
      <c r="B84" s="2">
        <v>0.40349279999999998</v>
      </c>
      <c r="C84">
        <v>0.40273049999999999</v>
      </c>
      <c r="E84" s="1" t="s">
        <v>169</v>
      </c>
      <c r="F84" s="1">
        <f t="shared" si="2"/>
        <v>0.37535659999999998</v>
      </c>
      <c r="G84">
        <f t="shared" si="3"/>
        <v>0.4193231</v>
      </c>
    </row>
    <row r="85" spans="1:7" x14ac:dyDescent="0.2">
      <c r="A85" t="s">
        <v>281</v>
      </c>
      <c r="B85" s="2">
        <v>0.71378090000000005</v>
      </c>
      <c r="C85">
        <v>0.8788338</v>
      </c>
      <c r="E85" s="1" t="s">
        <v>171</v>
      </c>
      <c r="F85" s="1">
        <f t="shared" si="2"/>
        <v>0.86216610000000005</v>
      </c>
      <c r="G85">
        <f t="shared" si="3"/>
        <v>0.68594560000000004</v>
      </c>
    </row>
    <row r="86" spans="1:7" x14ac:dyDescent="0.2">
      <c r="A86" t="s">
        <v>287</v>
      </c>
      <c r="B86" s="2">
        <v>0.5283523</v>
      </c>
      <c r="C86">
        <v>0.58666099999999999</v>
      </c>
      <c r="E86" s="1" t="s">
        <v>173</v>
      </c>
      <c r="F86" s="1" t="e">
        <f t="shared" si="2"/>
        <v>#N/A</v>
      </c>
      <c r="G86" t="e">
        <f t="shared" si="3"/>
        <v>#N/A</v>
      </c>
    </row>
    <row r="87" spans="1:7" x14ac:dyDescent="0.2">
      <c r="A87" t="s">
        <v>291</v>
      </c>
      <c r="B87" s="2">
        <v>0.45942759999999999</v>
      </c>
      <c r="C87">
        <v>0.37316870000000002</v>
      </c>
      <c r="E87" s="1" t="s">
        <v>175</v>
      </c>
      <c r="F87" s="1">
        <f t="shared" si="2"/>
        <v>0.70354609999999995</v>
      </c>
      <c r="G87">
        <f t="shared" si="3"/>
        <v>0.74379229999999996</v>
      </c>
    </row>
    <row r="88" spans="1:7" x14ac:dyDescent="0.2">
      <c r="A88" t="s">
        <v>293</v>
      </c>
      <c r="B88" s="2">
        <v>0.52210290000000004</v>
      </c>
      <c r="C88">
        <v>0.3837277</v>
      </c>
      <c r="E88" s="1" t="s">
        <v>177</v>
      </c>
      <c r="F88" s="1" t="e">
        <f t="shared" si="2"/>
        <v>#N/A</v>
      </c>
      <c r="G88" t="e">
        <f t="shared" si="3"/>
        <v>#N/A</v>
      </c>
    </row>
    <row r="89" spans="1:7" x14ac:dyDescent="0.2">
      <c r="A89" t="s">
        <v>295</v>
      </c>
      <c r="B89" s="2">
        <v>0.39405289999999998</v>
      </c>
      <c r="C89">
        <v>0.32788430000000002</v>
      </c>
      <c r="E89" s="1" t="s">
        <v>179</v>
      </c>
      <c r="F89" s="1" t="e">
        <f t="shared" si="2"/>
        <v>#N/A</v>
      </c>
      <c r="G89" t="e">
        <f t="shared" si="3"/>
        <v>#N/A</v>
      </c>
    </row>
    <row r="90" spans="1:7" x14ac:dyDescent="0.2">
      <c r="A90" t="s">
        <v>301</v>
      </c>
      <c r="B90" s="2">
        <v>0.55519499999999999</v>
      </c>
      <c r="C90">
        <v>0.43906240000000002</v>
      </c>
      <c r="E90" s="1" t="s">
        <v>181</v>
      </c>
      <c r="F90" s="1">
        <f t="shared" si="2"/>
        <v>0.80346269999999997</v>
      </c>
      <c r="G90">
        <f t="shared" si="3"/>
        <v>0.78968879999999997</v>
      </c>
    </row>
    <row r="91" spans="1:7" x14ac:dyDescent="0.2">
      <c r="A91" t="s">
        <v>305</v>
      </c>
      <c r="B91" s="2">
        <v>0.35083890000000001</v>
      </c>
      <c r="C91">
        <v>0.33462940000000002</v>
      </c>
      <c r="E91" s="1" t="s">
        <v>183</v>
      </c>
      <c r="F91" s="1">
        <f t="shared" si="2"/>
        <v>0.3307968</v>
      </c>
      <c r="G91">
        <f t="shared" si="3"/>
        <v>0.34145920000000002</v>
      </c>
    </row>
    <row r="92" spans="1:7" x14ac:dyDescent="0.2">
      <c r="A92" t="s">
        <v>307</v>
      </c>
      <c r="B92" s="2">
        <v>0.60537110000000005</v>
      </c>
      <c r="C92">
        <v>0.63191629999999999</v>
      </c>
      <c r="E92" s="1" t="s">
        <v>185</v>
      </c>
      <c r="F92" s="1" t="e">
        <f t="shared" si="2"/>
        <v>#N/A</v>
      </c>
      <c r="G92" t="e">
        <f t="shared" si="3"/>
        <v>#N/A</v>
      </c>
    </row>
    <row r="93" spans="1:7" x14ac:dyDescent="0.2">
      <c r="A93" t="s">
        <v>313</v>
      </c>
      <c r="B93" s="2">
        <v>0.55078039999999995</v>
      </c>
      <c r="C93">
        <v>0.73742479999999999</v>
      </c>
      <c r="E93" s="1" t="s">
        <v>187</v>
      </c>
      <c r="F93" s="1">
        <f t="shared" si="2"/>
        <v>0.43435859999999998</v>
      </c>
      <c r="G93">
        <f t="shared" si="3"/>
        <v>0.34197309999999997</v>
      </c>
    </row>
    <row r="94" spans="1:7" x14ac:dyDescent="0.2">
      <c r="A94" t="s">
        <v>319</v>
      </c>
      <c r="B94" s="2">
        <v>0.42035139999999999</v>
      </c>
      <c r="C94">
        <v>0.31456200000000001</v>
      </c>
      <c r="E94" s="1" t="s">
        <v>189</v>
      </c>
      <c r="F94" s="1">
        <f t="shared" si="2"/>
        <v>0.7540251</v>
      </c>
      <c r="G94">
        <f t="shared" si="3"/>
        <v>0.95218199999999997</v>
      </c>
    </row>
    <row r="95" spans="1:7" x14ac:dyDescent="0.2">
      <c r="A95" t="s">
        <v>321</v>
      </c>
      <c r="B95" s="2">
        <v>0.64488979999999996</v>
      </c>
      <c r="C95">
        <v>0.72988120000000001</v>
      </c>
      <c r="E95" s="1" t="s">
        <v>191</v>
      </c>
      <c r="F95" s="1" t="e">
        <f t="shared" si="2"/>
        <v>#N/A</v>
      </c>
      <c r="G95" t="e">
        <f t="shared" si="3"/>
        <v>#N/A</v>
      </c>
    </row>
    <row r="96" spans="1:7" x14ac:dyDescent="0.2">
      <c r="A96" t="s">
        <v>325</v>
      </c>
      <c r="B96" s="2">
        <v>0.53091049999999995</v>
      </c>
      <c r="C96">
        <v>0.69988609999999996</v>
      </c>
      <c r="E96" s="1" t="s">
        <v>193</v>
      </c>
      <c r="F96" s="1">
        <f t="shared" si="2"/>
        <v>0.73111800000000005</v>
      </c>
      <c r="G96">
        <f t="shared" si="3"/>
        <v>0.97939980000000004</v>
      </c>
    </row>
    <row r="97" spans="1:7" x14ac:dyDescent="0.2">
      <c r="A97" t="s">
        <v>329</v>
      </c>
      <c r="B97" s="2">
        <v>0.36533919999999998</v>
      </c>
      <c r="C97">
        <v>0.40001710000000001</v>
      </c>
      <c r="E97" s="1" t="s">
        <v>195</v>
      </c>
      <c r="F97" s="1" t="e">
        <f t="shared" si="2"/>
        <v>#N/A</v>
      </c>
      <c r="G97" t="e">
        <f t="shared" si="3"/>
        <v>#N/A</v>
      </c>
    </row>
    <row r="98" spans="1:7" x14ac:dyDescent="0.2">
      <c r="A98" t="s">
        <v>331</v>
      </c>
      <c r="B98" s="2">
        <v>0.31047049999999998</v>
      </c>
      <c r="C98">
        <v>0.41381479999999998</v>
      </c>
      <c r="E98" s="1" t="s">
        <v>197</v>
      </c>
      <c r="F98" s="1" t="e">
        <f t="shared" si="2"/>
        <v>#N/A</v>
      </c>
      <c r="G98" t="e">
        <f t="shared" si="3"/>
        <v>#N/A</v>
      </c>
    </row>
    <row r="99" spans="1:7" x14ac:dyDescent="0.2">
      <c r="A99" t="s">
        <v>335</v>
      </c>
      <c r="B99" s="2">
        <v>0.72736579999999995</v>
      </c>
      <c r="C99">
        <v>0.64441020000000004</v>
      </c>
      <c r="E99" s="1" t="s">
        <v>199</v>
      </c>
      <c r="F99" s="1">
        <f t="shared" si="2"/>
        <v>0.79543850000000005</v>
      </c>
      <c r="G99">
        <f t="shared" si="3"/>
        <v>0.87170579999999998</v>
      </c>
    </row>
    <row r="100" spans="1:7" x14ac:dyDescent="0.2">
      <c r="A100" t="s">
        <v>337</v>
      </c>
      <c r="B100" s="2">
        <v>0.45997969999999999</v>
      </c>
      <c r="C100">
        <v>0.50768400000000002</v>
      </c>
      <c r="E100" s="1" t="s">
        <v>201</v>
      </c>
      <c r="F100" s="1" t="e">
        <f t="shared" si="2"/>
        <v>#N/A</v>
      </c>
      <c r="G100" t="e">
        <f t="shared" si="3"/>
        <v>#N/A</v>
      </c>
    </row>
    <row r="101" spans="1:7" x14ac:dyDescent="0.2">
      <c r="A101" t="s">
        <v>341</v>
      </c>
      <c r="B101" s="2">
        <v>0.75465850000000001</v>
      </c>
      <c r="C101">
        <v>0.70766700000000005</v>
      </c>
      <c r="E101" s="1" t="s">
        <v>203</v>
      </c>
      <c r="F101" s="1">
        <f t="shared" si="2"/>
        <v>0.4079776</v>
      </c>
      <c r="G101">
        <f t="shared" si="3"/>
        <v>0.39499299999999998</v>
      </c>
    </row>
    <row r="102" spans="1:7" x14ac:dyDescent="0.2">
      <c r="A102" t="s">
        <v>343</v>
      </c>
      <c r="B102" s="2">
        <v>0.95318329999999996</v>
      </c>
      <c r="C102">
        <v>1.0426770000000001</v>
      </c>
      <c r="E102" s="1" t="s">
        <v>205</v>
      </c>
      <c r="F102" s="1">
        <f t="shared" si="2"/>
        <v>0.53339259999999999</v>
      </c>
      <c r="G102">
        <f t="shared" si="3"/>
        <v>0.88841429999999999</v>
      </c>
    </row>
    <row r="103" spans="1:7" x14ac:dyDescent="0.2">
      <c r="A103" t="s">
        <v>347</v>
      </c>
      <c r="B103" s="2">
        <v>0.60030410000000001</v>
      </c>
      <c r="C103">
        <v>0.61797880000000005</v>
      </c>
      <c r="E103" s="1" t="s">
        <v>207</v>
      </c>
      <c r="F103" s="1">
        <f t="shared" si="2"/>
        <v>0.38642539999999997</v>
      </c>
      <c r="G103">
        <f t="shared" si="3"/>
        <v>0.38232270000000002</v>
      </c>
    </row>
    <row r="104" spans="1:7" x14ac:dyDescent="0.2">
      <c r="A104" t="s">
        <v>351</v>
      </c>
      <c r="B104" s="2">
        <v>0.57098360000000004</v>
      </c>
      <c r="C104">
        <v>0.69796650000000005</v>
      </c>
      <c r="E104" s="1" t="s">
        <v>209</v>
      </c>
      <c r="F104" s="1" t="e">
        <f t="shared" si="2"/>
        <v>#N/A</v>
      </c>
      <c r="G104" t="e">
        <f t="shared" si="3"/>
        <v>#N/A</v>
      </c>
    </row>
    <row r="105" spans="1:7" x14ac:dyDescent="0.2">
      <c r="A105" t="s">
        <v>353</v>
      </c>
      <c r="B105" s="2">
        <v>0.66535690000000003</v>
      </c>
      <c r="C105">
        <v>0.55093669999999995</v>
      </c>
      <c r="E105" s="1" t="s">
        <v>211</v>
      </c>
      <c r="F105" s="1" t="e">
        <f t="shared" si="2"/>
        <v>#N/A</v>
      </c>
      <c r="G105" t="e">
        <f t="shared" si="3"/>
        <v>#N/A</v>
      </c>
    </row>
    <row r="106" spans="1:7" x14ac:dyDescent="0.2">
      <c r="A106" t="s">
        <v>355</v>
      </c>
      <c r="B106" s="2">
        <v>0.91294850000000005</v>
      </c>
      <c r="C106">
        <v>1.0318989999999999</v>
      </c>
      <c r="E106" s="1" t="s">
        <v>213</v>
      </c>
      <c r="F106" s="1" t="e">
        <f t="shared" si="2"/>
        <v>#N/A</v>
      </c>
      <c r="G106" t="e">
        <f t="shared" si="3"/>
        <v>#N/A</v>
      </c>
    </row>
    <row r="107" spans="1:7" x14ac:dyDescent="0.2">
      <c r="A107" t="s">
        <v>357</v>
      </c>
      <c r="B107" s="2">
        <v>0.512679</v>
      </c>
      <c r="C107">
        <v>0.4074914</v>
      </c>
      <c r="E107" s="1" t="s">
        <v>215</v>
      </c>
      <c r="F107" s="1" t="e">
        <f t="shared" si="2"/>
        <v>#N/A</v>
      </c>
      <c r="G107" t="e">
        <f t="shared" si="3"/>
        <v>#N/A</v>
      </c>
    </row>
    <row r="108" spans="1:7" x14ac:dyDescent="0.2">
      <c r="A108" t="s">
        <v>359</v>
      </c>
      <c r="B108" s="2">
        <v>0.38339980000000001</v>
      </c>
      <c r="C108">
        <v>0.34621370000000001</v>
      </c>
      <c r="E108" s="1" t="s">
        <v>217</v>
      </c>
      <c r="F108" s="1">
        <f t="shared" si="2"/>
        <v>0.98897619999999997</v>
      </c>
      <c r="G108">
        <f t="shared" si="3"/>
        <v>1.0196210000000001</v>
      </c>
    </row>
    <row r="109" spans="1:7" x14ac:dyDescent="0.2">
      <c r="A109" t="s">
        <v>361</v>
      </c>
      <c r="B109" s="2">
        <v>0.46935510000000003</v>
      </c>
      <c r="C109">
        <v>0.5099226</v>
      </c>
      <c r="E109" s="1" t="s">
        <v>219</v>
      </c>
      <c r="F109" s="1" t="e">
        <f t="shared" si="2"/>
        <v>#N/A</v>
      </c>
      <c r="G109" t="e">
        <f t="shared" si="3"/>
        <v>#N/A</v>
      </c>
    </row>
    <row r="110" spans="1:7" x14ac:dyDescent="0.2">
      <c r="A110" t="s">
        <v>365</v>
      </c>
      <c r="B110" s="2">
        <v>0.38594620000000002</v>
      </c>
      <c r="C110">
        <v>0.45165689999999997</v>
      </c>
      <c r="E110" s="1" t="s">
        <v>221</v>
      </c>
      <c r="F110" s="1" t="e">
        <f t="shared" si="2"/>
        <v>#N/A</v>
      </c>
      <c r="G110" t="e">
        <f t="shared" si="3"/>
        <v>#N/A</v>
      </c>
    </row>
    <row r="111" spans="1:7" x14ac:dyDescent="0.2">
      <c r="A111" t="s">
        <v>369</v>
      </c>
      <c r="B111" s="2">
        <v>0.41787619999999998</v>
      </c>
      <c r="C111">
        <v>0.40930230000000001</v>
      </c>
      <c r="E111" s="1" t="s">
        <v>223</v>
      </c>
      <c r="F111" s="1">
        <f t="shared" si="2"/>
        <v>0.57349130000000004</v>
      </c>
      <c r="G111">
        <f t="shared" si="3"/>
        <v>0.82253290000000001</v>
      </c>
    </row>
    <row r="112" spans="1:7" x14ac:dyDescent="0.2">
      <c r="A112" t="s">
        <v>373</v>
      </c>
      <c r="B112" s="2">
        <v>0.52634630000000004</v>
      </c>
      <c r="C112">
        <v>0.49488850000000001</v>
      </c>
      <c r="E112" s="1" t="s">
        <v>225</v>
      </c>
      <c r="F112" s="1" t="e">
        <f t="shared" si="2"/>
        <v>#N/A</v>
      </c>
      <c r="G112" t="e">
        <f t="shared" si="3"/>
        <v>#N/A</v>
      </c>
    </row>
    <row r="113" spans="1:7" x14ac:dyDescent="0.2">
      <c r="A113" t="s">
        <v>375</v>
      </c>
      <c r="B113" s="2">
        <v>0.92545239999999995</v>
      </c>
      <c r="C113">
        <v>1.0163880000000001</v>
      </c>
      <c r="E113" s="1" t="s">
        <v>227</v>
      </c>
      <c r="F113" s="1">
        <f t="shared" si="2"/>
        <v>0.45006000000000002</v>
      </c>
      <c r="G113">
        <f t="shared" si="3"/>
        <v>0.36305359999999998</v>
      </c>
    </row>
    <row r="114" spans="1:7" x14ac:dyDescent="0.2">
      <c r="A114" t="s">
        <v>377</v>
      </c>
      <c r="B114" s="2">
        <v>1.1771670000000001</v>
      </c>
      <c r="C114">
        <v>0.93135429999999997</v>
      </c>
      <c r="E114" s="1" t="s">
        <v>229</v>
      </c>
      <c r="F114" s="1">
        <f t="shared" si="2"/>
        <v>0.50136999999999998</v>
      </c>
      <c r="G114">
        <f t="shared" si="3"/>
        <v>0.56502569999999996</v>
      </c>
    </row>
    <row r="115" spans="1:7" x14ac:dyDescent="0.2">
      <c r="A115" t="s">
        <v>379</v>
      </c>
      <c r="B115" s="2">
        <v>0.74346990000000002</v>
      </c>
      <c r="C115">
        <v>1.143446</v>
      </c>
      <c r="E115" s="1" t="s">
        <v>231</v>
      </c>
      <c r="F115" s="1">
        <f t="shared" si="2"/>
        <v>0.48159229999999997</v>
      </c>
      <c r="G115">
        <f t="shared" si="3"/>
        <v>0.49799450000000001</v>
      </c>
    </row>
    <row r="116" spans="1:7" x14ac:dyDescent="0.2">
      <c r="A116" t="s">
        <v>383</v>
      </c>
      <c r="B116" s="2">
        <v>0.78667609999999999</v>
      </c>
      <c r="C116">
        <v>0.73522509999999996</v>
      </c>
      <c r="E116" s="1" t="s">
        <v>233</v>
      </c>
      <c r="F116" s="1">
        <f t="shared" si="2"/>
        <v>0.28526410000000002</v>
      </c>
      <c r="G116">
        <f t="shared" si="3"/>
        <v>0.28588330000000001</v>
      </c>
    </row>
    <row r="117" spans="1:7" x14ac:dyDescent="0.2">
      <c r="A117" t="s">
        <v>385</v>
      </c>
      <c r="B117" s="2">
        <v>0.4650878</v>
      </c>
      <c r="C117">
        <v>0.34115299999999998</v>
      </c>
      <c r="E117" s="1" t="s">
        <v>235</v>
      </c>
      <c r="F117" s="1">
        <f t="shared" si="2"/>
        <v>0.40862979999999999</v>
      </c>
      <c r="G117">
        <f t="shared" si="3"/>
        <v>0.45890649999999999</v>
      </c>
    </row>
    <row r="118" spans="1:7" x14ac:dyDescent="0.2">
      <c r="A118" t="s">
        <v>389</v>
      </c>
      <c r="B118" s="2">
        <v>0.55760969999999999</v>
      </c>
      <c r="C118">
        <v>0.94371059999999996</v>
      </c>
      <c r="E118" s="1" t="s">
        <v>237</v>
      </c>
      <c r="F118" s="1">
        <f t="shared" si="2"/>
        <v>0.33392169999999999</v>
      </c>
      <c r="G118">
        <f t="shared" si="3"/>
        <v>0.46604099999999998</v>
      </c>
    </row>
    <row r="119" spans="1:7" x14ac:dyDescent="0.2">
      <c r="A119" t="s">
        <v>391</v>
      </c>
      <c r="B119" s="2">
        <v>0.48630240000000002</v>
      </c>
      <c r="C119">
        <v>0.54762520000000003</v>
      </c>
      <c r="E119" s="1" t="s">
        <v>239</v>
      </c>
      <c r="F119" s="1" t="e">
        <f t="shared" si="2"/>
        <v>#N/A</v>
      </c>
      <c r="G119" t="e">
        <f t="shared" si="3"/>
        <v>#N/A</v>
      </c>
    </row>
    <row r="120" spans="1:7" x14ac:dyDescent="0.2">
      <c r="A120" t="s">
        <v>393</v>
      </c>
      <c r="B120" s="2">
        <v>0.37493799999999999</v>
      </c>
      <c r="C120">
        <v>0.44074449999999998</v>
      </c>
      <c r="E120" s="1" t="s">
        <v>241</v>
      </c>
      <c r="F120" s="1">
        <f t="shared" si="2"/>
        <v>0.50094209999999995</v>
      </c>
      <c r="G120">
        <f t="shared" si="3"/>
        <v>0.47941709999999998</v>
      </c>
    </row>
    <row r="121" spans="1:7" x14ac:dyDescent="0.2">
      <c r="A121" t="s">
        <v>395</v>
      </c>
      <c r="B121" s="2">
        <v>0.54452750000000005</v>
      </c>
      <c r="C121">
        <v>0.55620559999999997</v>
      </c>
      <c r="E121" s="1" t="s">
        <v>243</v>
      </c>
      <c r="F121" s="1">
        <f t="shared" si="2"/>
        <v>0.53322210000000003</v>
      </c>
      <c r="G121">
        <f t="shared" si="3"/>
        <v>0.51529139999999996</v>
      </c>
    </row>
    <row r="122" spans="1:7" x14ac:dyDescent="0.2">
      <c r="A122" t="s">
        <v>405</v>
      </c>
      <c r="B122" s="2">
        <v>0.50301430000000003</v>
      </c>
      <c r="C122">
        <v>0.42431790000000003</v>
      </c>
      <c r="E122" s="1" t="s">
        <v>245</v>
      </c>
      <c r="F122" s="1">
        <f t="shared" si="2"/>
        <v>0.50217029999999996</v>
      </c>
      <c r="G122">
        <f t="shared" si="3"/>
        <v>0.55167129999999998</v>
      </c>
    </row>
    <row r="123" spans="1:7" x14ac:dyDescent="0.2">
      <c r="A123" t="s">
        <v>407</v>
      </c>
      <c r="B123" s="2">
        <v>0.33141749999999998</v>
      </c>
      <c r="C123">
        <v>0.38541920000000002</v>
      </c>
      <c r="E123" s="1" t="s">
        <v>247</v>
      </c>
      <c r="F123" s="1">
        <f t="shared" si="2"/>
        <v>0.81339119999999998</v>
      </c>
      <c r="G123">
        <f t="shared" si="3"/>
        <v>0.78175629999999996</v>
      </c>
    </row>
    <row r="124" spans="1:7" x14ac:dyDescent="0.2">
      <c r="A124" t="s">
        <v>409</v>
      </c>
      <c r="B124" s="2">
        <v>0.35622379999999998</v>
      </c>
      <c r="C124">
        <v>0.44726389999999999</v>
      </c>
      <c r="E124" s="1" t="s">
        <v>249</v>
      </c>
      <c r="F124" s="1">
        <f t="shared" si="2"/>
        <v>0.44698860000000001</v>
      </c>
      <c r="G124">
        <f t="shared" si="3"/>
        <v>0.53903330000000005</v>
      </c>
    </row>
    <row r="125" spans="1:7" x14ac:dyDescent="0.2">
      <c r="A125" t="s">
        <v>411</v>
      </c>
      <c r="B125" s="2">
        <v>0.55638949999999998</v>
      </c>
      <c r="C125">
        <v>0.79225159999999994</v>
      </c>
      <c r="E125" s="1" t="s">
        <v>251</v>
      </c>
      <c r="F125" s="1">
        <f t="shared" si="2"/>
        <v>0.7318945</v>
      </c>
      <c r="G125">
        <f t="shared" si="3"/>
        <v>0.95872840000000004</v>
      </c>
    </row>
    <row r="126" spans="1:7" x14ac:dyDescent="0.2">
      <c r="A126" t="s">
        <v>415</v>
      </c>
      <c r="B126" s="2">
        <v>0.65625290000000003</v>
      </c>
      <c r="C126">
        <v>0.46530149999999998</v>
      </c>
      <c r="E126" s="1" t="s">
        <v>253</v>
      </c>
      <c r="F126" s="1" t="e">
        <f t="shared" si="2"/>
        <v>#N/A</v>
      </c>
      <c r="G126" t="e">
        <f t="shared" si="3"/>
        <v>#N/A</v>
      </c>
    </row>
    <row r="127" spans="1:7" x14ac:dyDescent="0.2">
      <c r="A127" t="s">
        <v>417</v>
      </c>
      <c r="B127" s="2">
        <v>0.54566990000000004</v>
      </c>
      <c r="C127">
        <v>0.52610100000000004</v>
      </c>
      <c r="E127" s="1" t="s">
        <v>255</v>
      </c>
      <c r="F127" s="1" t="e">
        <f t="shared" si="2"/>
        <v>#N/A</v>
      </c>
      <c r="G127" t="e">
        <f t="shared" si="3"/>
        <v>#N/A</v>
      </c>
    </row>
    <row r="128" spans="1:7" x14ac:dyDescent="0.2">
      <c r="A128" t="s">
        <v>419</v>
      </c>
      <c r="B128" s="2">
        <v>0.47095359999999997</v>
      </c>
      <c r="C128">
        <v>0.4930216</v>
      </c>
      <c r="E128" s="1" t="s">
        <v>257</v>
      </c>
      <c r="F128" s="1">
        <f t="shared" si="2"/>
        <v>0.60312379999999999</v>
      </c>
      <c r="G128">
        <f t="shared" si="3"/>
        <v>0.46971180000000001</v>
      </c>
    </row>
    <row r="129" spans="1:7" x14ac:dyDescent="0.2">
      <c r="A129" t="s">
        <v>425</v>
      </c>
      <c r="B129" s="2">
        <v>0.68823679999999998</v>
      </c>
      <c r="C129">
        <v>0.63863970000000003</v>
      </c>
      <c r="E129" s="1" t="s">
        <v>259</v>
      </c>
      <c r="F129" s="1">
        <f t="shared" si="2"/>
        <v>0.49533559999999999</v>
      </c>
      <c r="G129">
        <f t="shared" si="3"/>
        <v>0.38708429999999999</v>
      </c>
    </row>
    <row r="130" spans="1:7" x14ac:dyDescent="0.2">
      <c r="A130" t="s">
        <v>427</v>
      </c>
      <c r="B130" s="2">
        <v>0.80023449999999996</v>
      </c>
      <c r="C130">
        <v>0.90799839999999998</v>
      </c>
      <c r="E130" s="1" t="s">
        <v>261</v>
      </c>
      <c r="F130" s="1" t="e">
        <f t="shared" si="2"/>
        <v>#N/A</v>
      </c>
      <c r="G130" t="e">
        <f t="shared" si="3"/>
        <v>#N/A</v>
      </c>
    </row>
    <row r="131" spans="1:7" x14ac:dyDescent="0.2">
      <c r="A131" t="s">
        <v>431</v>
      </c>
      <c r="B131" s="2">
        <v>0.67621419999999999</v>
      </c>
      <c r="C131">
        <v>0.82958339999999997</v>
      </c>
      <c r="E131" s="1" t="s">
        <v>263</v>
      </c>
      <c r="F131" s="1">
        <f t="shared" ref="F131:F194" si="4">VLOOKUP(E131,A$2:C$157,2,0)</f>
        <v>0.57162380000000002</v>
      </c>
      <c r="G131">
        <f t="shared" ref="G131:G194" si="5">VLOOKUP(E131,A$2:C$157,3,0)</f>
        <v>0.7392128</v>
      </c>
    </row>
    <row r="132" spans="1:7" x14ac:dyDescent="0.2">
      <c r="A132" t="s">
        <v>433</v>
      </c>
      <c r="B132" s="2">
        <v>0.38803209999999999</v>
      </c>
      <c r="C132">
        <v>0.3563345</v>
      </c>
      <c r="E132" s="1" t="s">
        <v>265</v>
      </c>
      <c r="F132" s="1">
        <f t="shared" si="4"/>
        <v>0.42061189999999998</v>
      </c>
      <c r="G132">
        <f t="shared" si="5"/>
        <v>0.43282700000000002</v>
      </c>
    </row>
    <row r="133" spans="1:7" x14ac:dyDescent="0.2">
      <c r="A133" t="s">
        <v>445</v>
      </c>
      <c r="B133" s="2">
        <v>0.92651159999999999</v>
      </c>
      <c r="C133">
        <v>0.9987665</v>
      </c>
      <c r="E133" s="1" t="s">
        <v>267</v>
      </c>
      <c r="F133" s="1">
        <f t="shared" si="4"/>
        <v>0.7873753</v>
      </c>
      <c r="G133">
        <f t="shared" si="5"/>
        <v>0.57389590000000001</v>
      </c>
    </row>
    <row r="134" spans="1:7" x14ac:dyDescent="0.2">
      <c r="A134" t="s">
        <v>447</v>
      </c>
      <c r="B134" s="2">
        <v>0.37643850000000001</v>
      </c>
      <c r="C134">
        <v>0.32380439999999999</v>
      </c>
      <c r="E134" s="1" t="s">
        <v>269</v>
      </c>
      <c r="F134" s="1">
        <f t="shared" si="4"/>
        <v>0.40349279999999998</v>
      </c>
      <c r="G134">
        <f t="shared" si="5"/>
        <v>0.40273049999999999</v>
      </c>
    </row>
    <row r="135" spans="1:7" x14ac:dyDescent="0.2">
      <c r="A135" t="s">
        <v>449</v>
      </c>
      <c r="B135" s="2">
        <v>0.37879390000000002</v>
      </c>
      <c r="C135">
        <v>0.49567499999999998</v>
      </c>
      <c r="E135" s="1" t="s">
        <v>271</v>
      </c>
      <c r="F135" s="1" t="e">
        <f t="shared" si="4"/>
        <v>#N/A</v>
      </c>
      <c r="G135" t="e">
        <f t="shared" si="5"/>
        <v>#N/A</v>
      </c>
    </row>
    <row r="136" spans="1:7" x14ac:dyDescent="0.2">
      <c r="A136" t="s">
        <v>451</v>
      </c>
      <c r="B136" s="2">
        <v>0.36099890000000001</v>
      </c>
      <c r="C136">
        <v>0.32671230000000001</v>
      </c>
      <c r="E136" s="1" t="s">
        <v>273</v>
      </c>
      <c r="F136" s="1" t="e">
        <f t="shared" si="4"/>
        <v>#N/A</v>
      </c>
      <c r="G136" t="e">
        <f t="shared" si="5"/>
        <v>#N/A</v>
      </c>
    </row>
    <row r="137" spans="1:7" x14ac:dyDescent="0.2">
      <c r="A137" t="s">
        <v>453</v>
      </c>
      <c r="B137" s="2">
        <v>0.49554700000000002</v>
      </c>
      <c r="C137">
        <v>0.63916790000000001</v>
      </c>
      <c r="E137" s="1" t="s">
        <v>275</v>
      </c>
      <c r="F137" s="1" t="e">
        <f t="shared" si="4"/>
        <v>#N/A</v>
      </c>
      <c r="G137" t="e">
        <f t="shared" si="5"/>
        <v>#N/A</v>
      </c>
    </row>
    <row r="138" spans="1:7" x14ac:dyDescent="0.2">
      <c r="A138" t="s">
        <v>459</v>
      </c>
      <c r="B138" s="2">
        <v>0.35770410000000002</v>
      </c>
      <c r="C138">
        <v>0.4042251</v>
      </c>
      <c r="E138" s="1" t="s">
        <v>277</v>
      </c>
      <c r="F138" s="1" t="e">
        <f t="shared" si="4"/>
        <v>#N/A</v>
      </c>
      <c r="G138" t="e">
        <f t="shared" si="5"/>
        <v>#N/A</v>
      </c>
    </row>
    <row r="139" spans="1:7" x14ac:dyDescent="0.2">
      <c r="A139" t="s">
        <v>463</v>
      </c>
      <c r="B139" s="2">
        <v>0.50032980000000005</v>
      </c>
      <c r="C139">
        <v>0.68544419999999995</v>
      </c>
      <c r="E139" s="1" t="s">
        <v>279</v>
      </c>
      <c r="F139" s="1" t="e">
        <f t="shared" si="4"/>
        <v>#N/A</v>
      </c>
      <c r="G139" t="e">
        <f t="shared" si="5"/>
        <v>#N/A</v>
      </c>
    </row>
    <row r="140" spans="1:7" x14ac:dyDescent="0.2">
      <c r="A140" t="s">
        <v>469</v>
      </c>
      <c r="B140" s="2">
        <v>0.89305100000000004</v>
      </c>
      <c r="C140">
        <v>0.76468159999999996</v>
      </c>
      <c r="E140" s="1" t="s">
        <v>281</v>
      </c>
      <c r="F140" s="1">
        <f t="shared" si="4"/>
        <v>0.71378090000000005</v>
      </c>
      <c r="G140">
        <f t="shared" si="5"/>
        <v>0.8788338</v>
      </c>
    </row>
    <row r="141" spans="1:7" x14ac:dyDescent="0.2">
      <c r="A141" t="s">
        <v>471</v>
      </c>
      <c r="B141" s="2">
        <v>0.85132649999999999</v>
      </c>
      <c r="C141">
        <v>0.99672490000000002</v>
      </c>
      <c r="E141" s="1" t="s">
        <v>283</v>
      </c>
      <c r="F141" s="1" t="e">
        <f t="shared" si="4"/>
        <v>#N/A</v>
      </c>
      <c r="G141" t="e">
        <f t="shared" si="5"/>
        <v>#N/A</v>
      </c>
    </row>
    <row r="142" spans="1:7" x14ac:dyDescent="0.2">
      <c r="A142" t="s">
        <v>473</v>
      </c>
      <c r="B142" s="2">
        <v>0.44116650000000002</v>
      </c>
      <c r="C142">
        <v>0.52942060000000002</v>
      </c>
      <c r="E142" s="1" t="s">
        <v>285</v>
      </c>
      <c r="F142" s="1" t="e">
        <f t="shared" si="4"/>
        <v>#N/A</v>
      </c>
      <c r="G142" t="e">
        <f t="shared" si="5"/>
        <v>#N/A</v>
      </c>
    </row>
    <row r="143" spans="1:7" x14ac:dyDescent="0.2">
      <c r="A143" t="s">
        <v>475</v>
      </c>
      <c r="B143" s="2">
        <v>0.37180829999999998</v>
      </c>
      <c r="C143">
        <v>0.51516260000000003</v>
      </c>
      <c r="E143" s="1" t="s">
        <v>287</v>
      </c>
      <c r="F143" s="1">
        <f t="shared" si="4"/>
        <v>0.5283523</v>
      </c>
      <c r="G143">
        <f t="shared" si="5"/>
        <v>0.58666099999999999</v>
      </c>
    </row>
    <row r="144" spans="1:7" x14ac:dyDescent="0.2">
      <c r="A144" t="s">
        <v>491</v>
      </c>
      <c r="B144" s="2">
        <v>0.42372660000000001</v>
      </c>
      <c r="C144">
        <v>0.43610159999999998</v>
      </c>
      <c r="E144" s="1" t="s">
        <v>289</v>
      </c>
      <c r="F144" s="1" t="e">
        <f t="shared" si="4"/>
        <v>#N/A</v>
      </c>
      <c r="G144" t="e">
        <f t="shared" si="5"/>
        <v>#N/A</v>
      </c>
    </row>
    <row r="145" spans="1:7" x14ac:dyDescent="0.2">
      <c r="A145" t="s">
        <v>493</v>
      </c>
      <c r="B145" s="2">
        <v>0.40351130000000002</v>
      </c>
      <c r="C145">
        <v>0.40328750000000002</v>
      </c>
      <c r="E145" s="1" t="s">
        <v>291</v>
      </c>
      <c r="F145" s="1">
        <f t="shared" si="4"/>
        <v>0.45942759999999999</v>
      </c>
      <c r="G145">
        <f t="shared" si="5"/>
        <v>0.37316870000000002</v>
      </c>
    </row>
    <row r="146" spans="1:7" x14ac:dyDescent="0.2">
      <c r="A146" t="s">
        <v>497</v>
      </c>
      <c r="B146" s="2">
        <v>0.86411519999999997</v>
      </c>
      <c r="C146">
        <v>0.95905530000000005</v>
      </c>
      <c r="E146" s="1" t="s">
        <v>293</v>
      </c>
      <c r="F146" s="1">
        <f t="shared" si="4"/>
        <v>0.52210290000000004</v>
      </c>
      <c r="G146">
        <f t="shared" si="5"/>
        <v>0.3837277</v>
      </c>
    </row>
    <row r="147" spans="1:7" x14ac:dyDescent="0.2">
      <c r="A147" t="s">
        <v>499</v>
      </c>
      <c r="B147" s="2">
        <v>0.83816159999999995</v>
      </c>
      <c r="C147">
        <v>0.82363819999999999</v>
      </c>
      <c r="E147" s="1" t="s">
        <v>295</v>
      </c>
      <c r="F147" s="1">
        <f t="shared" si="4"/>
        <v>0.39405289999999998</v>
      </c>
      <c r="G147">
        <f t="shared" si="5"/>
        <v>0.32788430000000002</v>
      </c>
    </row>
    <row r="148" spans="1:7" x14ac:dyDescent="0.2">
      <c r="A148" t="s">
        <v>501</v>
      </c>
      <c r="B148" s="2">
        <v>0.35272949999999997</v>
      </c>
      <c r="C148">
        <v>0.38074449999999999</v>
      </c>
      <c r="E148" s="1" t="s">
        <v>297</v>
      </c>
      <c r="F148" s="1" t="e">
        <f t="shared" si="4"/>
        <v>#N/A</v>
      </c>
      <c r="G148" t="e">
        <f t="shared" si="5"/>
        <v>#N/A</v>
      </c>
    </row>
    <row r="149" spans="1:7" x14ac:dyDescent="0.2">
      <c r="A149" t="s">
        <v>505</v>
      </c>
      <c r="B149" s="2">
        <v>0.34282230000000002</v>
      </c>
      <c r="C149">
        <v>0.62534719999999999</v>
      </c>
      <c r="E149" s="1" t="s">
        <v>299</v>
      </c>
      <c r="F149" s="1" t="e">
        <f t="shared" si="4"/>
        <v>#N/A</v>
      </c>
      <c r="G149" t="e">
        <f t="shared" si="5"/>
        <v>#N/A</v>
      </c>
    </row>
    <row r="150" spans="1:7" x14ac:dyDescent="0.2">
      <c r="A150" t="s">
        <v>507</v>
      </c>
      <c r="B150" s="2">
        <v>0.5529115</v>
      </c>
      <c r="C150">
        <v>0.43760759999999999</v>
      </c>
      <c r="E150" s="1" t="s">
        <v>301</v>
      </c>
      <c r="F150" s="1">
        <f t="shared" si="4"/>
        <v>0.55519499999999999</v>
      </c>
      <c r="G150">
        <f t="shared" si="5"/>
        <v>0.43906240000000002</v>
      </c>
    </row>
    <row r="151" spans="1:7" x14ac:dyDescent="0.2">
      <c r="A151" t="s">
        <v>509</v>
      </c>
      <c r="B151" s="2">
        <v>0.45854319999999998</v>
      </c>
      <c r="C151">
        <v>0.58044589999999996</v>
      </c>
      <c r="E151" s="1" t="s">
        <v>303</v>
      </c>
      <c r="F151" s="1" t="e">
        <f t="shared" si="4"/>
        <v>#N/A</v>
      </c>
      <c r="G151" t="e">
        <f t="shared" si="5"/>
        <v>#N/A</v>
      </c>
    </row>
    <row r="152" spans="1:7" x14ac:dyDescent="0.2">
      <c r="A152" t="s">
        <v>513</v>
      </c>
      <c r="B152" s="2">
        <v>0.68626200000000004</v>
      </c>
      <c r="C152">
        <v>1.0692440000000001</v>
      </c>
      <c r="E152" s="1" t="s">
        <v>305</v>
      </c>
      <c r="F152" s="1">
        <f t="shared" si="4"/>
        <v>0.35083890000000001</v>
      </c>
      <c r="G152">
        <f t="shared" si="5"/>
        <v>0.33462940000000002</v>
      </c>
    </row>
    <row r="153" spans="1:7" x14ac:dyDescent="0.2">
      <c r="A153" t="s">
        <v>519</v>
      </c>
      <c r="B153" s="2">
        <v>0.59451489999999996</v>
      </c>
      <c r="C153">
        <v>0.83351730000000002</v>
      </c>
      <c r="E153" s="1" t="s">
        <v>307</v>
      </c>
      <c r="F153" s="1">
        <f t="shared" si="4"/>
        <v>0.60537110000000005</v>
      </c>
      <c r="G153">
        <f t="shared" si="5"/>
        <v>0.63191629999999999</v>
      </c>
    </row>
    <row r="154" spans="1:7" x14ac:dyDescent="0.2">
      <c r="A154" t="s">
        <v>529</v>
      </c>
      <c r="B154" s="2">
        <v>0.451849</v>
      </c>
      <c r="C154">
        <v>0.52030779999999999</v>
      </c>
      <c r="E154" s="1" t="s">
        <v>309</v>
      </c>
      <c r="F154" s="1" t="e">
        <f t="shared" si="4"/>
        <v>#N/A</v>
      </c>
      <c r="G154" t="e">
        <f t="shared" si="5"/>
        <v>#N/A</v>
      </c>
    </row>
    <row r="155" spans="1:7" x14ac:dyDescent="0.2">
      <c r="A155" t="s">
        <v>531</v>
      </c>
      <c r="B155" s="2">
        <v>0.55497180000000002</v>
      </c>
      <c r="C155">
        <v>0.59596579999999999</v>
      </c>
      <c r="E155" s="1" t="s">
        <v>311</v>
      </c>
      <c r="F155" s="1" t="e">
        <f t="shared" si="4"/>
        <v>#N/A</v>
      </c>
      <c r="G155" t="e">
        <f t="shared" si="5"/>
        <v>#N/A</v>
      </c>
    </row>
    <row r="156" spans="1:7" x14ac:dyDescent="0.2">
      <c r="A156" t="s">
        <v>533</v>
      </c>
      <c r="B156" s="2">
        <v>0.88384070000000003</v>
      </c>
      <c r="C156">
        <v>0.73881920000000001</v>
      </c>
      <c r="E156" s="1" t="s">
        <v>313</v>
      </c>
      <c r="F156" s="1">
        <f t="shared" si="4"/>
        <v>0.55078039999999995</v>
      </c>
      <c r="G156">
        <f t="shared" si="5"/>
        <v>0.73742479999999999</v>
      </c>
    </row>
    <row r="157" spans="1:7" x14ac:dyDescent="0.2">
      <c r="A157" t="s">
        <v>535</v>
      </c>
      <c r="B157" s="2">
        <v>0.69240440000000003</v>
      </c>
      <c r="C157">
        <v>0.70534240000000004</v>
      </c>
      <c r="E157" s="1" t="s">
        <v>315</v>
      </c>
      <c r="F157" s="1" t="e">
        <f t="shared" si="4"/>
        <v>#N/A</v>
      </c>
      <c r="G157" t="e">
        <f t="shared" si="5"/>
        <v>#N/A</v>
      </c>
    </row>
    <row r="158" spans="1:7" x14ac:dyDescent="0.2">
      <c r="E158" s="1" t="s">
        <v>317</v>
      </c>
      <c r="F158" s="1" t="e">
        <f t="shared" si="4"/>
        <v>#N/A</v>
      </c>
      <c r="G158" t="e">
        <f t="shared" si="5"/>
        <v>#N/A</v>
      </c>
    </row>
    <row r="159" spans="1:7" x14ac:dyDescent="0.2">
      <c r="E159" s="1" t="s">
        <v>319</v>
      </c>
      <c r="F159" s="1">
        <f t="shared" si="4"/>
        <v>0.42035139999999999</v>
      </c>
      <c r="G159">
        <f t="shared" si="5"/>
        <v>0.31456200000000001</v>
      </c>
    </row>
    <row r="160" spans="1:7" x14ac:dyDescent="0.2">
      <c r="E160" s="1" t="s">
        <v>321</v>
      </c>
      <c r="F160" s="1">
        <f t="shared" si="4"/>
        <v>0.64488979999999996</v>
      </c>
      <c r="G160">
        <f t="shared" si="5"/>
        <v>0.72988120000000001</v>
      </c>
    </row>
    <row r="161" spans="5:7" x14ac:dyDescent="0.2">
      <c r="E161" s="1" t="s">
        <v>323</v>
      </c>
      <c r="F161" s="1" t="e">
        <f t="shared" si="4"/>
        <v>#N/A</v>
      </c>
      <c r="G161" t="e">
        <f t="shared" si="5"/>
        <v>#N/A</v>
      </c>
    </row>
    <row r="162" spans="5:7" x14ac:dyDescent="0.2">
      <c r="E162" s="1" t="s">
        <v>325</v>
      </c>
      <c r="F162" s="1">
        <f t="shared" si="4"/>
        <v>0.53091049999999995</v>
      </c>
      <c r="G162">
        <f t="shared" si="5"/>
        <v>0.69988609999999996</v>
      </c>
    </row>
    <row r="163" spans="5:7" x14ac:dyDescent="0.2">
      <c r="E163" s="1" t="s">
        <v>327</v>
      </c>
      <c r="F163" s="1" t="e">
        <f t="shared" si="4"/>
        <v>#N/A</v>
      </c>
      <c r="G163" t="e">
        <f t="shared" si="5"/>
        <v>#N/A</v>
      </c>
    </row>
    <row r="164" spans="5:7" x14ac:dyDescent="0.2">
      <c r="E164" s="1" t="s">
        <v>329</v>
      </c>
      <c r="F164" s="1">
        <f t="shared" si="4"/>
        <v>0.36533919999999998</v>
      </c>
      <c r="G164">
        <f t="shared" si="5"/>
        <v>0.40001710000000001</v>
      </c>
    </row>
    <row r="165" spans="5:7" x14ac:dyDescent="0.2">
      <c r="E165" s="1" t="s">
        <v>331</v>
      </c>
      <c r="F165" s="1">
        <f t="shared" si="4"/>
        <v>0.31047049999999998</v>
      </c>
      <c r="G165">
        <f t="shared" si="5"/>
        <v>0.41381479999999998</v>
      </c>
    </row>
    <row r="166" spans="5:7" x14ac:dyDescent="0.2">
      <c r="E166" s="1" t="s">
        <v>333</v>
      </c>
      <c r="F166" s="1" t="e">
        <f t="shared" si="4"/>
        <v>#N/A</v>
      </c>
      <c r="G166" t="e">
        <f t="shared" si="5"/>
        <v>#N/A</v>
      </c>
    </row>
    <row r="167" spans="5:7" x14ac:dyDescent="0.2">
      <c r="E167" s="1" t="s">
        <v>335</v>
      </c>
      <c r="F167" s="1">
        <f t="shared" si="4"/>
        <v>0.72736579999999995</v>
      </c>
      <c r="G167">
        <f t="shared" si="5"/>
        <v>0.64441020000000004</v>
      </c>
    </row>
    <row r="168" spans="5:7" x14ac:dyDescent="0.2">
      <c r="E168" s="1" t="s">
        <v>337</v>
      </c>
      <c r="F168" s="1">
        <f t="shared" si="4"/>
        <v>0.45997969999999999</v>
      </c>
      <c r="G168">
        <f t="shared" si="5"/>
        <v>0.50768400000000002</v>
      </c>
    </row>
    <row r="169" spans="5:7" x14ac:dyDescent="0.2">
      <c r="E169" s="1" t="s">
        <v>339</v>
      </c>
      <c r="F169" s="1" t="e">
        <f t="shared" si="4"/>
        <v>#N/A</v>
      </c>
      <c r="G169" t="e">
        <f t="shared" si="5"/>
        <v>#N/A</v>
      </c>
    </row>
    <row r="170" spans="5:7" x14ac:dyDescent="0.2">
      <c r="E170" s="1" t="s">
        <v>341</v>
      </c>
      <c r="F170" s="1">
        <f t="shared" si="4"/>
        <v>0.75465850000000001</v>
      </c>
      <c r="G170">
        <f t="shared" si="5"/>
        <v>0.70766700000000005</v>
      </c>
    </row>
    <row r="171" spans="5:7" x14ac:dyDescent="0.2">
      <c r="E171" s="1" t="s">
        <v>343</v>
      </c>
      <c r="F171" s="1">
        <f t="shared" si="4"/>
        <v>0.95318329999999996</v>
      </c>
      <c r="G171">
        <f t="shared" si="5"/>
        <v>1.0426770000000001</v>
      </c>
    </row>
    <row r="172" spans="5:7" x14ac:dyDescent="0.2">
      <c r="E172" s="1" t="s">
        <v>345</v>
      </c>
      <c r="F172" s="1" t="e">
        <f t="shared" si="4"/>
        <v>#N/A</v>
      </c>
      <c r="G172" t="e">
        <f t="shared" si="5"/>
        <v>#N/A</v>
      </c>
    </row>
    <row r="173" spans="5:7" x14ac:dyDescent="0.2">
      <c r="E173" s="1" t="s">
        <v>347</v>
      </c>
      <c r="F173" s="1">
        <f t="shared" si="4"/>
        <v>0.60030410000000001</v>
      </c>
      <c r="G173">
        <f t="shared" si="5"/>
        <v>0.61797880000000005</v>
      </c>
    </row>
    <row r="174" spans="5:7" x14ac:dyDescent="0.2">
      <c r="E174" s="1" t="s">
        <v>349</v>
      </c>
      <c r="F174" s="1" t="e">
        <f t="shared" si="4"/>
        <v>#N/A</v>
      </c>
      <c r="G174" t="e">
        <f t="shared" si="5"/>
        <v>#N/A</v>
      </c>
    </row>
    <row r="175" spans="5:7" x14ac:dyDescent="0.2">
      <c r="E175" s="1" t="s">
        <v>351</v>
      </c>
      <c r="F175" s="1">
        <f t="shared" si="4"/>
        <v>0.57098360000000004</v>
      </c>
      <c r="G175">
        <f t="shared" si="5"/>
        <v>0.69796650000000005</v>
      </c>
    </row>
    <row r="176" spans="5:7" x14ac:dyDescent="0.2">
      <c r="E176" s="1" t="s">
        <v>353</v>
      </c>
      <c r="F176" s="1">
        <f t="shared" si="4"/>
        <v>0.66535690000000003</v>
      </c>
      <c r="G176">
        <f t="shared" si="5"/>
        <v>0.55093669999999995</v>
      </c>
    </row>
    <row r="177" spans="5:7" x14ac:dyDescent="0.2">
      <c r="E177" s="1" t="s">
        <v>355</v>
      </c>
      <c r="F177" s="1">
        <f t="shared" si="4"/>
        <v>0.91294850000000005</v>
      </c>
      <c r="G177">
        <f t="shared" si="5"/>
        <v>1.0318989999999999</v>
      </c>
    </row>
    <row r="178" spans="5:7" x14ac:dyDescent="0.2">
      <c r="E178" s="1" t="s">
        <v>357</v>
      </c>
      <c r="F178" s="1">
        <f t="shared" si="4"/>
        <v>0.512679</v>
      </c>
      <c r="G178">
        <f t="shared" si="5"/>
        <v>0.4074914</v>
      </c>
    </row>
    <row r="179" spans="5:7" x14ac:dyDescent="0.2">
      <c r="E179" s="1" t="s">
        <v>359</v>
      </c>
      <c r="F179" s="1">
        <f t="shared" si="4"/>
        <v>0.38339980000000001</v>
      </c>
      <c r="G179">
        <f t="shared" si="5"/>
        <v>0.34621370000000001</v>
      </c>
    </row>
    <row r="180" spans="5:7" x14ac:dyDescent="0.2">
      <c r="E180" s="1" t="s">
        <v>361</v>
      </c>
      <c r="F180" s="1">
        <f t="shared" si="4"/>
        <v>0.46935510000000003</v>
      </c>
      <c r="G180">
        <f t="shared" si="5"/>
        <v>0.5099226</v>
      </c>
    </row>
    <row r="181" spans="5:7" x14ac:dyDescent="0.2">
      <c r="E181" s="1" t="s">
        <v>363</v>
      </c>
      <c r="F181" s="1" t="e">
        <f t="shared" si="4"/>
        <v>#N/A</v>
      </c>
      <c r="G181" t="e">
        <f t="shared" si="5"/>
        <v>#N/A</v>
      </c>
    </row>
    <row r="182" spans="5:7" x14ac:dyDescent="0.2">
      <c r="E182" s="1" t="s">
        <v>365</v>
      </c>
      <c r="F182" s="1">
        <f t="shared" si="4"/>
        <v>0.38594620000000002</v>
      </c>
      <c r="G182">
        <f t="shared" si="5"/>
        <v>0.45165689999999997</v>
      </c>
    </row>
    <row r="183" spans="5:7" x14ac:dyDescent="0.2">
      <c r="E183" s="1" t="s">
        <v>367</v>
      </c>
      <c r="F183" s="1" t="e">
        <f t="shared" si="4"/>
        <v>#N/A</v>
      </c>
      <c r="G183" t="e">
        <f t="shared" si="5"/>
        <v>#N/A</v>
      </c>
    </row>
    <row r="184" spans="5:7" x14ac:dyDescent="0.2">
      <c r="E184" s="1" t="s">
        <v>369</v>
      </c>
      <c r="F184" s="1">
        <f t="shared" si="4"/>
        <v>0.41787619999999998</v>
      </c>
      <c r="G184">
        <f t="shared" si="5"/>
        <v>0.40930230000000001</v>
      </c>
    </row>
    <row r="185" spans="5:7" x14ac:dyDescent="0.2">
      <c r="E185" s="1" t="s">
        <v>371</v>
      </c>
      <c r="F185" s="1" t="e">
        <f t="shared" si="4"/>
        <v>#N/A</v>
      </c>
      <c r="G185" t="e">
        <f t="shared" si="5"/>
        <v>#N/A</v>
      </c>
    </row>
    <row r="186" spans="5:7" x14ac:dyDescent="0.2">
      <c r="E186" s="1" t="s">
        <v>373</v>
      </c>
      <c r="F186" s="1">
        <f t="shared" si="4"/>
        <v>0.52634630000000004</v>
      </c>
      <c r="G186">
        <f t="shared" si="5"/>
        <v>0.49488850000000001</v>
      </c>
    </row>
    <row r="187" spans="5:7" x14ac:dyDescent="0.2">
      <c r="E187" s="1" t="s">
        <v>375</v>
      </c>
      <c r="F187" s="1">
        <f t="shared" si="4"/>
        <v>0.92545239999999995</v>
      </c>
      <c r="G187">
        <f t="shared" si="5"/>
        <v>1.0163880000000001</v>
      </c>
    </row>
    <row r="188" spans="5:7" x14ac:dyDescent="0.2">
      <c r="E188" s="1" t="s">
        <v>377</v>
      </c>
      <c r="F188" s="1">
        <f t="shared" si="4"/>
        <v>1.1771670000000001</v>
      </c>
      <c r="G188">
        <f t="shared" si="5"/>
        <v>0.93135429999999997</v>
      </c>
    </row>
    <row r="189" spans="5:7" x14ac:dyDescent="0.2">
      <c r="E189" s="1" t="s">
        <v>379</v>
      </c>
      <c r="F189" s="1">
        <f t="shared" si="4"/>
        <v>0.74346990000000002</v>
      </c>
      <c r="G189">
        <f t="shared" si="5"/>
        <v>1.143446</v>
      </c>
    </row>
    <row r="190" spans="5:7" x14ac:dyDescent="0.2">
      <c r="E190" s="1" t="s">
        <v>381</v>
      </c>
      <c r="F190" s="1" t="e">
        <f t="shared" si="4"/>
        <v>#N/A</v>
      </c>
      <c r="G190" t="e">
        <f t="shared" si="5"/>
        <v>#N/A</v>
      </c>
    </row>
    <row r="191" spans="5:7" x14ac:dyDescent="0.2">
      <c r="E191" s="1" t="s">
        <v>383</v>
      </c>
      <c r="F191" s="1">
        <f t="shared" si="4"/>
        <v>0.78667609999999999</v>
      </c>
      <c r="G191">
        <f t="shared" si="5"/>
        <v>0.73522509999999996</v>
      </c>
    </row>
    <row r="192" spans="5:7" x14ac:dyDescent="0.2">
      <c r="E192" s="1" t="s">
        <v>385</v>
      </c>
      <c r="F192" s="1">
        <f t="shared" si="4"/>
        <v>0.4650878</v>
      </c>
      <c r="G192">
        <f t="shared" si="5"/>
        <v>0.34115299999999998</v>
      </c>
    </row>
    <row r="193" spans="5:7" x14ac:dyDescent="0.2">
      <c r="E193" s="1" t="s">
        <v>387</v>
      </c>
      <c r="F193" s="1" t="e">
        <f t="shared" si="4"/>
        <v>#N/A</v>
      </c>
      <c r="G193" t="e">
        <f t="shared" si="5"/>
        <v>#N/A</v>
      </c>
    </row>
    <row r="194" spans="5:7" x14ac:dyDescent="0.2">
      <c r="E194" s="1" t="s">
        <v>389</v>
      </c>
      <c r="F194" s="1">
        <f t="shared" si="4"/>
        <v>0.55760969999999999</v>
      </c>
      <c r="G194">
        <f t="shared" si="5"/>
        <v>0.94371059999999996</v>
      </c>
    </row>
    <row r="195" spans="5:7" x14ac:dyDescent="0.2">
      <c r="E195" s="1" t="s">
        <v>391</v>
      </c>
      <c r="F195" s="1">
        <f t="shared" ref="F195:F258" si="6">VLOOKUP(E195,A$2:C$157,2,0)</f>
        <v>0.48630240000000002</v>
      </c>
      <c r="G195">
        <f t="shared" ref="G195:G258" si="7">VLOOKUP(E195,A$2:C$157,3,0)</f>
        <v>0.54762520000000003</v>
      </c>
    </row>
    <row r="196" spans="5:7" x14ac:dyDescent="0.2">
      <c r="E196" s="1" t="s">
        <v>393</v>
      </c>
      <c r="F196" s="1">
        <f t="shared" si="6"/>
        <v>0.37493799999999999</v>
      </c>
      <c r="G196">
        <f t="shared" si="7"/>
        <v>0.44074449999999998</v>
      </c>
    </row>
    <row r="197" spans="5:7" x14ac:dyDescent="0.2">
      <c r="E197" s="1" t="s">
        <v>395</v>
      </c>
      <c r="F197" s="1">
        <f t="shared" si="6"/>
        <v>0.54452750000000005</v>
      </c>
      <c r="G197">
        <f t="shared" si="7"/>
        <v>0.55620559999999997</v>
      </c>
    </row>
    <row r="198" spans="5:7" x14ac:dyDescent="0.2">
      <c r="E198" s="1" t="s">
        <v>397</v>
      </c>
      <c r="F198" s="1" t="e">
        <f t="shared" si="6"/>
        <v>#N/A</v>
      </c>
      <c r="G198" t="e">
        <f t="shared" si="7"/>
        <v>#N/A</v>
      </c>
    </row>
    <row r="199" spans="5:7" x14ac:dyDescent="0.2">
      <c r="E199" s="1" t="s">
        <v>399</v>
      </c>
      <c r="F199" s="1" t="e">
        <f t="shared" si="6"/>
        <v>#N/A</v>
      </c>
      <c r="G199" t="e">
        <f t="shared" si="7"/>
        <v>#N/A</v>
      </c>
    </row>
    <row r="200" spans="5:7" x14ac:dyDescent="0.2">
      <c r="E200" s="1" t="s">
        <v>401</v>
      </c>
      <c r="F200" s="1" t="e">
        <f t="shared" si="6"/>
        <v>#N/A</v>
      </c>
      <c r="G200" t="e">
        <f t="shared" si="7"/>
        <v>#N/A</v>
      </c>
    </row>
    <row r="201" spans="5:7" x14ac:dyDescent="0.2">
      <c r="E201" s="1" t="s">
        <v>403</v>
      </c>
      <c r="F201" s="1" t="e">
        <f t="shared" si="6"/>
        <v>#N/A</v>
      </c>
      <c r="G201" t="e">
        <f t="shared" si="7"/>
        <v>#N/A</v>
      </c>
    </row>
    <row r="202" spans="5:7" x14ac:dyDescent="0.2">
      <c r="E202" s="1" t="s">
        <v>405</v>
      </c>
      <c r="F202" s="1">
        <f t="shared" si="6"/>
        <v>0.50301430000000003</v>
      </c>
      <c r="G202">
        <f t="shared" si="7"/>
        <v>0.42431790000000003</v>
      </c>
    </row>
    <row r="203" spans="5:7" x14ac:dyDescent="0.2">
      <c r="E203" s="1" t="s">
        <v>407</v>
      </c>
      <c r="F203" s="1">
        <f t="shared" si="6"/>
        <v>0.33141749999999998</v>
      </c>
      <c r="G203">
        <f t="shared" si="7"/>
        <v>0.38541920000000002</v>
      </c>
    </row>
    <row r="204" spans="5:7" x14ac:dyDescent="0.2">
      <c r="E204" s="1" t="s">
        <v>409</v>
      </c>
      <c r="F204" s="1">
        <f t="shared" si="6"/>
        <v>0.35622379999999998</v>
      </c>
      <c r="G204">
        <f t="shared" si="7"/>
        <v>0.44726389999999999</v>
      </c>
    </row>
    <row r="205" spans="5:7" x14ac:dyDescent="0.2">
      <c r="E205" s="1" t="s">
        <v>411</v>
      </c>
      <c r="F205" s="1">
        <f t="shared" si="6"/>
        <v>0.55638949999999998</v>
      </c>
      <c r="G205">
        <f t="shared" si="7"/>
        <v>0.79225159999999994</v>
      </c>
    </row>
    <row r="206" spans="5:7" x14ac:dyDescent="0.2">
      <c r="E206" s="1" t="s">
        <v>413</v>
      </c>
      <c r="F206" s="1" t="e">
        <f t="shared" si="6"/>
        <v>#N/A</v>
      </c>
      <c r="G206" t="e">
        <f t="shared" si="7"/>
        <v>#N/A</v>
      </c>
    </row>
    <row r="207" spans="5:7" x14ac:dyDescent="0.2">
      <c r="E207" s="1" t="s">
        <v>415</v>
      </c>
      <c r="F207" s="1">
        <f t="shared" si="6"/>
        <v>0.65625290000000003</v>
      </c>
      <c r="G207">
        <f t="shared" si="7"/>
        <v>0.46530149999999998</v>
      </c>
    </row>
    <row r="208" spans="5:7" x14ac:dyDescent="0.2">
      <c r="E208" s="1" t="s">
        <v>417</v>
      </c>
      <c r="F208" s="1">
        <f t="shared" si="6"/>
        <v>0.54566990000000004</v>
      </c>
      <c r="G208">
        <f t="shared" si="7"/>
        <v>0.52610100000000004</v>
      </c>
    </row>
    <row r="209" spans="5:7" x14ac:dyDescent="0.2">
      <c r="E209" s="1" t="s">
        <v>419</v>
      </c>
      <c r="F209" s="1">
        <f t="shared" si="6"/>
        <v>0.47095359999999997</v>
      </c>
      <c r="G209">
        <f t="shared" si="7"/>
        <v>0.4930216</v>
      </c>
    </row>
    <row r="210" spans="5:7" x14ac:dyDescent="0.2">
      <c r="E210" s="1" t="s">
        <v>421</v>
      </c>
      <c r="F210" s="1" t="e">
        <f t="shared" si="6"/>
        <v>#N/A</v>
      </c>
      <c r="G210" t="e">
        <f t="shared" si="7"/>
        <v>#N/A</v>
      </c>
    </row>
    <row r="211" spans="5:7" x14ac:dyDescent="0.2">
      <c r="E211" s="1" t="s">
        <v>423</v>
      </c>
      <c r="F211" s="1" t="e">
        <f t="shared" si="6"/>
        <v>#N/A</v>
      </c>
      <c r="G211" t="e">
        <f t="shared" si="7"/>
        <v>#N/A</v>
      </c>
    </row>
    <row r="212" spans="5:7" x14ac:dyDescent="0.2">
      <c r="E212" s="1" t="s">
        <v>425</v>
      </c>
      <c r="F212" s="1">
        <f t="shared" si="6"/>
        <v>0.68823679999999998</v>
      </c>
      <c r="G212">
        <f t="shared" si="7"/>
        <v>0.63863970000000003</v>
      </c>
    </row>
    <row r="213" spans="5:7" x14ac:dyDescent="0.2">
      <c r="E213" s="1" t="s">
        <v>427</v>
      </c>
      <c r="F213" s="1">
        <f t="shared" si="6"/>
        <v>0.80023449999999996</v>
      </c>
      <c r="G213">
        <f t="shared" si="7"/>
        <v>0.90799839999999998</v>
      </c>
    </row>
    <row r="214" spans="5:7" x14ac:dyDescent="0.2">
      <c r="E214" s="1" t="s">
        <v>429</v>
      </c>
      <c r="F214" s="1" t="e">
        <f t="shared" si="6"/>
        <v>#N/A</v>
      </c>
      <c r="G214" t="e">
        <f t="shared" si="7"/>
        <v>#N/A</v>
      </c>
    </row>
    <row r="215" spans="5:7" x14ac:dyDescent="0.2">
      <c r="E215" s="1" t="s">
        <v>431</v>
      </c>
      <c r="F215" s="1">
        <f t="shared" si="6"/>
        <v>0.67621419999999999</v>
      </c>
      <c r="G215">
        <f t="shared" si="7"/>
        <v>0.82958339999999997</v>
      </c>
    </row>
    <row r="216" spans="5:7" x14ac:dyDescent="0.2">
      <c r="E216" s="1" t="s">
        <v>433</v>
      </c>
      <c r="F216" s="1">
        <f t="shared" si="6"/>
        <v>0.38803209999999999</v>
      </c>
      <c r="G216">
        <f t="shared" si="7"/>
        <v>0.3563345</v>
      </c>
    </row>
    <row r="217" spans="5:7" x14ac:dyDescent="0.2">
      <c r="E217" s="1" t="s">
        <v>435</v>
      </c>
      <c r="F217" s="1" t="e">
        <f t="shared" si="6"/>
        <v>#N/A</v>
      </c>
      <c r="G217" t="e">
        <f t="shared" si="7"/>
        <v>#N/A</v>
      </c>
    </row>
    <row r="218" spans="5:7" x14ac:dyDescent="0.2">
      <c r="E218" s="1" t="s">
        <v>437</v>
      </c>
      <c r="F218" s="1" t="e">
        <f t="shared" si="6"/>
        <v>#N/A</v>
      </c>
      <c r="G218" t="e">
        <f t="shared" si="7"/>
        <v>#N/A</v>
      </c>
    </row>
    <row r="219" spans="5:7" x14ac:dyDescent="0.2">
      <c r="E219" s="1" t="s">
        <v>439</v>
      </c>
      <c r="F219" s="1" t="e">
        <f t="shared" si="6"/>
        <v>#N/A</v>
      </c>
      <c r="G219" t="e">
        <f t="shared" si="7"/>
        <v>#N/A</v>
      </c>
    </row>
    <row r="220" spans="5:7" x14ac:dyDescent="0.2">
      <c r="E220" s="1" t="s">
        <v>441</v>
      </c>
      <c r="F220" s="1" t="e">
        <f t="shared" si="6"/>
        <v>#N/A</v>
      </c>
      <c r="G220" t="e">
        <f t="shared" si="7"/>
        <v>#N/A</v>
      </c>
    </row>
    <row r="221" spans="5:7" x14ac:dyDescent="0.2">
      <c r="E221" s="1" t="s">
        <v>443</v>
      </c>
      <c r="F221" s="1" t="e">
        <f t="shared" si="6"/>
        <v>#N/A</v>
      </c>
      <c r="G221" t="e">
        <f t="shared" si="7"/>
        <v>#N/A</v>
      </c>
    </row>
    <row r="222" spans="5:7" x14ac:dyDescent="0.2">
      <c r="E222" s="1" t="s">
        <v>445</v>
      </c>
      <c r="F222" s="1">
        <f t="shared" si="6"/>
        <v>0.92651159999999999</v>
      </c>
      <c r="G222">
        <f t="shared" si="7"/>
        <v>0.9987665</v>
      </c>
    </row>
    <row r="223" spans="5:7" x14ac:dyDescent="0.2">
      <c r="E223" s="1" t="s">
        <v>447</v>
      </c>
      <c r="F223" s="1">
        <f t="shared" si="6"/>
        <v>0.37643850000000001</v>
      </c>
      <c r="G223">
        <f t="shared" si="7"/>
        <v>0.32380439999999999</v>
      </c>
    </row>
    <row r="224" spans="5:7" x14ac:dyDescent="0.2">
      <c r="E224" s="1" t="s">
        <v>449</v>
      </c>
      <c r="F224" s="1">
        <f t="shared" si="6"/>
        <v>0.37879390000000002</v>
      </c>
      <c r="G224">
        <f t="shared" si="7"/>
        <v>0.49567499999999998</v>
      </c>
    </row>
    <row r="225" spans="5:7" x14ac:dyDescent="0.2">
      <c r="E225" s="1" t="s">
        <v>451</v>
      </c>
      <c r="F225" s="1">
        <f t="shared" si="6"/>
        <v>0.36099890000000001</v>
      </c>
      <c r="G225">
        <f t="shared" si="7"/>
        <v>0.32671230000000001</v>
      </c>
    </row>
    <row r="226" spans="5:7" x14ac:dyDescent="0.2">
      <c r="E226" s="1" t="s">
        <v>453</v>
      </c>
      <c r="F226" s="1">
        <f t="shared" si="6"/>
        <v>0.49554700000000002</v>
      </c>
      <c r="G226">
        <f t="shared" si="7"/>
        <v>0.63916790000000001</v>
      </c>
    </row>
    <row r="227" spans="5:7" x14ac:dyDescent="0.2">
      <c r="E227" s="1" t="s">
        <v>455</v>
      </c>
      <c r="F227" s="1" t="e">
        <f t="shared" si="6"/>
        <v>#N/A</v>
      </c>
      <c r="G227" t="e">
        <f t="shared" si="7"/>
        <v>#N/A</v>
      </c>
    </row>
    <row r="228" spans="5:7" x14ac:dyDescent="0.2">
      <c r="E228" s="1" t="s">
        <v>457</v>
      </c>
      <c r="F228" s="1" t="e">
        <f t="shared" si="6"/>
        <v>#N/A</v>
      </c>
      <c r="G228" t="e">
        <f t="shared" si="7"/>
        <v>#N/A</v>
      </c>
    </row>
    <row r="229" spans="5:7" x14ac:dyDescent="0.2">
      <c r="E229" s="1" t="s">
        <v>459</v>
      </c>
      <c r="F229" s="1">
        <f t="shared" si="6"/>
        <v>0.35770410000000002</v>
      </c>
      <c r="G229">
        <f t="shared" si="7"/>
        <v>0.4042251</v>
      </c>
    </row>
    <row r="230" spans="5:7" x14ac:dyDescent="0.2">
      <c r="E230" s="1" t="s">
        <v>461</v>
      </c>
      <c r="F230" s="1" t="e">
        <f t="shared" si="6"/>
        <v>#N/A</v>
      </c>
      <c r="G230" t="e">
        <f t="shared" si="7"/>
        <v>#N/A</v>
      </c>
    </row>
    <row r="231" spans="5:7" x14ac:dyDescent="0.2">
      <c r="E231" s="1" t="s">
        <v>463</v>
      </c>
      <c r="F231" s="1">
        <f t="shared" si="6"/>
        <v>0.50032980000000005</v>
      </c>
      <c r="G231">
        <f t="shared" si="7"/>
        <v>0.68544419999999995</v>
      </c>
    </row>
    <row r="232" spans="5:7" x14ac:dyDescent="0.2">
      <c r="E232" s="1" t="s">
        <v>465</v>
      </c>
      <c r="F232" s="1" t="e">
        <f t="shared" si="6"/>
        <v>#N/A</v>
      </c>
      <c r="G232" t="e">
        <f t="shared" si="7"/>
        <v>#N/A</v>
      </c>
    </row>
    <row r="233" spans="5:7" x14ac:dyDescent="0.2">
      <c r="E233" s="1" t="s">
        <v>467</v>
      </c>
      <c r="F233" s="1" t="e">
        <f t="shared" si="6"/>
        <v>#N/A</v>
      </c>
      <c r="G233" t="e">
        <f t="shared" si="7"/>
        <v>#N/A</v>
      </c>
    </row>
    <row r="234" spans="5:7" x14ac:dyDescent="0.2">
      <c r="E234" s="1" t="s">
        <v>469</v>
      </c>
      <c r="F234" s="1">
        <f t="shared" si="6"/>
        <v>0.89305100000000004</v>
      </c>
      <c r="G234">
        <f t="shared" si="7"/>
        <v>0.76468159999999996</v>
      </c>
    </row>
    <row r="235" spans="5:7" x14ac:dyDescent="0.2">
      <c r="E235" s="1" t="s">
        <v>471</v>
      </c>
      <c r="F235" s="1">
        <f t="shared" si="6"/>
        <v>0.85132649999999999</v>
      </c>
      <c r="G235">
        <f t="shared" si="7"/>
        <v>0.99672490000000002</v>
      </c>
    </row>
    <row r="236" spans="5:7" x14ac:dyDescent="0.2">
      <c r="E236" s="1" t="s">
        <v>473</v>
      </c>
      <c r="F236" s="1">
        <f t="shared" si="6"/>
        <v>0.44116650000000002</v>
      </c>
      <c r="G236">
        <f t="shared" si="7"/>
        <v>0.52942060000000002</v>
      </c>
    </row>
    <row r="237" spans="5:7" x14ac:dyDescent="0.2">
      <c r="E237" s="1" t="s">
        <v>475</v>
      </c>
      <c r="F237" s="1">
        <f t="shared" si="6"/>
        <v>0.37180829999999998</v>
      </c>
      <c r="G237">
        <f t="shared" si="7"/>
        <v>0.51516260000000003</v>
      </c>
    </row>
    <row r="238" spans="5:7" x14ac:dyDescent="0.2">
      <c r="E238" s="1" t="s">
        <v>477</v>
      </c>
      <c r="F238" s="1" t="e">
        <f t="shared" si="6"/>
        <v>#N/A</v>
      </c>
      <c r="G238" t="e">
        <f t="shared" si="7"/>
        <v>#N/A</v>
      </c>
    </row>
    <row r="239" spans="5:7" x14ac:dyDescent="0.2">
      <c r="E239" s="1" t="s">
        <v>479</v>
      </c>
      <c r="F239" s="1" t="e">
        <f t="shared" si="6"/>
        <v>#N/A</v>
      </c>
      <c r="G239" t="e">
        <f t="shared" si="7"/>
        <v>#N/A</v>
      </c>
    </row>
    <row r="240" spans="5:7" x14ac:dyDescent="0.2">
      <c r="E240" s="1" t="s">
        <v>481</v>
      </c>
      <c r="F240" s="1" t="e">
        <f t="shared" si="6"/>
        <v>#N/A</v>
      </c>
      <c r="G240" t="e">
        <f t="shared" si="7"/>
        <v>#N/A</v>
      </c>
    </row>
    <row r="241" spans="5:7" x14ac:dyDescent="0.2">
      <c r="E241" s="1" t="s">
        <v>483</v>
      </c>
      <c r="F241" s="1" t="e">
        <f t="shared" si="6"/>
        <v>#N/A</v>
      </c>
      <c r="G241" t="e">
        <f t="shared" si="7"/>
        <v>#N/A</v>
      </c>
    </row>
    <row r="242" spans="5:7" x14ac:dyDescent="0.2">
      <c r="E242" s="1" t="s">
        <v>485</v>
      </c>
      <c r="F242" s="1" t="e">
        <f t="shared" si="6"/>
        <v>#N/A</v>
      </c>
      <c r="G242" t="e">
        <f t="shared" si="7"/>
        <v>#N/A</v>
      </c>
    </row>
    <row r="243" spans="5:7" x14ac:dyDescent="0.2">
      <c r="E243" s="1" t="s">
        <v>487</v>
      </c>
      <c r="F243" s="1" t="e">
        <f t="shared" si="6"/>
        <v>#N/A</v>
      </c>
      <c r="G243" t="e">
        <f t="shared" si="7"/>
        <v>#N/A</v>
      </c>
    </row>
    <row r="244" spans="5:7" x14ac:dyDescent="0.2">
      <c r="E244" s="1" t="s">
        <v>489</v>
      </c>
      <c r="F244" s="1" t="e">
        <f t="shared" si="6"/>
        <v>#N/A</v>
      </c>
      <c r="G244" t="e">
        <f t="shared" si="7"/>
        <v>#N/A</v>
      </c>
    </row>
    <row r="245" spans="5:7" x14ac:dyDescent="0.2">
      <c r="E245" s="1" t="s">
        <v>491</v>
      </c>
      <c r="F245" s="1">
        <f t="shared" si="6"/>
        <v>0.42372660000000001</v>
      </c>
      <c r="G245">
        <f t="shared" si="7"/>
        <v>0.43610159999999998</v>
      </c>
    </row>
    <row r="246" spans="5:7" x14ac:dyDescent="0.2">
      <c r="E246" s="1" t="s">
        <v>493</v>
      </c>
      <c r="F246" s="1">
        <f t="shared" si="6"/>
        <v>0.40351130000000002</v>
      </c>
      <c r="G246">
        <f t="shared" si="7"/>
        <v>0.40328750000000002</v>
      </c>
    </row>
    <row r="247" spans="5:7" x14ac:dyDescent="0.2">
      <c r="E247" s="1" t="s">
        <v>495</v>
      </c>
      <c r="F247" s="1" t="e">
        <f t="shared" si="6"/>
        <v>#N/A</v>
      </c>
      <c r="G247" t="e">
        <f t="shared" si="7"/>
        <v>#N/A</v>
      </c>
    </row>
    <row r="248" spans="5:7" x14ac:dyDescent="0.2">
      <c r="E248" s="1" t="s">
        <v>497</v>
      </c>
      <c r="F248" s="1">
        <f t="shared" si="6"/>
        <v>0.86411519999999997</v>
      </c>
      <c r="G248">
        <f t="shared" si="7"/>
        <v>0.95905530000000005</v>
      </c>
    </row>
    <row r="249" spans="5:7" x14ac:dyDescent="0.2">
      <c r="E249" s="1" t="s">
        <v>499</v>
      </c>
      <c r="F249" s="1">
        <f t="shared" si="6"/>
        <v>0.83816159999999995</v>
      </c>
      <c r="G249">
        <f t="shared" si="7"/>
        <v>0.82363819999999999</v>
      </c>
    </row>
    <row r="250" spans="5:7" x14ac:dyDescent="0.2">
      <c r="E250" s="1" t="s">
        <v>501</v>
      </c>
      <c r="F250" s="1">
        <f t="shared" si="6"/>
        <v>0.35272949999999997</v>
      </c>
      <c r="G250">
        <f t="shared" si="7"/>
        <v>0.38074449999999999</v>
      </c>
    </row>
    <row r="251" spans="5:7" x14ac:dyDescent="0.2">
      <c r="E251" s="1" t="s">
        <v>503</v>
      </c>
      <c r="F251" s="1" t="e">
        <f t="shared" si="6"/>
        <v>#N/A</v>
      </c>
      <c r="G251" t="e">
        <f t="shared" si="7"/>
        <v>#N/A</v>
      </c>
    </row>
    <row r="252" spans="5:7" x14ac:dyDescent="0.2">
      <c r="E252" s="1" t="s">
        <v>505</v>
      </c>
      <c r="F252" s="1">
        <f t="shared" si="6"/>
        <v>0.34282230000000002</v>
      </c>
      <c r="G252">
        <f t="shared" si="7"/>
        <v>0.62534719999999999</v>
      </c>
    </row>
    <row r="253" spans="5:7" x14ac:dyDescent="0.2">
      <c r="E253" s="1" t="s">
        <v>507</v>
      </c>
      <c r="F253" s="1">
        <f t="shared" si="6"/>
        <v>0.5529115</v>
      </c>
      <c r="G253">
        <f t="shared" si="7"/>
        <v>0.43760759999999999</v>
      </c>
    </row>
    <row r="254" spans="5:7" x14ac:dyDescent="0.2">
      <c r="E254" s="1" t="s">
        <v>509</v>
      </c>
      <c r="F254" s="1">
        <f t="shared" si="6"/>
        <v>0.45854319999999998</v>
      </c>
      <c r="G254">
        <f t="shared" si="7"/>
        <v>0.58044589999999996</v>
      </c>
    </row>
    <row r="255" spans="5:7" x14ac:dyDescent="0.2">
      <c r="E255" s="1" t="s">
        <v>511</v>
      </c>
      <c r="F255" s="1" t="e">
        <f t="shared" si="6"/>
        <v>#N/A</v>
      </c>
      <c r="G255" t="e">
        <f t="shared" si="7"/>
        <v>#N/A</v>
      </c>
    </row>
    <row r="256" spans="5:7" x14ac:dyDescent="0.2">
      <c r="E256" s="1" t="s">
        <v>513</v>
      </c>
      <c r="F256" s="1">
        <f t="shared" si="6"/>
        <v>0.68626200000000004</v>
      </c>
      <c r="G256">
        <f t="shared" si="7"/>
        <v>1.0692440000000001</v>
      </c>
    </row>
    <row r="257" spans="5:7" x14ac:dyDescent="0.2">
      <c r="E257" s="1" t="s">
        <v>515</v>
      </c>
      <c r="F257" s="1" t="e">
        <f t="shared" si="6"/>
        <v>#N/A</v>
      </c>
      <c r="G257" t="e">
        <f t="shared" si="7"/>
        <v>#N/A</v>
      </c>
    </row>
    <row r="258" spans="5:7" x14ac:dyDescent="0.2">
      <c r="E258" s="1" t="s">
        <v>517</v>
      </c>
      <c r="F258" s="1" t="e">
        <f t="shared" si="6"/>
        <v>#N/A</v>
      </c>
      <c r="G258" t="e">
        <f t="shared" si="7"/>
        <v>#N/A</v>
      </c>
    </row>
    <row r="259" spans="5:7" x14ac:dyDescent="0.2">
      <c r="E259" s="1" t="s">
        <v>519</v>
      </c>
      <c r="F259" s="1">
        <f t="shared" ref="F259:F267" si="8">VLOOKUP(E259,A$2:C$157,2,0)</f>
        <v>0.59451489999999996</v>
      </c>
      <c r="G259">
        <f t="shared" ref="G259:G267" si="9">VLOOKUP(E259,A$2:C$157,3,0)</f>
        <v>0.83351730000000002</v>
      </c>
    </row>
    <row r="260" spans="5:7" x14ac:dyDescent="0.2">
      <c r="E260" s="1" t="s">
        <v>521</v>
      </c>
      <c r="F260" s="1" t="e">
        <f t="shared" si="8"/>
        <v>#N/A</v>
      </c>
      <c r="G260" t="e">
        <f t="shared" si="9"/>
        <v>#N/A</v>
      </c>
    </row>
    <row r="261" spans="5:7" x14ac:dyDescent="0.2">
      <c r="E261" s="1" t="s">
        <v>523</v>
      </c>
      <c r="F261" s="1" t="e">
        <f t="shared" si="8"/>
        <v>#N/A</v>
      </c>
      <c r="G261" t="e">
        <f t="shared" si="9"/>
        <v>#N/A</v>
      </c>
    </row>
    <row r="262" spans="5:7" x14ac:dyDescent="0.2">
      <c r="E262" s="1" t="s">
        <v>525</v>
      </c>
      <c r="F262" s="1" t="e">
        <f t="shared" si="8"/>
        <v>#N/A</v>
      </c>
      <c r="G262" t="e">
        <f t="shared" si="9"/>
        <v>#N/A</v>
      </c>
    </row>
    <row r="263" spans="5:7" x14ac:dyDescent="0.2">
      <c r="E263" s="1" t="s">
        <v>527</v>
      </c>
      <c r="F263" s="1" t="e">
        <f t="shared" si="8"/>
        <v>#N/A</v>
      </c>
      <c r="G263" t="e">
        <f t="shared" si="9"/>
        <v>#N/A</v>
      </c>
    </row>
    <row r="264" spans="5:7" x14ac:dyDescent="0.2">
      <c r="E264" s="1" t="s">
        <v>529</v>
      </c>
      <c r="F264" s="1">
        <f t="shared" si="8"/>
        <v>0.451849</v>
      </c>
      <c r="G264">
        <f t="shared" si="9"/>
        <v>0.52030779999999999</v>
      </c>
    </row>
    <row r="265" spans="5:7" x14ac:dyDescent="0.2">
      <c r="E265" s="1" t="s">
        <v>531</v>
      </c>
      <c r="F265" s="1">
        <f t="shared" si="8"/>
        <v>0.55497180000000002</v>
      </c>
      <c r="G265">
        <f t="shared" si="9"/>
        <v>0.59596579999999999</v>
      </c>
    </row>
    <row r="266" spans="5:7" x14ac:dyDescent="0.2">
      <c r="E266" s="1" t="s">
        <v>533</v>
      </c>
      <c r="F266" s="1">
        <f t="shared" si="8"/>
        <v>0.88384070000000003</v>
      </c>
      <c r="G266">
        <f t="shared" si="9"/>
        <v>0.73881920000000001</v>
      </c>
    </row>
    <row r="267" spans="5:7" x14ac:dyDescent="0.2">
      <c r="E267" s="1" t="s">
        <v>535</v>
      </c>
      <c r="F267" s="1">
        <f t="shared" si="8"/>
        <v>0.69240440000000003</v>
      </c>
      <c r="G267">
        <f t="shared" si="9"/>
        <v>0.70534240000000004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5"/>
  <sheetViews>
    <sheetView workbookViewId="0">
      <selection activeCell="A12" sqref="A12:H25"/>
    </sheetView>
  </sheetViews>
  <sheetFormatPr baseColWidth="10" defaultRowHeight="16" x14ac:dyDescent="0.2"/>
  <sheetData>
    <row r="1" spans="1:8" x14ac:dyDescent="0.2">
      <c r="A1" t="s">
        <v>549</v>
      </c>
      <c r="B1" t="s">
        <v>557</v>
      </c>
      <c r="C1" t="s">
        <v>571</v>
      </c>
      <c r="D1" t="s">
        <v>607</v>
      </c>
      <c r="E1" t="s">
        <v>646</v>
      </c>
    </row>
    <row r="2" spans="1:8" x14ac:dyDescent="0.2">
      <c r="A2" t="s">
        <v>550</v>
      </c>
      <c r="B2" s="4">
        <v>3.8632261305180302</v>
      </c>
    </row>
    <row r="3" spans="1:8" x14ac:dyDescent="0.2">
      <c r="A3" t="s">
        <v>551</v>
      </c>
      <c r="B3">
        <v>2.59172803124128</v>
      </c>
      <c r="C3">
        <v>3.6754790548564</v>
      </c>
      <c r="D3">
        <f>B$2-(C3-B3)</f>
        <v>2.7794751069029102</v>
      </c>
      <c r="E3">
        <f>D3/$B$2</f>
        <v>0.71946994894917093</v>
      </c>
    </row>
    <row r="4" spans="1:8" x14ac:dyDescent="0.2">
      <c r="A4" t="s">
        <v>552</v>
      </c>
      <c r="B4">
        <v>3.45118182046967</v>
      </c>
      <c r="C4">
        <v>3.43534018507897</v>
      </c>
      <c r="D4">
        <f t="shared" ref="D4:D8" si="0">B$2-(C4-B4)</f>
        <v>3.8790677659087303</v>
      </c>
      <c r="E4">
        <f t="shared" ref="E4:E8" si="1">D4/$B$2</f>
        <v>1.0041006233793972</v>
      </c>
    </row>
    <row r="5" spans="1:8" x14ac:dyDescent="0.2">
      <c r="A5" t="s">
        <v>553</v>
      </c>
      <c r="B5">
        <v>2.7813861441672798</v>
      </c>
      <c r="C5">
        <v>3.6498428226509798</v>
      </c>
      <c r="D5">
        <f t="shared" si="0"/>
        <v>2.9947694520343302</v>
      </c>
      <c r="E5">
        <f t="shared" si="1"/>
        <v>0.77519910842825901</v>
      </c>
    </row>
    <row r="6" spans="1:8" x14ac:dyDescent="0.2">
      <c r="A6" t="s">
        <v>554</v>
      </c>
      <c r="B6">
        <v>2.8164529822450399</v>
      </c>
      <c r="C6">
        <v>3.5966323937409599</v>
      </c>
      <c r="D6">
        <f t="shared" si="0"/>
        <v>3.0830467190221102</v>
      </c>
      <c r="E6">
        <f t="shared" si="1"/>
        <v>0.79804976847386777</v>
      </c>
    </row>
    <row r="7" spans="1:8" x14ac:dyDescent="0.2">
      <c r="A7" t="s">
        <v>555</v>
      </c>
      <c r="B7">
        <v>3.24959173925255</v>
      </c>
      <c r="C7">
        <v>3.5153231676432801</v>
      </c>
      <c r="D7">
        <f t="shared" si="0"/>
        <v>3.5974947021273</v>
      </c>
      <c r="E7">
        <f t="shared" si="1"/>
        <v>0.93121515039165015</v>
      </c>
    </row>
    <row r="8" spans="1:8" x14ac:dyDescent="0.2">
      <c r="A8" t="s">
        <v>556</v>
      </c>
      <c r="B8">
        <v>3.2702968591511699</v>
      </c>
      <c r="C8">
        <v>3.5040153900827899</v>
      </c>
      <c r="D8">
        <f t="shared" si="0"/>
        <v>3.6295075995864101</v>
      </c>
      <c r="E8">
        <f t="shared" si="1"/>
        <v>0.93950172135010901</v>
      </c>
    </row>
    <row r="12" spans="1:8" x14ac:dyDescent="0.2">
      <c r="B12" t="s">
        <v>572</v>
      </c>
      <c r="C12" t="s">
        <v>573</v>
      </c>
      <c r="D12" t="s">
        <v>574</v>
      </c>
      <c r="E12" t="s">
        <v>575</v>
      </c>
      <c r="F12" t="s">
        <v>576</v>
      </c>
      <c r="G12" t="s">
        <v>577</v>
      </c>
      <c r="H12" t="s">
        <v>578</v>
      </c>
    </row>
    <row r="13" spans="1:8" x14ac:dyDescent="0.2">
      <c r="A13">
        <v>28</v>
      </c>
      <c r="B13">
        <v>1998</v>
      </c>
      <c r="C13" t="s">
        <v>579</v>
      </c>
      <c r="D13">
        <v>-2.81462674802198</v>
      </c>
      <c r="E13" t="s">
        <v>580</v>
      </c>
      <c r="F13">
        <v>-0.30500426521435903</v>
      </c>
      <c r="G13" s="5">
        <v>45445</v>
      </c>
      <c r="H13" t="s">
        <v>581</v>
      </c>
    </row>
    <row r="14" spans="1:8" x14ac:dyDescent="0.2">
      <c r="A14">
        <v>48</v>
      </c>
      <c r="B14">
        <v>1998</v>
      </c>
      <c r="C14" t="s">
        <v>582</v>
      </c>
      <c r="D14">
        <v>-2.5954892910609102</v>
      </c>
      <c r="E14" t="s">
        <v>583</v>
      </c>
      <c r="F14">
        <v>-1.0788481251711799</v>
      </c>
      <c r="G14" s="5">
        <v>45445</v>
      </c>
      <c r="H14" t="s">
        <v>584</v>
      </c>
    </row>
    <row r="15" spans="1:8" x14ac:dyDescent="0.2">
      <c r="A15">
        <v>78</v>
      </c>
      <c r="B15">
        <v>1998</v>
      </c>
      <c r="C15" t="s">
        <v>585</v>
      </c>
      <c r="D15">
        <v>-2.5287070108926999</v>
      </c>
      <c r="E15" t="s">
        <v>586</v>
      </c>
      <c r="F15">
        <v>-0.14079156499342399</v>
      </c>
      <c r="G15" s="5">
        <v>45451</v>
      </c>
      <c r="H15" t="s">
        <v>581</v>
      </c>
    </row>
    <row r="16" spans="1:8" x14ac:dyDescent="0.2">
      <c r="A16">
        <v>98</v>
      </c>
      <c r="B16">
        <v>1998</v>
      </c>
      <c r="C16" t="s">
        <v>587</v>
      </c>
      <c r="D16">
        <v>-2.8498435848793799</v>
      </c>
      <c r="E16" t="s">
        <v>588</v>
      </c>
      <c r="F16">
        <v>-0.57910562790870501</v>
      </c>
      <c r="G16" s="5">
        <v>45451</v>
      </c>
      <c r="H16" t="s">
        <v>584</v>
      </c>
    </row>
    <row r="17" spans="1:8" x14ac:dyDescent="0.2">
      <c r="A17">
        <v>128</v>
      </c>
      <c r="B17">
        <v>1998</v>
      </c>
      <c r="C17" t="s">
        <v>589</v>
      </c>
      <c r="D17">
        <v>-2.78155501800626</v>
      </c>
      <c r="E17" t="s">
        <v>590</v>
      </c>
      <c r="F17">
        <v>-0.28387000830040798</v>
      </c>
      <c r="G17" s="5">
        <v>45454</v>
      </c>
      <c r="H17" t="s">
        <v>581</v>
      </c>
    </row>
    <row r="18" spans="1:8" x14ac:dyDescent="0.2">
      <c r="A18">
        <v>148</v>
      </c>
      <c r="B18">
        <v>1998</v>
      </c>
      <c r="C18" t="s">
        <v>591</v>
      </c>
      <c r="D18">
        <v>-2.7028364124067399</v>
      </c>
      <c r="E18" t="s">
        <v>592</v>
      </c>
      <c r="F18">
        <v>-1.04100176713417</v>
      </c>
      <c r="G18" s="5">
        <v>45454</v>
      </c>
      <c r="H18" t="s">
        <v>584</v>
      </c>
    </row>
    <row r="19" spans="1:8" x14ac:dyDescent="0.2">
      <c r="A19">
        <v>178</v>
      </c>
      <c r="B19">
        <v>1998</v>
      </c>
      <c r="C19" t="s">
        <v>593</v>
      </c>
      <c r="D19">
        <v>-2.7430729791592099</v>
      </c>
      <c r="E19" t="s">
        <v>594</v>
      </c>
      <c r="F19">
        <v>-0.282658615965169</v>
      </c>
      <c r="G19" s="5">
        <v>45537</v>
      </c>
      <c r="H19" t="s">
        <v>581</v>
      </c>
    </row>
    <row r="20" spans="1:8" x14ac:dyDescent="0.2">
      <c r="A20">
        <v>198</v>
      </c>
      <c r="B20">
        <v>1998</v>
      </c>
      <c r="C20" t="s">
        <v>595</v>
      </c>
      <c r="D20">
        <v>-2.3044657453975299</v>
      </c>
      <c r="E20" t="s">
        <v>596</v>
      </c>
      <c r="F20">
        <v>-0.44255372892037598</v>
      </c>
      <c r="G20" s="5">
        <v>45537</v>
      </c>
      <c r="H20" t="s">
        <v>584</v>
      </c>
    </row>
    <row r="21" spans="1:8" x14ac:dyDescent="0.2">
      <c r="A21">
        <v>228</v>
      </c>
      <c r="B21">
        <v>1998</v>
      </c>
      <c r="C21" t="s">
        <v>597</v>
      </c>
      <c r="D21">
        <v>-2.6496726674934301</v>
      </c>
      <c r="E21" t="s">
        <v>598</v>
      </c>
      <c r="F21">
        <v>-0.23187985457521501</v>
      </c>
      <c r="G21" s="5">
        <v>45546</v>
      </c>
      <c r="H21" t="s">
        <v>581</v>
      </c>
    </row>
    <row r="22" spans="1:8" x14ac:dyDescent="0.2">
      <c r="A22">
        <v>248</v>
      </c>
      <c r="B22">
        <v>1998</v>
      </c>
      <c r="C22" t="s">
        <v>599</v>
      </c>
      <c r="D22">
        <v>-2.52135615811622</v>
      </c>
      <c r="E22" t="s">
        <v>600</v>
      </c>
      <c r="F22">
        <v>-0.31614433512833301</v>
      </c>
      <c r="G22" s="5">
        <v>45546</v>
      </c>
      <c r="H22" t="s">
        <v>584</v>
      </c>
    </row>
    <row r="23" spans="1:8" x14ac:dyDescent="0.2">
      <c r="A23">
        <v>278</v>
      </c>
      <c r="B23">
        <v>1998</v>
      </c>
      <c r="C23" t="s">
        <v>601</v>
      </c>
      <c r="D23">
        <v>-2.67170796424712</v>
      </c>
      <c r="E23" t="s">
        <v>602</v>
      </c>
      <c r="F23">
        <v>-0.27435024765570898</v>
      </c>
      <c r="G23" s="5">
        <v>45628</v>
      </c>
      <c r="H23" t="s">
        <v>581</v>
      </c>
    </row>
    <row r="24" spans="1:8" x14ac:dyDescent="0.2">
      <c r="A24">
        <v>298</v>
      </c>
      <c r="B24">
        <v>1998</v>
      </c>
      <c r="C24" t="s">
        <v>603</v>
      </c>
      <c r="D24">
        <v>-2.3014888241552902</v>
      </c>
      <c r="E24" t="s">
        <v>604</v>
      </c>
      <c r="F24" t="s">
        <v>605</v>
      </c>
      <c r="G24" s="5">
        <v>45628</v>
      </c>
      <c r="H24" t="s">
        <v>584</v>
      </c>
    </row>
    <row r="25" spans="1:8" x14ac:dyDescent="0.2">
      <c r="A25">
        <v>328</v>
      </c>
      <c r="B25">
        <v>1998</v>
      </c>
      <c r="C25" t="s">
        <v>606</v>
      </c>
      <c r="D25">
        <v>-3.1062167940922301</v>
      </c>
      <c r="E25" t="s">
        <v>570</v>
      </c>
      <c r="F25">
        <v>-0.52962778735828597</v>
      </c>
      <c r="G25" t="s">
        <v>550</v>
      </c>
      <c r="H25" t="s">
        <v>581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5"/>
  <sheetViews>
    <sheetView workbookViewId="0">
      <selection activeCell="E8" sqref="E8"/>
    </sheetView>
  </sheetViews>
  <sheetFormatPr baseColWidth="10" defaultRowHeight="16" x14ac:dyDescent="0.2"/>
  <sheetData>
    <row r="1" spans="1:8" x14ac:dyDescent="0.2">
      <c r="A1" t="s">
        <v>549</v>
      </c>
      <c r="B1" t="s">
        <v>557</v>
      </c>
      <c r="C1" t="s">
        <v>571</v>
      </c>
      <c r="D1" t="s">
        <v>607</v>
      </c>
      <c r="E1" t="s">
        <v>646</v>
      </c>
    </row>
    <row r="2" spans="1:8" x14ac:dyDescent="0.2">
      <c r="A2" t="s">
        <v>550</v>
      </c>
      <c r="B2" s="4" t="str">
        <f>E25</f>
        <v>1.8324040617643196</v>
      </c>
    </row>
    <row r="3" spans="1:8" x14ac:dyDescent="0.2">
      <c r="A3" t="s">
        <v>551</v>
      </c>
      <c r="B3">
        <f>E14</f>
        <v>-1.0815189670821901</v>
      </c>
      <c r="C3" t="str">
        <f>E13</f>
        <v>1.766901736390288</v>
      </c>
      <c r="D3">
        <f>B$2-(C3-B3)</f>
        <v>-1.01601664170816</v>
      </c>
      <c r="E3">
        <f>D3/$B$2</f>
        <v>-0.5544719436661254</v>
      </c>
    </row>
    <row r="4" spans="1:8" x14ac:dyDescent="0.2">
      <c r="A4" t="s">
        <v>552</v>
      </c>
      <c r="B4" t="str">
        <f>E16</f>
        <v>1.4385019713751037</v>
      </c>
      <c r="C4" t="str">
        <f>E15</f>
        <v>1.8655777247254368</v>
      </c>
      <c r="D4">
        <f t="shared" ref="D4:D8" si="0">B$2-(C4-B4)</f>
        <v>1.40532830841398</v>
      </c>
      <c r="E4">
        <f t="shared" ref="E4:E8" si="1">D4/$B$2</f>
        <v>0.76693145236803018</v>
      </c>
    </row>
    <row r="5" spans="1:8" x14ac:dyDescent="0.2">
      <c r="A5" t="s">
        <v>553</v>
      </c>
      <c r="B5" t="str">
        <f>E18</f>
        <v>0.8906456106551072</v>
      </c>
      <c r="C5" t="str">
        <f>E17</f>
        <v>1.8814307915453954</v>
      </c>
      <c r="D5">
        <f t="shared" si="0"/>
        <v>0.84161888087402692</v>
      </c>
      <c r="E5">
        <f t="shared" si="1"/>
        <v>0.45929765079416135</v>
      </c>
    </row>
    <row r="6" spans="1:8" x14ac:dyDescent="0.2">
      <c r="A6" t="s">
        <v>554</v>
      </c>
      <c r="B6" t="str">
        <f>E20</f>
        <v>0.3080631416530501</v>
      </c>
      <c r="C6" t="str">
        <f>E19</f>
        <v>1.8543449320628649</v>
      </c>
      <c r="D6">
        <f t="shared" si="0"/>
        <v>0.28612227135449997</v>
      </c>
      <c r="E6">
        <f t="shared" si="1"/>
        <v>0.15614583995137529</v>
      </c>
    </row>
    <row r="7" spans="1:8" x14ac:dyDescent="0.2">
      <c r="A7" t="s">
        <v>555</v>
      </c>
      <c r="B7" t="str">
        <f>E22</f>
        <v>1.0821323229815691</v>
      </c>
      <c r="C7" t="str">
        <f>E21</f>
        <v>1.879856545938186</v>
      </c>
      <c r="D7">
        <f t="shared" si="0"/>
        <v>1.0346798388076901</v>
      </c>
      <c r="E7">
        <f t="shared" si="1"/>
        <v>0.56465703192747785</v>
      </c>
    </row>
    <row r="8" spans="1:8" x14ac:dyDescent="0.2">
      <c r="A8" t="s">
        <v>556</v>
      </c>
      <c r="B8" t="str">
        <f>E24</f>
        <v>1.5103455510554675</v>
      </c>
      <c r="C8" t="str">
        <f>E23</f>
        <v>1.829839010864004</v>
      </c>
      <c r="D8">
        <f t="shared" si="0"/>
        <v>1.5129106019557701</v>
      </c>
      <c r="E8">
        <f t="shared" si="1"/>
        <v>0.82564246255767459</v>
      </c>
    </row>
    <row r="12" spans="1:8" x14ac:dyDescent="0.2">
      <c r="B12" t="s">
        <v>572</v>
      </c>
      <c r="C12" t="s">
        <v>573</v>
      </c>
      <c r="D12" t="s">
        <v>574</v>
      </c>
      <c r="E12" t="s">
        <v>575</v>
      </c>
      <c r="F12" t="s">
        <v>576</v>
      </c>
      <c r="G12" t="s">
        <v>577</v>
      </c>
      <c r="H12" t="s">
        <v>578</v>
      </c>
    </row>
    <row r="13" spans="1:8" x14ac:dyDescent="0.2">
      <c r="A13">
        <v>46</v>
      </c>
      <c r="B13">
        <v>2016</v>
      </c>
      <c r="C13" t="s">
        <v>608</v>
      </c>
      <c r="D13">
        <v>-0.62640279859552395</v>
      </c>
      <c r="E13" t="s">
        <v>609</v>
      </c>
      <c r="F13" t="s">
        <v>610</v>
      </c>
      <c r="G13" s="5">
        <v>45445</v>
      </c>
      <c r="H13" t="s">
        <v>581</v>
      </c>
    </row>
    <row r="14" spans="1:8" x14ac:dyDescent="0.2">
      <c r="A14">
        <v>48</v>
      </c>
      <c r="B14">
        <v>2016</v>
      </c>
      <c r="C14">
        <v>-0.339796132193046</v>
      </c>
      <c r="D14" t="s">
        <v>611</v>
      </c>
      <c r="E14">
        <v>-1.0815189670821901</v>
      </c>
      <c r="F14" t="s">
        <v>612</v>
      </c>
      <c r="G14" s="5">
        <v>45445</v>
      </c>
      <c r="H14" t="s">
        <v>584</v>
      </c>
    </row>
    <row r="15" spans="1:8" x14ac:dyDescent="0.2">
      <c r="A15">
        <v>96</v>
      </c>
      <c r="B15">
        <v>2016</v>
      </c>
      <c r="C15" t="s">
        <v>613</v>
      </c>
      <c r="D15">
        <v>-0.82945823987178602</v>
      </c>
      <c r="E15" t="s">
        <v>614</v>
      </c>
      <c r="F15" t="s">
        <v>615</v>
      </c>
      <c r="G15" s="5">
        <v>45451</v>
      </c>
      <c r="H15" t="s">
        <v>581</v>
      </c>
    </row>
    <row r="16" spans="1:8" x14ac:dyDescent="0.2">
      <c r="A16">
        <v>98</v>
      </c>
      <c r="B16">
        <v>2016</v>
      </c>
      <c r="C16" t="s">
        <v>616</v>
      </c>
      <c r="D16">
        <v>-0.97221248094940205</v>
      </c>
      <c r="E16" t="s">
        <v>617</v>
      </c>
      <c r="F16">
        <v>6.3585895308064994E-2</v>
      </c>
      <c r="G16" s="5">
        <v>45451</v>
      </c>
      <c r="H16" t="s">
        <v>584</v>
      </c>
    </row>
    <row r="17" spans="1:8" x14ac:dyDescent="0.2">
      <c r="A17">
        <v>146</v>
      </c>
      <c r="B17">
        <v>2016</v>
      </c>
      <c r="C17" t="s">
        <v>618</v>
      </c>
      <c r="D17">
        <v>-0.80266807596578205</v>
      </c>
      <c r="E17" t="s">
        <v>619</v>
      </c>
      <c r="F17" t="s">
        <v>620</v>
      </c>
      <c r="G17" s="5">
        <v>45454</v>
      </c>
      <c r="H17" t="s">
        <v>581</v>
      </c>
    </row>
    <row r="18" spans="1:8" x14ac:dyDescent="0.2">
      <c r="A18">
        <v>148</v>
      </c>
      <c r="B18">
        <v>2016</v>
      </c>
      <c r="C18" t="s">
        <v>621</v>
      </c>
      <c r="D18">
        <v>-0.79821626752108998</v>
      </c>
      <c r="E18" t="s">
        <v>622</v>
      </c>
      <c r="F18">
        <v>-0.23820266058004899</v>
      </c>
      <c r="G18" s="5">
        <v>45454</v>
      </c>
      <c r="H18" t="s">
        <v>584</v>
      </c>
    </row>
    <row r="19" spans="1:8" x14ac:dyDescent="0.2">
      <c r="A19">
        <v>196</v>
      </c>
      <c r="B19">
        <v>2016</v>
      </c>
      <c r="C19" t="s">
        <v>623</v>
      </c>
      <c r="D19">
        <v>-0.76321651400954504</v>
      </c>
      <c r="E19" t="s">
        <v>624</v>
      </c>
      <c r="F19" t="s">
        <v>625</v>
      </c>
      <c r="G19" s="5">
        <v>45537</v>
      </c>
      <c r="H19" t="s">
        <v>581</v>
      </c>
    </row>
    <row r="20" spans="1:8" x14ac:dyDescent="0.2">
      <c r="A20">
        <v>198</v>
      </c>
      <c r="B20">
        <v>2016</v>
      </c>
      <c r="C20" t="s">
        <v>626</v>
      </c>
      <c r="D20" t="s">
        <v>627</v>
      </c>
      <c r="E20" t="s">
        <v>628</v>
      </c>
      <c r="F20" t="s">
        <v>629</v>
      </c>
      <c r="G20" s="5">
        <v>45537</v>
      </c>
      <c r="H20" t="s">
        <v>584</v>
      </c>
    </row>
    <row r="21" spans="1:8" x14ac:dyDescent="0.2">
      <c r="A21">
        <v>246</v>
      </c>
      <c r="B21">
        <v>2016</v>
      </c>
      <c r="C21" t="s">
        <v>630</v>
      </c>
      <c r="D21">
        <v>-0.81607008158105698</v>
      </c>
      <c r="E21" t="s">
        <v>631</v>
      </c>
      <c r="F21">
        <v>0.72575916871933699</v>
      </c>
      <c r="G21" s="5">
        <v>45546</v>
      </c>
      <c r="H21" t="s">
        <v>581</v>
      </c>
    </row>
    <row r="22" spans="1:8" x14ac:dyDescent="0.2">
      <c r="A22">
        <v>248</v>
      </c>
      <c r="B22">
        <v>2016</v>
      </c>
      <c r="C22" t="s">
        <v>632</v>
      </c>
      <c r="D22">
        <v>-0.66181258438544799</v>
      </c>
      <c r="E22" t="s">
        <v>633</v>
      </c>
      <c r="F22">
        <v>0.14618799039447899</v>
      </c>
      <c r="G22" s="5">
        <v>45546</v>
      </c>
      <c r="H22" t="s">
        <v>584</v>
      </c>
    </row>
    <row r="23" spans="1:8" x14ac:dyDescent="0.2">
      <c r="A23">
        <v>296</v>
      </c>
      <c r="B23">
        <v>2016</v>
      </c>
      <c r="C23" t="s">
        <v>634</v>
      </c>
      <c r="D23">
        <v>-0.77066647220703699</v>
      </c>
      <c r="E23" t="s">
        <v>635</v>
      </c>
      <c r="F23" t="s">
        <v>636</v>
      </c>
      <c r="G23" s="5">
        <v>45628</v>
      </c>
      <c r="H23" t="s">
        <v>581</v>
      </c>
    </row>
    <row r="24" spans="1:8" x14ac:dyDescent="0.2">
      <c r="A24">
        <v>298</v>
      </c>
      <c r="B24">
        <v>2016</v>
      </c>
      <c r="C24" t="s">
        <v>637</v>
      </c>
      <c r="D24">
        <v>-0.74243748848399305</v>
      </c>
      <c r="E24" t="s">
        <v>638</v>
      </c>
      <c r="F24" t="s">
        <v>639</v>
      </c>
      <c r="G24" s="5">
        <v>45628</v>
      </c>
      <c r="H24" t="s">
        <v>584</v>
      </c>
    </row>
    <row r="25" spans="1:8" x14ac:dyDescent="0.2">
      <c r="A25">
        <v>346</v>
      </c>
      <c r="B25">
        <v>2016</v>
      </c>
      <c r="C25" t="s">
        <v>640</v>
      </c>
      <c r="D25">
        <v>-0.76511609530279201</v>
      </c>
      <c r="E25" t="s">
        <v>641</v>
      </c>
      <c r="F25" t="s">
        <v>642</v>
      </c>
      <c r="G25" t="s">
        <v>550</v>
      </c>
      <c r="H25" t="s">
        <v>581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D1447-F281-3D4C-A26B-F992302BDE2D}">
  <dimension ref="A1:BP277"/>
  <sheetViews>
    <sheetView workbookViewId="0">
      <pane xSplit="2" ySplit="5" topLeftCell="C6" activePane="bottomRight" state="frozen"/>
      <selection pane="topRight" activeCell="C1" sqref="C1"/>
      <selection pane="bottomLeft" activeCell="A6" sqref="A6"/>
      <selection pane="bottomRight" activeCell="AP285" sqref="AP285"/>
    </sheetView>
  </sheetViews>
  <sheetFormatPr baseColWidth="10" defaultRowHeight="16" x14ac:dyDescent="0.2"/>
  <cols>
    <col min="5" max="14" width="0" hidden="1" customWidth="1"/>
    <col min="43" max="48" width="10.83203125" style="1"/>
    <col min="61" max="66" width="10.83203125" style="1"/>
  </cols>
  <sheetData>
    <row r="1" spans="1:68" x14ac:dyDescent="0.2">
      <c r="A1" t="s">
        <v>679</v>
      </c>
    </row>
    <row r="3" spans="1:68" x14ac:dyDescent="0.2">
      <c r="B3" s="3"/>
    </row>
    <row r="5" spans="1:68" x14ac:dyDescent="0.2">
      <c r="A5" t="s">
        <v>0</v>
      </c>
      <c r="B5" t="s">
        <v>1</v>
      </c>
      <c r="C5" t="s">
        <v>2</v>
      </c>
      <c r="D5" t="s">
        <v>3</v>
      </c>
      <c r="E5">
        <v>1960</v>
      </c>
      <c r="F5">
        <v>1961</v>
      </c>
      <c r="G5">
        <v>1962</v>
      </c>
      <c r="H5">
        <v>1963</v>
      </c>
      <c r="I5">
        <v>1964</v>
      </c>
      <c r="J5">
        <v>1965</v>
      </c>
      <c r="K5">
        <v>1966</v>
      </c>
      <c r="L5">
        <v>1967</v>
      </c>
      <c r="M5">
        <v>1968</v>
      </c>
      <c r="N5">
        <v>1969</v>
      </c>
      <c r="O5">
        <v>1970</v>
      </c>
      <c r="P5">
        <v>1971</v>
      </c>
      <c r="Q5">
        <v>1972</v>
      </c>
      <c r="R5">
        <v>1973</v>
      </c>
      <c r="S5">
        <v>1974</v>
      </c>
      <c r="T5">
        <v>1975</v>
      </c>
      <c r="U5">
        <v>1976</v>
      </c>
      <c r="V5">
        <v>1977</v>
      </c>
      <c r="W5">
        <v>1978</v>
      </c>
      <c r="X5">
        <v>1979</v>
      </c>
      <c r="Y5">
        <v>1980</v>
      </c>
      <c r="Z5">
        <v>1981</v>
      </c>
      <c r="AA5">
        <v>1982</v>
      </c>
      <c r="AB5">
        <v>1983</v>
      </c>
      <c r="AC5">
        <v>1984</v>
      </c>
      <c r="AD5">
        <v>1985</v>
      </c>
      <c r="AE5">
        <v>1986</v>
      </c>
      <c r="AF5">
        <v>1987</v>
      </c>
      <c r="AG5">
        <v>1988</v>
      </c>
      <c r="AH5">
        <v>1989</v>
      </c>
      <c r="AI5">
        <v>1990</v>
      </c>
      <c r="AJ5">
        <v>1991</v>
      </c>
      <c r="AK5">
        <v>1992</v>
      </c>
      <c r="AL5">
        <v>1993</v>
      </c>
      <c r="AM5">
        <v>1994</v>
      </c>
      <c r="AN5">
        <v>1995</v>
      </c>
      <c r="AO5">
        <v>1996</v>
      </c>
      <c r="AP5">
        <v>1997</v>
      </c>
      <c r="AQ5" s="1">
        <v>1998</v>
      </c>
      <c r="AR5" s="1">
        <v>1999</v>
      </c>
      <c r="AS5" s="1">
        <v>2000</v>
      </c>
      <c r="AT5" s="1">
        <v>2001</v>
      </c>
      <c r="AU5" s="1">
        <v>2002</v>
      </c>
      <c r="AV5" s="1">
        <v>2003</v>
      </c>
      <c r="AW5">
        <v>2004</v>
      </c>
      <c r="AX5">
        <v>2005</v>
      </c>
      <c r="AY5">
        <v>2006</v>
      </c>
      <c r="AZ5">
        <v>2007</v>
      </c>
      <c r="BA5">
        <v>2008</v>
      </c>
      <c r="BB5">
        <v>2009</v>
      </c>
      <c r="BC5">
        <v>2010</v>
      </c>
      <c r="BD5">
        <v>2011</v>
      </c>
      <c r="BE5">
        <v>2012</v>
      </c>
      <c r="BF5">
        <v>2013</v>
      </c>
      <c r="BG5">
        <v>2014</v>
      </c>
      <c r="BH5">
        <v>2015</v>
      </c>
      <c r="BI5" s="1">
        <v>2016</v>
      </c>
      <c r="BJ5" s="1">
        <v>2017</v>
      </c>
      <c r="BK5" s="1">
        <v>2018</v>
      </c>
      <c r="BL5" s="1">
        <v>2019</v>
      </c>
      <c r="BM5" s="1">
        <v>2020</v>
      </c>
      <c r="BN5" s="1">
        <v>2021</v>
      </c>
      <c r="BO5">
        <v>2022</v>
      </c>
      <c r="BP5">
        <v>2023</v>
      </c>
    </row>
    <row r="6" spans="1:68" x14ac:dyDescent="0.2">
      <c r="A6" t="s">
        <v>4</v>
      </c>
      <c r="B6" t="s">
        <v>5</v>
      </c>
      <c r="C6" t="s">
        <v>682</v>
      </c>
      <c r="D6" t="s">
        <v>681</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s="1">
        <f>IFERROR('Wanetal_E and C 97-98'!$B$2*('CM_mean coefs'!B$2+'CM_mean coefs'!B$3*CM_Country_Teleconnections!$F2),0)</f>
        <v>0</v>
      </c>
      <c r="AR6" s="1">
        <f>IFERROR('Wanetal_E and C 97-98'!$B$2*('CM_mean coefs'!C$2+'CM_mean coefs'!C$3*CM_Country_Teleconnections!$F2),0)</f>
        <v>0</v>
      </c>
      <c r="AS6" s="1">
        <f>IFERROR('Wanetal_E and C 97-98'!$B$2*('CM_mean coefs'!D$2+'CM_mean coefs'!D$3*CM_Country_Teleconnections!$F2),0)</f>
        <v>0</v>
      </c>
      <c r="AT6" s="1">
        <f>IFERROR('Wanetal_E and C 97-98'!$B$2*('CM_mean coefs'!E$2+'CM_mean coefs'!E$3*CM_Country_Teleconnections!$F2),0)</f>
        <v>0</v>
      </c>
      <c r="AU6" s="1">
        <f>IFERROR('Wanetal_E and C 97-98'!$B$2*('CM_mean coefs'!F$2+'CM_mean coefs'!F$3*CM_Country_Teleconnections!$F2),0)</f>
        <v>0</v>
      </c>
      <c r="AV6" s="1">
        <f>IFERROR('Wanetal_E and C 97-98'!$B$2*('CM_mean coefs'!G$2+'CM_mean coefs'!G$3*CM_Country_Teleconnections!$F2),0)</f>
        <v>0</v>
      </c>
      <c r="AW6">
        <v>0</v>
      </c>
      <c r="AX6">
        <v>0</v>
      </c>
      <c r="AY6">
        <v>0</v>
      </c>
      <c r="AZ6">
        <v>0</v>
      </c>
      <c r="BA6">
        <v>0</v>
      </c>
      <c r="BB6">
        <v>0</v>
      </c>
      <c r="BC6">
        <v>0</v>
      </c>
      <c r="BD6">
        <v>0</v>
      </c>
      <c r="BE6">
        <v>0</v>
      </c>
      <c r="BF6">
        <v>0</v>
      </c>
      <c r="BG6">
        <v>0</v>
      </c>
      <c r="BH6">
        <v>0</v>
      </c>
      <c r="BI6" s="1">
        <f>IFERROR('Wanetal_E and C 15-16'!$B$2*('CM_mean coefs'!B$2+'CM_mean coefs'!B$3*CM_Country_Teleconnections!$F2),0)</f>
        <v>0</v>
      </c>
      <c r="BJ6" s="1">
        <f>IFERROR('Wanetal_E and C 15-16'!$B$2*('CM_mean coefs'!C$2+'CM_mean coefs'!C$3*CM_Country_Teleconnections!$F2),0)</f>
        <v>0</v>
      </c>
      <c r="BK6" s="1">
        <f>IFERROR('Wanetal_E and C 15-16'!$B$2*('CM_mean coefs'!D$2+'CM_mean coefs'!D$3*CM_Country_Teleconnections!$F2),0)</f>
        <v>0</v>
      </c>
      <c r="BL6" s="1">
        <f>IFERROR('Wanetal_E and C 15-16'!$B$2*('CM_mean coefs'!E$2+'CM_mean coefs'!E$3*CM_Country_Teleconnections!$F2),0)</f>
        <v>0</v>
      </c>
      <c r="BM6" s="1">
        <f>IFERROR('Wanetal_E and C 15-16'!$B$2*('CM_mean coefs'!F$2+'CM_mean coefs'!F$3*CM_Country_Teleconnections!$F2),0)</f>
        <v>0</v>
      </c>
      <c r="BN6" s="1">
        <f>IFERROR('Wanetal_E and C 15-16'!$B$2*('CM_mean coefs'!G$2+'CM_mean coefs'!G$3*CM_Country_Teleconnections!$F2),0)</f>
        <v>0</v>
      </c>
      <c r="BO6">
        <v>0</v>
      </c>
      <c r="BP6">
        <v>0</v>
      </c>
    </row>
    <row r="7" spans="1:68" x14ac:dyDescent="0.2">
      <c r="A7" t="s">
        <v>6</v>
      </c>
      <c r="B7" t="s">
        <v>7</v>
      </c>
      <c r="C7" t="s">
        <v>682</v>
      </c>
      <c r="D7" t="s">
        <v>681</v>
      </c>
      <c r="F7">
        <v>-2.1430646955192398</v>
      </c>
      <c r="G7">
        <v>4.9987810490879996</v>
      </c>
      <c r="H7">
        <v>2.7864343321750802</v>
      </c>
      <c r="I7">
        <v>1.8104038258909401</v>
      </c>
      <c r="J7">
        <v>2.2347190314758301</v>
      </c>
      <c r="K7">
        <v>1.9610595465937699</v>
      </c>
      <c r="L7">
        <v>2.4739503731444601</v>
      </c>
      <c r="M7">
        <v>1.2329086082963401</v>
      </c>
      <c r="N7">
        <v>2.1192291346285699</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s="1">
        <f>IFERROR('Wanetal_E and C 97-98'!$B$2*('CM_mean coefs'!B$2+'CM_mean coefs'!B$3*CM_Country_Teleconnections!$F3),0)</f>
        <v>0</v>
      </c>
      <c r="AR7" s="1">
        <f>IFERROR('Wanetal_E and C 97-98'!$B$2*('CM_mean coefs'!C$2+'CM_mean coefs'!C$3*CM_Country_Teleconnections!$F3),0)</f>
        <v>0</v>
      </c>
      <c r="AS7" s="1">
        <f>IFERROR('Wanetal_E and C 97-98'!$B$2*('CM_mean coefs'!D$2+'CM_mean coefs'!D$3*CM_Country_Teleconnections!$F3),0)</f>
        <v>0</v>
      </c>
      <c r="AT7" s="1">
        <f>IFERROR('Wanetal_E and C 97-98'!$B$2*('CM_mean coefs'!E$2+'CM_mean coefs'!E$3*CM_Country_Teleconnections!$F3),0)</f>
        <v>0</v>
      </c>
      <c r="AU7" s="1">
        <f>IFERROR('Wanetal_E and C 97-98'!$B$2*('CM_mean coefs'!F$2+'CM_mean coefs'!F$3*CM_Country_Teleconnections!$F3),0)</f>
        <v>0</v>
      </c>
      <c r="AV7" s="1">
        <f>IFERROR('Wanetal_E and C 97-98'!$B$2*('CM_mean coefs'!G$2+'CM_mean coefs'!G$3*CM_Country_Teleconnections!$F3),0)</f>
        <v>0</v>
      </c>
      <c r="AW7">
        <v>0</v>
      </c>
      <c r="AX7">
        <v>0</v>
      </c>
      <c r="AY7">
        <v>0</v>
      </c>
      <c r="AZ7">
        <v>0</v>
      </c>
      <c r="BA7">
        <v>0</v>
      </c>
      <c r="BB7">
        <v>0</v>
      </c>
      <c r="BC7">
        <v>0</v>
      </c>
      <c r="BD7">
        <v>0</v>
      </c>
      <c r="BE7">
        <v>0</v>
      </c>
      <c r="BF7">
        <v>0</v>
      </c>
      <c r="BG7">
        <v>0</v>
      </c>
      <c r="BH7">
        <v>0</v>
      </c>
      <c r="BI7" s="1">
        <f>IFERROR('Wanetal_E and C 15-16'!$B$2*('CM_mean coefs'!B$2+'CM_mean coefs'!B$3*CM_Country_Teleconnections!$F3),0)</f>
        <v>0</v>
      </c>
      <c r="BJ7" s="1">
        <f>IFERROR('Wanetal_E and C 15-16'!$B$2*('CM_mean coefs'!C$2+'CM_mean coefs'!C$3*CM_Country_Teleconnections!$F3),0)</f>
        <v>0</v>
      </c>
      <c r="BK7" s="1">
        <f>IFERROR('Wanetal_E and C 15-16'!$B$2*('CM_mean coefs'!D$2+'CM_mean coefs'!D$3*CM_Country_Teleconnections!$F3),0)</f>
        <v>0</v>
      </c>
      <c r="BL7" s="1">
        <f>IFERROR('Wanetal_E and C 15-16'!$B$2*('CM_mean coefs'!E$2+'CM_mean coefs'!E$3*CM_Country_Teleconnections!$F3),0)</f>
        <v>0</v>
      </c>
      <c r="BM7" s="1">
        <f>IFERROR('Wanetal_E and C 15-16'!$B$2*('CM_mean coefs'!F$2+'CM_mean coefs'!F$3*CM_Country_Teleconnections!$F3),0)</f>
        <v>0</v>
      </c>
      <c r="BN7" s="1">
        <f>IFERROR('Wanetal_E and C 15-16'!$B$2*('CM_mean coefs'!G$2+'CM_mean coefs'!G$3*CM_Country_Teleconnections!$F3),0)</f>
        <v>0</v>
      </c>
      <c r="BO7">
        <v>0</v>
      </c>
      <c r="BP7">
        <v>0</v>
      </c>
    </row>
    <row r="8" spans="1:68" x14ac:dyDescent="0.2">
      <c r="A8" t="s">
        <v>8</v>
      </c>
      <c r="B8" t="s">
        <v>9</v>
      </c>
      <c r="C8" t="s">
        <v>682</v>
      </c>
      <c r="D8" t="s">
        <v>681</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s="1">
        <f>IFERROR('Wanetal_E and C 97-98'!$B$2*('CM_mean coefs'!B$2+'CM_mean coefs'!B$3*CM_Country_Teleconnections!$F4),0)</f>
        <v>2.6704357841581157E-3</v>
      </c>
      <c r="AR8" s="1">
        <f>IFERROR('Wanetal_E and C 97-98'!$B$2*('CM_mean coefs'!C$2+'CM_mean coefs'!C$3*CM_Country_Teleconnections!$F4),0)</f>
        <v>-2.352649185978824E-3</v>
      </c>
      <c r="AS8" s="1">
        <f>IFERROR('Wanetal_E and C 97-98'!$B$2*('CM_mean coefs'!D$2+'CM_mean coefs'!D$3*CM_Country_Teleconnections!$F4),0)</f>
        <v>-1.3219673051014366E-3</v>
      </c>
      <c r="AT8" s="1">
        <f>IFERROR('Wanetal_E and C 97-98'!$B$2*('CM_mean coefs'!E$2+'CM_mean coefs'!E$3*CM_Country_Teleconnections!$F4),0)</f>
        <v>7.2885223443878598E-3</v>
      </c>
      <c r="AU8" s="1">
        <f>IFERROR('Wanetal_E and C 97-98'!$B$2*('CM_mean coefs'!F$2+'CM_mean coefs'!F$3*CM_Country_Teleconnections!$F4),0)</f>
        <v>2.9904054401408827E-3</v>
      </c>
      <c r="AV8" s="1">
        <f>IFERROR('Wanetal_E and C 97-98'!$B$2*('CM_mean coefs'!G$2+'CM_mean coefs'!G$3*CM_Country_Teleconnections!$F4),0)</f>
        <v>7.464126179469446E-3</v>
      </c>
      <c r="AW8">
        <v>0</v>
      </c>
      <c r="AX8">
        <v>0</v>
      </c>
      <c r="AY8">
        <v>0</v>
      </c>
      <c r="AZ8">
        <v>0</v>
      </c>
      <c r="BA8">
        <v>0</v>
      </c>
      <c r="BB8">
        <v>0</v>
      </c>
      <c r="BC8">
        <v>0</v>
      </c>
      <c r="BD8">
        <v>0</v>
      </c>
      <c r="BE8">
        <v>0</v>
      </c>
      <c r="BF8">
        <v>0</v>
      </c>
      <c r="BG8">
        <v>0</v>
      </c>
      <c r="BH8">
        <v>0</v>
      </c>
      <c r="BI8" s="1">
        <f>IFERROR('Wanetal_E and C 15-16'!$B$2*('CM_mean coefs'!B$2+'CM_mean coefs'!B$3*CM_Country_Teleconnections!$F4),0)</f>
        <v>1.2666401634935966E-3</v>
      </c>
      <c r="BJ8" s="1">
        <f>IFERROR('Wanetal_E and C 15-16'!$B$2*('CM_mean coefs'!C$2+'CM_mean coefs'!C$3*CM_Country_Teleconnections!$F4),0)</f>
        <v>-1.1159077358270045E-3</v>
      </c>
      <c r="BK8" s="1">
        <f>IFERROR('Wanetal_E and C 15-16'!$B$2*('CM_mean coefs'!D$2+'CM_mean coefs'!D$3*CM_Country_Teleconnections!$F4),0)</f>
        <v>-6.2703506798414313E-4</v>
      </c>
      <c r="BL8" s="1">
        <f>IFERROR('Wanetal_E and C 15-16'!$B$2*('CM_mean coefs'!E$2+'CM_mean coefs'!E$3*CM_Country_Teleconnections!$F4),0)</f>
        <v>3.4570893592307961E-3</v>
      </c>
      <c r="BM8" s="1">
        <f>IFERROR('Wanetal_E and C 15-16'!$B$2*('CM_mean coefs'!F$2+'CM_mean coefs'!F$3*CM_Country_Teleconnections!$F4),0)</f>
        <v>1.4184080583710134E-3</v>
      </c>
      <c r="BN8" s="1">
        <f>IFERROR('Wanetal_E and C 15-16'!$B$2*('CM_mean coefs'!G$2+'CM_mean coefs'!G$3*CM_Country_Teleconnections!$F4),0)</f>
        <v>3.5403817086283556E-3</v>
      </c>
      <c r="BO8">
        <v>0</v>
      </c>
      <c r="BP8">
        <v>0</v>
      </c>
    </row>
    <row r="9" spans="1:68" x14ac:dyDescent="0.2">
      <c r="A9" t="s">
        <v>10</v>
      </c>
      <c r="B9" t="s">
        <v>11</v>
      </c>
      <c r="C9" t="s">
        <v>682</v>
      </c>
      <c r="D9" t="s">
        <v>681</v>
      </c>
      <c r="F9">
        <v>-0.23731297907129101</v>
      </c>
      <c r="G9">
        <v>1.5291098069181901</v>
      </c>
      <c r="H9">
        <v>4.8487303198174896</v>
      </c>
      <c r="I9">
        <v>3.1259181349526801</v>
      </c>
      <c r="J9">
        <v>1.8191286468987899</v>
      </c>
      <c r="K9">
        <v>-3.7257279243146</v>
      </c>
      <c r="L9">
        <v>-11.124031927483699</v>
      </c>
      <c r="M9">
        <v>-0.71554243236813897</v>
      </c>
      <c r="N9">
        <v>12.648552565240699</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s="1">
        <f>IFERROR('Wanetal_E and C 97-98'!$B$2*('CM_mean coefs'!B$2+'CM_mean coefs'!B$3*CM_Country_Teleconnections!$F5),0)</f>
        <v>0</v>
      </c>
      <c r="AR9" s="1">
        <f>IFERROR('Wanetal_E and C 97-98'!$B$2*('CM_mean coefs'!C$2+'CM_mean coefs'!C$3*CM_Country_Teleconnections!$F5),0)</f>
        <v>0</v>
      </c>
      <c r="AS9" s="1">
        <f>IFERROR('Wanetal_E and C 97-98'!$B$2*('CM_mean coefs'!D$2+'CM_mean coefs'!D$3*CM_Country_Teleconnections!$F5),0)</f>
        <v>0</v>
      </c>
      <c r="AT9" s="1">
        <f>IFERROR('Wanetal_E and C 97-98'!$B$2*('CM_mean coefs'!E$2+'CM_mean coefs'!E$3*CM_Country_Teleconnections!$F5),0)</f>
        <v>0</v>
      </c>
      <c r="AU9" s="1">
        <f>IFERROR('Wanetal_E and C 97-98'!$B$2*('CM_mean coefs'!F$2+'CM_mean coefs'!F$3*CM_Country_Teleconnections!$F5),0)</f>
        <v>0</v>
      </c>
      <c r="AV9" s="1">
        <f>IFERROR('Wanetal_E and C 97-98'!$B$2*('CM_mean coefs'!G$2+'CM_mean coefs'!G$3*CM_Country_Teleconnections!$F5),0)</f>
        <v>0</v>
      </c>
      <c r="AW9">
        <v>0</v>
      </c>
      <c r="AX9">
        <v>0</v>
      </c>
      <c r="AY9">
        <v>0</v>
      </c>
      <c r="AZ9">
        <v>0</v>
      </c>
      <c r="BA9">
        <v>0</v>
      </c>
      <c r="BB9">
        <v>0</v>
      </c>
      <c r="BC9">
        <v>0</v>
      </c>
      <c r="BD9">
        <v>0</v>
      </c>
      <c r="BE9">
        <v>0</v>
      </c>
      <c r="BF9">
        <v>0</v>
      </c>
      <c r="BG9">
        <v>0</v>
      </c>
      <c r="BH9">
        <v>0</v>
      </c>
      <c r="BI9" s="1">
        <f>IFERROR('Wanetal_E and C 15-16'!$B$2*('CM_mean coefs'!B$2+'CM_mean coefs'!B$3*CM_Country_Teleconnections!$F5),0)</f>
        <v>0</v>
      </c>
      <c r="BJ9" s="1">
        <f>IFERROR('Wanetal_E and C 15-16'!$B$2*('CM_mean coefs'!C$2+'CM_mean coefs'!C$3*CM_Country_Teleconnections!$F5),0)</f>
        <v>0</v>
      </c>
      <c r="BK9" s="1">
        <f>IFERROR('Wanetal_E and C 15-16'!$B$2*('CM_mean coefs'!D$2+'CM_mean coefs'!D$3*CM_Country_Teleconnections!$F5),0)</f>
        <v>0</v>
      </c>
      <c r="BL9" s="1">
        <f>IFERROR('Wanetal_E and C 15-16'!$B$2*('CM_mean coefs'!E$2+'CM_mean coefs'!E$3*CM_Country_Teleconnections!$F5),0)</f>
        <v>0</v>
      </c>
      <c r="BM9" s="1">
        <f>IFERROR('Wanetal_E and C 15-16'!$B$2*('CM_mean coefs'!F$2+'CM_mean coefs'!F$3*CM_Country_Teleconnections!$F5),0)</f>
        <v>0</v>
      </c>
      <c r="BN9" s="1">
        <f>IFERROR('Wanetal_E and C 15-16'!$B$2*('CM_mean coefs'!G$2+'CM_mean coefs'!G$3*CM_Country_Teleconnections!$F5),0)</f>
        <v>0</v>
      </c>
      <c r="BO9">
        <v>0</v>
      </c>
      <c r="BP9">
        <v>0</v>
      </c>
    </row>
    <row r="10" spans="1:68" x14ac:dyDescent="0.2">
      <c r="A10" t="s">
        <v>12</v>
      </c>
      <c r="B10" t="s">
        <v>13</v>
      </c>
      <c r="C10" t="s">
        <v>682</v>
      </c>
      <c r="D10" t="s">
        <v>681</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s="1">
        <f>IFERROR('Wanetal_E and C 97-98'!$B$2*('CM_mean coefs'!B$2+'CM_mean coefs'!B$3*CM_Country_Teleconnections!$F6),0)</f>
        <v>-2.0442096999137575E-2</v>
      </c>
      <c r="AR10" s="1">
        <f>IFERROR('Wanetal_E and C 97-98'!$B$2*('CM_mean coefs'!C$2+'CM_mean coefs'!C$3*CM_Country_Teleconnections!$F6),0)</f>
        <v>-1.2814600622548947E-2</v>
      </c>
      <c r="AS10" s="1">
        <f>IFERROR('Wanetal_E and C 97-98'!$B$2*('CM_mean coefs'!D$2+'CM_mean coefs'!D$3*CM_Country_Teleconnections!$F6),0)</f>
        <v>-2.3814950481980221E-2</v>
      </c>
      <c r="AT10" s="1">
        <f>IFERROR('Wanetal_E and C 97-98'!$B$2*('CM_mean coefs'!E$2+'CM_mean coefs'!E$3*CM_Country_Teleconnections!$F6),0)</f>
        <v>-1.6547445871449261E-2</v>
      </c>
      <c r="AU10" s="1">
        <f>IFERROR('Wanetal_E and C 97-98'!$B$2*('CM_mean coefs'!F$2+'CM_mean coefs'!F$3*CM_Country_Teleconnections!$F6),0)</f>
        <v>-1.4596949042507698E-2</v>
      </c>
      <c r="AV10" s="1">
        <f>IFERROR('Wanetal_E and C 97-98'!$B$2*('CM_mean coefs'!G$2+'CM_mean coefs'!G$3*CM_Country_Teleconnections!$F6),0)</f>
        <v>-9.4926560524363924E-3</v>
      </c>
      <c r="AW10">
        <v>0</v>
      </c>
      <c r="AX10">
        <v>0</v>
      </c>
      <c r="AY10">
        <v>0</v>
      </c>
      <c r="AZ10">
        <v>0</v>
      </c>
      <c r="BA10">
        <v>0</v>
      </c>
      <c r="BB10">
        <v>0</v>
      </c>
      <c r="BC10">
        <v>0</v>
      </c>
      <c r="BD10">
        <v>0</v>
      </c>
      <c r="BE10">
        <v>0</v>
      </c>
      <c r="BF10">
        <v>0</v>
      </c>
      <c r="BG10">
        <v>0</v>
      </c>
      <c r="BH10">
        <v>0</v>
      </c>
      <c r="BI10" s="1">
        <f>IFERROR('Wanetal_E and C 15-16'!$B$2*('CM_mean coefs'!B$2+'CM_mean coefs'!B$3*CM_Country_Teleconnections!$F6),0)</f>
        <v>-9.696088270964567E-3</v>
      </c>
      <c r="BJ10" s="1">
        <f>IFERROR('Wanetal_E and C 15-16'!$B$2*('CM_mean coefs'!C$2+'CM_mean coefs'!C$3*CM_Country_Teleconnections!$F6),0)</f>
        <v>-6.0782168678014835E-3</v>
      </c>
      <c r="BK10" s="1">
        <f>IFERROR('Wanetal_E and C 15-16'!$B$2*('CM_mean coefs'!D$2+'CM_mean coefs'!D$3*CM_Country_Teleconnections!$F6),0)</f>
        <v>-1.1295898950664027E-2</v>
      </c>
      <c r="BL10" s="1">
        <f>IFERROR('Wanetal_E and C 15-16'!$B$2*('CM_mean coefs'!E$2+'CM_mean coefs'!E$3*CM_Country_Teleconnections!$F6),0)</f>
        <v>-7.8487787155764512E-3</v>
      </c>
      <c r="BM10" s="1">
        <f>IFERROR('Wanetal_E and C 15-16'!$B$2*('CM_mean coefs'!F$2+'CM_mean coefs'!F$3*CM_Country_Teleconnections!$F6),0)</f>
        <v>-6.9236197445348919E-3</v>
      </c>
      <c r="BN10" s="1">
        <f>IFERROR('Wanetal_E and C 15-16'!$B$2*('CM_mean coefs'!G$2+'CM_mean coefs'!G$3*CM_Country_Teleconnections!$F6),0)</f>
        <v>-4.5025532857129302E-3</v>
      </c>
      <c r="BO10">
        <v>0</v>
      </c>
      <c r="BP10">
        <v>0</v>
      </c>
    </row>
    <row r="11" spans="1:68" x14ac:dyDescent="0.2">
      <c r="A11" t="s">
        <v>14</v>
      </c>
      <c r="B11" t="s">
        <v>15</v>
      </c>
      <c r="C11" t="s">
        <v>682</v>
      </c>
      <c r="D11" t="s">
        <v>681</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s="1">
        <f>IFERROR('Wanetal_E and C 97-98'!$B$2*('CM_mean coefs'!B$2+'CM_mean coefs'!B$3*CM_Country_Teleconnections!$F7),0)</f>
        <v>1.2292723109134432E-3</v>
      </c>
      <c r="AR11" s="1">
        <f>IFERROR('Wanetal_E and C 97-98'!$B$2*('CM_mean coefs'!C$2+'CM_mean coefs'!C$3*CM_Country_Teleconnections!$F7),0)</f>
        <v>-3.0049957899019345E-3</v>
      </c>
      <c r="AS11" s="1">
        <f>IFERROR('Wanetal_E and C 97-98'!$B$2*('CM_mean coefs'!D$2+'CM_mean coefs'!D$3*CM_Country_Teleconnections!$F7),0)</f>
        <v>-2.7244992587717397E-3</v>
      </c>
      <c r="AT11" s="1">
        <f>IFERROR('Wanetal_E and C 97-98'!$B$2*('CM_mean coefs'!E$2+'CM_mean coefs'!E$3*CM_Country_Teleconnections!$F7),0)</f>
        <v>5.80224963407233E-3</v>
      </c>
      <c r="AU11" s="1">
        <f>IFERROR('Wanetal_E and C 97-98'!$B$2*('CM_mean coefs'!F$2+'CM_mean coefs'!F$3*CM_Country_Teleconnections!$F7),0)</f>
        <v>1.8937600352842696E-3</v>
      </c>
      <c r="AV11" s="1">
        <f>IFERROR('Wanetal_E and C 97-98'!$B$2*('CM_mean coefs'!G$2+'CM_mean coefs'!G$3*CM_Country_Teleconnections!$F7),0)</f>
        <v>6.4067996023472341E-3</v>
      </c>
      <c r="AW11">
        <v>0</v>
      </c>
      <c r="AX11">
        <v>0</v>
      </c>
      <c r="AY11">
        <v>0</v>
      </c>
      <c r="AZ11">
        <v>0</v>
      </c>
      <c r="BA11">
        <v>0</v>
      </c>
      <c r="BB11">
        <v>0</v>
      </c>
      <c r="BC11">
        <v>0</v>
      </c>
      <c r="BD11">
        <v>0</v>
      </c>
      <c r="BE11">
        <v>0</v>
      </c>
      <c r="BF11">
        <v>0</v>
      </c>
      <c r="BG11">
        <v>0</v>
      </c>
      <c r="BH11">
        <v>0</v>
      </c>
      <c r="BI11" s="1">
        <f>IFERROR('Wanetal_E and C 15-16'!$B$2*('CM_mean coefs'!B$2+'CM_mean coefs'!B$3*CM_Country_Teleconnections!$F7),0)</f>
        <v>5.8306801088812944E-4</v>
      </c>
      <c r="BJ11" s="1">
        <f>IFERROR('Wanetal_E and C 15-16'!$B$2*('CM_mean coefs'!C$2+'CM_mean coefs'!C$3*CM_Country_Teleconnections!$F7),0)</f>
        <v>-1.4253285479466852E-3</v>
      </c>
      <c r="BK11" s="1">
        <f>IFERROR('Wanetal_E and C 15-16'!$B$2*('CM_mean coefs'!D$2+'CM_mean coefs'!D$3*CM_Country_Teleconnections!$F7),0)</f>
        <v>-1.2922835317894649E-3</v>
      </c>
      <c r="BL11" s="1">
        <f>IFERROR('Wanetal_E and C 15-16'!$B$2*('CM_mean coefs'!E$2+'CM_mean coefs'!E$3*CM_Country_Teleconnections!$F7),0)</f>
        <v>2.752121009136718E-3</v>
      </c>
      <c r="BM11" s="1">
        <f>IFERROR('Wanetal_E and C 15-16'!$B$2*('CM_mean coefs'!F$2+'CM_mean coefs'!F$3*CM_Country_Teleconnections!$F7),0)</f>
        <v>8.9824759499555859E-4</v>
      </c>
      <c r="BN11" s="1">
        <f>IFERROR('Wanetal_E and C 15-16'!$B$2*('CM_mean coefs'!G$2+'CM_mean coefs'!G$3*CM_Country_Teleconnections!$F7),0)</f>
        <v>3.0388709378181833E-3</v>
      </c>
      <c r="BO11">
        <v>0</v>
      </c>
      <c r="BP11">
        <v>0</v>
      </c>
    </row>
    <row r="12" spans="1:68" x14ac:dyDescent="0.2">
      <c r="A12" t="s">
        <v>16</v>
      </c>
      <c r="B12" t="s">
        <v>17</v>
      </c>
      <c r="C12" t="s">
        <v>682</v>
      </c>
      <c r="D12" t="s">
        <v>681</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s="1">
        <f>IFERROR('Wanetal_E and C 97-98'!$B$2*('CM_mean coefs'!B$2+'CM_mean coefs'!B$3*CM_Country_Teleconnections!$F8),0)</f>
        <v>0</v>
      </c>
      <c r="AR12" s="1">
        <f>IFERROR('Wanetal_E and C 97-98'!$B$2*('CM_mean coefs'!C$2+'CM_mean coefs'!C$3*CM_Country_Teleconnections!$F8),0)</f>
        <v>0</v>
      </c>
      <c r="AS12" s="1">
        <f>IFERROR('Wanetal_E and C 97-98'!$B$2*('CM_mean coefs'!D$2+'CM_mean coefs'!D$3*CM_Country_Teleconnections!$F8),0)</f>
        <v>0</v>
      </c>
      <c r="AT12" s="1">
        <f>IFERROR('Wanetal_E and C 97-98'!$B$2*('CM_mean coefs'!E$2+'CM_mean coefs'!E$3*CM_Country_Teleconnections!$F8),0)</f>
        <v>0</v>
      </c>
      <c r="AU12" s="1">
        <f>IFERROR('Wanetal_E and C 97-98'!$B$2*('CM_mean coefs'!F$2+'CM_mean coefs'!F$3*CM_Country_Teleconnections!$F8),0)</f>
        <v>0</v>
      </c>
      <c r="AV12" s="1">
        <f>IFERROR('Wanetal_E and C 97-98'!$B$2*('CM_mean coefs'!G$2+'CM_mean coefs'!G$3*CM_Country_Teleconnections!$F8),0)</f>
        <v>0</v>
      </c>
      <c r="AW12">
        <v>0</v>
      </c>
      <c r="AX12">
        <v>0</v>
      </c>
      <c r="AY12">
        <v>0</v>
      </c>
      <c r="AZ12">
        <v>0</v>
      </c>
      <c r="BA12">
        <v>0</v>
      </c>
      <c r="BB12">
        <v>0</v>
      </c>
      <c r="BC12">
        <v>0</v>
      </c>
      <c r="BD12">
        <v>0</v>
      </c>
      <c r="BE12">
        <v>0</v>
      </c>
      <c r="BF12">
        <v>0</v>
      </c>
      <c r="BG12">
        <v>0</v>
      </c>
      <c r="BH12">
        <v>0</v>
      </c>
      <c r="BI12" s="1">
        <f>IFERROR('Wanetal_E and C 15-16'!$B$2*('CM_mean coefs'!B$2+'CM_mean coefs'!B$3*CM_Country_Teleconnections!$F8),0)</f>
        <v>0</v>
      </c>
      <c r="BJ12" s="1">
        <f>IFERROR('Wanetal_E and C 15-16'!$B$2*('CM_mean coefs'!C$2+'CM_mean coefs'!C$3*CM_Country_Teleconnections!$F8),0)</f>
        <v>0</v>
      </c>
      <c r="BK12" s="1">
        <f>IFERROR('Wanetal_E and C 15-16'!$B$2*('CM_mean coefs'!D$2+'CM_mean coefs'!D$3*CM_Country_Teleconnections!$F8),0)</f>
        <v>0</v>
      </c>
      <c r="BL12" s="1">
        <f>IFERROR('Wanetal_E and C 15-16'!$B$2*('CM_mean coefs'!E$2+'CM_mean coefs'!E$3*CM_Country_Teleconnections!$F8),0)</f>
        <v>0</v>
      </c>
      <c r="BM12" s="1">
        <f>IFERROR('Wanetal_E and C 15-16'!$B$2*('CM_mean coefs'!F$2+'CM_mean coefs'!F$3*CM_Country_Teleconnections!$F8),0)</f>
        <v>0</v>
      </c>
      <c r="BN12" s="1">
        <f>IFERROR('Wanetal_E and C 15-16'!$B$2*('CM_mean coefs'!G$2+'CM_mean coefs'!G$3*CM_Country_Teleconnections!$F8),0)</f>
        <v>0</v>
      </c>
      <c r="BO12">
        <v>0</v>
      </c>
      <c r="BP12">
        <v>0</v>
      </c>
    </row>
    <row r="13" spans="1:68" x14ac:dyDescent="0.2">
      <c r="A13" t="s">
        <v>18</v>
      </c>
      <c r="B13" t="s">
        <v>19</v>
      </c>
      <c r="C13" t="s">
        <v>682</v>
      </c>
      <c r="D13" t="s">
        <v>681</v>
      </c>
      <c r="L13">
        <v>3.79509254897705</v>
      </c>
      <c r="M13">
        <v>7.7390663463978502</v>
      </c>
      <c r="N13">
        <v>4.4624109759023201</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s="1">
        <f>IFERROR('Wanetal_E and C 97-98'!$B$2*('CM_mean coefs'!B$2+'CM_mean coefs'!B$3*CM_Country_Teleconnections!$F9),0)</f>
        <v>0</v>
      </c>
      <c r="AR13" s="1">
        <f>IFERROR('Wanetal_E and C 97-98'!$B$2*('CM_mean coefs'!C$2+'CM_mean coefs'!C$3*CM_Country_Teleconnections!$F9),0)</f>
        <v>0</v>
      </c>
      <c r="AS13" s="1">
        <f>IFERROR('Wanetal_E and C 97-98'!$B$2*('CM_mean coefs'!D$2+'CM_mean coefs'!D$3*CM_Country_Teleconnections!$F9),0)</f>
        <v>0</v>
      </c>
      <c r="AT13" s="1">
        <f>IFERROR('Wanetal_E and C 97-98'!$B$2*('CM_mean coefs'!E$2+'CM_mean coefs'!E$3*CM_Country_Teleconnections!$F9),0)</f>
        <v>0</v>
      </c>
      <c r="AU13" s="1">
        <f>IFERROR('Wanetal_E and C 97-98'!$B$2*('CM_mean coefs'!F$2+'CM_mean coefs'!F$3*CM_Country_Teleconnections!$F9),0)</f>
        <v>0</v>
      </c>
      <c r="AV13" s="1">
        <f>IFERROR('Wanetal_E and C 97-98'!$B$2*('CM_mean coefs'!G$2+'CM_mean coefs'!G$3*CM_Country_Teleconnections!$F9),0)</f>
        <v>0</v>
      </c>
      <c r="AW13">
        <v>0</v>
      </c>
      <c r="AX13">
        <v>0</v>
      </c>
      <c r="AY13">
        <v>0</v>
      </c>
      <c r="AZ13">
        <v>0</v>
      </c>
      <c r="BA13">
        <v>0</v>
      </c>
      <c r="BB13">
        <v>0</v>
      </c>
      <c r="BC13">
        <v>0</v>
      </c>
      <c r="BD13">
        <v>0</v>
      </c>
      <c r="BE13">
        <v>0</v>
      </c>
      <c r="BF13">
        <v>0</v>
      </c>
      <c r="BG13">
        <v>0</v>
      </c>
      <c r="BH13">
        <v>0</v>
      </c>
      <c r="BI13" s="1">
        <f>IFERROR('Wanetal_E and C 15-16'!$B$2*('CM_mean coefs'!B$2+'CM_mean coefs'!B$3*CM_Country_Teleconnections!$F9),0)</f>
        <v>0</v>
      </c>
      <c r="BJ13" s="1">
        <f>IFERROR('Wanetal_E and C 15-16'!$B$2*('CM_mean coefs'!C$2+'CM_mean coefs'!C$3*CM_Country_Teleconnections!$F9),0)</f>
        <v>0</v>
      </c>
      <c r="BK13" s="1">
        <f>IFERROR('Wanetal_E and C 15-16'!$B$2*('CM_mean coefs'!D$2+'CM_mean coefs'!D$3*CM_Country_Teleconnections!$F9),0)</f>
        <v>0</v>
      </c>
      <c r="BL13" s="1">
        <f>IFERROR('Wanetal_E and C 15-16'!$B$2*('CM_mean coefs'!E$2+'CM_mean coefs'!E$3*CM_Country_Teleconnections!$F9),0)</f>
        <v>0</v>
      </c>
      <c r="BM13" s="1">
        <f>IFERROR('Wanetal_E and C 15-16'!$B$2*('CM_mean coefs'!F$2+'CM_mean coefs'!F$3*CM_Country_Teleconnections!$F9),0)</f>
        <v>0</v>
      </c>
      <c r="BN13" s="1">
        <f>IFERROR('Wanetal_E and C 15-16'!$B$2*('CM_mean coefs'!G$2+'CM_mean coefs'!G$3*CM_Country_Teleconnections!$F9),0)</f>
        <v>0</v>
      </c>
      <c r="BO13">
        <v>0</v>
      </c>
      <c r="BP13">
        <v>0</v>
      </c>
    </row>
    <row r="14" spans="1:68" x14ac:dyDescent="0.2">
      <c r="A14" t="s">
        <v>20</v>
      </c>
      <c r="B14" t="s">
        <v>21</v>
      </c>
      <c r="C14" t="s">
        <v>682</v>
      </c>
      <c r="D14" t="s">
        <v>681</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s="1">
        <f>IFERROR('Wanetal_E and C 97-98'!$B$2*('CM_mean coefs'!B$2+'CM_mean coefs'!B$3*CM_Country_Teleconnections!$F10),0)</f>
        <v>-1.3246238872427308E-2</v>
      </c>
      <c r="AR14" s="1">
        <f>IFERROR('Wanetal_E and C 97-98'!$B$2*('CM_mean coefs'!C$2+'CM_mean coefs'!C$3*CM_Country_Teleconnections!$F10),0)</f>
        <v>-9.5573756800493084E-3</v>
      </c>
      <c r="AS14" s="1">
        <f>IFERROR('Wanetal_E and C 97-98'!$B$2*('CM_mean coefs'!D$2+'CM_mean coefs'!D$3*CM_Country_Teleconnections!$F10),0)</f>
        <v>-1.6811982987899252E-2</v>
      </c>
      <c r="AT14" s="1">
        <f>IFERROR('Wanetal_E and C 97-98'!$B$2*('CM_mean coefs'!E$2+'CM_mean coefs'!E$3*CM_Country_Teleconnections!$F10),0)</f>
        <v>-9.1263532892505907E-3</v>
      </c>
      <c r="AU14" s="1">
        <f>IFERROR('Wanetal_E and C 97-98'!$B$2*('CM_mean coefs'!F$2+'CM_mean coefs'!F$3*CM_Country_Teleconnections!$F10),0)</f>
        <v>-9.1213004466615556E-3</v>
      </c>
      <c r="AV14" s="1">
        <f>IFERROR('Wanetal_E and C 97-98'!$B$2*('CM_mean coefs'!G$2+'CM_mean coefs'!G$3*CM_Country_Teleconnections!$F10),0)</f>
        <v>-4.213329880338827E-3</v>
      </c>
      <c r="AW14">
        <v>0</v>
      </c>
      <c r="AX14">
        <v>0</v>
      </c>
      <c r="AY14">
        <v>0</v>
      </c>
      <c r="AZ14">
        <v>0</v>
      </c>
      <c r="BA14">
        <v>0</v>
      </c>
      <c r="BB14">
        <v>0</v>
      </c>
      <c r="BC14">
        <v>0</v>
      </c>
      <c r="BD14">
        <v>0</v>
      </c>
      <c r="BE14">
        <v>0</v>
      </c>
      <c r="BF14">
        <v>0</v>
      </c>
      <c r="BG14">
        <v>0</v>
      </c>
      <c r="BH14">
        <v>0</v>
      </c>
      <c r="BI14" s="1">
        <f>IFERROR('Wanetal_E and C 15-16'!$B$2*('CM_mean coefs'!B$2+'CM_mean coefs'!B$3*CM_Country_Teleconnections!$F10),0)</f>
        <v>-6.282951370926178E-3</v>
      </c>
      <c r="BJ14" s="1">
        <f>IFERROR('Wanetal_E and C 15-16'!$B$2*('CM_mean coefs'!C$2+'CM_mean coefs'!C$3*CM_Country_Teleconnections!$F10),0)</f>
        <v>-4.5332510767578148E-3</v>
      </c>
      <c r="BK14" s="1">
        <f>IFERROR('Wanetal_E and C 15-16'!$B$2*('CM_mean coefs'!D$2+'CM_mean coefs'!D$3*CM_Country_Teleconnections!$F10),0)</f>
        <v>-7.9742538677662553E-3</v>
      </c>
      <c r="BL14" s="1">
        <f>IFERROR('Wanetal_E and C 15-16'!$B$2*('CM_mean coefs'!E$2+'CM_mean coefs'!E$3*CM_Country_Teleconnections!$F10),0)</f>
        <v>-4.328808687695535E-3</v>
      </c>
      <c r="BM14" s="1">
        <f>IFERROR('Wanetal_E and C 15-16'!$B$2*('CM_mean coefs'!F$2+'CM_mean coefs'!F$3*CM_Country_Teleconnections!$F10),0)</f>
        <v>-4.3264120251728664E-3</v>
      </c>
      <c r="BN14" s="1">
        <f>IFERROR('Wanetal_E and C 15-16'!$B$2*('CM_mean coefs'!G$2+'CM_mean coefs'!G$3*CM_Country_Teleconnections!$F10),0)</f>
        <v>-1.9984651494502435E-3</v>
      </c>
      <c r="BO14">
        <v>0</v>
      </c>
      <c r="BP14">
        <v>0</v>
      </c>
    </row>
    <row r="15" spans="1:68" x14ac:dyDescent="0.2">
      <c r="A15" t="s">
        <v>22</v>
      </c>
      <c r="B15" t="s">
        <v>23</v>
      </c>
      <c r="C15" t="s">
        <v>682</v>
      </c>
      <c r="D15" t="s">
        <v>681</v>
      </c>
      <c r="F15">
        <v>3.7409028140110898</v>
      </c>
      <c r="G15">
        <v>-2.4543330322290999</v>
      </c>
      <c r="H15">
        <v>-6.8313933148613701</v>
      </c>
      <c r="I15">
        <v>8.3827514767043301</v>
      </c>
      <c r="J15">
        <v>8.8388502121035906</v>
      </c>
      <c r="K15">
        <v>-2.2092854101142998</v>
      </c>
      <c r="L15">
        <v>1.5872412182659199</v>
      </c>
      <c r="M15">
        <v>3.2081560501284101</v>
      </c>
      <c r="N15">
        <v>8.0017331259565108</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s="1">
        <f>IFERROR('Wanetal_E and C 97-98'!$B$2*('CM_mean coefs'!B$2+'CM_mean coefs'!B$3*CM_Country_Teleconnections!$F11),0)</f>
        <v>3.8234013054320315E-4</v>
      </c>
      <c r="AR15" s="1">
        <f>IFERROR('Wanetal_E and C 97-98'!$B$2*('CM_mean coefs'!C$2+'CM_mean coefs'!C$3*CM_Country_Teleconnections!$F11),0)</f>
        <v>-3.3883619672127022E-3</v>
      </c>
      <c r="AS15" s="1">
        <f>IFERROR('Wanetal_E and C 97-98'!$B$2*('CM_mean coefs'!D$2+'CM_mean coefs'!D$3*CM_Country_Teleconnections!$F11),0)</f>
        <v>-3.5487287564057359E-3</v>
      </c>
      <c r="AT15" s="1">
        <f>IFERROR('Wanetal_E and C 97-98'!$B$2*('CM_mean coefs'!E$2+'CM_mean coefs'!E$3*CM_Country_Teleconnections!$F11),0)</f>
        <v>4.9288079943544671E-3</v>
      </c>
      <c r="AU15" s="1">
        <f>IFERROR('Wanetal_E and C 97-98'!$B$2*('CM_mean coefs'!F$2+'CM_mean coefs'!F$3*CM_Country_Teleconnections!$F11),0)</f>
        <v>1.249291658815407E-3</v>
      </c>
      <c r="AV15" s="1">
        <f>IFERROR('Wanetal_E and C 97-98'!$B$2*('CM_mean coefs'!G$2+'CM_mean coefs'!G$3*CM_Country_Teleconnections!$F11),0)</f>
        <v>5.7854378207379594E-3</v>
      </c>
      <c r="AW15">
        <v>0</v>
      </c>
      <c r="AX15">
        <v>0</v>
      </c>
      <c r="AY15">
        <v>0</v>
      </c>
      <c r="AZ15">
        <v>0</v>
      </c>
      <c r="BA15">
        <v>0</v>
      </c>
      <c r="BB15">
        <v>0</v>
      </c>
      <c r="BC15">
        <v>0</v>
      </c>
      <c r="BD15">
        <v>0</v>
      </c>
      <c r="BE15">
        <v>0</v>
      </c>
      <c r="BF15">
        <v>0</v>
      </c>
      <c r="BG15">
        <v>0</v>
      </c>
      <c r="BH15">
        <v>0</v>
      </c>
      <c r="BI15" s="1">
        <f>IFERROR('Wanetal_E and C 15-16'!$B$2*('CM_mean coefs'!B$2+'CM_mean coefs'!B$3*CM_Country_Teleconnections!$F11),0)</f>
        <v>1.8135143647128843E-4</v>
      </c>
      <c r="BJ15" s="1">
        <f>IFERROR('Wanetal_E and C 15-16'!$B$2*('CM_mean coefs'!C$2+'CM_mean coefs'!C$3*CM_Country_Teleconnections!$F11),0)</f>
        <v>-1.6071666585604975E-3</v>
      </c>
      <c r="BK15" s="1">
        <f>IFERROR('Wanetal_E and C 15-16'!$B$2*('CM_mean coefs'!D$2+'CM_mean coefs'!D$3*CM_Country_Teleconnections!$F11),0)</f>
        <v>-1.6832317777022582E-3</v>
      </c>
      <c r="BL15" s="1">
        <f>IFERROR('Wanetal_E and C 15-16'!$B$2*('CM_mean coefs'!E$2+'CM_mean coefs'!E$3*CM_Country_Teleconnections!$F11),0)</f>
        <v>2.3378304772701621E-3</v>
      </c>
      <c r="BM15" s="1">
        <f>IFERROR('Wanetal_E and C 15-16'!$B$2*('CM_mean coefs'!F$2+'CM_mean coefs'!F$3*CM_Country_Teleconnections!$F11),0)</f>
        <v>5.9256358095575903E-4</v>
      </c>
      <c r="BN15" s="1">
        <f>IFERROR('Wanetal_E and C 15-16'!$B$2*('CM_mean coefs'!G$2+'CM_mean coefs'!G$3*CM_Country_Teleconnections!$F11),0)</f>
        <v>2.744146835738954E-3</v>
      </c>
      <c r="BO15">
        <v>0</v>
      </c>
      <c r="BP15">
        <v>0</v>
      </c>
    </row>
    <row r="16" spans="1:68" x14ac:dyDescent="0.2">
      <c r="A16" t="s">
        <v>24</v>
      </c>
      <c r="B16" t="s">
        <v>25</v>
      </c>
      <c r="C16" t="s">
        <v>682</v>
      </c>
      <c r="D16" t="s">
        <v>681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s="1">
        <f>IFERROR('Wanetal_E and C 97-98'!$B$2*('CM_mean coefs'!B$2+'CM_mean coefs'!B$3*CM_Country_Teleconnections!$F12),0)</f>
        <v>2.1727929188001529E-3</v>
      </c>
      <c r="AR16" s="1">
        <f>IFERROR('Wanetal_E and C 97-98'!$B$2*('CM_mean coefs'!C$2+'CM_mean coefs'!C$3*CM_Country_Teleconnections!$F12),0)</f>
        <v>-2.5779085956222979E-3</v>
      </c>
      <c r="AS16" s="1">
        <f>IFERROR('Wanetal_E and C 97-98'!$B$2*('CM_mean coefs'!D$2+'CM_mean coefs'!D$3*CM_Country_Teleconnections!$F12),0)</f>
        <v>-1.806270462333965E-3</v>
      </c>
      <c r="AT16" s="1">
        <f>IFERROR('Wanetal_E and C 97-98'!$B$2*('CM_mean coefs'!E$2+'CM_mean coefs'!E$3*CM_Country_Teleconnections!$F12),0)</f>
        <v>6.7753029740692822E-3</v>
      </c>
      <c r="AU16" s="1">
        <f>IFERROR('Wanetal_E and C 97-98'!$B$2*('CM_mean coefs'!F$2+'CM_mean coefs'!F$3*CM_Country_Teleconnections!$F12),0)</f>
        <v>2.6117268435165864E-3</v>
      </c>
      <c r="AV16" s="1">
        <f>IFERROR('Wanetal_E and C 97-98'!$B$2*('CM_mean coefs'!G$2+'CM_mean coefs'!G$3*CM_Country_Teleconnections!$F12),0)</f>
        <v>7.0990246228267518E-3</v>
      </c>
      <c r="AW16">
        <v>0</v>
      </c>
      <c r="AX16">
        <v>0</v>
      </c>
      <c r="AY16">
        <v>0</v>
      </c>
      <c r="AZ16">
        <v>0</v>
      </c>
      <c r="BA16">
        <v>0</v>
      </c>
      <c r="BB16">
        <v>0</v>
      </c>
      <c r="BC16">
        <v>0</v>
      </c>
      <c r="BD16">
        <v>0</v>
      </c>
      <c r="BE16">
        <v>0</v>
      </c>
      <c r="BF16">
        <v>0</v>
      </c>
      <c r="BG16">
        <v>0</v>
      </c>
      <c r="BH16">
        <v>0</v>
      </c>
      <c r="BI16" s="1">
        <f>IFERROR('Wanetal_E and C 15-16'!$B$2*('CM_mean coefs'!B$2+'CM_mean coefs'!B$3*CM_Country_Teleconnections!$F12),0)</f>
        <v>1.0305983743302775E-3</v>
      </c>
      <c r="BJ16" s="1">
        <f>IFERROR('Wanetal_E and C 15-16'!$B$2*('CM_mean coefs'!C$2+'CM_mean coefs'!C$3*CM_Country_Teleconnections!$F12),0)</f>
        <v>-1.2227526999156024E-3</v>
      </c>
      <c r="BK16" s="1">
        <f>IFERROR('Wanetal_E and C 15-16'!$B$2*('CM_mean coefs'!D$2+'CM_mean coefs'!D$3*CM_Country_Teleconnections!$F12),0)</f>
        <v>-8.5674957147326841E-4</v>
      </c>
      <c r="BL16" s="1">
        <f>IFERROR('Wanetal_E and C 15-16'!$B$2*('CM_mean coefs'!E$2+'CM_mean coefs'!E$3*CM_Country_Teleconnections!$F12),0)</f>
        <v>3.2136593277038096E-3</v>
      </c>
      <c r="BM16" s="1">
        <f>IFERROR('Wanetal_E and C 15-16'!$B$2*('CM_mean coefs'!F$2+'CM_mean coefs'!F$3*CM_Country_Teleconnections!$F12),0)</f>
        <v>1.2387933593824966E-3</v>
      </c>
      <c r="BN16" s="1">
        <f>IFERROR('Wanetal_E and C 15-16'!$B$2*('CM_mean coefs'!G$2+'CM_mean coefs'!G$3*CM_Country_Teleconnections!$F12),0)</f>
        <v>3.367206866476717E-3</v>
      </c>
      <c r="BO16">
        <v>0</v>
      </c>
      <c r="BP16">
        <v>0</v>
      </c>
    </row>
    <row r="17" spans="1:68" x14ac:dyDescent="0.2">
      <c r="A17" t="s">
        <v>26</v>
      </c>
      <c r="B17" t="s">
        <v>27</v>
      </c>
      <c r="C17" t="s">
        <v>682</v>
      </c>
      <c r="D17" t="s">
        <v>681</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s="1">
        <f>IFERROR('Wanetal_E and C 97-98'!$B$2*('CM_mean coefs'!B$2+'CM_mean coefs'!B$3*CM_Country_Teleconnections!$F13),0)</f>
        <v>0</v>
      </c>
      <c r="AR17" s="1">
        <f>IFERROR('Wanetal_E and C 97-98'!$B$2*('CM_mean coefs'!C$2+'CM_mean coefs'!C$3*CM_Country_Teleconnections!$F13),0)</f>
        <v>0</v>
      </c>
      <c r="AS17" s="1">
        <f>IFERROR('Wanetal_E and C 97-98'!$B$2*('CM_mean coefs'!D$2+'CM_mean coefs'!D$3*CM_Country_Teleconnections!$F13),0)</f>
        <v>0</v>
      </c>
      <c r="AT17" s="1">
        <f>IFERROR('Wanetal_E and C 97-98'!$B$2*('CM_mean coefs'!E$2+'CM_mean coefs'!E$3*CM_Country_Teleconnections!$F13),0)</f>
        <v>0</v>
      </c>
      <c r="AU17" s="1">
        <f>IFERROR('Wanetal_E and C 97-98'!$B$2*('CM_mean coefs'!F$2+'CM_mean coefs'!F$3*CM_Country_Teleconnections!$F13),0)</f>
        <v>0</v>
      </c>
      <c r="AV17" s="1">
        <f>IFERROR('Wanetal_E and C 97-98'!$B$2*('CM_mean coefs'!G$2+'CM_mean coefs'!G$3*CM_Country_Teleconnections!$F13),0)</f>
        <v>0</v>
      </c>
      <c r="AW17">
        <v>0</v>
      </c>
      <c r="AX17">
        <v>0</v>
      </c>
      <c r="AY17">
        <v>0</v>
      </c>
      <c r="AZ17">
        <v>0</v>
      </c>
      <c r="BA17">
        <v>0</v>
      </c>
      <c r="BB17">
        <v>0</v>
      </c>
      <c r="BC17">
        <v>0</v>
      </c>
      <c r="BD17">
        <v>0</v>
      </c>
      <c r="BE17">
        <v>0</v>
      </c>
      <c r="BF17">
        <v>0</v>
      </c>
      <c r="BG17">
        <v>0</v>
      </c>
      <c r="BH17">
        <v>0</v>
      </c>
      <c r="BI17" s="1">
        <f>IFERROR('Wanetal_E and C 15-16'!$B$2*('CM_mean coefs'!B$2+'CM_mean coefs'!B$3*CM_Country_Teleconnections!$F13),0)</f>
        <v>0</v>
      </c>
      <c r="BJ17" s="1">
        <f>IFERROR('Wanetal_E and C 15-16'!$B$2*('CM_mean coefs'!C$2+'CM_mean coefs'!C$3*CM_Country_Teleconnections!$F13),0)</f>
        <v>0</v>
      </c>
      <c r="BK17" s="1">
        <f>IFERROR('Wanetal_E and C 15-16'!$B$2*('CM_mean coefs'!D$2+'CM_mean coefs'!D$3*CM_Country_Teleconnections!$F13),0)</f>
        <v>0</v>
      </c>
      <c r="BL17" s="1">
        <f>IFERROR('Wanetal_E and C 15-16'!$B$2*('CM_mean coefs'!E$2+'CM_mean coefs'!E$3*CM_Country_Teleconnections!$F13),0)</f>
        <v>0</v>
      </c>
      <c r="BM17" s="1">
        <f>IFERROR('Wanetal_E and C 15-16'!$B$2*('CM_mean coefs'!F$2+'CM_mean coefs'!F$3*CM_Country_Teleconnections!$F13),0)</f>
        <v>0</v>
      </c>
      <c r="BN17" s="1">
        <f>IFERROR('Wanetal_E and C 15-16'!$B$2*('CM_mean coefs'!G$2+'CM_mean coefs'!G$3*CM_Country_Teleconnections!$F13),0)</f>
        <v>0</v>
      </c>
      <c r="BO17">
        <v>0</v>
      </c>
      <c r="BP17">
        <v>0</v>
      </c>
    </row>
    <row r="18" spans="1:68" x14ac:dyDescent="0.2">
      <c r="A18" t="s">
        <v>28</v>
      </c>
      <c r="B18" t="s">
        <v>29</v>
      </c>
      <c r="C18" t="s">
        <v>682</v>
      </c>
      <c r="D18" t="s">
        <v>681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s="1">
        <f>IFERROR('Wanetal_E and C 97-98'!$B$2*('CM_mean coefs'!B$2+'CM_mean coefs'!B$3*CM_Country_Teleconnections!$F14),0)</f>
        <v>0</v>
      </c>
      <c r="AR18" s="1">
        <f>IFERROR('Wanetal_E and C 97-98'!$B$2*('CM_mean coefs'!C$2+'CM_mean coefs'!C$3*CM_Country_Teleconnections!$F14),0)</f>
        <v>0</v>
      </c>
      <c r="AS18" s="1">
        <f>IFERROR('Wanetal_E and C 97-98'!$B$2*('CM_mean coefs'!D$2+'CM_mean coefs'!D$3*CM_Country_Teleconnections!$F14),0)</f>
        <v>0</v>
      </c>
      <c r="AT18" s="1">
        <f>IFERROR('Wanetal_E and C 97-98'!$B$2*('CM_mean coefs'!E$2+'CM_mean coefs'!E$3*CM_Country_Teleconnections!$F14),0)</f>
        <v>0</v>
      </c>
      <c r="AU18" s="1">
        <f>IFERROR('Wanetal_E and C 97-98'!$B$2*('CM_mean coefs'!F$2+'CM_mean coefs'!F$3*CM_Country_Teleconnections!$F14),0)</f>
        <v>0</v>
      </c>
      <c r="AV18" s="1">
        <f>IFERROR('Wanetal_E and C 97-98'!$B$2*('CM_mean coefs'!G$2+'CM_mean coefs'!G$3*CM_Country_Teleconnections!$F14),0)</f>
        <v>0</v>
      </c>
      <c r="AW18">
        <v>0</v>
      </c>
      <c r="AX18">
        <v>0</v>
      </c>
      <c r="AY18">
        <v>0</v>
      </c>
      <c r="AZ18">
        <v>0</v>
      </c>
      <c r="BA18">
        <v>0</v>
      </c>
      <c r="BB18">
        <v>0</v>
      </c>
      <c r="BC18">
        <v>0</v>
      </c>
      <c r="BD18">
        <v>0</v>
      </c>
      <c r="BE18">
        <v>0</v>
      </c>
      <c r="BF18">
        <v>0</v>
      </c>
      <c r="BG18">
        <v>0</v>
      </c>
      <c r="BH18">
        <v>0</v>
      </c>
      <c r="BI18" s="1">
        <f>IFERROR('Wanetal_E and C 15-16'!$B$2*('CM_mean coefs'!B$2+'CM_mean coefs'!B$3*CM_Country_Teleconnections!$F14),0)</f>
        <v>0</v>
      </c>
      <c r="BJ18" s="1">
        <f>IFERROR('Wanetal_E and C 15-16'!$B$2*('CM_mean coefs'!C$2+'CM_mean coefs'!C$3*CM_Country_Teleconnections!$F14),0)</f>
        <v>0</v>
      </c>
      <c r="BK18" s="1">
        <f>IFERROR('Wanetal_E and C 15-16'!$B$2*('CM_mean coefs'!D$2+'CM_mean coefs'!D$3*CM_Country_Teleconnections!$F14),0)</f>
        <v>0</v>
      </c>
      <c r="BL18" s="1">
        <f>IFERROR('Wanetal_E and C 15-16'!$B$2*('CM_mean coefs'!E$2+'CM_mean coefs'!E$3*CM_Country_Teleconnections!$F14),0)</f>
        <v>0</v>
      </c>
      <c r="BM18" s="1">
        <f>IFERROR('Wanetal_E and C 15-16'!$B$2*('CM_mean coefs'!F$2+'CM_mean coefs'!F$3*CM_Country_Teleconnections!$F14),0)</f>
        <v>0</v>
      </c>
      <c r="BN18" s="1">
        <f>IFERROR('Wanetal_E and C 15-16'!$B$2*('CM_mean coefs'!G$2+'CM_mean coefs'!G$3*CM_Country_Teleconnections!$F14),0)</f>
        <v>0</v>
      </c>
      <c r="BO18">
        <v>0</v>
      </c>
      <c r="BP18">
        <v>0</v>
      </c>
    </row>
    <row r="19" spans="1:68" x14ac:dyDescent="0.2">
      <c r="A19" t="s">
        <v>30</v>
      </c>
      <c r="B19" t="s">
        <v>31</v>
      </c>
      <c r="C19" t="s">
        <v>682</v>
      </c>
      <c r="D19" t="s">
        <v>681</v>
      </c>
      <c r="F19">
        <v>0.46363353564314003</v>
      </c>
      <c r="G19">
        <v>-1.1480443948543999</v>
      </c>
      <c r="H19">
        <v>4.1987382645618503</v>
      </c>
      <c r="I19">
        <v>4.9015670186107299</v>
      </c>
      <c r="J19">
        <v>3.9236546904210199</v>
      </c>
      <c r="K19">
        <v>6.7792435244868401E-2</v>
      </c>
      <c r="L19">
        <v>4.9716356517352596</v>
      </c>
      <c r="M19">
        <v>3.25598829672226</v>
      </c>
      <c r="N19">
        <v>4.8279904878500703</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s="1">
        <f>IFERROR('Wanetal_E and C 97-98'!$B$2*('CM_mean coefs'!B$2+'CM_mean coefs'!B$3*CM_Country_Teleconnections!$F15),0)</f>
        <v>-5.2462726097990235E-4</v>
      </c>
      <c r="AR19" s="1">
        <f>IFERROR('Wanetal_E and C 97-98'!$B$2*('CM_mean coefs'!C$2+'CM_mean coefs'!C$3*CM_Country_Teleconnections!$F15),0)</f>
        <v>-3.798903247722005E-3</v>
      </c>
      <c r="AS19" s="1">
        <f>IFERROR('Wanetal_E and C 97-98'!$B$2*('CM_mean coefs'!D$2+'CM_mean coefs'!D$3*CM_Country_Teleconnections!$F15),0)</f>
        <v>-4.4313841741733216E-3</v>
      </c>
      <c r="AT19" s="1">
        <f>IFERROR('Wanetal_E and C 97-98'!$B$2*('CM_mean coefs'!E$2+'CM_mean coefs'!E$3*CM_Country_Teleconnections!$F15),0)</f>
        <v>3.9934520072006062E-3</v>
      </c>
      <c r="AU19" s="1">
        <f>IFERROR('Wanetal_E and C 97-98'!$B$2*('CM_mean coefs'!F$2+'CM_mean coefs'!F$3*CM_Country_Teleconnections!$F15),0)</f>
        <v>5.591398191845513E-4</v>
      </c>
      <c r="AV19" s="1">
        <f>IFERROR('Wanetal_E and C 97-98'!$B$2*('CM_mean coefs'!G$2+'CM_mean coefs'!G$3*CM_Country_Teleconnections!$F15),0)</f>
        <v>5.1200304984988241E-3</v>
      </c>
      <c r="AW19">
        <v>0</v>
      </c>
      <c r="AX19">
        <v>0</v>
      </c>
      <c r="AY19">
        <v>0</v>
      </c>
      <c r="AZ19">
        <v>0</v>
      </c>
      <c r="BA19">
        <v>0</v>
      </c>
      <c r="BB19">
        <v>0</v>
      </c>
      <c r="BC19">
        <v>0</v>
      </c>
      <c r="BD19">
        <v>0</v>
      </c>
      <c r="BE19">
        <v>0</v>
      </c>
      <c r="BF19">
        <v>0</v>
      </c>
      <c r="BG19">
        <v>0</v>
      </c>
      <c r="BH19">
        <v>0</v>
      </c>
      <c r="BI19" s="1">
        <f>IFERROR('Wanetal_E and C 15-16'!$B$2*('CM_mean coefs'!B$2+'CM_mean coefs'!B$3*CM_Country_Teleconnections!$F15),0)</f>
        <v>-2.48841018219907E-4</v>
      </c>
      <c r="BJ19" s="1">
        <f>IFERROR('Wanetal_E and C 15-16'!$B$2*('CM_mean coefs'!C$2+'CM_mean coefs'!C$3*CM_Country_Teleconnections!$F15),0)</f>
        <v>-1.8018944545816671E-3</v>
      </c>
      <c r="BK19" s="1">
        <f>IFERROR('Wanetal_E and C 15-16'!$B$2*('CM_mean coefs'!D$2+'CM_mean coefs'!D$3*CM_Country_Teleconnections!$F15),0)</f>
        <v>-2.1018925855381997E-3</v>
      </c>
      <c r="BL19" s="1">
        <f>IFERROR('Wanetal_E and C 15-16'!$B$2*('CM_mean coefs'!E$2+'CM_mean coefs'!E$3*CM_Country_Teleconnections!$F15),0)</f>
        <v>1.8941727538672422E-3</v>
      </c>
      <c r="BM19" s="1">
        <f>IFERROR('Wanetal_E and C 15-16'!$B$2*('CM_mean coefs'!F$2+'CM_mean coefs'!F$3*CM_Country_Teleconnections!$F15),0)</f>
        <v>2.6521100270942367E-4</v>
      </c>
      <c r="BN19" s="1">
        <f>IFERROR('Wanetal_E and C 15-16'!$B$2*('CM_mean coefs'!G$2+'CM_mean coefs'!G$3*CM_Country_Teleconnections!$F15),0)</f>
        <v>2.4285310682935191E-3</v>
      </c>
      <c r="BO19">
        <v>0</v>
      </c>
      <c r="BP19">
        <v>0</v>
      </c>
    </row>
    <row r="20" spans="1:68" x14ac:dyDescent="0.2">
      <c r="A20" t="s">
        <v>32</v>
      </c>
      <c r="B20" t="s">
        <v>33</v>
      </c>
      <c r="C20" t="s">
        <v>682</v>
      </c>
      <c r="D20" t="s">
        <v>681</v>
      </c>
      <c r="F20">
        <v>4.9607171834916501</v>
      </c>
      <c r="G20">
        <v>2.0214696667764298</v>
      </c>
      <c r="H20">
        <v>3.4714661593240499</v>
      </c>
      <c r="I20">
        <v>5.4193360141517202</v>
      </c>
      <c r="J20">
        <v>2.8100127856154602</v>
      </c>
      <c r="K20">
        <v>4.9044790037778796</v>
      </c>
      <c r="L20">
        <v>2.2410097584841799</v>
      </c>
      <c r="M20">
        <v>3.9312418288779898</v>
      </c>
      <c r="N20">
        <v>5.9094959264346398</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s="1">
        <f>IFERROR('Wanetal_E and C 97-98'!$B$2*('CM_mean coefs'!B$2+'CM_mean coefs'!B$3*CM_Country_Teleconnections!$F16),0)</f>
        <v>-6.897323176568596E-3</v>
      </c>
      <c r="AR20" s="1">
        <f>IFERROR('Wanetal_E and C 97-98'!$B$2*('CM_mean coefs'!C$2+'CM_mean coefs'!C$3*CM_Country_Teleconnections!$F16),0)</f>
        <v>-6.6835215547689612E-3</v>
      </c>
      <c r="AS20" s="1">
        <f>IFERROR('Wanetal_E and C 97-98'!$B$2*('CM_mean coefs'!D$2+'CM_mean coefs'!D$3*CM_Country_Teleconnections!$F16),0)</f>
        <v>-1.0633254967161386E-2</v>
      </c>
      <c r="AT20" s="1">
        <f>IFERROR('Wanetal_E and C 97-98'!$B$2*('CM_mean coefs'!E$2+'CM_mean coefs'!E$3*CM_Country_Teleconnections!$F16),0)</f>
        <v>-2.5787129180970063E-3</v>
      </c>
      <c r="AU20" s="1">
        <f>IFERROR('Wanetal_E and C 97-98'!$B$2*('CM_mean coefs'!F$2+'CM_mean coefs'!F$3*CM_Country_Teleconnections!$F16),0)</f>
        <v>-4.2901280273315526E-3</v>
      </c>
      <c r="AV20" s="1">
        <f>IFERROR('Wanetal_E and C 97-98'!$B$2*('CM_mean coefs'!G$2+'CM_mean coefs'!G$3*CM_Country_Teleconnections!$F16),0)</f>
        <v>4.4462698976296532E-4</v>
      </c>
      <c r="AW20">
        <v>0</v>
      </c>
      <c r="AX20">
        <v>0</v>
      </c>
      <c r="AY20">
        <v>0</v>
      </c>
      <c r="AZ20">
        <v>0</v>
      </c>
      <c r="BA20">
        <v>0</v>
      </c>
      <c r="BB20">
        <v>0</v>
      </c>
      <c r="BC20">
        <v>0</v>
      </c>
      <c r="BD20">
        <v>0</v>
      </c>
      <c r="BE20">
        <v>0</v>
      </c>
      <c r="BF20">
        <v>0</v>
      </c>
      <c r="BG20">
        <v>0</v>
      </c>
      <c r="BH20">
        <v>0</v>
      </c>
      <c r="BI20" s="1">
        <f>IFERROR('Wanetal_E and C 15-16'!$B$2*('CM_mean coefs'!B$2+'CM_mean coefs'!B$3*CM_Country_Teleconnections!$F16),0)</f>
        <v>-3.2715359073093283E-3</v>
      </c>
      <c r="BJ20" s="1">
        <f>IFERROR('Wanetal_E and C 15-16'!$B$2*('CM_mean coefs'!C$2+'CM_mean coefs'!C$3*CM_Country_Teleconnections!$F16),0)</f>
        <v>-3.1701255971277407E-3</v>
      </c>
      <c r="BK20" s="1">
        <f>IFERROR('Wanetal_E and C 15-16'!$B$2*('CM_mean coefs'!D$2+'CM_mean coefs'!D$3*CM_Country_Teleconnections!$F16),0)</f>
        <v>-5.0435617624561193E-3</v>
      </c>
      <c r="BL20" s="1">
        <f>IFERROR('Wanetal_E and C 15-16'!$B$2*('CM_mean coefs'!E$2+'CM_mean coefs'!E$3*CM_Country_Teleconnections!$F16),0)</f>
        <v>-1.223134205869391E-3</v>
      </c>
      <c r="BM20" s="1">
        <f>IFERROR('Wanetal_E and C 15-16'!$B$2*('CM_mean coefs'!F$2+'CM_mean coefs'!F$3*CM_Country_Teleconnections!$F16),0)</f>
        <v>-2.0348920195663277E-3</v>
      </c>
      <c r="BN20" s="1">
        <f>IFERROR('Wanetal_E and C 15-16'!$B$2*('CM_mean coefs'!G$2+'CM_mean coefs'!G$3*CM_Country_Teleconnections!$F16),0)</f>
        <v>2.1089531766613044E-4</v>
      </c>
      <c r="BO20">
        <v>0</v>
      </c>
      <c r="BP20">
        <v>0</v>
      </c>
    </row>
    <row r="21" spans="1:68" x14ac:dyDescent="0.2">
      <c r="A21" t="s">
        <v>34</v>
      </c>
      <c r="B21" t="s">
        <v>35</v>
      </c>
      <c r="C21" t="s">
        <v>682</v>
      </c>
      <c r="D21" t="s">
        <v>681</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s="1">
        <f>IFERROR('Wanetal_E and C 97-98'!$B$2*('CM_mean coefs'!B$2+'CM_mean coefs'!B$3*CM_Country_Teleconnections!$F17),0)</f>
        <v>-7.352135334755288E-4</v>
      </c>
      <c r="AR21" s="1">
        <f>IFERROR('Wanetal_E and C 97-98'!$B$2*('CM_mean coefs'!C$2+'CM_mean coefs'!C$3*CM_Country_Teleconnections!$F17),0)</f>
        <v>-3.894225702284398E-3</v>
      </c>
      <c r="AS21" s="1">
        <f>IFERROR('Wanetal_E and C 97-98'!$B$2*('CM_mean coefs'!D$2+'CM_mean coefs'!D$3*CM_Country_Teleconnections!$F17),0)</f>
        <v>-4.6363255161256424E-3</v>
      </c>
      <c r="AT21" s="1">
        <f>IFERROR('Wanetal_E and C 97-98'!$B$2*('CM_mean coefs'!E$2+'CM_mean coefs'!E$3*CM_Country_Teleconnections!$F17),0)</f>
        <v>3.7762742645031408E-3</v>
      </c>
      <c r="AU21" s="1">
        <f>IFERROR('Wanetal_E and C 97-98'!$B$2*('CM_mean coefs'!F$2+'CM_mean coefs'!F$3*CM_Country_Teleconnections!$F17),0)</f>
        <v>3.9889535535681594E-4</v>
      </c>
      <c r="AV21" s="1">
        <f>IFERROR('Wanetal_E and C 97-98'!$B$2*('CM_mean coefs'!G$2+'CM_mean coefs'!G$3*CM_Country_Teleconnections!$F17),0)</f>
        <v>4.9655313963356098E-3</v>
      </c>
      <c r="AW21">
        <v>0</v>
      </c>
      <c r="AX21">
        <v>0</v>
      </c>
      <c r="AY21">
        <v>0</v>
      </c>
      <c r="AZ21">
        <v>0</v>
      </c>
      <c r="BA21">
        <v>0</v>
      </c>
      <c r="BB21">
        <v>0</v>
      </c>
      <c r="BC21">
        <v>0</v>
      </c>
      <c r="BD21">
        <v>0</v>
      </c>
      <c r="BE21">
        <v>0</v>
      </c>
      <c r="BF21">
        <v>0</v>
      </c>
      <c r="BG21">
        <v>0</v>
      </c>
      <c r="BH21">
        <v>0</v>
      </c>
      <c r="BI21" s="1">
        <f>IFERROR('Wanetal_E and C 15-16'!$B$2*('CM_mean coefs'!B$2+'CM_mean coefs'!B$3*CM_Country_Teleconnections!$F17),0)</f>
        <v>-3.4872622504859656E-4</v>
      </c>
      <c r="BJ21" s="1">
        <f>IFERROR('Wanetal_E and C 15-16'!$B$2*('CM_mean coefs'!C$2+'CM_mean coefs'!C$3*CM_Country_Teleconnections!$F17),0)</f>
        <v>-1.8471077677599075E-3</v>
      </c>
      <c r="BK21" s="1">
        <f>IFERROR('Wanetal_E and C 15-16'!$B$2*('CM_mean coefs'!D$2+'CM_mean coefs'!D$3*CM_Country_Teleconnections!$F17),0)</f>
        <v>-2.1991002908936467E-3</v>
      </c>
      <c r="BL21" s="1">
        <f>IFERROR('Wanetal_E and C 15-16'!$B$2*('CM_mean coefs'!E$2+'CM_mean coefs'!E$3*CM_Country_Teleconnections!$F17),0)</f>
        <v>1.7911610832068254E-3</v>
      </c>
      <c r="BM21" s="1">
        <f>IFERROR('Wanetal_E and C 15-16'!$B$2*('CM_mean coefs'!F$2+'CM_mean coefs'!F$3*CM_Country_Teleconnections!$F17),0)</f>
        <v>1.8920390489198053E-4</v>
      </c>
      <c r="BN21" s="1">
        <f>IFERROR('Wanetal_E and C 15-16'!$B$2*('CM_mean coefs'!G$2+'CM_mean coefs'!G$3*CM_Country_Teleconnections!$F17),0)</f>
        <v>2.3552491084034696E-3</v>
      </c>
      <c r="BO21">
        <v>0</v>
      </c>
      <c r="BP21">
        <v>0</v>
      </c>
    </row>
    <row r="22" spans="1:68" x14ac:dyDescent="0.2">
      <c r="A22" t="s">
        <v>36</v>
      </c>
      <c r="B22" t="s">
        <v>37</v>
      </c>
      <c r="C22" t="s">
        <v>682</v>
      </c>
      <c r="D22" t="s">
        <v>681</v>
      </c>
      <c r="F22">
        <v>-15.870157597821899</v>
      </c>
      <c r="G22">
        <v>6.3652461397228404</v>
      </c>
      <c r="H22">
        <v>1.99009580607503</v>
      </c>
      <c r="I22">
        <v>3.2918636808222601</v>
      </c>
      <c r="J22">
        <v>1.13599095799168</v>
      </c>
      <c r="K22">
        <v>2.1480482390298299</v>
      </c>
      <c r="L22">
        <v>11.0019576864256</v>
      </c>
      <c r="M22">
        <v>-2.6147911490192999</v>
      </c>
      <c r="N22">
        <v>-3.5323148318586299</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s="1">
        <f>IFERROR('Wanetal_E and C 97-98'!$B$2*('CM_mean coefs'!B$2+'CM_mean coefs'!B$3*CM_Country_Teleconnections!$F18),0)</f>
        <v>-1.8394901366406417E-2</v>
      </c>
      <c r="AR22" s="1">
        <f>IFERROR('Wanetal_E and C 97-98'!$B$2*('CM_mean coefs'!C$2+'CM_mean coefs'!C$3*CM_Country_Teleconnections!$F18),0)</f>
        <v>-1.1887931897333717E-2</v>
      </c>
      <c r="AS22" s="1">
        <f>IFERROR('Wanetal_E and C 97-98'!$B$2*('CM_mean coefs'!D$2+'CM_mean coefs'!D$3*CM_Country_Teleconnections!$F18),0)</f>
        <v>-2.1822631537165915E-2</v>
      </c>
      <c r="AT22" s="1">
        <f>IFERROR('Wanetal_E and C 97-98'!$B$2*('CM_mean coefs'!E$2+'CM_mean coefs'!E$3*CM_Country_Teleconnections!$F18),0)</f>
        <v>-1.4436171850081605E-2</v>
      </c>
      <c r="AU22" s="1">
        <f>IFERROR('Wanetal_E and C 97-98'!$B$2*('CM_mean coefs'!F$2+'CM_mean coefs'!F$3*CM_Country_Teleconnections!$F18),0)</f>
        <v>-1.3039146804831914E-2</v>
      </c>
      <c r="AV22" s="1">
        <f>IFERROR('Wanetal_E and C 97-98'!$B$2*('CM_mean coefs'!G$2+'CM_mean coefs'!G$3*CM_Country_Teleconnections!$F18),0)</f>
        <v>-7.9907068348491293E-3</v>
      </c>
      <c r="AW22">
        <v>0</v>
      </c>
      <c r="AX22">
        <v>0</v>
      </c>
      <c r="AY22">
        <v>0</v>
      </c>
      <c r="AZ22">
        <v>0</v>
      </c>
      <c r="BA22">
        <v>0</v>
      </c>
      <c r="BB22">
        <v>0</v>
      </c>
      <c r="BC22">
        <v>0</v>
      </c>
      <c r="BD22">
        <v>0</v>
      </c>
      <c r="BE22">
        <v>0</v>
      </c>
      <c r="BF22">
        <v>0</v>
      </c>
      <c r="BG22">
        <v>0</v>
      </c>
      <c r="BH22">
        <v>0</v>
      </c>
      <c r="BI22" s="1">
        <f>IFERROR('Wanetal_E and C 15-16'!$B$2*('CM_mean coefs'!B$2+'CM_mean coefs'!B$3*CM_Country_Teleconnections!$F18),0)</f>
        <v>-8.7250631572625883E-3</v>
      </c>
      <c r="BJ22" s="1">
        <f>IFERROR('Wanetal_E and C 15-16'!$B$2*('CM_mean coefs'!C$2+'CM_mean coefs'!C$3*CM_Country_Teleconnections!$F18),0)</f>
        <v>-5.6386796834310077E-3</v>
      </c>
      <c r="BK22" s="1">
        <f>IFERROR('Wanetal_E and C 15-16'!$B$2*('CM_mean coefs'!D$2+'CM_mean coefs'!D$3*CM_Country_Teleconnections!$F18),0)</f>
        <v>-1.0350902928306366E-2</v>
      </c>
      <c r="BL22" s="1">
        <f>IFERROR('Wanetal_E and C 15-16'!$B$2*('CM_mean coefs'!E$2+'CM_mean coefs'!E$3*CM_Country_Teleconnections!$F18),0)</f>
        <v>-6.8473599630757285E-3</v>
      </c>
      <c r="BM22" s="1">
        <f>IFERROR('Wanetal_E and C 15-16'!$B$2*('CM_mean coefs'!F$2+'CM_mean coefs'!F$3*CM_Country_Teleconnections!$F18),0)</f>
        <v>-6.184723534138876E-3</v>
      </c>
      <c r="BN22" s="1">
        <f>IFERROR('Wanetal_E and C 15-16'!$B$2*('CM_mean coefs'!G$2+'CM_mean coefs'!G$3*CM_Country_Teleconnections!$F18),0)</f>
        <v>-3.7901492601940872E-3</v>
      </c>
      <c r="BO22">
        <v>0</v>
      </c>
      <c r="BP22">
        <v>0</v>
      </c>
    </row>
    <row r="23" spans="1:68" x14ac:dyDescent="0.2">
      <c r="A23" t="s">
        <v>38</v>
      </c>
      <c r="B23" t="s">
        <v>39</v>
      </c>
      <c r="C23" t="s">
        <v>682</v>
      </c>
      <c r="D23" t="s">
        <v>681</v>
      </c>
      <c r="F23">
        <v>4.6302571341074499</v>
      </c>
      <c r="G23">
        <v>4.79403451766518</v>
      </c>
      <c r="H23">
        <v>3.5743535407998199</v>
      </c>
      <c r="I23">
        <v>5.9491393563045296</v>
      </c>
      <c r="J23">
        <v>2.6244446611205099</v>
      </c>
      <c r="K23">
        <v>2.4614624534384602</v>
      </c>
      <c r="L23">
        <v>3.2915757417693601</v>
      </c>
      <c r="M23">
        <v>3.78504436430778</v>
      </c>
      <c r="N23">
        <v>6.3282836465599202</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s="1">
        <f>IFERROR('Wanetal_E and C 97-98'!$B$2*('CM_mean coefs'!B$2+'CM_mean coefs'!B$3*CM_Country_Teleconnections!$F19),0)</f>
        <v>-7.0920482386729071E-3</v>
      </c>
      <c r="AR23" s="1">
        <f>IFERROR('Wanetal_E and C 97-98'!$B$2*('CM_mean coefs'!C$2+'CM_mean coefs'!C$3*CM_Country_Teleconnections!$F19),0)</f>
        <v>-6.7716643888892768E-3</v>
      </c>
      <c r="AS23" s="1">
        <f>IFERROR('Wanetal_E and C 97-98'!$B$2*('CM_mean coefs'!D$2+'CM_mean coefs'!D$3*CM_Country_Teleconnections!$F19),0)</f>
        <v>-1.0822760270932959E-2</v>
      </c>
      <c r="AT23" s="1">
        <f>IFERROR('Wanetal_E and C 97-98'!$B$2*('CM_mean coefs'!E$2+'CM_mean coefs'!E$3*CM_Country_Teleconnections!$F19),0)</f>
        <v>-2.7795329854891763E-3</v>
      </c>
      <c r="AU23" s="1">
        <f>IFERROR('Wanetal_E and C 97-98'!$B$2*('CM_mean coefs'!F$2+'CM_mean coefs'!F$3*CM_Country_Teleconnections!$F19),0)</f>
        <v>-4.4383029904995625E-3</v>
      </c>
      <c r="AV23" s="1">
        <f>IFERROR('Wanetal_E and C 97-98'!$B$2*('CM_mean coefs'!G$2+'CM_mean coefs'!G$3*CM_Country_Teleconnections!$F19),0)</f>
        <v>3.0176465164727644E-4</v>
      </c>
      <c r="AW23">
        <v>0</v>
      </c>
      <c r="AX23">
        <v>0</v>
      </c>
      <c r="AY23">
        <v>0</v>
      </c>
      <c r="AZ23">
        <v>0</v>
      </c>
      <c r="BA23">
        <v>0</v>
      </c>
      <c r="BB23">
        <v>0</v>
      </c>
      <c r="BC23">
        <v>0</v>
      </c>
      <c r="BD23">
        <v>0</v>
      </c>
      <c r="BE23">
        <v>0</v>
      </c>
      <c r="BF23">
        <v>0</v>
      </c>
      <c r="BG23">
        <v>0</v>
      </c>
      <c r="BH23">
        <v>0</v>
      </c>
      <c r="BI23" s="1">
        <f>IFERROR('Wanetal_E and C 15-16'!$B$2*('CM_mean coefs'!B$2+'CM_mean coefs'!B$3*CM_Country_Teleconnections!$F19),0)</f>
        <v>-3.3638978303944262E-3</v>
      </c>
      <c r="BJ23" s="1">
        <f>IFERROR('Wanetal_E and C 15-16'!$B$2*('CM_mean coefs'!C$2+'CM_mean coefs'!C$3*CM_Country_Teleconnections!$F19),0)</f>
        <v>-3.211933475258816E-3</v>
      </c>
      <c r="BK23" s="1">
        <f>IFERROR('Wanetal_E and C 15-16'!$B$2*('CM_mean coefs'!D$2+'CM_mean coefs'!D$3*CM_Country_Teleconnections!$F19),0)</f>
        <v>-5.1334478516016037E-3</v>
      </c>
      <c r="BL23" s="1">
        <f>IFERROR('Wanetal_E and C 15-16'!$B$2*('CM_mean coefs'!E$2+'CM_mean coefs'!E$3*CM_Country_Teleconnections!$F19),0)</f>
        <v>-1.3183871097225369E-3</v>
      </c>
      <c r="BM23" s="1">
        <f>IFERROR('Wanetal_E and C 15-16'!$B$2*('CM_mean coefs'!F$2+'CM_mean coefs'!F$3*CM_Country_Teleconnections!$F19),0)</f>
        <v>-2.1051743160687151E-3</v>
      </c>
      <c r="BN23" s="1">
        <f>IFERROR('Wanetal_E and C 15-16'!$B$2*('CM_mean coefs'!G$2+'CM_mean coefs'!G$3*CM_Country_Teleconnections!$F19),0)</f>
        <v>1.4313290361318151E-4</v>
      </c>
      <c r="BO23">
        <v>0</v>
      </c>
      <c r="BP23">
        <v>0</v>
      </c>
    </row>
    <row r="24" spans="1:68" x14ac:dyDescent="0.2">
      <c r="A24" t="s">
        <v>40</v>
      </c>
      <c r="B24" t="s">
        <v>41</v>
      </c>
      <c r="C24" t="s">
        <v>682</v>
      </c>
      <c r="D24" t="s">
        <v>681</v>
      </c>
      <c r="F24">
        <v>1.56732657295851</v>
      </c>
      <c r="G24">
        <v>-4.9936766168600002</v>
      </c>
      <c r="H24">
        <v>2.9522929905285902</v>
      </c>
      <c r="I24">
        <v>4.7629793885755696</v>
      </c>
      <c r="J24">
        <v>3.3609014099792902</v>
      </c>
      <c r="K24">
        <v>1.6147999727594</v>
      </c>
      <c r="L24">
        <v>-0.87997955700150499</v>
      </c>
      <c r="M24">
        <v>1.78500881188086</v>
      </c>
      <c r="N24">
        <v>0.79477101832175401</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s="1">
        <f>IFERROR('Wanetal_E and C 97-98'!$B$2*('CM_mean coefs'!B$2+'CM_mean coefs'!B$3*CM_Country_Teleconnections!$F20),0)</f>
        <v>-2.7215609221073751E-2</v>
      </c>
      <c r="AR24" s="1">
        <f>IFERROR('Wanetal_E and C 97-98'!$B$2*('CM_mean coefs'!C$2+'CM_mean coefs'!C$3*CM_Country_Teleconnections!$F20),0)</f>
        <v>-1.5880649531395778E-2</v>
      </c>
      <c r="AS24" s="1">
        <f>IFERROR('Wanetal_E and C 97-98'!$B$2*('CM_mean coefs'!D$2+'CM_mean coefs'!D$3*CM_Country_Teleconnections!$F20),0)</f>
        <v>-3.0406893385204872E-2</v>
      </c>
      <c r="AT24" s="1">
        <f>IFERROR('Wanetal_E and C 97-98'!$B$2*('CM_mean coefs'!E$2+'CM_mean coefs'!E$3*CM_Country_Teleconnections!$F20),0)</f>
        <v>-2.353297288164103E-2</v>
      </c>
      <c r="AU24" s="1">
        <f>IFERROR('Wanetal_E and C 97-98'!$B$2*('CM_mean coefs'!F$2+'CM_mean coefs'!F$3*CM_Country_Teleconnections!$F20),0)</f>
        <v>-1.9751215849036254E-2</v>
      </c>
      <c r="AV24" s="1">
        <f>IFERROR('Wanetal_E and C 97-98'!$B$2*('CM_mean coefs'!G$2+'CM_mean coefs'!G$3*CM_Country_Teleconnections!$F20),0)</f>
        <v>-1.4462123170965948E-2</v>
      </c>
      <c r="AW24">
        <v>0</v>
      </c>
      <c r="AX24">
        <v>0</v>
      </c>
      <c r="AY24">
        <v>0</v>
      </c>
      <c r="AZ24">
        <v>0</v>
      </c>
      <c r="BA24">
        <v>0</v>
      </c>
      <c r="BB24">
        <v>0</v>
      </c>
      <c r="BC24">
        <v>0</v>
      </c>
      <c r="BD24">
        <v>0</v>
      </c>
      <c r="BE24">
        <v>0</v>
      </c>
      <c r="BF24">
        <v>0</v>
      </c>
      <c r="BG24">
        <v>0</v>
      </c>
      <c r="BH24">
        <v>0</v>
      </c>
      <c r="BI24" s="1">
        <f>IFERROR('Wanetal_E and C 15-16'!$B$2*('CM_mean coefs'!B$2+'CM_mean coefs'!B$3*CM_Country_Teleconnections!$F20),0)</f>
        <v>-1.2908898209745374E-2</v>
      </c>
      <c r="BJ24" s="1">
        <f>IFERROR('Wanetal_E and C 15-16'!$B$2*('CM_mean coefs'!C$2+'CM_mean coefs'!C$3*CM_Country_Teleconnections!$F20),0)</f>
        <v>-7.5325041096890302E-3</v>
      </c>
      <c r="BK24" s="1">
        <f>IFERROR('Wanetal_E and C 15-16'!$B$2*('CM_mean coefs'!D$2+'CM_mean coefs'!D$3*CM_Country_Teleconnections!$F20),0)</f>
        <v>-1.4422586993946534E-2</v>
      </c>
      <c r="BL24" s="1">
        <f>IFERROR('Wanetal_E and C 15-16'!$B$2*('CM_mean coefs'!E$2+'CM_mean coefs'!E$3*CM_Country_Teleconnections!$F20),0)</f>
        <v>-1.1162151434279632E-2</v>
      </c>
      <c r="BM24" s="1">
        <f>IFERROR('Wanetal_E and C 15-16'!$B$2*('CM_mean coefs'!F$2+'CM_mean coefs'!F$3*CM_Country_Teleconnections!$F20),0)</f>
        <v>-9.3683897664319591E-3</v>
      </c>
      <c r="BN24" s="1">
        <f>IFERROR('Wanetal_E and C 15-16'!$B$2*('CM_mean coefs'!G$2+'CM_mean coefs'!G$3*CM_Country_Teleconnections!$F20),0)</f>
        <v>-6.8596691844855151E-3</v>
      </c>
      <c r="BO24">
        <v>0</v>
      </c>
      <c r="BP24">
        <v>0</v>
      </c>
    </row>
    <row r="25" spans="1:68" x14ac:dyDescent="0.2">
      <c r="A25" t="s">
        <v>42</v>
      </c>
      <c r="B25" t="s">
        <v>43</v>
      </c>
      <c r="C25" t="s">
        <v>682</v>
      </c>
      <c r="D25" t="s">
        <v>681</v>
      </c>
      <c r="F25">
        <v>2.5522730524549502</v>
      </c>
      <c r="G25">
        <v>4.5843538885561399</v>
      </c>
      <c r="H25">
        <v>-2.7330750159936801</v>
      </c>
      <c r="I25">
        <v>0.72241569422801899</v>
      </c>
      <c r="J25">
        <v>2.11857321351685</v>
      </c>
      <c r="K25">
        <v>-1.0898438152396599</v>
      </c>
      <c r="L25">
        <v>7.03057027028935</v>
      </c>
      <c r="M25">
        <v>1.3313074598791299</v>
      </c>
      <c r="N25">
        <v>0.29422170838893202</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s="1">
        <f>IFERROR('Wanetal_E and C 97-98'!$B$2*('CM_mean coefs'!B$2+'CM_mean coefs'!B$3*CM_Country_Teleconnections!$F21),0)</f>
        <v>-1.7042007286306296E-2</v>
      </c>
      <c r="AR25" s="1">
        <f>IFERROR('Wanetal_E and C 97-98'!$B$2*('CM_mean coefs'!C$2+'CM_mean coefs'!C$3*CM_Country_Teleconnections!$F21),0)</f>
        <v>-1.1275540676625085E-2</v>
      </c>
      <c r="AS25" s="1">
        <f>IFERROR('Wanetal_E and C 97-98'!$B$2*('CM_mean coefs'!D$2+'CM_mean coefs'!D$3*CM_Country_Teleconnections!$F21),0)</f>
        <v>-2.0506002846182106E-2</v>
      </c>
      <c r="AT25" s="1">
        <f>IFERROR('Wanetal_E and C 97-98'!$B$2*('CM_mean coefs'!E$2+'CM_mean coefs'!E$3*CM_Country_Teleconnections!$F21),0)</f>
        <v>-1.3040931415161926E-2</v>
      </c>
      <c r="AU25" s="1">
        <f>IFERROR('Wanetal_E and C 97-98'!$B$2*('CM_mean coefs'!F$2+'CM_mean coefs'!F$3*CM_Country_Teleconnections!$F21),0)</f>
        <v>-1.2009669508367272E-2</v>
      </c>
      <c r="AV25" s="1">
        <f>IFERROR('Wanetal_E and C 97-98'!$B$2*('CM_mean coefs'!G$2+'CM_mean coefs'!G$3*CM_Country_Teleconnections!$F21),0)</f>
        <v>-6.9981401389276575E-3</v>
      </c>
      <c r="AW25">
        <v>0</v>
      </c>
      <c r="AX25">
        <v>0</v>
      </c>
      <c r="AY25">
        <v>0</v>
      </c>
      <c r="AZ25">
        <v>0</v>
      </c>
      <c r="BA25">
        <v>0</v>
      </c>
      <c r="BB25">
        <v>0</v>
      </c>
      <c r="BC25">
        <v>0</v>
      </c>
      <c r="BD25">
        <v>0</v>
      </c>
      <c r="BE25">
        <v>0</v>
      </c>
      <c r="BF25">
        <v>0</v>
      </c>
      <c r="BG25">
        <v>0</v>
      </c>
      <c r="BH25">
        <v>0</v>
      </c>
      <c r="BI25" s="1">
        <f>IFERROR('Wanetal_E and C 15-16'!$B$2*('CM_mean coefs'!B$2+'CM_mean coefs'!B$3*CM_Country_Teleconnections!$F21),0)</f>
        <v>-8.0833589122201333E-3</v>
      </c>
      <c r="BJ25" s="1">
        <f>IFERROR('Wanetal_E and C 15-16'!$B$2*('CM_mean coefs'!C$2+'CM_mean coefs'!C$3*CM_Country_Teleconnections!$F21),0)</f>
        <v>-5.3482104946484116E-3</v>
      </c>
      <c r="BK25" s="1">
        <f>IFERROR('Wanetal_E and C 15-16'!$B$2*('CM_mean coefs'!D$2+'CM_mean coefs'!D$3*CM_Country_Teleconnections!$F21),0)</f>
        <v>-9.7264000698959914E-3</v>
      </c>
      <c r="BL25" s="1">
        <f>IFERROR('Wanetal_E and C 15-16'!$B$2*('CM_mean coefs'!E$2+'CM_mean coefs'!E$3*CM_Country_Teleconnections!$F21),0)</f>
        <v>-6.1855700098839917E-3</v>
      </c>
      <c r="BM25" s="1">
        <f>IFERROR('Wanetal_E and C 15-16'!$B$2*('CM_mean coefs'!F$2+'CM_mean coefs'!F$3*CM_Country_Teleconnections!$F21),0)</f>
        <v>-5.6964222243517122E-3</v>
      </c>
      <c r="BN25" s="1">
        <f>IFERROR('Wanetal_E and C 15-16'!$B$2*('CM_mean coefs'!G$2+'CM_mean coefs'!G$3*CM_Country_Teleconnections!$F21),0)</f>
        <v>-3.3193553734964425E-3</v>
      </c>
      <c r="BO25">
        <v>0</v>
      </c>
      <c r="BP25">
        <v>0</v>
      </c>
    </row>
    <row r="26" spans="1:68" x14ac:dyDescent="0.2">
      <c r="A26" t="s">
        <v>44</v>
      </c>
      <c r="B26" t="s">
        <v>45</v>
      </c>
      <c r="C26" t="s">
        <v>682</v>
      </c>
      <c r="D26" t="s">
        <v>681</v>
      </c>
      <c r="F26">
        <v>3.0198016592358101</v>
      </c>
      <c r="G26">
        <v>2.3386693159363898</v>
      </c>
      <c r="H26">
        <v>-3.4054139172675799</v>
      </c>
      <c r="I26">
        <v>7.6689263690343497</v>
      </c>
      <c r="J26">
        <v>-1.39102097827588</v>
      </c>
      <c r="K26">
        <v>-0.437251747345485</v>
      </c>
      <c r="L26">
        <v>-4.7818174584469899</v>
      </c>
      <c r="M26">
        <v>6.2538824204945804</v>
      </c>
      <c r="N26">
        <v>-1.6547915397514099</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s="1">
        <f>IFERROR('Wanetal_E and C 97-98'!$B$2*('CM_mean coefs'!B$2+'CM_mean coefs'!B$3*CM_Country_Teleconnections!$F22),0)</f>
        <v>-6.4899889735469726E-3</v>
      </c>
      <c r="AR26" s="1">
        <f>IFERROR('Wanetal_E and C 97-98'!$B$2*('CM_mean coefs'!C$2+'CM_mean coefs'!C$3*CM_Country_Teleconnections!$F22),0)</f>
        <v>-6.4991406091399204E-3</v>
      </c>
      <c r="AS26" s="1">
        <f>IFERROR('Wanetal_E and C 97-98'!$B$2*('CM_mean coefs'!D$2+'CM_mean coefs'!D$3*CM_Country_Teleconnections!$F22),0)</f>
        <v>-1.0236839677593696E-2</v>
      </c>
      <c r="AT26" s="1">
        <f>IFERROR('Wanetal_E and C 97-98'!$B$2*('CM_mean coefs'!E$2+'CM_mean coefs'!E$3*CM_Country_Teleconnections!$F22),0)</f>
        <v>-2.1586289226525916E-3</v>
      </c>
      <c r="AU26" s="1">
        <f>IFERROR('Wanetal_E and C 97-98'!$B$2*('CM_mean coefs'!F$2+'CM_mean coefs'!F$3*CM_Country_Teleconnections!$F22),0)</f>
        <v>-3.9801693097553398E-3</v>
      </c>
      <c r="AV26" s="1">
        <f>IFERROR('Wanetal_E and C 97-98'!$B$2*('CM_mean coefs'!G$2+'CM_mean coefs'!G$3*CM_Country_Teleconnections!$F22),0)</f>
        <v>7.434725313141973E-4</v>
      </c>
      <c r="AW26">
        <v>0</v>
      </c>
      <c r="AX26">
        <v>0</v>
      </c>
      <c r="AY26">
        <v>0</v>
      </c>
      <c r="AZ26">
        <v>0</v>
      </c>
      <c r="BA26">
        <v>0</v>
      </c>
      <c r="BB26">
        <v>0</v>
      </c>
      <c r="BC26">
        <v>0</v>
      </c>
      <c r="BD26">
        <v>0</v>
      </c>
      <c r="BE26">
        <v>0</v>
      </c>
      <c r="BF26">
        <v>0</v>
      </c>
      <c r="BG26">
        <v>0</v>
      </c>
      <c r="BH26">
        <v>0</v>
      </c>
      <c r="BI26" s="1">
        <f>IFERROR('Wanetal_E and C 15-16'!$B$2*('CM_mean coefs'!B$2+'CM_mean coefs'!B$3*CM_Country_Teleconnections!$F22),0)</f>
        <v>-3.0783292911560397E-3</v>
      </c>
      <c r="BJ26" s="1">
        <f>IFERROR('Wanetal_E and C 15-16'!$B$2*('CM_mean coefs'!C$2+'CM_mean coefs'!C$3*CM_Country_Teleconnections!$F22),0)</f>
        <v>-3.0826700917371474E-3</v>
      </c>
      <c r="BK26" s="1">
        <f>IFERROR('Wanetal_E and C 15-16'!$B$2*('CM_mean coefs'!D$2+'CM_mean coefs'!D$3*CM_Country_Teleconnections!$F22),0)</f>
        <v>-4.8555342014984315E-3</v>
      </c>
      <c r="BL26" s="1">
        <f>IFERROR('Wanetal_E and C 15-16'!$B$2*('CM_mean coefs'!E$2+'CM_mean coefs'!E$3*CM_Country_Teleconnections!$F22),0)</f>
        <v>-1.0238801126508546E-3</v>
      </c>
      <c r="BM26" s="1">
        <f>IFERROR('Wanetal_E and C 15-16'!$B$2*('CM_mean coefs'!F$2+'CM_mean coefs'!F$3*CM_Country_Teleconnections!$F22),0)</f>
        <v>-1.8878725094788485E-3</v>
      </c>
      <c r="BN26" s="1">
        <f>IFERROR('Wanetal_E and C 15-16'!$B$2*('CM_mean coefs'!G$2+'CM_mean coefs'!G$3*CM_Country_Teleconnections!$F22),0)</f>
        <v>3.5264363000351944E-4</v>
      </c>
      <c r="BO26">
        <v>0</v>
      </c>
      <c r="BP26">
        <v>0</v>
      </c>
    </row>
    <row r="27" spans="1:68" x14ac:dyDescent="0.2">
      <c r="A27" t="s">
        <v>46</v>
      </c>
      <c r="B27" t="s">
        <v>47</v>
      </c>
      <c r="C27" t="s">
        <v>682</v>
      </c>
      <c r="D27" t="s">
        <v>681</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s="1">
        <f>IFERROR('Wanetal_E and C 97-98'!$B$2*('CM_mean coefs'!B$2+'CM_mean coefs'!B$3*CM_Country_Teleconnections!$F23),0)</f>
        <v>6.3853803701255582E-3</v>
      </c>
      <c r="AR27" s="1">
        <f>IFERROR('Wanetal_E and C 97-98'!$B$2*('CM_mean coefs'!C$2+'CM_mean coefs'!C$3*CM_Country_Teleconnections!$F23),0)</f>
        <v>-6.7106931706761039E-4</v>
      </c>
      <c r="AS27" s="1">
        <f>IFERROR('Wanetal_E and C 97-98'!$B$2*('CM_mean coefs'!D$2+'CM_mean coefs'!D$3*CM_Country_Teleconnections!$F23),0)</f>
        <v>2.2933952715000635E-3</v>
      </c>
      <c r="AT27" s="1">
        <f>IFERROR('Wanetal_E and C 97-98'!$B$2*('CM_mean coefs'!E$2+'CM_mean coefs'!E$3*CM_Country_Teleconnections!$F23),0)</f>
        <v>1.1119746810566405E-2</v>
      </c>
      <c r="AU27" s="1">
        <f>IFERROR('Wanetal_E and C 97-98'!$B$2*('CM_mean coefs'!F$2+'CM_mean coefs'!F$3*CM_Country_Teleconnections!$F23),0)</f>
        <v>5.8172720552972451E-3</v>
      </c>
      <c r="AV27" s="1">
        <f>IFERROR('Wanetal_E and C 97-98'!$B$2*('CM_mean coefs'!G$2+'CM_mean coefs'!G$3*CM_Country_Teleconnections!$F23),0)</f>
        <v>1.0189639083592847E-2</v>
      </c>
      <c r="AW27">
        <v>0</v>
      </c>
      <c r="AX27">
        <v>0</v>
      </c>
      <c r="AY27">
        <v>0</v>
      </c>
      <c r="AZ27">
        <v>0</v>
      </c>
      <c r="BA27">
        <v>0</v>
      </c>
      <c r="BB27">
        <v>0</v>
      </c>
      <c r="BC27">
        <v>0</v>
      </c>
      <c r="BD27">
        <v>0</v>
      </c>
      <c r="BE27">
        <v>0</v>
      </c>
      <c r="BF27">
        <v>0</v>
      </c>
      <c r="BG27">
        <v>0</v>
      </c>
      <c r="BH27">
        <v>0</v>
      </c>
      <c r="BI27" s="1">
        <f>IFERROR('Wanetal_E and C 15-16'!$B$2*('CM_mean coefs'!B$2+'CM_mean coefs'!B$3*CM_Country_Teleconnections!$F23),0)</f>
        <v>3.028711375111558E-3</v>
      </c>
      <c r="BJ27" s="1">
        <f>IFERROR('Wanetal_E and C 15-16'!$B$2*('CM_mean coefs'!C$2+'CM_mean coefs'!C$3*CM_Country_Teleconnections!$F23),0)</f>
        <v>-3.1830136284442692E-4</v>
      </c>
      <c r="BK27" s="1">
        <f>IFERROR('Wanetal_E and C 15-16'!$B$2*('CM_mean coefs'!D$2+'CM_mean coefs'!D$3*CM_Country_Teleconnections!$F23),0)</f>
        <v>1.0878024399167813E-3</v>
      </c>
      <c r="BL27" s="1">
        <f>IFERROR('Wanetal_E and C 15-16'!$B$2*('CM_mean coefs'!E$2+'CM_mean coefs'!E$3*CM_Country_Teleconnections!$F23),0)</f>
        <v>5.2743144028020847E-3</v>
      </c>
      <c r="BM27" s="1">
        <f>IFERROR('Wanetal_E and C 15-16'!$B$2*('CM_mean coefs'!F$2+'CM_mean coefs'!F$3*CM_Country_Teleconnections!$F23),0)</f>
        <v>2.7592464386974195E-3</v>
      </c>
      <c r="BN27" s="1">
        <f>IFERROR('Wanetal_E and C 15-16'!$B$2*('CM_mean coefs'!G$2+'CM_mean coefs'!G$3*CM_Country_Teleconnections!$F23),0)</f>
        <v>4.833146032325107E-3</v>
      </c>
      <c r="BO27">
        <v>0</v>
      </c>
      <c r="BP27">
        <v>0</v>
      </c>
    </row>
    <row r="28" spans="1:68" x14ac:dyDescent="0.2">
      <c r="A28" t="s">
        <v>48</v>
      </c>
      <c r="B28" t="s">
        <v>49</v>
      </c>
      <c r="C28" t="s">
        <v>682</v>
      </c>
      <c r="D28" t="s">
        <v>681</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s="1">
        <f>IFERROR('Wanetal_E and C 97-98'!$B$2*('CM_mean coefs'!B$2+'CM_mean coefs'!B$3*CM_Country_Teleconnections!$F24),0)</f>
        <v>0</v>
      </c>
      <c r="AR28" s="1">
        <f>IFERROR('Wanetal_E and C 97-98'!$B$2*('CM_mean coefs'!C$2+'CM_mean coefs'!C$3*CM_Country_Teleconnections!$F24),0)</f>
        <v>0</v>
      </c>
      <c r="AS28" s="1">
        <f>IFERROR('Wanetal_E and C 97-98'!$B$2*('CM_mean coefs'!D$2+'CM_mean coefs'!D$3*CM_Country_Teleconnections!$F24),0)</f>
        <v>0</v>
      </c>
      <c r="AT28" s="1">
        <f>IFERROR('Wanetal_E and C 97-98'!$B$2*('CM_mean coefs'!E$2+'CM_mean coefs'!E$3*CM_Country_Teleconnections!$F24),0)</f>
        <v>0</v>
      </c>
      <c r="AU28" s="1">
        <f>IFERROR('Wanetal_E and C 97-98'!$B$2*('CM_mean coefs'!F$2+'CM_mean coefs'!F$3*CM_Country_Teleconnections!$F24),0)</f>
        <v>0</v>
      </c>
      <c r="AV28" s="1">
        <f>IFERROR('Wanetal_E and C 97-98'!$B$2*('CM_mean coefs'!G$2+'CM_mean coefs'!G$3*CM_Country_Teleconnections!$F24),0)</f>
        <v>0</v>
      </c>
      <c r="AW28">
        <v>0</v>
      </c>
      <c r="AX28">
        <v>0</v>
      </c>
      <c r="AY28">
        <v>0</v>
      </c>
      <c r="AZ28">
        <v>0</v>
      </c>
      <c r="BA28">
        <v>0</v>
      </c>
      <c r="BB28">
        <v>0</v>
      </c>
      <c r="BC28">
        <v>0</v>
      </c>
      <c r="BD28">
        <v>0</v>
      </c>
      <c r="BE28">
        <v>0</v>
      </c>
      <c r="BF28">
        <v>0</v>
      </c>
      <c r="BG28">
        <v>0</v>
      </c>
      <c r="BH28">
        <v>0</v>
      </c>
      <c r="BI28" s="1">
        <f>IFERROR('Wanetal_E and C 15-16'!$B$2*('CM_mean coefs'!B$2+'CM_mean coefs'!B$3*CM_Country_Teleconnections!$F24),0)</f>
        <v>0</v>
      </c>
      <c r="BJ28" s="1">
        <f>IFERROR('Wanetal_E and C 15-16'!$B$2*('CM_mean coefs'!C$2+'CM_mean coefs'!C$3*CM_Country_Teleconnections!$F24),0)</f>
        <v>0</v>
      </c>
      <c r="BK28" s="1">
        <f>IFERROR('Wanetal_E and C 15-16'!$B$2*('CM_mean coefs'!D$2+'CM_mean coefs'!D$3*CM_Country_Teleconnections!$F24),0)</f>
        <v>0</v>
      </c>
      <c r="BL28" s="1">
        <f>IFERROR('Wanetal_E and C 15-16'!$B$2*('CM_mean coefs'!E$2+'CM_mean coefs'!E$3*CM_Country_Teleconnections!$F24),0)</f>
        <v>0</v>
      </c>
      <c r="BM28" s="1">
        <f>IFERROR('Wanetal_E and C 15-16'!$B$2*('CM_mean coefs'!F$2+'CM_mean coefs'!F$3*CM_Country_Teleconnections!$F24),0)</f>
        <v>0</v>
      </c>
      <c r="BN28" s="1">
        <f>IFERROR('Wanetal_E and C 15-16'!$B$2*('CM_mean coefs'!G$2+'CM_mean coefs'!G$3*CM_Country_Teleconnections!$F24),0)</f>
        <v>0</v>
      </c>
      <c r="BO28">
        <v>0</v>
      </c>
      <c r="BP28">
        <v>0</v>
      </c>
    </row>
    <row r="29" spans="1:68" x14ac:dyDescent="0.2">
      <c r="A29" t="s">
        <v>50</v>
      </c>
      <c r="B29" t="s">
        <v>51</v>
      </c>
      <c r="C29" t="s">
        <v>682</v>
      </c>
      <c r="D29" t="s">
        <v>681</v>
      </c>
      <c r="F29">
        <v>5.4051262325998604</v>
      </c>
      <c r="G29">
        <v>5.1272257889568396</v>
      </c>
      <c r="H29">
        <v>5.2461251386360503</v>
      </c>
      <c r="I29">
        <v>5.6080799213156496</v>
      </c>
      <c r="J29">
        <v>5.8027077088794696</v>
      </c>
      <c r="K29">
        <v>4.4055417997122799</v>
      </c>
      <c r="L29">
        <v>4.83584002583616</v>
      </c>
      <c r="M29">
        <v>3.6650090103161399</v>
      </c>
      <c r="N29">
        <v>4.3831657259556804</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s="1">
        <f>IFERROR('Wanetal_E and C 97-98'!$B$2*('CM_mean coefs'!B$2+'CM_mean coefs'!B$3*CM_Country_Teleconnections!$F25),0)</f>
        <v>0</v>
      </c>
      <c r="AR29" s="1">
        <f>IFERROR('Wanetal_E and C 97-98'!$B$2*('CM_mean coefs'!C$2+'CM_mean coefs'!C$3*CM_Country_Teleconnections!$F25),0)</f>
        <v>0</v>
      </c>
      <c r="AS29" s="1">
        <f>IFERROR('Wanetal_E and C 97-98'!$B$2*('CM_mean coefs'!D$2+'CM_mean coefs'!D$3*CM_Country_Teleconnections!$F25),0)</f>
        <v>0</v>
      </c>
      <c r="AT29" s="1">
        <f>IFERROR('Wanetal_E and C 97-98'!$B$2*('CM_mean coefs'!E$2+'CM_mean coefs'!E$3*CM_Country_Teleconnections!$F25),0)</f>
        <v>0</v>
      </c>
      <c r="AU29" s="1">
        <f>IFERROR('Wanetal_E and C 97-98'!$B$2*('CM_mean coefs'!F$2+'CM_mean coefs'!F$3*CM_Country_Teleconnections!$F25),0)</f>
        <v>0</v>
      </c>
      <c r="AV29" s="1">
        <f>IFERROR('Wanetal_E and C 97-98'!$B$2*('CM_mean coefs'!G$2+'CM_mean coefs'!G$3*CM_Country_Teleconnections!$F25),0)</f>
        <v>0</v>
      </c>
      <c r="AW29">
        <v>0</v>
      </c>
      <c r="AX29">
        <v>0</v>
      </c>
      <c r="AY29">
        <v>0</v>
      </c>
      <c r="AZ29">
        <v>0</v>
      </c>
      <c r="BA29">
        <v>0</v>
      </c>
      <c r="BB29">
        <v>0</v>
      </c>
      <c r="BC29">
        <v>0</v>
      </c>
      <c r="BD29">
        <v>0</v>
      </c>
      <c r="BE29">
        <v>0</v>
      </c>
      <c r="BF29">
        <v>0</v>
      </c>
      <c r="BG29">
        <v>0</v>
      </c>
      <c r="BH29">
        <v>0</v>
      </c>
      <c r="BI29" s="1">
        <f>IFERROR('Wanetal_E and C 15-16'!$B$2*('CM_mean coefs'!B$2+'CM_mean coefs'!B$3*CM_Country_Teleconnections!$F25),0)</f>
        <v>0</v>
      </c>
      <c r="BJ29" s="1">
        <f>IFERROR('Wanetal_E and C 15-16'!$B$2*('CM_mean coefs'!C$2+'CM_mean coefs'!C$3*CM_Country_Teleconnections!$F25),0)</f>
        <v>0</v>
      </c>
      <c r="BK29" s="1">
        <f>IFERROR('Wanetal_E and C 15-16'!$B$2*('CM_mean coefs'!D$2+'CM_mean coefs'!D$3*CM_Country_Teleconnections!$F25),0)</f>
        <v>0</v>
      </c>
      <c r="BL29" s="1">
        <f>IFERROR('Wanetal_E and C 15-16'!$B$2*('CM_mean coefs'!E$2+'CM_mean coefs'!E$3*CM_Country_Teleconnections!$F25),0)</f>
        <v>0</v>
      </c>
      <c r="BM29" s="1">
        <f>IFERROR('Wanetal_E and C 15-16'!$B$2*('CM_mean coefs'!F$2+'CM_mean coefs'!F$3*CM_Country_Teleconnections!$F25),0)</f>
        <v>0</v>
      </c>
      <c r="BN29" s="1">
        <f>IFERROR('Wanetal_E and C 15-16'!$B$2*('CM_mean coefs'!G$2+'CM_mean coefs'!G$3*CM_Country_Teleconnections!$F25),0)</f>
        <v>0</v>
      </c>
      <c r="BO29">
        <v>0</v>
      </c>
      <c r="BP29">
        <v>0</v>
      </c>
    </row>
    <row r="30" spans="1:68" x14ac:dyDescent="0.2">
      <c r="A30" t="s">
        <v>52</v>
      </c>
      <c r="B30" t="s">
        <v>53</v>
      </c>
      <c r="C30" t="s">
        <v>682</v>
      </c>
      <c r="D30" t="s">
        <v>681</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s="1">
        <f>IFERROR('Wanetal_E and C 97-98'!$B$2*('CM_mean coefs'!B$2+'CM_mean coefs'!B$3*CM_Country_Teleconnections!$F26),0)</f>
        <v>1.4823905211297256E-3</v>
      </c>
      <c r="AR30" s="1">
        <f>IFERROR('Wanetal_E and C 97-98'!$B$2*('CM_mean coefs'!C$2+'CM_mean coefs'!C$3*CM_Country_Teleconnections!$F26),0)</f>
        <v>-2.8904211369280199E-3</v>
      </c>
      <c r="AS30" s="1">
        <f>IFERROR('Wanetal_E and C 97-98'!$B$2*('CM_mean coefs'!D$2+'CM_mean coefs'!D$3*CM_Country_Teleconnections!$F26),0)</f>
        <v>-2.4781660811170887E-3</v>
      </c>
      <c r="AT30" s="1">
        <f>IFERROR('Wanetal_E and C 97-98'!$B$2*('CM_mean coefs'!E$2+'CM_mean coefs'!E$3*CM_Country_Teleconnections!$F26),0)</f>
        <v>6.0632905883517083E-3</v>
      </c>
      <c r="AU30" s="1">
        <f>IFERROR('Wanetal_E and C 97-98'!$B$2*('CM_mean coefs'!F$2+'CM_mean coefs'!F$3*CM_Country_Teleconnections!$F26),0)</f>
        <v>2.086368942790275E-3</v>
      </c>
      <c r="AV30" s="1">
        <f>IFERROR('Wanetal_E and C 97-98'!$B$2*('CM_mean coefs'!G$2+'CM_mean coefs'!G$3*CM_Country_Teleconnections!$F26),0)</f>
        <v>6.5925027621787403E-3</v>
      </c>
      <c r="AW30">
        <v>0</v>
      </c>
      <c r="AX30">
        <v>0</v>
      </c>
      <c r="AY30">
        <v>0</v>
      </c>
      <c r="AZ30">
        <v>0</v>
      </c>
      <c r="BA30">
        <v>0</v>
      </c>
      <c r="BB30">
        <v>0</v>
      </c>
      <c r="BC30">
        <v>0</v>
      </c>
      <c r="BD30">
        <v>0</v>
      </c>
      <c r="BE30">
        <v>0</v>
      </c>
      <c r="BF30">
        <v>0</v>
      </c>
      <c r="BG30">
        <v>0</v>
      </c>
      <c r="BH30">
        <v>0</v>
      </c>
      <c r="BI30" s="1">
        <f>IFERROR('Wanetal_E and C 15-16'!$B$2*('CM_mean coefs'!B$2+'CM_mean coefs'!B$3*CM_Country_Teleconnections!$F26),0)</f>
        <v>7.031269514825891E-4</v>
      </c>
      <c r="BJ30" s="1">
        <f>IFERROR('Wanetal_E and C 15-16'!$B$2*('CM_mean coefs'!C$2+'CM_mean coefs'!C$3*CM_Country_Teleconnections!$F26),0)</f>
        <v>-1.3709835387777593E-3</v>
      </c>
      <c r="BK30" s="1">
        <f>IFERROR('Wanetal_E and C 15-16'!$B$2*('CM_mean coefs'!D$2+'CM_mean coefs'!D$3*CM_Country_Teleconnections!$F26),0)</f>
        <v>-1.1754428654572652E-3</v>
      </c>
      <c r="BL30" s="1">
        <f>IFERROR('Wanetal_E and C 15-16'!$B$2*('CM_mean coefs'!E$2+'CM_mean coefs'!E$3*CM_Country_Teleconnections!$F26),0)</f>
        <v>2.875937862913337E-3</v>
      </c>
      <c r="BM30" s="1">
        <f>IFERROR('Wanetal_E and C 15-16'!$B$2*('CM_mean coefs'!F$2+'CM_mean coefs'!F$3*CM_Country_Teleconnections!$F26),0)</f>
        <v>9.8960578437461643E-4</v>
      </c>
      <c r="BN30" s="1">
        <f>IFERROR('Wanetal_E and C 15-16'!$B$2*('CM_mean coefs'!G$2+'CM_mean coefs'!G$3*CM_Country_Teleconnections!$F26),0)</f>
        <v>3.1269535953850312E-3</v>
      </c>
      <c r="BO30">
        <v>0</v>
      </c>
      <c r="BP30">
        <v>0</v>
      </c>
    </row>
    <row r="31" spans="1:68" x14ac:dyDescent="0.2">
      <c r="A31" t="s">
        <v>54</v>
      </c>
      <c r="B31" t="s">
        <v>55</v>
      </c>
      <c r="C31" t="s">
        <v>682</v>
      </c>
      <c r="D31" t="s">
        <v>681</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s="1">
        <f>IFERROR('Wanetal_E and C 97-98'!$B$2*('CM_mean coefs'!B$2+'CM_mean coefs'!B$3*CM_Country_Teleconnections!$F27),0)</f>
        <v>-3.5787322217778277E-3</v>
      </c>
      <c r="AR31" s="1">
        <f>IFERROR('Wanetal_E and C 97-98'!$B$2*('CM_mean coefs'!C$2+'CM_mean coefs'!C$3*CM_Country_Teleconnections!$F27),0)</f>
        <v>-5.1813522454860509E-3</v>
      </c>
      <c r="AS31" s="1">
        <f>IFERROR('Wanetal_E and C 97-98'!$B$2*('CM_mean coefs'!D$2+'CM_mean coefs'!D$3*CM_Country_Teleconnections!$F27),0)</f>
        <v>-7.4036214511410334E-3</v>
      </c>
      <c r="AT31" s="1">
        <f>IFERROR('Wanetal_E and C 97-98'!$B$2*('CM_mean coefs'!E$2+'CM_mean coefs'!E$3*CM_Country_Teleconnections!$F27),0)</f>
        <v>8.4375182263133675E-4</v>
      </c>
      <c r="AU31" s="1">
        <f>IFERROR('Wanetal_E and C 97-98'!$B$2*('CM_mean coefs'!F$2+'CM_mean coefs'!F$3*CM_Country_Teleconnections!$F27),0)</f>
        <v>-1.7648645241035868E-3</v>
      </c>
      <c r="AV31" s="1">
        <f>IFERROR('Wanetal_E and C 97-98'!$B$2*('CM_mean coefs'!G$2+'CM_mean coefs'!G$3*CM_Country_Teleconnections!$F27),0)</f>
        <v>2.8793503783580005E-3</v>
      </c>
      <c r="AW31">
        <v>0</v>
      </c>
      <c r="AX31">
        <v>0</v>
      </c>
      <c r="AY31">
        <v>0</v>
      </c>
      <c r="AZ31">
        <v>0</v>
      </c>
      <c r="BA31">
        <v>0</v>
      </c>
      <c r="BB31">
        <v>0</v>
      </c>
      <c r="BC31">
        <v>0</v>
      </c>
      <c r="BD31">
        <v>0</v>
      </c>
      <c r="BE31">
        <v>0</v>
      </c>
      <c r="BF31">
        <v>0</v>
      </c>
      <c r="BG31">
        <v>0</v>
      </c>
      <c r="BH31">
        <v>0</v>
      </c>
      <c r="BI31" s="1">
        <f>IFERROR('Wanetal_E and C 15-16'!$B$2*('CM_mean coefs'!B$2+'CM_mean coefs'!B$3*CM_Country_Teleconnections!$F27),0)</f>
        <v>-1.697463010862677E-3</v>
      </c>
      <c r="BJ31" s="1">
        <f>IFERROR('Wanetal_E and C 15-16'!$B$2*('CM_mean coefs'!C$2+'CM_mean coefs'!C$3*CM_Country_Teleconnections!$F27),0)</f>
        <v>-2.4576171777930971E-3</v>
      </c>
      <c r="BK31" s="1">
        <f>IFERROR('Wanetal_E and C 15-16'!$B$2*('CM_mean coefs'!D$2+'CM_mean coefs'!D$3*CM_Country_Teleconnections!$F27),0)</f>
        <v>-3.5116831271321531E-3</v>
      </c>
      <c r="BL31" s="1">
        <f>IFERROR('Wanetal_E and C 15-16'!$B$2*('CM_mean coefs'!E$2+'CM_mean coefs'!E$3*CM_Country_Teleconnections!$F27),0)</f>
        <v>4.0020806825081742E-4</v>
      </c>
      <c r="BM31" s="1">
        <f>IFERROR('Wanetal_E and C 15-16'!$B$2*('CM_mean coefs'!F$2+'CM_mean coefs'!F$3*CM_Country_Teleconnections!$F27),0)</f>
        <v>-8.3710992139036401E-4</v>
      </c>
      <c r="BN31" s="1">
        <f>IFERROR('Wanetal_E and C 15-16'!$B$2*('CM_mean coefs'!G$2+'CM_mean coefs'!G$3*CM_Country_Teleconnections!$F27),0)</f>
        <v>1.3657324604600127E-3</v>
      </c>
      <c r="BO31">
        <v>0</v>
      </c>
      <c r="BP31">
        <v>0</v>
      </c>
    </row>
    <row r="32" spans="1:68" x14ac:dyDescent="0.2">
      <c r="A32" t="s">
        <v>56</v>
      </c>
      <c r="B32" t="s">
        <v>57</v>
      </c>
      <c r="C32" t="s">
        <v>682</v>
      </c>
      <c r="D32" t="s">
        <v>681</v>
      </c>
      <c r="F32">
        <v>2.2586987067707698</v>
      </c>
      <c r="G32">
        <v>2.2416558247065299</v>
      </c>
      <c r="H32">
        <v>2.1175931332626301</v>
      </c>
      <c r="I32">
        <v>1.99758408701076</v>
      </c>
      <c r="J32">
        <v>1.8618345897030799</v>
      </c>
      <c r="K32">
        <v>1.6450358123341</v>
      </c>
      <c r="L32">
        <v>1.7594484847965901</v>
      </c>
      <c r="M32">
        <v>4.1749615101773996</v>
      </c>
      <c r="N32">
        <v>2.1527740096977799</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s="1">
        <f>IFERROR('Wanetal_E and C 97-98'!$B$2*('CM_mean coefs'!B$2+'CM_mean coefs'!B$3*CM_Country_Teleconnections!$F28),0)</f>
        <v>0</v>
      </c>
      <c r="AR32" s="1">
        <f>IFERROR('Wanetal_E and C 97-98'!$B$2*('CM_mean coefs'!C$2+'CM_mean coefs'!C$3*CM_Country_Teleconnections!$F28),0)</f>
        <v>0</v>
      </c>
      <c r="AS32" s="1">
        <f>IFERROR('Wanetal_E and C 97-98'!$B$2*('CM_mean coefs'!D$2+'CM_mean coefs'!D$3*CM_Country_Teleconnections!$F28),0)</f>
        <v>0</v>
      </c>
      <c r="AT32" s="1">
        <f>IFERROR('Wanetal_E and C 97-98'!$B$2*('CM_mean coefs'!E$2+'CM_mean coefs'!E$3*CM_Country_Teleconnections!$F28),0)</f>
        <v>0</v>
      </c>
      <c r="AU32" s="1">
        <f>IFERROR('Wanetal_E and C 97-98'!$B$2*('CM_mean coefs'!F$2+'CM_mean coefs'!F$3*CM_Country_Teleconnections!$F28),0)</f>
        <v>0</v>
      </c>
      <c r="AV32" s="1">
        <f>IFERROR('Wanetal_E and C 97-98'!$B$2*('CM_mean coefs'!G$2+'CM_mean coefs'!G$3*CM_Country_Teleconnections!$F28),0)</f>
        <v>0</v>
      </c>
      <c r="AW32">
        <v>0</v>
      </c>
      <c r="AX32">
        <v>0</v>
      </c>
      <c r="AY32">
        <v>0</v>
      </c>
      <c r="AZ32">
        <v>0</v>
      </c>
      <c r="BA32">
        <v>0</v>
      </c>
      <c r="BB32">
        <v>0</v>
      </c>
      <c r="BC32">
        <v>0</v>
      </c>
      <c r="BD32">
        <v>0</v>
      </c>
      <c r="BE32">
        <v>0</v>
      </c>
      <c r="BF32">
        <v>0</v>
      </c>
      <c r="BG32">
        <v>0</v>
      </c>
      <c r="BH32">
        <v>0</v>
      </c>
      <c r="BI32" s="1">
        <f>IFERROR('Wanetal_E and C 15-16'!$B$2*('CM_mean coefs'!B$2+'CM_mean coefs'!B$3*CM_Country_Teleconnections!$F28),0)</f>
        <v>0</v>
      </c>
      <c r="BJ32" s="1">
        <f>IFERROR('Wanetal_E and C 15-16'!$B$2*('CM_mean coefs'!C$2+'CM_mean coefs'!C$3*CM_Country_Teleconnections!$F28),0)</f>
        <v>0</v>
      </c>
      <c r="BK32" s="1">
        <f>IFERROR('Wanetal_E and C 15-16'!$B$2*('CM_mean coefs'!D$2+'CM_mean coefs'!D$3*CM_Country_Teleconnections!$F28),0)</f>
        <v>0</v>
      </c>
      <c r="BL32" s="1">
        <f>IFERROR('Wanetal_E and C 15-16'!$B$2*('CM_mean coefs'!E$2+'CM_mean coefs'!E$3*CM_Country_Teleconnections!$F28),0)</f>
        <v>0</v>
      </c>
      <c r="BM32" s="1">
        <f>IFERROR('Wanetal_E and C 15-16'!$B$2*('CM_mean coefs'!F$2+'CM_mean coefs'!F$3*CM_Country_Teleconnections!$F28),0)</f>
        <v>0</v>
      </c>
      <c r="BN32" s="1">
        <f>IFERROR('Wanetal_E and C 15-16'!$B$2*('CM_mean coefs'!G$2+'CM_mean coefs'!G$3*CM_Country_Teleconnections!$F28),0)</f>
        <v>0</v>
      </c>
      <c r="BO32">
        <v>0</v>
      </c>
      <c r="BP32">
        <v>0</v>
      </c>
    </row>
    <row r="33" spans="1:68" x14ac:dyDescent="0.2">
      <c r="A33" t="s">
        <v>58</v>
      </c>
      <c r="B33" t="s">
        <v>59</v>
      </c>
      <c r="C33" t="s">
        <v>682</v>
      </c>
      <c r="D33" t="s">
        <v>681</v>
      </c>
      <c r="F33">
        <v>2.1492747242105401</v>
      </c>
      <c r="G33">
        <v>2.0039699560021398</v>
      </c>
      <c r="H33">
        <v>-1.2607547166222901</v>
      </c>
      <c r="I33">
        <v>8.3833742339695796</v>
      </c>
      <c r="J33">
        <v>2.2507784434921101</v>
      </c>
      <c r="K33">
        <v>12.3454545462937</v>
      </c>
      <c r="L33">
        <v>11.0966735966069</v>
      </c>
      <c r="M33">
        <v>0.178748759079326</v>
      </c>
      <c r="N33">
        <v>1.5209367412970101</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s="1">
        <f>IFERROR('Wanetal_E and C 97-98'!$B$2*('CM_mean coefs'!B$2+'CM_mean coefs'!B$3*CM_Country_Teleconnections!$F29),0)</f>
        <v>0</v>
      </c>
      <c r="AR33" s="1">
        <f>IFERROR('Wanetal_E and C 97-98'!$B$2*('CM_mean coefs'!C$2+'CM_mean coefs'!C$3*CM_Country_Teleconnections!$F29),0)</f>
        <v>0</v>
      </c>
      <c r="AS33" s="1">
        <f>IFERROR('Wanetal_E and C 97-98'!$B$2*('CM_mean coefs'!D$2+'CM_mean coefs'!D$3*CM_Country_Teleconnections!$F29),0)</f>
        <v>0</v>
      </c>
      <c r="AT33" s="1">
        <f>IFERROR('Wanetal_E and C 97-98'!$B$2*('CM_mean coefs'!E$2+'CM_mean coefs'!E$3*CM_Country_Teleconnections!$F29),0)</f>
        <v>0</v>
      </c>
      <c r="AU33" s="1">
        <f>IFERROR('Wanetal_E and C 97-98'!$B$2*('CM_mean coefs'!F$2+'CM_mean coefs'!F$3*CM_Country_Teleconnections!$F29),0)</f>
        <v>0</v>
      </c>
      <c r="AV33" s="1">
        <f>IFERROR('Wanetal_E and C 97-98'!$B$2*('CM_mean coefs'!G$2+'CM_mean coefs'!G$3*CM_Country_Teleconnections!$F29),0)</f>
        <v>0</v>
      </c>
      <c r="AW33">
        <v>0</v>
      </c>
      <c r="AX33">
        <v>0</v>
      </c>
      <c r="AY33">
        <v>0</v>
      </c>
      <c r="AZ33">
        <v>0</v>
      </c>
      <c r="BA33">
        <v>0</v>
      </c>
      <c r="BB33">
        <v>0</v>
      </c>
      <c r="BC33">
        <v>0</v>
      </c>
      <c r="BD33">
        <v>0</v>
      </c>
      <c r="BE33">
        <v>0</v>
      </c>
      <c r="BF33">
        <v>0</v>
      </c>
      <c r="BG33">
        <v>0</v>
      </c>
      <c r="BH33">
        <v>0</v>
      </c>
      <c r="BI33" s="1">
        <f>IFERROR('Wanetal_E and C 15-16'!$B$2*('CM_mean coefs'!B$2+'CM_mean coefs'!B$3*CM_Country_Teleconnections!$F29),0)</f>
        <v>0</v>
      </c>
      <c r="BJ33" s="1">
        <f>IFERROR('Wanetal_E and C 15-16'!$B$2*('CM_mean coefs'!C$2+'CM_mean coefs'!C$3*CM_Country_Teleconnections!$F29),0)</f>
        <v>0</v>
      </c>
      <c r="BK33" s="1">
        <f>IFERROR('Wanetal_E and C 15-16'!$B$2*('CM_mean coefs'!D$2+'CM_mean coefs'!D$3*CM_Country_Teleconnections!$F29),0)</f>
        <v>0</v>
      </c>
      <c r="BL33" s="1">
        <f>IFERROR('Wanetal_E and C 15-16'!$B$2*('CM_mean coefs'!E$2+'CM_mean coefs'!E$3*CM_Country_Teleconnections!$F29),0)</f>
        <v>0</v>
      </c>
      <c r="BM33" s="1">
        <f>IFERROR('Wanetal_E and C 15-16'!$B$2*('CM_mean coefs'!F$2+'CM_mean coefs'!F$3*CM_Country_Teleconnections!$F29),0)</f>
        <v>0</v>
      </c>
      <c r="BN33" s="1">
        <f>IFERROR('Wanetal_E and C 15-16'!$B$2*('CM_mean coefs'!G$2+'CM_mean coefs'!G$3*CM_Country_Teleconnections!$F29),0)</f>
        <v>0</v>
      </c>
      <c r="BO33">
        <v>0</v>
      </c>
      <c r="BP33">
        <v>0</v>
      </c>
    </row>
    <row r="34" spans="1:68" x14ac:dyDescent="0.2">
      <c r="A34" t="s">
        <v>60</v>
      </c>
      <c r="B34" t="s">
        <v>61</v>
      </c>
      <c r="C34" t="s">
        <v>682</v>
      </c>
      <c r="D34" t="s">
        <v>681</v>
      </c>
      <c r="F34">
        <v>6.1288216757020599E-3</v>
      </c>
      <c r="G34">
        <v>3.4096010737876301</v>
      </c>
      <c r="H34">
        <v>4.5892856984936001</v>
      </c>
      <c r="I34">
        <v>1.7961057126676001</v>
      </c>
      <c r="J34">
        <v>2.7201183005107099</v>
      </c>
      <c r="K34">
        <v>4.9131592002723998</v>
      </c>
      <c r="L34">
        <v>4.0597227947426999</v>
      </c>
      <c r="M34">
        <v>6.2056749270850098</v>
      </c>
      <c r="N34">
        <v>2.2186379423065898</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s="1">
        <f>IFERROR('Wanetal_E and C 97-98'!$B$2*('CM_mean coefs'!B$2+'CM_mean coefs'!B$3*CM_Country_Teleconnections!$F30),0)</f>
        <v>-2.0832405024566614E-2</v>
      </c>
      <c r="AR34" s="1">
        <f>IFERROR('Wanetal_E and C 97-98'!$B$2*('CM_mean coefs'!C$2+'CM_mean coefs'!C$3*CM_Country_Teleconnections!$F30),0)</f>
        <v>-1.2991274622132993E-2</v>
      </c>
      <c r="AS34" s="1">
        <f>IFERROR('Wanetal_E and C 97-98'!$B$2*('CM_mean coefs'!D$2+'CM_mean coefs'!D$3*CM_Country_Teleconnections!$F30),0)</f>
        <v>-2.4194795994027313E-2</v>
      </c>
      <c r="AT34" s="1">
        <f>IFERROR('Wanetal_E and C 97-98'!$B$2*('CM_mean coefs'!E$2+'CM_mean coefs'!E$3*CM_Country_Teleconnections!$F30),0)</f>
        <v>-1.6949970760250569E-2</v>
      </c>
      <c r="AU34" s="1">
        <f>IFERROR('Wanetal_E and C 97-98'!$B$2*('CM_mean coefs'!F$2+'CM_mean coefs'!F$3*CM_Country_Teleconnections!$F30),0)</f>
        <v>-1.4893951784050783E-2</v>
      </c>
      <c r="AV34" s="1">
        <f>IFERROR('Wanetal_E and C 97-98'!$B$2*('CM_mean coefs'!G$2+'CM_mean coefs'!G$3*CM_Country_Teleconnections!$F30),0)</f>
        <v>-9.7790101380149652E-3</v>
      </c>
      <c r="AW34">
        <v>0</v>
      </c>
      <c r="AX34">
        <v>0</v>
      </c>
      <c r="AY34">
        <v>0</v>
      </c>
      <c r="AZ34">
        <v>0</v>
      </c>
      <c r="BA34">
        <v>0</v>
      </c>
      <c r="BB34">
        <v>0</v>
      </c>
      <c r="BC34">
        <v>0</v>
      </c>
      <c r="BD34">
        <v>0</v>
      </c>
      <c r="BE34">
        <v>0</v>
      </c>
      <c r="BF34">
        <v>0</v>
      </c>
      <c r="BG34">
        <v>0</v>
      </c>
      <c r="BH34">
        <v>0</v>
      </c>
      <c r="BI34" s="1">
        <f>IFERROR('Wanetal_E and C 15-16'!$B$2*('CM_mean coefs'!B$2+'CM_mean coefs'!B$3*CM_Country_Teleconnections!$F30),0)</f>
        <v>-9.8812190365404045E-3</v>
      </c>
      <c r="BJ34" s="1">
        <f>IFERROR('Wanetal_E and C 15-16'!$B$2*('CM_mean coefs'!C$2+'CM_mean coefs'!C$3*CM_Country_Teleconnections!$F30),0)</f>
        <v>-6.1620168172500907E-3</v>
      </c>
      <c r="BK34" s="1">
        <f>IFERROR('Wanetal_E and C 15-16'!$B$2*('CM_mean coefs'!D$2+'CM_mean coefs'!D$3*CM_Country_Teleconnections!$F30),0)</f>
        <v>-1.1476067140566155E-2</v>
      </c>
      <c r="BL34" s="1">
        <f>IFERROR('Wanetal_E and C 15-16'!$B$2*('CM_mean coefs'!E$2+'CM_mean coefs'!E$3*CM_Country_Teleconnections!$F30),0)</f>
        <v>-8.0397041794974151E-3</v>
      </c>
      <c r="BM34" s="1">
        <f>IFERROR('Wanetal_E and C 15-16'!$B$2*('CM_mean coefs'!F$2+'CM_mean coefs'!F$3*CM_Country_Teleconnections!$F30),0)</f>
        <v>-7.0644939806194639E-3</v>
      </c>
      <c r="BN34" s="1">
        <f>IFERROR('Wanetal_E and C 15-16'!$B$2*('CM_mean coefs'!G$2+'CM_mean coefs'!G$3*CM_Country_Teleconnections!$F30),0)</f>
        <v>-4.6383766550393904E-3</v>
      </c>
      <c r="BO34">
        <v>0</v>
      </c>
      <c r="BP34">
        <v>0</v>
      </c>
    </row>
    <row r="35" spans="1:68" x14ac:dyDescent="0.2">
      <c r="A35" t="s">
        <v>62</v>
      </c>
      <c r="B35" t="s">
        <v>63</v>
      </c>
      <c r="C35" t="s">
        <v>682</v>
      </c>
      <c r="D35" t="s">
        <v>681</v>
      </c>
      <c r="F35">
        <v>5.3743035444787202</v>
      </c>
      <c r="G35">
        <v>3.4827290759552798</v>
      </c>
      <c r="H35">
        <v>-2.3158716622814501</v>
      </c>
      <c r="I35">
        <v>0.44964418543804602</v>
      </c>
      <c r="J35">
        <v>-0.45690005194404598</v>
      </c>
      <c r="K35">
        <v>3.8103959180717499</v>
      </c>
      <c r="L35">
        <v>1.4656031090122901</v>
      </c>
      <c r="M35">
        <v>7.0017205072797104</v>
      </c>
      <c r="N35">
        <v>6.7728378356252996</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s="1">
        <f>IFERROR('Wanetal_E and C 97-98'!$B$2*('CM_mean coefs'!B$2+'CM_mean coefs'!B$3*CM_Country_Teleconnections!$F31),0)</f>
        <v>-1.7081334731371856E-2</v>
      </c>
      <c r="AR35" s="1">
        <f>IFERROR('Wanetal_E and C 97-98'!$B$2*('CM_mean coefs'!C$2+'CM_mean coefs'!C$3*CM_Country_Teleconnections!$F31),0)</f>
        <v>-1.1293342352636019E-2</v>
      </c>
      <c r="AS35" s="1">
        <f>IFERROR('Wanetal_E and C 97-98'!$B$2*('CM_mean coefs'!D$2+'CM_mean coefs'!D$3*CM_Country_Teleconnections!$F31),0)</f>
        <v>-2.054427608817351E-2</v>
      </c>
      <c r="AT35" s="1">
        <f>IFERROR('Wanetal_E and C 97-98'!$B$2*('CM_mean coefs'!E$2+'CM_mean coefs'!E$3*CM_Country_Teleconnections!$F31),0)</f>
        <v>-1.3081489831644536E-2</v>
      </c>
      <c r="AU35" s="1">
        <f>IFERROR('Wanetal_E and C 97-98'!$B$2*('CM_mean coefs'!F$2+'CM_mean coefs'!F$3*CM_Country_Teleconnections!$F31),0)</f>
        <v>-1.2039595511014842E-2</v>
      </c>
      <c r="AV35" s="1">
        <f>IFERROR('Wanetal_E and C 97-98'!$B$2*('CM_mean coefs'!G$2+'CM_mean coefs'!G$3*CM_Country_Teleconnections!$F31),0)</f>
        <v>-7.0269931827704347E-3</v>
      </c>
      <c r="AW35">
        <v>0</v>
      </c>
      <c r="AX35">
        <v>0</v>
      </c>
      <c r="AY35">
        <v>0</v>
      </c>
      <c r="AZ35">
        <v>0</v>
      </c>
      <c r="BA35">
        <v>0</v>
      </c>
      <c r="BB35">
        <v>0</v>
      </c>
      <c r="BC35">
        <v>0</v>
      </c>
      <c r="BD35">
        <v>0</v>
      </c>
      <c r="BE35">
        <v>0</v>
      </c>
      <c r="BF35">
        <v>0</v>
      </c>
      <c r="BG35">
        <v>0</v>
      </c>
      <c r="BH35">
        <v>0</v>
      </c>
      <c r="BI35" s="1">
        <f>IFERROR('Wanetal_E and C 15-16'!$B$2*('CM_mean coefs'!B$2+'CM_mean coefs'!B$3*CM_Country_Teleconnections!$F31),0)</f>
        <v>-8.1020126921549068E-3</v>
      </c>
      <c r="BJ35" s="1">
        <f>IFERROR('Wanetal_E and C 15-16'!$B$2*('CM_mean coefs'!C$2+'CM_mean coefs'!C$3*CM_Country_Teleconnections!$F31),0)</f>
        <v>-5.3566541793633607E-3</v>
      </c>
      <c r="BK35" s="1">
        <f>IFERROR('Wanetal_E and C 15-16'!$B$2*('CM_mean coefs'!D$2+'CM_mean coefs'!D$3*CM_Country_Teleconnections!$F31),0)</f>
        <v>-9.7445538205987847E-3</v>
      </c>
      <c r="BL35" s="1">
        <f>IFERROR('Wanetal_E and C 15-16'!$B$2*('CM_mean coefs'!E$2+'CM_mean coefs'!E$3*CM_Country_Teleconnections!$F31),0)</f>
        <v>-6.2048076637490771E-3</v>
      </c>
      <c r="BM35" s="1">
        <f>IFERROR('Wanetal_E and C 15-16'!$B$2*('CM_mean coefs'!F$2+'CM_mean coefs'!F$3*CM_Country_Teleconnections!$F31),0)</f>
        <v>-5.7106167154198344E-3</v>
      </c>
      <c r="BN35" s="1">
        <f>IFERROR('Wanetal_E and C 15-16'!$B$2*('CM_mean coefs'!G$2+'CM_mean coefs'!G$3*CM_Country_Teleconnections!$F31),0)</f>
        <v>-3.3330409391210151E-3</v>
      </c>
      <c r="BO35">
        <v>0</v>
      </c>
      <c r="BP35">
        <v>0</v>
      </c>
    </row>
    <row r="36" spans="1:68" x14ac:dyDescent="0.2">
      <c r="A36" t="s">
        <v>64</v>
      </c>
      <c r="B36" t="s">
        <v>65</v>
      </c>
      <c r="C36" t="s">
        <v>682</v>
      </c>
      <c r="D36" t="s">
        <v>681</v>
      </c>
      <c r="F36">
        <v>7.1674896858158696</v>
      </c>
      <c r="G36">
        <v>8.5354924775674608</v>
      </c>
      <c r="H36">
        <v>-5.4993557711666101</v>
      </c>
      <c r="I36">
        <v>4.5796847872494197</v>
      </c>
      <c r="J36">
        <v>11.0316614003975</v>
      </c>
      <c r="K36">
        <v>3.65450421510165</v>
      </c>
      <c r="L36">
        <v>10.292071716029101</v>
      </c>
      <c r="M36">
        <v>6.6245500859137003</v>
      </c>
      <c r="N36">
        <v>7.2104994396553597</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s="1">
        <f>IFERROR('Wanetal_E and C 97-98'!$B$2*('CM_mean coefs'!B$2+'CM_mean coefs'!B$3*CM_Country_Teleconnections!$F32),0)</f>
        <v>0</v>
      </c>
      <c r="AR36" s="1">
        <f>IFERROR('Wanetal_E and C 97-98'!$B$2*('CM_mean coefs'!C$2+'CM_mean coefs'!C$3*CM_Country_Teleconnections!$F32),0)</f>
        <v>0</v>
      </c>
      <c r="AS36" s="1">
        <f>IFERROR('Wanetal_E and C 97-98'!$B$2*('CM_mean coefs'!D$2+'CM_mean coefs'!D$3*CM_Country_Teleconnections!$F32),0)</f>
        <v>0</v>
      </c>
      <c r="AT36" s="1">
        <f>IFERROR('Wanetal_E and C 97-98'!$B$2*('CM_mean coefs'!E$2+'CM_mean coefs'!E$3*CM_Country_Teleconnections!$F32),0)</f>
        <v>0</v>
      </c>
      <c r="AU36" s="1">
        <f>IFERROR('Wanetal_E and C 97-98'!$B$2*('CM_mean coefs'!F$2+'CM_mean coefs'!F$3*CM_Country_Teleconnections!$F32),0)</f>
        <v>0</v>
      </c>
      <c r="AV36" s="1">
        <f>IFERROR('Wanetal_E and C 97-98'!$B$2*('CM_mean coefs'!G$2+'CM_mean coefs'!G$3*CM_Country_Teleconnections!$F32),0)</f>
        <v>0</v>
      </c>
      <c r="AW36">
        <v>0</v>
      </c>
      <c r="AX36">
        <v>0</v>
      </c>
      <c r="AY36">
        <v>0</v>
      </c>
      <c r="AZ36">
        <v>0</v>
      </c>
      <c r="BA36">
        <v>0</v>
      </c>
      <c r="BB36">
        <v>0</v>
      </c>
      <c r="BC36">
        <v>0</v>
      </c>
      <c r="BD36">
        <v>0</v>
      </c>
      <c r="BE36">
        <v>0</v>
      </c>
      <c r="BF36">
        <v>0</v>
      </c>
      <c r="BG36">
        <v>0</v>
      </c>
      <c r="BH36">
        <v>0</v>
      </c>
      <c r="BI36" s="1">
        <f>IFERROR('Wanetal_E and C 15-16'!$B$2*('CM_mean coefs'!B$2+'CM_mean coefs'!B$3*CM_Country_Teleconnections!$F32),0)</f>
        <v>0</v>
      </c>
      <c r="BJ36" s="1">
        <f>IFERROR('Wanetal_E and C 15-16'!$B$2*('CM_mean coefs'!C$2+'CM_mean coefs'!C$3*CM_Country_Teleconnections!$F32),0)</f>
        <v>0</v>
      </c>
      <c r="BK36" s="1">
        <f>IFERROR('Wanetal_E and C 15-16'!$B$2*('CM_mean coefs'!D$2+'CM_mean coefs'!D$3*CM_Country_Teleconnections!$F32),0)</f>
        <v>0</v>
      </c>
      <c r="BL36" s="1">
        <f>IFERROR('Wanetal_E and C 15-16'!$B$2*('CM_mean coefs'!E$2+'CM_mean coefs'!E$3*CM_Country_Teleconnections!$F32),0)</f>
        <v>0</v>
      </c>
      <c r="BM36" s="1">
        <f>IFERROR('Wanetal_E and C 15-16'!$B$2*('CM_mean coefs'!F$2+'CM_mean coefs'!F$3*CM_Country_Teleconnections!$F32),0)</f>
        <v>0</v>
      </c>
      <c r="BN36" s="1">
        <f>IFERROR('Wanetal_E and C 15-16'!$B$2*('CM_mean coefs'!G$2+'CM_mean coefs'!G$3*CM_Country_Teleconnections!$F32),0)</f>
        <v>0</v>
      </c>
      <c r="BO36">
        <v>0</v>
      </c>
      <c r="BP36">
        <v>0</v>
      </c>
    </row>
    <row r="37" spans="1:68" x14ac:dyDescent="0.2">
      <c r="A37" t="s">
        <v>66</v>
      </c>
      <c r="B37" t="s">
        <v>67</v>
      </c>
      <c r="C37" t="s">
        <v>682</v>
      </c>
      <c r="D37" t="s">
        <v>681</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s="1">
        <f>IFERROR('Wanetal_E and C 97-98'!$B$2*('CM_mean coefs'!B$2+'CM_mean coefs'!B$3*CM_Country_Teleconnections!$F33),0)</f>
        <v>-2.3007425248389567E-2</v>
      </c>
      <c r="AR37" s="1">
        <f>IFERROR('Wanetal_E and C 97-98'!$B$2*('CM_mean coefs'!C$2+'CM_mean coefs'!C$3*CM_Country_Teleconnections!$F33),0)</f>
        <v>-1.3975803499540983E-2</v>
      </c>
      <c r="AS37" s="1">
        <f>IFERROR('Wanetal_E and C 97-98'!$B$2*('CM_mean coefs'!D$2+'CM_mean coefs'!D$3*CM_Country_Teleconnections!$F33),0)</f>
        <v>-2.63115130913062E-2</v>
      </c>
      <c r="AT37" s="1">
        <f>IFERROR('Wanetal_E and C 97-98'!$B$2*('CM_mean coefs'!E$2+'CM_mean coefs'!E$3*CM_Country_Teleconnections!$F33),0)</f>
        <v>-1.9193070355173213E-2</v>
      </c>
      <c r="AU37" s="1">
        <f>IFERROR('Wanetal_E and C 97-98'!$B$2*('CM_mean coefs'!F$2+'CM_mean coefs'!F$3*CM_Country_Teleconnections!$F33),0)</f>
        <v>-1.6549021440066612E-2</v>
      </c>
      <c r="AV37" s="1">
        <f>IFERROR('Wanetal_E and C 97-98'!$B$2*('CM_mean coefs'!G$2+'CM_mean coefs'!G$3*CM_Country_Teleconnections!$F33),0)</f>
        <v>-1.1374739374233174E-2</v>
      </c>
      <c r="AW37">
        <v>0</v>
      </c>
      <c r="AX37">
        <v>0</v>
      </c>
      <c r="AY37">
        <v>0</v>
      </c>
      <c r="AZ37">
        <v>0</v>
      </c>
      <c r="BA37">
        <v>0</v>
      </c>
      <c r="BB37">
        <v>0</v>
      </c>
      <c r="BC37">
        <v>0</v>
      </c>
      <c r="BD37">
        <v>0</v>
      </c>
      <c r="BE37">
        <v>0</v>
      </c>
      <c r="BF37">
        <v>0</v>
      </c>
      <c r="BG37">
        <v>0</v>
      </c>
      <c r="BH37">
        <v>0</v>
      </c>
      <c r="BI37" s="1">
        <f>IFERROR('Wanetal_E and C 15-16'!$B$2*('CM_mean coefs'!B$2+'CM_mean coefs'!B$3*CM_Country_Teleconnections!$F33),0)</f>
        <v>-1.0912873865407041E-2</v>
      </c>
      <c r="BJ37" s="1">
        <f>IFERROR('Wanetal_E and C 15-16'!$B$2*('CM_mean coefs'!C$2+'CM_mean coefs'!C$3*CM_Country_Teleconnections!$F33),0)</f>
        <v>-6.6289982086926756E-3</v>
      </c>
      <c r="BK37" s="1">
        <f>IFERROR('Wanetal_E and C 15-16'!$B$2*('CM_mean coefs'!D$2+'CM_mean coefs'!D$3*CM_Country_Teleconnections!$F33),0)</f>
        <v>-1.2480067650921911E-2</v>
      </c>
      <c r="BL37" s="1">
        <f>IFERROR('Wanetal_E and C 15-16'!$B$2*('CM_mean coefs'!E$2+'CM_mean coefs'!E$3*CM_Country_Teleconnections!$F33),0)</f>
        <v>-9.1036503917599036E-3</v>
      </c>
      <c r="BM37" s="1">
        <f>IFERROR('Wanetal_E and C 15-16'!$B$2*('CM_mean coefs'!F$2+'CM_mean coefs'!F$3*CM_Country_Teleconnections!$F33),0)</f>
        <v>-7.849526038729817E-3</v>
      </c>
      <c r="BN37" s="1">
        <f>IFERROR('Wanetal_E and C 15-16'!$B$2*('CM_mean coefs'!G$2+'CM_mean coefs'!G$3*CM_Country_Teleconnections!$F33),0)</f>
        <v>-5.395262386067053E-3</v>
      </c>
      <c r="BO37">
        <v>0</v>
      </c>
      <c r="BP37">
        <v>0</v>
      </c>
    </row>
    <row r="38" spans="1:68" x14ac:dyDescent="0.2">
      <c r="A38" t="s">
        <v>68</v>
      </c>
      <c r="B38" t="s">
        <v>69</v>
      </c>
      <c r="C38" t="s">
        <v>682</v>
      </c>
      <c r="D38" t="s">
        <v>681</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s="1">
        <f>IFERROR('Wanetal_E and C 97-98'!$B$2*('CM_mean coefs'!B$2+'CM_mean coefs'!B$3*CM_Country_Teleconnections!$F34),0)</f>
        <v>-4.5670224474559087E-3</v>
      </c>
      <c r="AR38" s="1">
        <f>IFERROR('Wanetal_E and C 97-98'!$B$2*('CM_mean coefs'!C$2+'CM_mean coefs'!C$3*CM_Country_Teleconnections!$F34),0)</f>
        <v>-5.6287045302063875E-3</v>
      </c>
      <c r="AS38" s="1">
        <f>IFERROR('Wanetal_E and C 97-98'!$B$2*('CM_mean coefs'!D$2+'CM_mean coefs'!D$3*CM_Country_Teleconnections!$F34),0)</f>
        <v>-8.3654197805788626E-3</v>
      </c>
      <c r="AT38" s="1">
        <f>IFERROR('Wanetal_E and C 97-98'!$B$2*('CM_mean coefs'!E$2+'CM_mean coefs'!E$3*CM_Country_Teleconnections!$F34),0)</f>
        <v>-1.754724496782195E-4</v>
      </c>
      <c r="AU38" s="1">
        <f>IFERROR('Wanetal_E and C 97-98'!$B$2*('CM_mean coefs'!F$2+'CM_mean coefs'!F$3*CM_Country_Teleconnections!$F34),0)</f>
        <v>-2.5168985263354579E-3</v>
      </c>
      <c r="AV38" s="1">
        <f>IFERROR('Wanetal_E and C 97-98'!$B$2*('CM_mean coefs'!G$2+'CM_mean coefs'!G$3*CM_Country_Teleconnections!$F34),0)</f>
        <v>2.154279599838385E-3</v>
      </c>
      <c r="AW38">
        <v>0</v>
      </c>
      <c r="AX38">
        <v>0</v>
      </c>
      <c r="AY38">
        <v>0</v>
      </c>
      <c r="AZ38">
        <v>0</v>
      </c>
      <c r="BA38">
        <v>0</v>
      </c>
      <c r="BB38">
        <v>0</v>
      </c>
      <c r="BC38">
        <v>0</v>
      </c>
      <c r="BD38">
        <v>0</v>
      </c>
      <c r="BE38">
        <v>0</v>
      </c>
      <c r="BF38">
        <v>0</v>
      </c>
      <c r="BG38">
        <v>0</v>
      </c>
      <c r="BH38">
        <v>0</v>
      </c>
      <c r="BI38" s="1">
        <f>IFERROR('Wanetal_E and C 15-16'!$B$2*('CM_mean coefs'!B$2+'CM_mean coefs'!B$3*CM_Country_Teleconnections!$F34),0)</f>
        <v>-2.1662284836960386E-3</v>
      </c>
      <c r="BJ38" s="1">
        <f>IFERROR('Wanetal_E and C 15-16'!$B$2*('CM_mean coefs'!C$2+'CM_mean coefs'!C$3*CM_Country_Teleconnections!$F34),0)</f>
        <v>-2.6698051564064971E-3</v>
      </c>
      <c r="BK38" s="1">
        <f>IFERROR('Wanetal_E and C 15-16'!$B$2*('CM_mean coefs'!D$2+'CM_mean coefs'!D$3*CM_Country_Teleconnections!$F34),0)</f>
        <v>-3.9678829730427218E-3</v>
      </c>
      <c r="BL38" s="1">
        <f>IFERROR('Wanetal_E and C 15-16'!$B$2*('CM_mean coefs'!E$2+'CM_mean coefs'!E$3*CM_Country_Teleconnections!$F34),0)</f>
        <v>-8.3230030719166632E-5</v>
      </c>
      <c r="BM38" s="1">
        <f>IFERROR('Wanetal_E and C 15-16'!$B$2*('CM_mean coefs'!F$2+'CM_mean coefs'!F$3*CM_Country_Teleconnections!$F34),0)</f>
        <v>-1.1938144252734352E-3</v>
      </c>
      <c r="BN38" s="1">
        <f>IFERROR('Wanetal_E and C 15-16'!$B$2*('CM_mean coefs'!G$2+'CM_mean coefs'!G$3*CM_Country_Teleconnections!$F34),0)</f>
        <v>1.0218171433807621E-3</v>
      </c>
      <c r="BO38">
        <v>0</v>
      </c>
      <c r="BP38">
        <v>0</v>
      </c>
    </row>
    <row r="39" spans="1:68" x14ac:dyDescent="0.2">
      <c r="A39" t="s">
        <v>70</v>
      </c>
      <c r="B39" t="s">
        <v>71</v>
      </c>
      <c r="C39" t="s">
        <v>682</v>
      </c>
      <c r="D39" t="s">
        <v>681</v>
      </c>
      <c r="F39">
        <v>4.0035015148457198</v>
      </c>
      <c r="G39">
        <v>4.2755422931570299</v>
      </c>
      <c r="H39">
        <v>3.4877438644961098</v>
      </c>
      <c r="I39">
        <v>4.3180252605266496</v>
      </c>
      <c r="J39">
        <v>4.2014725116717804</v>
      </c>
      <c r="K39">
        <v>5.6262471463962402</v>
      </c>
      <c r="L39">
        <v>5.2165939573899198</v>
      </c>
      <c r="M39">
        <v>9.8209036911772394</v>
      </c>
      <c r="N39">
        <v>14.3224773091221</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s="1">
        <f>IFERROR('Wanetal_E and C 97-98'!$B$2*('CM_mean coefs'!B$2+'CM_mean coefs'!B$3*CM_Country_Teleconnections!$F35),0)</f>
        <v>-1.6870249516698306E-2</v>
      </c>
      <c r="AR39" s="1">
        <f>IFERROR('Wanetal_E and C 97-98'!$B$2*('CM_mean coefs'!C$2+'CM_mean coefs'!C$3*CM_Country_Teleconnections!$F35),0)</f>
        <v>-1.1197794050526578E-2</v>
      </c>
      <c r="AS39" s="1">
        <f>IFERROR('Wanetal_E and C 97-98'!$B$2*('CM_mean coefs'!D$2+'CM_mean coefs'!D$3*CM_Country_Teleconnections!$F35),0)</f>
        <v>-2.0338849178580483E-2</v>
      </c>
      <c r="AT39" s="1">
        <f>IFERROR('Wanetal_E and C 97-98'!$B$2*('CM_mean coefs'!E$2+'CM_mean coefs'!E$3*CM_Country_Teleconnections!$F35),0)</f>
        <v>-1.286379752959496E-2</v>
      </c>
      <c r="AU39" s="1">
        <f>IFERROR('Wanetal_E and C 97-98'!$B$2*('CM_mean coefs'!F$2+'CM_mean coefs'!F$3*CM_Country_Teleconnections!$F35),0)</f>
        <v>-1.1878971379885745E-2</v>
      </c>
      <c r="AV39" s="1">
        <f>IFERROR('Wanetal_E and C 97-98'!$B$2*('CM_mean coefs'!G$2+'CM_mean coefs'!G$3*CM_Country_Teleconnections!$F35),0)</f>
        <v>-6.8721280257945869E-3</v>
      </c>
      <c r="AW39">
        <v>0</v>
      </c>
      <c r="AX39">
        <v>0</v>
      </c>
      <c r="AY39">
        <v>0</v>
      </c>
      <c r="AZ39">
        <v>0</v>
      </c>
      <c r="BA39">
        <v>0</v>
      </c>
      <c r="BB39">
        <v>0</v>
      </c>
      <c r="BC39">
        <v>0</v>
      </c>
      <c r="BD39">
        <v>0</v>
      </c>
      <c r="BE39">
        <v>0</v>
      </c>
      <c r="BF39">
        <v>0</v>
      </c>
      <c r="BG39">
        <v>0</v>
      </c>
      <c r="BH39">
        <v>0</v>
      </c>
      <c r="BI39" s="1">
        <f>IFERROR('Wanetal_E and C 15-16'!$B$2*('CM_mean coefs'!B$2+'CM_mean coefs'!B$3*CM_Country_Teleconnections!$F35),0)</f>
        <v>-8.0018908272475736E-3</v>
      </c>
      <c r="BJ39" s="1">
        <f>IFERROR('Wanetal_E and C 15-16'!$B$2*('CM_mean coefs'!C$2+'CM_mean coefs'!C$3*CM_Country_Teleconnections!$F35),0)</f>
        <v>-5.3113337422559049E-3</v>
      </c>
      <c r="BK39" s="1">
        <f>IFERROR('Wanetal_E and C 15-16'!$B$2*('CM_mean coefs'!D$2+'CM_mean coefs'!D$3*CM_Country_Teleconnections!$F35),0)</f>
        <v>-9.6471158009704908E-3</v>
      </c>
      <c r="BL39" s="1">
        <f>IFERROR('Wanetal_E and C 15-16'!$B$2*('CM_mean coefs'!E$2+'CM_mean coefs'!E$3*CM_Country_Teleconnections!$F35),0)</f>
        <v>-6.1015519274774405E-3</v>
      </c>
      <c r="BM39" s="1">
        <f>IFERROR('Wanetal_E and C 15-16'!$B$2*('CM_mean coefs'!F$2+'CM_mean coefs'!F$3*CM_Country_Teleconnections!$F35),0)</f>
        <v>-5.6344295339413189E-3</v>
      </c>
      <c r="BN39" s="1">
        <f>IFERROR('Wanetal_E and C 15-16'!$B$2*('CM_mean coefs'!G$2+'CM_mean coefs'!G$3*CM_Country_Teleconnections!$F35),0)</f>
        <v>-3.2595853522407671E-3</v>
      </c>
      <c r="BO39">
        <v>0</v>
      </c>
      <c r="BP39">
        <v>0</v>
      </c>
    </row>
    <row r="40" spans="1:68" x14ac:dyDescent="0.2">
      <c r="A40" t="s">
        <v>72</v>
      </c>
      <c r="B40" t="s">
        <v>73</v>
      </c>
      <c r="C40" t="s">
        <v>682</v>
      </c>
      <c r="D40" t="s">
        <v>681</v>
      </c>
      <c r="F40">
        <v>3.0736281949108002</v>
      </c>
      <c r="G40">
        <v>-5.4896637926801004</v>
      </c>
      <c r="H40">
        <v>-2.5915614052097999</v>
      </c>
      <c r="I40">
        <v>8.1195653357511305E-2</v>
      </c>
      <c r="J40">
        <v>-1.0983177502115899</v>
      </c>
      <c r="K40">
        <v>-1.4696139102747301</v>
      </c>
      <c r="L40">
        <v>2.3992585176180801</v>
      </c>
      <c r="M40">
        <v>-0.87505201959943701</v>
      </c>
      <c r="N40">
        <v>4.6407770683830902</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s="1">
        <f>IFERROR('Wanetal_E and C 97-98'!$B$2*('CM_mean coefs'!B$2+'CM_mean coefs'!B$3*CM_Country_Teleconnections!$F36),0)</f>
        <v>-2.4415966564854331E-2</v>
      </c>
      <c r="AR40" s="1">
        <f>IFERROR('Wanetal_E and C 97-98'!$B$2*('CM_mean coefs'!C$2+'CM_mean coefs'!C$3*CM_Country_Teleconnections!$F36),0)</f>
        <v>-1.4613383594609891E-2</v>
      </c>
      <c r="AS40" s="1">
        <f>IFERROR('Wanetal_E and C 97-98'!$B$2*('CM_mean coefs'!D$2+'CM_mean coefs'!D$3*CM_Country_Teleconnections!$F36),0)</f>
        <v>-2.7682297350748272E-2</v>
      </c>
      <c r="AT40" s="1">
        <f>IFERROR('Wanetal_E and C 97-98'!$B$2*('CM_mean coefs'!E$2+'CM_mean coefs'!E$3*CM_Country_Teleconnections!$F36),0)</f>
        <v>-2.0645699816632002E-2</v>
      </c>
      <c r="AU40" s="1">
        <f>IFERROR('Wanetal_E and C 97-98'!$B$2*('CM_mean coefs'!F$2+'CM_mean coefs'!F$3*CM_Country_Teleconnections!$F36),0)</f>
        <v>-1.7620843194453759E-2</v>
      </c>
      <c r="AV40" s="1">
        <f>IFERROR('Wanetal_E and C 97-98'!$B$2*('CM_mean coefs'!G$2+'CM_mean coefs'!G$3*CM_Country_Teleconnections!$F36),0)</f>
        <v>-1.2408132321335755E-2</v>
      </c>
      <c r="AW40">
        <v>0</v>
      </c>
      <c r="AX40">
        <v>0</v>
      </c>
      <c r="AY40">
        <v>0</v>
      </c>
      <c r="AZ40">
        <v>0</v>
      </c>
      <c r="BA40">
        <v>0</v>
      </c>
      <c r="BB40">
        <v>0</v>
      </c>
      <c r="BC40">
        <v>0</v>
      </c>
      <c r="BD40">
        <v>0</v>
      </c>
      <c r="BE40">
        <v>0</v>
      </c>
      <c r="BF40">
        <v>0</v>
      </c>
      <c r="BG40">
        <v>0</v>
      </c>
      <c r="BH40">
        <v>0</v>
      </c>
      <c r="BI40" s="1">
        <f>IFERROR('Wanetal_E and C 15-16'!$B$2*('CM_mean coefs'!B$2+'CM_mean coefs'!B$3*CM_Country_Teleconnections!$F36),0)</f>
        <v>-1.1580972688063013E-2</v>
      </c>
      <c r="BJ40" s="1">
        <f>IFERROR('Wanetal_E and C 15-16'!$B$2*('CM_mean coefs'!C$2+'CM_mean coefs'!C$3*CM_Country_Teleconnections!$F36),0)</f>
        <v>-6.9314149755174744E-3</v>
      </c>
      <c r="BK40" s="1">
        <f>IFERROR('Wanetal_E and C 15-16'!$B$2*('CM_mean coefs'!D$2+'CM_mean coefs'!D$3*CM_Country_Teleconnections!$F36),0)</f>
        <v>-1.3130257559548207E-2</v>
      </c>
      <c r="BL40" s="1">
        <f>IFERROR('Wanetal_E and C 15-16'!$B$2*('CM_mean coefs'!E$2+'CM_mean coefs'!E$3*CM_Country_Teleconnections!$F36),0)</f>
        <v>-9.7926610878691315E-3</v>
      </c>
      <c r="BM40" s="1">
        <f>IFERROR('Wanetal_E and C 15-16'!$B$2*('CM_mean coefs'!F$2+'CM_mean coefs'!F$3*CM_Country_Teleconnections!$F36),0)</f>
        <v>-8.3579121569307187E-3</v>
      </c>
      <c r="BN40" s="1">
        <f>IFERROR('Wanetal_E and C 15-16'!$B$2*('CM_mean coefs'!G$2+'CM_mean coefs'!G$3*CM_Country_Teleconnections!$F36),0)</f>
        <v>-5.8854209658899337E-3</v>
      </c>
      <c r="BO40">
        <v>0</v>
      </c>
      <c r="BP40">
        <v>0</v>
      </c>
    </row>
    <row r="41" spans="1:68" x14ac:dyDescent="0.2">
      <c r="A41" t="s">
        <v>74</v>
      </c>
      <c r="B41" t="s">
        <v>75</v>
      </c>
      <c r="C41" t="s">
        <v>682</v>
      </c>
      <c r="D41" t="s">
        <v>681</v>
      </c>
      <c r="F41">
        <v>1.12134622601134</v>
      </c>
      <c r="G41">
        <v>5.4482652100032096</v>
      </c>
      <c r="H41">
        <v>3.3540683747780098</v>
      </c>
      <c r="I41">
        <v>4.6636159935574</v>
      </c>
      <c r="J41">
        <v>4.40999562798872</v>
      </c>
      <c r="K41">
        <v>4.7893643737604901</v>
      </c>
      <c r="L41">
        <v>1.2274915049871999</v>
      </c>
      <c r="M41">
        <v>3.3276557332773402</v>
      </c>
      <c r="N41">
        <v>3.6480179339265102</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s="1">
        <f>IFERROR('Wanetal_E and C 97-98'!$B$2*('CM_mean coefs'!B$2+'CM_mean coefs'!B$3*CM_Country_Teleconnections!$F37),0)</f>
        <v>-5.5645105581475247E-3</v>
      </c>
      <c r="AR41" s="1">
        <f>IFERROR('Wanetal_E and C 97-98'!$B$2*('CM_mean coefs'!C$2+'CM_mean coefs'!C$3*CM_Country_Teleconnections!$F37),0)</f>
        <v>-6.0802202628375615E-3</v>
      </c>
      <c r="AS41" s="1">
        <f>IFERROR('Wanetal_E and C 97-98'!$B$2*('CM_mean coefs'!D$2+'CM_mean coefs'!D$3*CM_Country_Teleconnections!$F37),0)</f>
        <v>-9.3361694384934083E-3</v>
      </c>
      <c r="AT41" s="1">
        <f>IFERROR('Wanetal_E and C 97-98'!$B$2*('CM_mean coefs'!E$2+'CM_mean coefs'!E$3*CM_Country_Teleconnections!$F37),0)</f>
        <v>-1.2041825060379757E-3</v>
      </c>
      <c r="AU41" s="1">
        <f>IFERROR('Wanetal_E and C 97-98'!$B$2*('CM_mean coefs'!F$2+'CM_mean coefs'!F$3*CM_Country_Teleconnections!$F37),0)</f>
        <v>-3.275931608492513E-3</v>
      </c>
      <c r="AV41" s="1">
        <f>IFERROR('Wanetal_E and C 97-98'!$B$2*('CM_mean coefs'!G$2+'CM_mean coefs'!G$3*CM_Country_Teleconnections!$F37),0)</f>
        <v>1.4224606845121767E-3</v>
      </c>
      <c r="AW41">
        <v>0</v>
      </c>
      <c r="AX41">
        <v>0</v>
      </c>
      <c r="AY41">
        <v>0</v>
      </c>
      <c r="AZ41">
        <v>0</v>
      </c>
      <c r="BA41">
        <v>0</v>
      </c>
      <c r="BB41">
        <v>0</v>
      </c>
      <c r="BC41">
        <v>0</v>
      </c>
      <c r="BD41">
        <v>0</v>
      </c>
      <c r="BE41">
        <v>0</v>
      </c>
      <c r="BF41">
        <v>0</v>
      </c>
      <c r="BG41">
        <v>0</v>
      </c>
      <c r="BH41">
        <v>0</v>
      </c>
      <c r="BI41" s="1">
        <f>IFERROR('Wanetal_E and C 15-16'!$B$2*('CM_mean coefs'!B$2+'CM_mean coefs'!B$3*CM_Country_Teleconnections!$F37),0)</f>
        <v>-2.6393566941194419E-3</v>
      </c>
      <c r="BJ41" s="1">
        <f>IFERROR('Wanetal_E and C 15-16'!$B$2*('CM_mean coefs'!C$2+'CM_mean coefs'!C$3*CM_Country_Teleconnections!$F37),0)</f>
        <v>-2.8839679401710889E-3</v>
      </c>
      <c r="BK41" s="1">
        <f>IFERROR('Wanetal_E and C 15-16'!$B$2*('CM_mean coefs'!D$2+'CM_mean coefs'!D$3*CM_Country_Teleconnections!$F37),0)</f>
        <v>-4.4283286099333595E-3</v>
      </c>
      <c r="BL41" s="1">
        <f>IFERROR('Wanetal_E and C 15-16'!$B$2*('CM_mean coefs'!E$2+'CM_mean coefs'!E$3*CM_Country_Teleconnections!$F37),0)</f>
        <v>-5.7116742344917571E-4</v>
      </c>
      <c r="BM41" s="1">
        <f>IFERROR('Wanetal_E and C 15-16'!$B$2*('CM_mean coefs'!F$2+'CM_mean coefs'!F$3*CM_Country_Teleconnections!$F37),0)</f>
        <v>-1.5538387302890899E-3</v>
      </c>
      <c r="BN41" s="1">
        <f>IFERROR('Wanetal_E and C 15-16'!$B$2*('CM_mean coefs'!G$2+'CM_mean coefs'!G$3*CM_Country_Teleconnections!$F37),0)</f>
        <v>6.7470105242082689E-4</v>
      </c>
      <c r="BO41">
        <v>0</v>
      </c>
      <c r="BP41">
        <v>0</v>
      </c>
    </row>
    <row r="42" spans="1:68" x14ac:dyDescent="0.2">
      <c r="A42" t="s">
        <v>76</v>
      </c>
      <c r="B42" t="s">
        <v>77</v>
      </c>
      <c r="C42" t="s">
        <v>682</v>
      </c>
      <c r="D42" t="s">
        <v>681</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s="1">
        <f>IFERROR('Wanetal_E and C 97-98'!$B$2*('CM_mean coefs'!B$2+'CM_mean coefs'!B$3*CM_Country_Teleconnections!$F38),0)</f>
        <v>0</v>
      </c>
      <c r="AR42" s="1">
        <f>IFERROR('Wanetal_E and C 97-98'!$B$2*('CM_mean coefs'!C$2+'CM_mean coefs'!C$3*CM_Country_Teleconnections!$F38),0)</f>
        <v>0</v>
      </c>
      <c r="AS42" s="1">
        <f>IFERROR('Wanetal_E and C 97-98'!$B$2*('CM_mean coefs'!D$2+'CM_mean coefs'!D$3*CM_Country_Teleconnections!$F38),0)</f>
        <v>0</v>
      </c>
      <c r="AT42" s="1">
        <f>IFERROR('Wanetal_E and C 97-98'!$B$2*('CM_mean coefs'!E$2+'CM_mean coefs'!E$3*CM_Country_Teleconnections!$F38),0)</f>
        <v>0</v>
      </c>
      <c r="AU42" s="1">
        <f>IFERROR('Wanetal_E and C 97-98'!$B$2*('CM_mean coefs'!F$2+'CM_mean coefs'!F$3*CM_Country_Teleconnections!$F38),0)</f>
        <v>0</v>
      </c>
      <c r="AV42" s="1">
        <f>IFERROR('Wanetal_E and C 97-98'!$B$2*('CM_mean coefs'!G$2+'CM_mean coefs'!G$3*CM_Country_Teleconnections!$F38),0)</f>
        <v>0</v>
      </c>
      <c r="AW42">
        <v>0</v>
      </c>
      <c r="AX42">
        <v>0</v>
      </c>
      <c r="AY42">
        <v>0</v>
      </c>
      <c r="AZ42">
        <v>0</v>
      </c>
      <c r="BA42">
        <v>0</v>
      </c>
      <c r="BB42">
        <v>0</v>
      </c>
      <c r="BC42">
        <v>0</v>
      </c>
      <c r="BD42">
        <v>0</v>
      </c>
      <c r="BE42">
        <v>0</v>
      </c>
      <c r="BF42">
        <v>0</v>
      </c>
      <c r="BG42">
        <v>0</v>
      </c>
      <c r="BH42">
        <v>0</v>
      </c>
      <c r="BI42" s="1">
        <f>IFERROR('Wanetal_E and C 15-16'!$B$2*('CM_mean coefs'!B$2+'CM_mean coefs'!B$3*CM_Country_Teleconnections!$F38),0)</f>
        <v>0</v>
      </c>
      <c r="BJ42" s="1">
        <f>IFERROR('Wanetal_E and C 15-16'!$B$2*('CM_mean coefs'!C$2+'CM_mean coefs'!C$3*CM_Country_Teleconnections!$F38),0)</f>
        <v>0</v>
      </c>
      <c r="BK42" s="1">
        <f>IFERROR('Wanetal_E and C 15-16'!$B$2*('CM_mean coefs'!D$2+'CM_mean coefs'!D$3*CM_Country_Teleconnections!$F38),0)</f>
        <v>0</v>
      </c>
      <c r="BL42" s="1">
        <f>IFERROR('Wanetal_E and C 15-16'!$B$2*('CM_mean coefs'!E$2+'CM_mean coefs'!E$3*CM_Country_Teleconnections!$F38),0)</f>
        <v>0</v>
      </c>
      <c r="BM42" s="1">
        <f>IFERROR('Wanetal_E and C 15-16'!$B$2*('CM_mean coefs'!F$2+'CM_mean coefs'!F$3*CM_Country_Teleconnections!$F38),0)</f>
        <v>0</v>
      </c>
      <c r="BN42" s="1">
        <f>IFERROR('Wanetal_E and C 15-16'!$B$2*('CM_mean coefs'!G$2+'CM_mean coefs'!G$3*CM_Country_Teleconnections!$F38),0)</f>
        <v>0</v>
      </c>
      <c r="BO42">
        <v>0</v>
      </c>
      <c r="BP42">
        <v>0</v>
      </c>
    </row>
    <row r="43" spans="1:68" x14ac:dyDescent="0.2">
      <c r="A43" t="s">
        <v>78</v>
      </c>
      <c r="B43" t="s">
        <v>79</v>
      </c>
      <c r="C43" t="s">
        <v>682</v>
      </c>
      <c r="D43" t="s">
        <v>681</v>
      </c>
      <c r="F43">
        <v>5.9906406866126396</v>
      </c>
      <c r="G43">
        <v>2.1668909635159399</v>
      </c>
      <c r="H43">
        <v>2.6610284148367902</v>
      </c>
      <c r="I43">
        <v>3.5294619067100301</v>
      </c>
      <c r="J43">
        <v>0.93219061647629098</v>
      </c>
      <c r="K43">
        <v>1.3961564518723</v>
      </c>
      <c r="L43">
        <v>1.7868887983711199</v>
      </c>
      <c r="M43">
        <v>2.2917659581217</v>
      </c>
      <c r="N43">
        <v>4.4507622721222599</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s="1">
        <f>IFERROR('Wanetal_E and C 97-98'!$B$2*('CM_mean coefs'!B$2+'CM_mean coefs'!B$3*CM_Country_Teleconnections!$F39),0)</f>
        <v>-5.3996618692068064E-3</v>
      </c>
      <c r="AR43" s="1">
        <f>IFERROR('Wanetal_E and C 97-98'!$B$2*('CM_mean coefs'!C$2+'CM_mean coefs'!C$3*CM_Country_Teleconnections!$F39),0)</f>
        <v>-6.0056010510769805E-3</v>
      </c>
      <c r="AS43" s="1">
        <f>IFERROR('Wanetal_E and C 97-98'!$B$2*('CM_mean coefs'!D$2+'CM_mean coefs'!D$3*CM_Country_Teleconnections!$F39),0)</f>
        <v>-9.1757396482216123E-3</v>
      </c>
      <c r="AT43" s="1">
        <f>IFERROR('Wanetal_E and C 97-98'!$B$2*('CM_mean coefs'!E$2+'CM_mean coefs'!E$3*CM_Country_Teleconnections!$F39),0)</f>
        <v>-1.0341739592960373E-3</v>
      </c>
      <c r="AU43" s="1">
        <f>IFERROR('Wanetal_E and C 97-98'!$B$2*('CM_mean coefs'!F$2+'CM_mean coefs'!F$3*CM_Country_Teleconnections!$F39),0)</f>
        <v>-3.1504909068790668E-3</v>
      </c>
      <c r="AV43" s="1">
        <f>IFERROR('Wanetal_E and C 97-98'!$B$2*('CM_mean coefs'!G$2+'CM_mean coefs'!G$3*CM_Country_Teleconnections!$F39),0)</f>
        <v>1.5434038691381092E-3</v>
      </c>
      <c r="AW43">
        <v>0</v>
      </c>
      <c r="AX43">
        <v>0</v>
      </c>
      <c r="AY43">
        <v>0</v>
      </c>
      <c r="AZ43">
        <v>0</v>
      </c>
      <c r="BA43">
        <v>0</v>
      </c>
      <c r="BB43">
        <v>0</v>
      </c>
      <c r="BC43">
        <v>0</v>
      </c>
      <c r="BD43">
        <v>0</v>
      </c>
      <c r="BE43">
        <v>0</v>
      </c>
      <c r="BF43">
        <v>0</v>
      </c>
      <c r="BG43">
        <v>0</v>
      </c>
      <c r="BH43">
        <v>0</v>
      </c>
      <c r="BI43" s="1">
        <f>IFERROR('Wanetal_E and C 15-16'!$B$2*('CM_mean coefs'!B$2+'CM_mean coefs'!B$3*CM_Country_Teleconnections!$F39),0)</f>
        <v>-2.5611657218630526E-3</v>
      </c>
      <c r="BJ43" s="1">
        <f>IFERROR('Wanetal_E and C 15-16'!$B$2*('CM_mean coefs'!C$2+'CM_mean coefs'!C$3*CM_Country_Teleconnections!$F39),0)</f>
        <v>-2.8485745818492437E-3</v>
      </c>
      <c r="BK43" s="1">
        <f>IFERROR('Wanetal_E and C 15-16'!$B$2*('CM_mean coefs'!D$2+'CM_mean coefs'!D$3*CM_Country_Teleconnections!$F39),0)</f>
        <v>-4.3522336081420407E-3</v>
      </c>
      <c r="BL43" s="1">
        <f>IFERROR('Wanetal_E and C 15-16'!$B$2*('CM_mean coefs'!E$2+'CM_mean coefs'!E$3*CM_Country_Teleconnections!$F39),0)</f>
        <v>-4.9052902925225044E-4</v>
      </c>
      <c r="BM43" s="1">
        <f>IFERROR('Wanetal_E and C 15-16'!$B$2*('CM_mean coefs'!F$2+'CM_mean coefs'!F$3*CM_Country_Teleconnections!$F39),0)</f>
        <v>-1.4943397407447682E-3</v>
      </c>
      <c r="BN43" s="1">
        <f>IFERROR('Wanetal_E and C 15-16'!$B$2*('CM_mean coefs'!G$2+'CM_mean coefs'!G$3*CM_Country_Teleconnections!$F39),0)</f>
        <v>7.3206678128680757E-4</v>
      </c>
      <c r="BO43">
        <v>0</v>
      </c>
      <c r="BP43">
        <v>0</v>
      </c>
    </row>
    <row r="44" spans="1:68" x14ac:dyDescent="0.2">
      <c r="A44" t="s">
        <v>80</v>
      </c>
      <c r="B44" t="s">
        <v>81</v>
      </c>
      <c r="C44" t="s">
        <v>682</v>
      </c>
      <c r="D44" t="s">
        <v>681</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s="1">
        <f>IFERROR('Wanetal_E and C 97-98'!$B$2*('CM_mean coefs'!B$2+'CM_mean coefs'!B$3*CM_Country_Teleconnections!$F40),0)</f>
        <v>0</v>
      </c>
      <c r="AR44" s="1">
        <f>IFERROR('Wanetal_E and C 97-98'!$B$2*('CM_mean coefs'!C$2+'CM_mean coefs'!C$3*CM_Country_Teleconnections!$F40),0)</f>
        <v>0</v>
      </c>
      <c r="AS44" s="1">
        <f>IFERROR('Wanetal_E and C 97-98'!$B$2*('CM_mean coefs'!D$2+'CM_mean coefs'!D$3*CM_Country_Teleconnections!$F40),0)</f>
        <v>0</v>
      </c>
      <c r="AT44" s="1">
        <f>IFERROR('Wanetal_E and C 97-98'!$B$2*('CM_mean coefs'!E$2+'CM_mean coefs'!E$3*CM_Country_Teleconnections!$F40),0)</f>
        <v>0</v>
      </c>
      <c r="AU44" s="1">
        <f>IFERROR('Wanetal_E and C 97-98'!$B$2*('CM_mean coefs'!F$2+'CM_mean coefs'!F$3*CM_Country_Teleconnections!$F40),0)</f>
        <v>0</v>
      </c>
      <c r="AV44" s="1">
        <f>IFERROR('Wanetal_E and C 97-98'!$B$2*('CM_mean coefs'!G$2+'CM_mean coefs'!G$3*CM_Country_Teleconnections!$F40),0)</f>
        <v>0</v>
      </c>
      <c r="AW44">
        <v>0</v>
      </c>
      <c r="AX44">
        <v>0</v>
      </c>
      <c r="AY44">
        <v>0</v>
      </c>
      <c r="AZ44">
        <v>0</v>
      </c>
      <c r="BA44">
        <v>0</v>
      </c>
      <c r="BB44">
        <v>0</v>
      </c>
      <c r="BC44">
        <v>0</v>
      </c>
      <c r="BD44">
        <v>0</v>
      </c>
      <c r="BE44">
        <v>0</v>
      </c>
      <c r="BF44">
        <v>0</v>
      </c>
      <c r="BG44">
        <v>0</v>
      </c>
      <c r="BH44">
        <v>0</v>
      </c>
      <c r="BI44" s="1">
        <f>IFERROR('Wanetal_E and C 15-16'!$B$2*('CM_mean coefs'!B$2+'CM_mean coefs'!B$3*CM_Country_Teleconnections!$F40),0)</f>
        <v>0</v>
      </c>
      <c r="BJ44" s="1">
        <f>IFERROR('Wanetal_E and C 15-16'!$B$2*('CM_mean coefs'!C$2+'CM_mean coefs'!C$3*CM_Country_Teleconnections!$F40),0)</f>
        <v>0</v>
      </c>
      <c r="BK44" s="1">
        <f>IFERROR('Wanetal_E and C 15-16'!$B$2*('CM_mean coefs'!D$2+'CM_mean coefs'!D$3*CM_Country_Teleconnections!$F40),0)</f>
        <v>0</v>
      </c>
      <c r="BL44" s="1">
        <f>IFERROR('Wanetal_E and C 15-16'!$B$2*('CM_mean coefs'!E$2+'CM_mean coefs'!E$3*CM_Country_Teleconnections!$F40),0)</f>
        <v>0</v>
      </c>
      <c r="BM44" s="1">
        <f>IFERROR('Wanetal_E and C 15-16'!$B$2*('CM_mean coefs'!F$2+'CM_mean coefs'!F$3*CM_Country_Teleconnections!$F40),0)</f>
        <v>0</v>
      </c>
      <c r="BN44" s="1">
        <f>IFERROR('Wanetal_E and C 15-16'!$B$2*('CM_mean coefs'!G$2+'CM_mean coefs'!G$3*CM_Country_Teleconnections!$F40),0)</f>
        <v>0</v>
      </c>
      <c r="BO44">
        <v>0</v>
      </c>
      <c r="BP44">
        <v>0</v>
      </c>
    </row>
    <row r="45" spans="1:68" x14ac:dyDescent="0.2">
      <c r="A45" t="s">
        <v>82</v>
      </c>
      <c r="B45" t="s">
        <v>83</v>
      </c>
      <c r="C45" t="s">
        <v>682</v>
      </c>
      <c r="D45" t="s">
        <v>681</v>
      </c>
      <c r="F45">
        <v>3.0714442814405101</v>
      </c>
      <c r="G45">
        <v>1.9110608693794799</v>
      </c>
      <c r="H45">
        <v>3.76288210106024</v>
      </c>
      <c r="I45">
        <v>0.59278062963940703</v>
      </c>
      <c r="J45">
        <v>-0.95640496256086704</v>
      </c>
      <c r="K45">
        <v>9.2120950907022099</v>
      </c>
      <c r="L45">
        <v>1.7870622468578701</v>
      </c>
      <c r="M45">
        <v>1.7886188056299701</v>
      </c>
      <c r="N45">
        <v>2.1641496589198299</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s="1">
        <f>IFERROR('Wanetal_E and C 97-98'!$B$2*('CM_mean coefs'!B$2+'CM_mean coefs'!B$3*CM_Country_Teleconnections!$F41),0)</f>
        <v>-1.3582456133013655E-2</v>
      </c>
      <c r="AR45" s="1">
        <f>IFERROR('Wanetal_E and C 97-98'!$B$2*('CM_mean coefs'!C$2+'CM_mean coefs'!C$3*CM_Country_Teleconnections!$F41),0)</f>
        <v>-9.7095653463819074E-3</v>
      </c>
      <c r="AS45" s="1">
        <f>IFERROR('Wanetal_E and C 97-98'!$B$2*('CM_mean coefs'!D$2+'CM_mean coefs'!D$3*CM_Country_Teleconnections!$F41),0)</f>
        <v>-1.7139187680567582E-2</v>
      </c>
      <c r="AT45" s="1">
        <f>IFERROR('Wanetal_E and C 97-98'!$B$2*('CM_mean coefs'!E$2+'CM_mean coefs'!E$3*CM_Country_Teleconnections!$F41),0)</f>
        <v>-9.4730943414793704E-3</v>
      </c>
      <c r="AU45" s="1">
        <f>IFERROR('Wanetal_E and C 97-98'!$B$2*('CM_mean coefs'!F$2+'CM_mean coefs'!F$3*CM_Country_Teleconnections!$F41),0)</f>
        <v>-9.3771431187113612E-3</v>
      </c>
      <c r="AV45" s="1">
        <f>IFERROR('Wanetal_E and C 97-98'!$B$2*('CM_mean coefs'!G$2+'CM_mean coefs'!G$3*CM_Country_Teleconnections!$F41),0)</f>
        <v>-4.4599996384231122E-3</v>
      </c>
      <c r="AW45">
        <v>0</v>
      </c>
      <c r="AX45">
        <v>0</v>
      </c>
      <c r="AY45">
        <v>0</v>
      </c>
      <c r="AZ45">
        <v>0</v>
      </c>
      <c r="BA45">
        <v>0</v>
      </c>
      <c r="BB45">
        <v>0</v>
      </c>
      <c r="BC45">
        <v>0</v>
      </c>
      <c r="BD45">
        <v>0</v>
      </c>
      <c r="BE45">
        <v>0</v>
      </c>
      <c r="BF45">
        <v>0</v>
      </c>
      <c r="BG45">
        <v>0</v>
      </c>
      <c r="BH45">
        <v>0</v>
      </c>
      <c r="BI45" s="1">
        <f>IFERROR('Wanetal_E and C 15-16'!$B$2*('CM_mean coefs'!B$2+'CM_mean coefs'!B$3*CM_Country_Teleconnections!$F41),0)</f>
        <v>-6.442425823914277E-3</v>
      </c>
      <c r="BJ45" s="1">
        <f>IFERROR('Wanetal_E and C 15-16'!$B$2*('CM_mean coefs'!C$2+'CM_mean coefs'!C$3*CM_Country_Teleconnections!$F41),0)</f>
        <v>-4.6054376258555796E-3</v>
      </c>
      <c r="BK45" s="1">
        <f>IFERROR('Wanetal_E and C 15-16'!$B$2*('CM_mean coefs'!D$2+'CM_mean coefs'!D$3*CM_Country_Teleconnections!$F41),0)</f>
        <v>-8.1294534827039897E-3</v>
      </c>
      <c r="BL45" s="1">
        <f>IFERROR('Wanetal_E and C 15-16'!$B$2*('CM_mean coefs'!E$2+'CM_mean coefs'!E$3*CM_Country_Teleconnections!$F41),0)</f>
        <v>-4.4932747818403392E-3</v>
      </c>
      <c r="BM45" s="1">
        <f>IFERROR('Wanetal_E and C 15-16'!$B$2*('CM_mean coefs'!F$2+'CM_mean coefs'!F$3*CM_Country_Teleconnections!$F41),0)</f>
        <v>-4.4477632315475853E-3</v>
      </c>
      <c r="BN45" s="1">
        <f>IFERROR('Wanetal_E and C 15-16'!$B$2*('CM_mean coefs'!G$2+'CM_mean coefs'!G$3*CM_Country_Teleconnections!$F41),0)</f>
        <v>-2.1154654624936462E-3</v>
      </c>
      <c r="BO45">
        <v>0</v>
      </c>
      <c r="BP45">
        <v>0</v>
      </c>
    </row>
    <row r="46" spans="1:68" x14ac:dyDescent="0.2">
      <c r="A46" t="s">
        <v>84</v>
      </c>
      <c r="B46" t="s">
        <v>85</v>
      </c>
      <c r="C46" t="s">
        <v>682</v>
      </c>
      <c r="D46" t="s">
        <v>681</v>
      </c>
      <c r="F46">
        <v>-26.527643606403998</v>
      </c>
      <c r="G46">
        <v>-6.35150486433841</v>
      </c>
      <c r="H46">
        <v>7.6222544610133403</v>
      </c>
      <c r="I46">
        <v>15.468995418830801</v>
      </c>
      <c r="J46">
        <v>14.197889011607</v>
      </c>
      <c r="K46">
        <v>7.6084039282850897</v>
      </c>
      <c r="L46">
        <v>-8.1614975852874796</v>
      </c>
      <c r="M46">
        <v>-6.5714516143394102</v>
      </c>
      <c r="N46">
        <v>13.7793403435254</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s="1">
        <f>IFERROR('Wanetal_E and C 97-98'!$B$2*('CM_mean coefs'!B$2+'CM_mean coefs'!B$3*CM_Country_Teleconnections!$F42),0)</f>
        <v>-6.0626599254133898E-3</v>
      </c>
      <c r="AR46" s="1">
        <f>IFERROR('Wanetal_E and C 97-98'!$B$2*('CM_mean coefs'!C$2+'CM_mean coefs'!C$3*CM_Country_Teleconnections!$F42),0)</f>
        <v>-6.3057089419606156E-3</v>
      </c>
      <c r="AS46" s="1">
        <f>IFERROR('Wanetal_E and C 97-98'!$B$2*('CM_mean coefs'!D$2+'CM_mean coefs'!D$3*CM_Country_Teleconnections!$F42),0)</f>
        <v>-9.8209655204521198E-3</v>
      </c>
      <c r="AT46" s="1">
        <f>IFERROR('Wanetal_E and C 97-98'!$B$2*('CM_mean coefs'!E$2+'CM_mean coefs'!E$3*CM_Country_Teleconnections!$F42),0)</f>
        <v>-1.7179242320624929E-3</v>
      </c>
      <c r="AU46" s="1">
        <f>IFERROR('Wanetal_E and C 97-98'!$B$2*('CM_mean coefs'!F$2+'CM_mean coefs'!F$3*CM_Country_Teleconnections!$F42),0)</f>
        <v>-3.6549956249530458E-3</v>
      </c>
      <c r="AV46" s="1">
        <f>IFERROR('Wanetal_E and C 97-98'!$B$2*('CM_mean coefs'!G$2+'CM_mean coefs'!G$3*CM_Country_Teleconnections!$F42),0)</f>
        <v>1.0569875267718032E-3</v>
      </c>
      <c r="AW46">
        <v>0</v>
      </c>
      <c r="AX46">
        <v>0</v>
      </c>
      <c r="AY46">
        <v>0</v>
      </c>
      <c r="AZ46">
        <v>0</v>
      </c>
      <c r="BA46">
        <v>0</v>
      </c>
      <c r="BB46">
        <v>0</v>
      </c>
      <c r="BC46">
        <v>0</v>
      </c>
      <c r="BD46">
        <v>0</v>
      </c>
      <c r="BE46">
        <v>0</v>
      </c>
      <c r="BF46">
        <v>0</v>
      </c>
      <c r="BG46">
        <v>0</v>
      </c>
      <c r="BH46">
        <v>0</v>
      </c>
      <c r="BI46" s="1">
        <f>IFERROR('Wanetal_E and C 15-16'!$B$2*('CM_mean coefs'!B$2+'CM_mean coefs'!B$3*CM_Country_Teleconnections!$F42),0)</f>
        <v>-2.8756387270898729E-3</v>
      </c>
      <c r="BJ46" s="1">
        <f>IFERROR('Wanetal_E and C 15-16'!$B$2*('CM_mean coefs'!C$2+'CM_mean coefs'!C$3*CM_Country_Teleconnections!$F42),0)</f>
        <v>-2.9909216512787394E-3</v>
      </c>
      <c r="BK46" s="1">
        <f>IFERROR('Wanetal_E and C 15-16'!$B$2*('CM_mean coefs'!D$2+'CM_mean coefs'!D$3*CM_Country_Teleconnections!$F42),0)</f>
        <v>-4.6582769173055313E-3</v>
      </c>
      <c r="BL46" s="1">
        <f>IFERROR('Wanetal_E and C 15-16'!$B$2*('CM_mean coefs'!E$2+'CM_mean coefs'!E$3*CM_Country_Teleconnections!$F42),0)</f>
        <v>-8.1484521855119333E-4</v>
      </c>
      <c r="BM46" s="1">
        <f>IFERROR('Wanetal_E and C 15-16'!$B$2*('CM_mean coefs'!F$2+'CM_mean coefs'!F$3*CM_Country_Teleconnections!$F42),0)</f>
        <v>-1.7336362414790015E-3</v>
      </c>
      <c r="BN46" s="1">
        <f>IFERROR('Wanetal_E and C 15-16'!$B$2*('CM_mean coefs'!G$2+'CM_mean coefs'!G$3*CM_Country_Teleconnections!$F42),0)</f>
        <v>5.013499525670142E-4</v>
      </c>
      <c r="BO46">
        <v>0</v>
      </c>
      <c r="BP46">
        <v>0</v>
      </c>
    </row>
    <row r="47" spans="1:68" x14ac:dyDescent="0.2">
      <c r="A47" t="s">
        <v>86</v>
      </c>
      <c r="B47" t="s">
        <v>87</v>
      </c>
      <c r="C47" t="s">
        <v>682</v>
      </c>
      <c r="D47" t="s">
        <v>681</v>
      </c>
      <c r="F47">
        <v>5.9425632111760098</v>
      </c>
      <c r="G47">
        <v>-2.5694035800966799</v>
      </c>
      <c r="H47">
        <v>10.1336407468267</v>
      </c>
      <c r="I47">
        <v>13.1246567637934</v>
      </c>
      <c r="J47">
        <v>-6.8085709794426403</v>
      </c>
      <c r="K47">
        <v>7.3182978339433999</v>
      </c>
      <c r="L47">
        <v>0.60320276339214696</v>
      </c>
      <c r="M47">
        <v>8.2376966219816801</v>
      </c>
      <c r="N47">
        <v>5.2652676353311998</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s="1">
        <f>IFERROR('Wanetal_E and C 97-98'!$B$2*('CM_mean coefs'!B$2+'CM_mean coefs'!B$3*CM_Country_Teleconnections!$F43),0)</f>
        <v>-2.92790873589782E-2</v>
      </c>
      <c r="AR47" s="1">
        <f>IFERROR('Wanetal_E and C 97-98'!$B$2*('CM_mean coefs'!C$2+'CM_mean coefs'!C$3*CM_Country_Teleconnections!$F43),0)</f>
        <v>-1.6814688577293121E-2</v>
      </c>
      <c r="AS47" s="1">
        <f>IFERROR('Wanetal_E and C 97-98'!$B$2*('CM_mean coefs'!D$2+'CM_mean coefs'!D$3*CM_Country_Teleconnections!$F43),0)</f>
        <v>-3.2415058369844159E-2</v>
      </c>
      <c r="AT47" s="1">
        <f>IFERROR('Wanetal_E and C 97-98'!$B$2*('CM_mean coefs'!E$2+'CM_mean coefs'!E$3*CM_Country_Teleconnections!$F43),0)</f>
        <v>-2.5661039059862448E-2</v>
      </c>
      <c r="AU47" s="1">
        <f>IFERROR('Wanetal_E and C 97-98'!$B$2*('CM_mean coefs'!F$2+'CM_mean coefs'!F$3*CM_Country_Teleconnections!$F43),0)</f>
        <v>-2.1321408169314986E-2</v>
      </c>
      <c r="AV47" s="1">
        <f>IFERROR('Wanetal_E and C 97-98'!$B$2*('CM_mean coefs'!G$2+'CM_mean coefs'!G$3*CM_Country_Teleconnections!$F43),0)</f>
        <v>-1.5976018240485675E-2</v>
      </c>
      <c r="AW47">
        <v>0</v>
      </c>
      <c r="AX47">
        <v>0</v>
      </c>
      <c r="AY47">
        <v>0</v>
      </c>
      <c r="AZ47">
        <v>0</v>
      </c>
      <c r="BA47">
        <v>0</v>
      </c>
      <c r="BB47">
        <v>0</v>
      </c>
      <c r="BC47">
        <v>0</v>
      </c>
      <c r="BD47">
        <v>0</v>
      </c>
      <c r="BE47">
        <v>0</v>
      </c>
      <c r="BF47">
        <v>0</v>
      </c>
      <c r="BG47">
        <v>0</v>
      </c>
      <c r="BH47">
        <v>0</v>
      </c>
      <c r="BI47" s="1">
        <f>IFERROR('Wanetal_E and C 15-16'!$B$2*('CM_mean coefs'!B$2+'CM_mean coefs'!B$3*CM_Country_Teleconnections!$F43),0)</f>
        <v>-1.3887646435584006E-2</v>
      </c>
      <c r="BJ47" s="1">
        <f>IFERROR('Wanetal_E and C 15-16'!$B$2*('CM_mean coefs'!C$2+'CM_mean coefs'!C$3*CM_Country_Teleconnections!$F43),0)</f>
        <v>-7.9755371819775645E-3</v>
      </c>
      <c r="BK47" s="1">
        <f>IFERROR('Wanetal_E and C 15-16'!$B$2*('CM_mean coefs'!D$2+'CM_mean coefs'!D$3*CM_Country_Teleconnections!$F43),0)</f>
        <v>-1.5375099104350091E-2</v>
      </c>
      <c r="BL47" s="1">
        <f>IFERROR('Wanetal_E and C 15-16'!$B$2*('CM_mean coefs'!E$2+'CM_mean coefs'!E$3*CM_Country_Teleconnections!$F43),0)</f>
        <v>-1.2171535036723139E-2</v>
      </c>
      <c r="BM47" s="1">
        <f>IFERROR('Wanetal_E and C 15-16'!$B$2*('CM_mean coefs'!F$2+'CM_mean coefs'!F$3*CM_Country_Teleconnections!$F43),0)</f>
        <v>-1.0113162836457777E-2</v>
      </c>
      <c r="BN47" s="1">
        <f>IFERROR('Wanetal_E and C 15-16'!$B$2*('CM_mean coefs'!G$2+'CM_mean coefs'!G$3*CM_Country_Teleconnections!$F43),0)</f>
        <v>-7.5777393622985141E-3</v>
      </c>
      <c r="BO47">
        <v>0</v>
      </c>
      <c r="BP47">
        <v>0</v>
      </c>
    </row>
    <row r="48" spans="1:68" x14ac:dyDescent="0.2">
      <c r="A48" t="s">
        <v>88</v>
      </c>
      <c r="B48" t="s">
        <v>89</v>
      </c>
      <c r="C48" t="s">
        <v>682</v>
      </c>
      <c r="D48" t="s">
        <v>681</v>
      </c>
      <c r="F48">
        <v>-0.42633351225416</v>
      </c>
      <c r="G48">
        <v>1.03106160565272</v>
      </c>
      <c r="H48">
        <v>1.3786967609476899</v>
      </c>
      <c r="I48">
        <v>1.14870557656226</v>
      </c>
      <c r="J48">
        <v>-0.37442704978734298</v>
      </c>
      <c r="K48">
        <v>2.1116605927991299</v>
      </c>
      <c r="L48">
        <v>-13.081560036703101</v>
      </c>
      <c r="M48">
        <v>3.7063035482043998</v>
      </c>
      <c r="N48">
        <v>2.2475166412591201</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s="1">
        <f>IFERROR('Wanetal_E and C 97-98'!$B$2*('CM_mean coefs'!B$2+'CM_mean coefs'!B$3*CM_Country_Teleconnections!$F44),0)</f>
        <v>-2.4851277086197089E-2</v>
      </c>
      <c r="AR48" s="1">
        <f>IFERROR('Wanetal_E and C 97-98'!$B$2*('CM_mean coefs'!C$2+'CM_mean coefs'!C$3*CM_Country_Teleconnections!$F44),0)</f>
        <v>-1.4810428097556252E-2</v>
      </c>
      <c r="AS48" s="1">
        <f>IFERROR('Wanetal_E and C 97-98'!$B$2*('CM_mean coefs'!D$2+'CM_mean coefs'!D$3*CM_Country_Teleconnections!$F44),0)</f>
        <v>-2.8105939031436669E-2</v>
      </c>
      <c r="AT48" s="1">
        <f>IFERROR('Wanetal_E and C 97-98'!$B$2*('CM_mean coefs'!E$2+'CM_mean coefs'!E$3*CM_Country_Teleconnections!$F44),0)</f>
        <v>-2.1094635805086047E-2</v>
      </c>
      <c r="AU48" s="1">
        <f>IFERROR('Wanetal_E and C 97-98'!$B$2*('CM_mean coefs'!F$2+'CM_mean coefs'!F$3*CM_Country_Teleconnections!$F44),0)</f>
        <v>-1.7952090337320543E-2</v>
      </c>
      <c r="AV48" s="1">
        <f>IFERROR('Wanetal_E and C 97-98'!$B$2*('CM_mean coefs'!G$2+'CM_mean coefs'!G$3*CM_Country_Teleconnections!$F44),0)</f>
        <v>-1.2727503018735112E-2</v>
      </c>
      <c r="AW48">
        <v>0</v>
      </c>
      <c r="AX48">
        <v>0</v>
      </c>
      <c r="AY48">
        <v>0</v>
      </c>
      <c r="AZ48">
        <v>0</v>
      </c>
      <c r="BA48">
        <v>0</v>
      </c>
      <c r="BB48">
        <v>0</v>
      </c>
      <c r="BC48">
        <v>0</v>
      </c>
      <c r="BD48">
        <v>0</v>
      </c>
      <c r="BE48">
        <v>0</v>
      </c>
      <c r="BF48">
        <v>0</v>
      </c>
      <c r="BG48">
        <v>0</v>
      </c>
      <c r="BH48">
        <v>0</v>
      </c>
      <c r="BI48" s="1">
        <f>IFERROR('Wanetal_E and C 15-16'!$B$2*('CM_mean coefs'!B$2+'CM_mean coefs'!B$3*CM_Country_Teleconnections!$F44),0)</f>
        <v>-1.1787449021699287E-2</v>
      </c>
      <c r="BJ48" s="1">
        <f>IFERROR('Wanetal_E and C 15-16'!$B$2*('CM_mean coefs'!C$2+'CM_mean coefs'!C$3*CM_Country_Teleconnections!$F44),0)</f>
        <v>-7.0248770549683663E-3</v>
      </c>
      <c r="BK48" s="1">
        <f>IFERROR('Wanetal_E and C 15-16'!$B$2*('CM_mean coefs'!D$2+'CM_mean coefs'!D$3*CM_Country_Teleconnections!$F44),0)</f>
        <v>-1.3331199132782487E-2</v>
      </c>
      <c r="BL48" s="1">
        <f>IFERROR('Wanetal_E and C 15-16'!$B$2*('CM_mean coefs'!E$2+'CM_mean coefs'!E$3*CM_Country_Teleconnections!$F44),0)</f>
        <v>-1.0005600248281434E-2</v>
      </c>
      <c r="BM48" s="1">
        <f>IFERROR('Wanetal_E and C 15-16'!$B$2*('CM_mean coefs'!F$2+'CM_mean coefs'!F$3*CM_Country_Teleconnections!$F44),0)</f>
        <v>-8.5150291854271913E-3</v>
      </c>
      <c r="BN48" s="1">
        <f>IFERROR('Wanetal_E and C 15-16'!$B$2*('CM_mean coefs'!G$2+'CM_mean coefs'!G$3*CM_Country_Teleconnections!$F44),0)</f>
        <v>-6.0369047629423743E-3</v>
      </c>
      <c r="BO48">
        <v>0</v>
      </c>
      <c r="BP48">
        <v>0</v>
      </c>
    </row>
    <row r="49" spans="1:68" x14ac:dyDescent="0.2">
      <c r="A49" t="s">
        <v>90</v>
      </c>
      <c r="B49" t="s">
        <v>91</v>
      </c>
      <c r="C49" t="s">
        <v>682</v>
      </c>
      <c r="D49" t="s">
        <v>681</v>
      </c>
      <c r="F49">
        <v>-13.1079278676659</v>
      </c>
      <c r="G49">
        <v>18.090453409777201</v>
      </c>
      <c r="H49">
        <v>2.4628644866588898</v>
      </c>
      <c r="I49">
        <v>-5.0155798594973504</v>
      </c>
      <c r="J49">
        <v>-1.738650267658</v>
      </c>
      <c r="K49">
        <v>3.77913408749431</v>
      </c>
      <c r="L49">
        <v>-3.8286142700513901</v>
      </c>
      <c r="M49">
        <v>1.3123547675976099</v>
      </c>
      <c r="N49">
        <v>6.2006555081792998</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s="1">
        <f>IFERROR('Wanetal_E and C 97-98'!$B$2*('CM_mean coefs'!B$2+'CM_mean coefs'!B$3*CM_Country_Teleconnections!$F45),0)</f>
        <v>-1.7924759645495204E-2</v>
      </c>
      <c r="AR49" s="1">
        <f>IFERROR('Wanetal_E and C 97-98'!$B$2*('CM_mean coefs'!C$2+'CM_mean coefs'!C$3*CM_Country_Teleconnections!$F45),0)</f>
        <v>-1.1675120956248392E-2</v>
      </c>
      <c r="AS49" s="1">
        <f>IFERROR('Wanetal_E and C 97-98'!$B$2*('CM_mean coefs'!D$2+'CM_mean coefs'!D$3*CM_Country_Teleconnections!$F45),0)</f>
        <v>-2.136509233458888E-2</v>
      </c>
      <c r="AT49" s="1">
        <f>IFERROR('Wanetal_E and C 97-98'!$B$2*('CM_mean coefs'!E$2+'CM_mean coefs'!E$3*CM_Country_Teleconnections!$F45),0)</f>
        <v>-1.3951314425685528E-2</v>
      </c>
      <c r="AU49" s="1">
        <f>IFERROR('Wanetal_E and C 97-98'!$B$2*('CM_mean coefs'!F$2+'CM_mean coefs'!F$3*CM_Country_Teleconnections!$F45),0)</f>
        <v>-1.2681395052556462E-2</v>
      </c>
      <c r="AV49" s="1">
        <f>IFERROR('Wanetal_E and C 97-98'!$B$2*('CM_mean coefs'!G$2+'CM_mean coefs'!G$3*CM_Country_Teleconnections!$F45),0)</f>
        <v>-7.6457818171381028E-3</v>
      </c>
      <c r="AW49">
        <v>0</v>
      </c>
      <c r="AX49">
        <v>0</v>
      </c>
      <c r="AY49">
        <v>0</v>
      </c>
      <c r="AZ49">
        <v>0</v>
      </c>
      <c r="BA49">
        <v>0</v>
      </c>
      <c r="BB49">
        <v>0</v>
      </c>
      <c r="BC49">
        <v>0</v>
      </c>
      <c r="BD49">
        <v>0</v>
      </c>
      <c r="BE49">
        <v>0</v>
      </c>
      <c r="BF49">
        <v>0</v>
      </c>
      <c r="BG49">
        <v>0</v>
      </c>
      <c r="BH49">
        <v>0</v>
      </c>
      <c r="BI49" s="1">
        <f>IFERROR('Wanetal_E and C 15-16'!$B$2*('CM_mean coefs'!B$2+'CM_mean coefs'!B$3*CM_Country_Teleconnections!$F45),0)</f>
        <v>-8.5020657012769996E-3</v>
      </c>
      <c r="BJ49" s="1">
        <f>IFERROR('Wanetal_E and C 15-16'!$B$2*('CM_mean coefs'!C$2+'CM_mean coefs'!C$3*CM_Country_Teleconnections!$F45),0)</f>
        <v>-5.5377392725779817E-3</v>
      </c>
      <c r="BK49" s="1">
        <f>IFERROR('Wanetal_E and C 15-16'!$B$2*('CM_mean coefs'!D$2+'CM_mean coefs'!D$3*CM_Country_Teleconnections!$F45),0)</f>
        <v>-1.0133883094392027E-2</v>
      </c>
      <c r="BL49" s="1">
        <f>IFERROR('Wanetal_E and C 15-16'!$B$2*('CM_mean coefs'!E$2+'CM_mean coefs'!E$3*CM_Country_Teleconnections!$F45),0)</f>
        <v>-6.6173825597802037E-3</v>
      </c>
      <c r="BM49" s="1">
        <f>IFERROR('Wanetal_E and C 15-16'!$B$2*('CM_mean coefs'!F$2+'CM_mean coefs'!F$3*CM_Country_Teleconnections!$F45),0)</f>
        <v>-6.0150348486140304E-3</v>
      </c>
      <c r="BN49" s="1">
        <f>IFERROR('Wanetal_E and C 15-16'!$B$2*('CM_mean coefs'!G$2+'CM_mean coefs'!G$3*CM_Country_Teleconnections!$F45),0)</f>
        <v>-3.6265445469040943E-3</v>
      </c>
      <c r="BO49">
        <v>0</v>
      </c>
      <c r="BP49">
        <v>0</v>
      </c>
    </row>
    <row r="50" spans="1:68" x14ac:dyDescent="0.2">
      <c r="A50" t="s">
        <v>92</v>
      </c>
      <c r="B50" t="s">
        <v>93</v>
      </c>
      <c r="C50" t="s">
        <v>682</v>
      </c>
      <c r="D50" t="s">
        <v>681</v>
      </c>
      <c r="F50">
        <v>5.5767314648862802</v>
      </c>
      <c r="G50">
        <v>2.46743160635322</v>
      </c>
      <c r="H50">
        <v>-6.5702645187302702</v>
      </c>
      <c r="I50">
        <v>1.01694877093786</v>
      </c>
      <c r="J50">
        <v>0.830588144280341</v>
      </c>
      <c r="K50">
        <v>-1.47292866946825</v>
      </c>
      <c r="L50">
        <v>-0.775197774880098</v>
      </c>
      <c r="M50">
        <v>4.5386214940090897</v>
      </c>
      <c r="N50">
        <v>4.4094894696049796</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s="1">
        <f>IFERROR('Wanetal_E and C 97-98'!$B$2*('CM_mean coefs'!B$2+'CM_mean coefs'!B$3*CM_Country_Teleconnections!$F46),0)</f>
        <v>-2.0873552634785901E-2</v>
      </c>
      <c r="AR50" s="1">
        <f>IFERROR('Wanetal_E and C 97-98'!$B$2*('CM_mean coefs'!C$2+'CM_mean coefs'!C$3*CM_Country_Teleconnections!$F46),0)</f>
        <v>-1.300990020089934E-2</v>
      </c>
      <c r="AS50" s="1">
        <f>IFERROR('Wanetal_E and C 97-98'!$B$2*('CM_mean coefs'!D$2+'CM_mean coefs'!D$3*CM_Country_Teleconnections!$F46),0)</f>
        <v>-2.4234840610214945E-2</v>
      </c>
      <c r="AT50" s="1">
        <f>IFERROR('Wanetal_E and C 97-98'!$B$2*('CM_mean coefs'!E$2+'CM_mean coefs'!E$3*CM_Country_Teleconnections!$F46),0)</f>
        <v>-1.6992406314092313E-2</v>
      </c>
      <c r="AU50" s="1">
        <f>IFERROR('Wanetal_E and C 97-98'!$B$2*('CM_mean coefs'!F$2+'CM_mean coefs'!F$3*CM_Country_Teleconnections!$F46),0)</f>
        <v>-1.4925262831343857E-2</v>
      </c>
      <c r="AV50" s="1">
        <f>IFERROR('Wanetal_E and C 97-98'!$B$2*('CM_mean coefs'!G$2+'CM_mean coefs'!G$3*CM_Country_Teleconnections!$F46),0)</f>
        <v>-9.8091985674871405E-3</v>
      </c>
      <c r="AW50">
        <v>0</v>
      </c>
      <c r="AX50">
        <v>0</v>
      </c>
      <c r="AY50">
        <v>0</v>
      </c>
      <c r="AZ50">
        <v>0</v>
      </c>
      <c r="BA50">
        <v>0</v>
      </c>
      <c r="BB50">
        <v>0</v>
      </c>
      <c r="BC50">
        <v>0</v>
      </c>
      <c r="BD50">
        <v>0</v>
      </c>
      <c r="BE50">
        <v>0</v>
      </c>
      <c r="BF50">
        <v>0</v>
      </c>
      <c r="BG50">
        <v>0</v>
      </c>
      <c r="BH50">
        <v>0</v>
      </c>
      <c r="BI50" s="1">
        <f>IFERROR('Wanetal_E and C 15-16'!$B$2*('CM_mean coefs'!B$2+'CM_mean coefs'!B$3*CM_Country_Teleconnections!$F46),0)</f>
        <v>-9.9007361565717922E-3</v>
      </c>
      <c r="BJ50" s="1">
        <f>IFERROR('Wanetal_E and C 15-16'!$B$2*('CM_mean coefs'!C$2+'CM_mean coefs'!C$3*CM_Country_Teleconnections!$F46),0)</f>
        <v>-6.1708512952306973E-3</v>
      </c>
      <c r="BK50" s="1">
        <f>IFERROR('Wanetal_E and C 15-16'!$B$2*('CM_mean coefs'!D$2+'CM_mean coefs'!D$3*CM_Country_Teleconnections!$F46),0)</f>
        <v>-1.1495061088855736E-2</v>
      </c>
      <c r="BL50" s="1">
        <f>IFERROR('Wanetal_E and C 15-16'!$B$2*('CM_mean coefs'!E$2+'CM_mean coefs'!E$3*CM_Country_Teleconnections!$F46),0)</f>
        <v>-8.0598321964955814E-3</v>
      </c>
      <c r="BM50" s="1">
        <f>IFERROR('Wanetal_E and C 15-16'!$B$2*('CM_mean coefs'!F$2+'CM_mean coefs'!F$3*CM_Country_Teleconnections!$F46),0)</f>
        <v>-7.0793454255775219E-3</v>
      </c>
      <c r="BN50" s="1">
        <f>IFERROR('Wanetal_E and C 15-16'!$B$2*('CM_mean coefs'!G$2+'CM_mean coefs'!G$3*CM_Country_Teleconnections!$F46),0)</f>
        <v>-4.6526956203068156E-3</v>
      </c>
      <c r="BO50">
        <v>0</v>
      </c>
      <c r="BP50">
        <v>0</v>
      </c>
    </row>
    <row r="51" spans="1:68" x14ac:dyDescent="0.2">
      <c r="A51" t="s">
        <v>94</v>
      </c>
      <c r="B51" t="s">
        <v>95</v>
      </c>
      <c r="C51" t="s">
        <v>682</v>
      </c>
      <c r="D51" t="s">
        <v>681</v>
      </c>
      <c r="F51">
        <v>1.87644737153727</v>
      </c>
      <c r="G51">
        <v>2.19819174145344</v>
      </c>
      <c r="H51">
        <v>0.16803033117565699</v>
      </c>
      <c r="I51">
        <v>3.00224883464925</v>
      </c>
      <c r="J51">
        <v>0.56125086701580096</v>
      </c>
      <c r="K51">
        <v>2.2404656167624402</v>
      </c>
      <c r="L51">
        <v>1.2679519314866501</v>
      </c>
      <c r="M51">
        <v>3.1156519728216701</v>
      </c>
      <c r="N51">
        <v>3.3981608675405002</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s="1">
        <f>IFERROR('Wanetal_E and C 97-98'!$B$2*('CM_mean coefs'!B$2+'CM_mean coefs'!B$3*CM_Country_Teleconnections!$F47),0)</f>
        <v>-2.3464630093097162E-2</v>
      </c>
      <c r="AR51" s="1">
        <f>IFERROR('Wanetal_E and C 97-98'!$B$2*('CM_mean coefs'!C$2+'CM_mean coefs'!C$3*CM_Country_Teleconnections!$F47),0)</f>
        <v>-1.4182758528085173E-2</v>
      </c>
      <c r="AS51" s="1">
        <f>IFERROR('Wanetal_E and C 97-98'!$B$2*('CM_mean coefs'!D$2+'CM_mean coefs'!D$3*CM_Country_Teleconnections!$F47),0)</f>
        <v>-2.6756462200813916E-2</v>
      </c>
      <c r="AT51" s="1">
        <f>IFERROR('Wanetal_E and C 97-98'!$B$2*('CM_mean coefs'!E$2+'CM_mean coefs'!E$3*CM_Country_Teleconnections!$F47),0)</f>
        <v>-1.9664585971776394E-2</v>
      </c>
      <c r="AU51" s="1">
        <f>IFERROR('Wanetal_E and C 97-98'!$B$2*('CM_mean coefs'!F$2+'CM_mean coefs'!F$3*CM_Country_Teleconnections!$F47),0)</f>
        <v>-1.6896928947670812E-2</v>
      </c>
      <c r="AV51" s="1">
        <f>IFERROR('Wanetal_E and C 97-98'!$B$2*('CM_mean coefs'!G$2+'CM_mean coefs'!G$3*CM_Country_Teleconnections!$F47),0)</f>
        <v>-1.1710173100158802E-2</v>
      </c>
      <c r="AW51">
        <v>0</v>
      </c>
      <c r="AX51">
        <v>0</v>
      </c>
      <c r="AY51">
        <v>0</v>
      </c>
      <c r="AZ51">
        <v>0</v>
      </c>
      <c r="BA51">
        <v>0</v>
      </c>
      <c r="BB51">
        <v>0</v>
      </c>
      <c r="BC51">
        <v>0</v>
      </c>
      <c r="BD51">
        <v>0</v>
      </c>
      <c r="BE51">
        <v>0</v>
      </c>
      <c r="BF51">
        <v>0</v>
      </c>
      <c r="BG51">
        <v>0</v>
      </c>
      <c r="BH51">
        <v>0</v>
      </c>
      <c r="BI51" s="1">
        <f>IFERROR('Wanetal_E and C 15-16'!$B$2*('CM_mean coefs'!B$2+'CM_mean coefs'!B$3*CM_Country_Teleconnections!$F47),0)</f>
        <v>-1.112973510681415E-2</v>
      </c>
      <c r="BJ51" s="1">
        <f>IFERROR('Wanetal_E and C 15-16'!$B$2*('CM_mean coefs'!C$2+'CM_mean coefs'!C$3*CM_Country_Teleconnections!$F47),0)</f>
        <v>-6.7271610451653278E-3</v>
      </c>
      <c r="BK51" s="1">
        <f>IFERROR('Wanetal_E and C 15-16'!$B$2*('CM_mean coefs'!D$2+'CM_mean coefs'!D$3*CM_Country_Teleconnections!$F47),0)</f>
        <v>-1.2691115756312269E-2</v>
      </c>
      <c r="BL51" s="1">
        <f>IFERROR('Wanetal_E and C 15-16'!$B$2*('CM_mean coefs'!E$2+'CM_mean coefs'!E$3*CM_Country_Teleconnections!$F47),0)</f>
        <v>-9.3272995134677031E-3</v>
      </c>
      <c r="BM51" s="1">
        <f>IFERROR('Wanetal_E and C 15-16'!$B$2*('CM_mean coefs'!F$2+'CM_mean coefs'!F$3*CM_Country_Teleconnections!$F47),0)</f>
        <v>-8.014545405578723E-3</v>
      </c>
      <c r="BN51" s="1">
        <f>IFERROR('Wanetal_E and C 15-16'!$B$2*('CM_mean coefs'!G$2+'CM_mean coefs'!G$3*CM_Country_Teleconnections!$F47),0)</f>
        <v>-5.5543651931699951E-3</v>
      </c>
      <c r="BO51">
        <v>0</v>
      </c>
      <c r="BP51">
        <v>0</v>
      </c>
    </row>
    <row r="52" spans="1:68" x14ac:dyDescent="0.2">
      <c r="A52" t="s">
        <v>96</v>
      </c>
      <c r="B52" t="s">
        <v>97</v>
      </c>
      <c r="C52" t="s">
        <v>682</v>
      </c>
      <c r="D52" t="s">
        <v>681</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s="1">
        <f>IFERROR('Wanetal_E and C 97-98'!$B$2*('CM_mean coefs'!B$2+'CM_mean coefs'!B$3*CM_Country_Teleconnections!$F48),0)</f>
        <v>0</v>
      </c>
      <c r="AR52" s="1">
        <f>IFERROR('Wanetal_E and C 97-98'!$B$2*('CM_mean coefs'!C$2+'CM_mean coefs'!C$3*CM_Country_Teleconnections!$F48),0)</f>
        <v>0</v>
      </c>
      <c r="AS52" s="1">
        <f>IFERROR('Wanetal_E and C 97-98'!$B$2*('CM_mean coefs'!D$2+'CM_mean coefs'!D$3*CM_Country_Teleconnections!$F48),0)</f>
        <v>0</v>
      </c>
      <c r="AT52" s="1">
        <f>IFERROR('Wanetal_E and C 97-98'!$B$2*('CM_mean coefs'!E$2+'CM_mean coefs'!E$3*CM_Country_Teleconnections!$F48),0)</f>
        <v>0</v>
      </c>
      <c r="AU52" s="1">
        <f>IFERROR('Wanetal_E and C 97-98'!$B$2*('CM_mean coefs'!F$2+'CM_mean coefs'!F$3*CM_Country_Teleconnections!$F48),0)</f>
        <v>0</v>
      </c>
      <c r="AV52" s="1">
        <f>IFERROR('Wanetal_E and C 97-98'!$B$2*('CM_mean coefs'!G$2+'CM_mean coefs'!G$3*CM_Country_Teleconnections!$F48),0)</f>
        <v>0</v>
      </c>
      <c r="AW52">
        <v>0</v>
      </c>
      <c r="AX52">
        <v>0</v>
      </c>
      <c r="AY52">
        <v>0</v>
      </c>
      <c r="AZ52">
        <v>0</v>
      </c>
      <c r="BA52">
        <v>0</v>
      </c>
      <c r="BB52">
        <v>0</v>
      </c>
      <c r="BC52">
        <v>0</v>
      </c>
      <c r="BD52">
        <v>0</v>
      </c>
      <c r="BE52">
        <v>0</v>
      </c>
      <c r="BF52">
        <v>0</v>
      </c>
      <c r="BG52">
        <v>0</v>
      </c>
      <c r="BH52">
        <v>0</v>
      </c>
      <c r="BI52" s="1">
        <f>IFERROR('Wanetal_E and C 15-16'!$B$2*('CM_mean coefs'!B$2+'CM_mean coefs'!B$3*CM_Country_Teleconnections!$F48),0)</f>
        <v>0</v>
      </c>
      <c r="BJ52" s="1">
        <f>IFERROR('Wanetal_E and C 15-16'!$B$2*('CM_mean coefs'!C$2+'CM_mean coefs'!C$3*CM_Country_Teleconnections!$F48),0)</f>
        <v>0</v>
      </c>
      <c r="BK52" s="1">
        <f>IFERROR('Wanetal_E and C 15-16'!$B$2*('CM_mean coefs'!D$2+'CM_mean coefs'!D$3*CM_Country_Teleconnections!$F48),0)</f>
        <v>0</v>
      </c>
      <c r="BL52" s="1">
        <f>IFERROR('Wanetal_E and C 15-16'!$B$2*('CM_mean coefs'!E$2+'CM_mean coefs'!E$3*CM_Country_Teleconnections!$F48),0)</f>
        <v>0</v>
      </c>
      <c r="BM52" s="1">
        <f>IFERROR('Wanetal_E and C 15-16'!$B$2*('CM_mean coefs'!F$2+'CM_mean coefs'!F$3*CM_Country_Teleconnections!$F48),0)</f>
        <v>0</v>
      </c>
      <c r="BN52" s="1">
        <f>IFERROR('Wanetal_E and C 15-16'!$B$2*('CM_mean coefs'!G$2+'CM_mean coefs'!G$3*CM_Country_Teleconnections!$F48),0)</f>
        <v>0</v>
      </c>
      <c r="BO52">
        <v>0</v>
      </c>
      <c r="BP52">
        <v>0</v>
      </c>
    </row>
    <row r="53" spans="1:68" x14ac:dyDescent="0.2">
      <c r="A53" t="s">
        <v>98</v>
      </c>
      <c r="B53" t="s">
        <v>99</v>
      </c>
      <c r="C53" t="s">
        <v>682</v>
      </c>
      <c r="D53" t="s">
        <v>681</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s="1">
        <f>IFERROR('Wanetal_E and C 97-98'!$B$2*('CM_mean coefs'!B$2+'CM_mean coefs'!B$3*CM_Country_Teleconnections!$F49),0)</f>
        <v>0</v>
      </c>
      <c r="AR53" s="1">
        <f>IFERROR('Wanetal_E and C 97-98'!$B$2*('CM_mean coefs'!C$2+'CM_mean coefs'!C$3*CM_Country_Teleconnections!$F49),0)</f>
        <v>0</v>
      </c>
      <c r="AS53" s="1">
        <f>IFERROR('Wanetal_E and C 97-98'!$B$2*('CM_mean coefs'!D$2+'CM_mean coefs'!D$3*CM_Country_Teleconnections!$F49),0)</f>
        <v>0</v>
      </c>
      <c r="AT53" s="1">
        <f>IFERROR('Wanetal_E and C 97-98'!$B$2*('CM_mean coefs'!E$2+'CM_mean coefs'!E$3*CM_Country_Teleconnections!$F49),0)</f>
        <v>0</v>
      </c>
      <c r="AU53" s="1">
        <f>IFERROR('Wanetal_E and C 97-98'!$B$2*('CM_mean coefs'!F$2+'CM_mean coefs'!F$3*CM_Country_Teleconnections!$F49),0)</f>
        <v>0</v>
      </c>
      <c r="AV53" s="1">
        <f>IFERROR('Wanetal_E and C 97-98'!$B$2*('CM_mean coefs'!G$2+'CM_mean coefs'!G$3*CM_Country_Teleconnections!$F49),0)</f>
        <v>0</v>
      </c>
      <c r="AW53">
        <v>0</v>
      </c>
      <c r="AX53">
        <v>0</v>
      </c>
      <c r="AY53">
        <v>0</v>
      </c>
      <c r="AZ53">
        <v>0</v>
      </c>
      <c r="BA53">
        <v>0</v>
      </c>
      <c r="BB53">
        <v>0</v>
      </c>
      <c r="BC53">
        <v>0</v>
      </c>
      <c r="BD53">
        <v>0</v>
      </c>
      <c r="BE53">
        <v>0</v>
      </c>
      <c r="BF53">
        <v>0</v>
      </c>
      <c r="BG53">
        <v>0</v>
      </c>
      <c r="BH53">
        <v>0</v>
      </c>
      <c r="BI53" s="1">
        <f>IFERROR('Wanetal_E and C 15-16'!$B$2*('CM_mean coefs'!B$2+'CM_mean coefs'!B$3*CM_Country_Teleconnections!$F49),0)</f>
        <v>0</v>
      </c>
      <c r="BJ53" s="1">
        <f>IFERROR('Wanetal_E and C 15-16'!$B$2*('CM_mean coefs'!C$2+'CM_mean coefs'!C$3*CM_Country_Teleconnections!$F49),0)</f>
        <v>0</v>
      </c>
      <c r="BK53" s="1">
        <f>IFERROR('Wanetal_E and C 15-16'!$B$2*('CM_mean coefs'!D$2+'CM_mean coefs'!D$3*CM_Country_Teleconnections!$F49),0)</f>
        <v>0</v>
      </c>
      <c r="BL53" s="1">
        <f>IFERROR('Wanetal_E and C 15-16'!$B$2*('CM_mean coefs'!E$2+'CM_mean coefs'!E$3*CM_Country_Teleconnections!$F49),0)</f>
        <v>0</v>
      </c>
      <c r="BM53" s="1">
        <f>IFERROR('Wanetal_E and C 15-16'!$B$2*('CM_mean coefs'!F$2+'CM_mean coefs'!F$3*CM_Country_Teleconnections!$F49),0)</f>
        <v>0</v>
      </c>
      <c r="BN53" s="1">
        <f>IFERROR('Wanetal_E and C 15-16'!$B$2*('CM_mean coefs'!G$2+'CM_mean coefs'!G$3*CM_Country_Teleconnections!$F49),0)</f>
        <v>0</v>
      </c>
      <c r="BO53">
        <v>0</v>
      </c>
      <c r="BP53">
        <v>0</v>
      </c>
    </row>
    <row r="54" spans="1:68" x14ac:dyDescent="0.2">
      <c r="A54" t="s">
        <v>100</v>
      </c>
      <c r="B54" t="s">
        <v>101</v>
      </c>
      <c r="C54" t="s">
        <v>682</v>
      </c>
      <c r="D54" t="s">
        <v>681</v>
      </c>
      <c r="F54">
        <v>-1.7573665451509</v>
      </c>
      <c r="G54">
        <v>1.73349362172767</v>
      </c>
      <c r="H54">
        <v>3.2175672328137601</v>
      </c>
      <c r="I54">
        <v>0.18200095239460301</v>
      </c>
      <c r="J54">
        <v>4.6752750982222597</v>
      </c>
      <c r="K54">
        <v>3.6151395012487102</v>
      </c>
      <c r="L54">
        <v>2.4644507059297802</v>
      </c>
      <c r="M54">
        <v>5.3685050391026898</v>
      </c>
      <c r="N54">
        <v>2.59247642733061</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s="1">
        <f>IFERROR('Wanetal_E and C 97-98'!$B$2*('CM_mean coefs'!B$2+'CM_mean coefs'!B$3*CM_Country_Teleconnections!$F50),0)</f>
        <v>-2.9789309102479906E-2</v>
      </c>
      <c r="AR54" s="1">
        <f>IFERROR('Wanetal_E and C 97-98'!$B$2*('CM_mean coefs'!C$2+'CM_mean coefs'!C$3*CM_Country_Teleconnections!$F50),0)</f>
        <v>-1.7045641850672786E-2</v>
      </c>
      <c r="AS54" s="1">
        <f>IFERROR('Wanetal_E and C 97-98'!$B$2*('CM_mean coefs'!D$2+'CM_mean coefs'!D$3*CM_Country_Teleconnections!$F50),0)</f>
        <v>-3.2911603218505489E-2</v>
      </c>
      <c r="AT54" s="1">
        <f>IFERROR('Wanetal_E and C 97-98'!$B$2*('CM_mean coefs'!E$2+'CM_mean coefs'!E$3*CM_Country_Teleconnections!$F50),0)</f>
        <v>-2.6187231034370987E-2</v>
      </c>
      <c r="AU54" s="1">
        <f>IFERROR('Wanetal_E and C 97-98'!$B$2*('CM_mean coefs'!F$2+'CM_mean coefs'!F$3*CM_Country_Teleconnections!$F50),0)</f>
        <v>-2.1709658593959267E-2</v>
      </c>
      <c r="AV54" s="1">
        <f>IFERROR('Wanetal_E and C 97-98'!$B$2*('CM_mean coefs'!G$2+'CM_mean coefs'!G$3*CM_Country_Teleconnections!$F50),0)</f>
        <v>-1.6350348439415435E-2</v>
      </c>
      <c r="AW54">
        <v>0</v>
      </c>
      <c r="AX54">
        <v>0</v>
      </c>
      <c r="AY54">
        <v>0</v>
      </c>
      <c r="AZ54">
        <v>0</v>
      </c>
      <c r="BA54">
        <v>0</v>
      </c>
      <c r="BB54">
        <v>0</v>
      </c>
      <c r="BC54">
        <v>0</v>
      </c>
      <c r="BD54">
        <v>0</v>
      </c>
      <c r="BE54">
        <v>0</v>
      </c>
      <c r="BF54">
        <v>0</v>
      </c>
      <c r="BG54">
        <v>0</v>
      </c>
      <c r="BH54">
        <v>0</v>
      </c>
      <c r="BI54" s="1">
        <f>IFERROR('Wanetal_E and C 15-16'!$B$2*('CM_mean coefs'!B$2+'CM_mean coefs'!B$3*CM_Country_Teleconnections!$F50),0)</f>
        <v>-1.4129654633811748E-2</v>
      </c>
      <c r="BJ54" s="1">
        <f>IFERROR('Wanetal_E and C 15-16'!$B$2*('CM_mean coefs'!C$2+'CM_mean coefs'!C$3*CM_Country_Teleconnections!$F50),0)</f>
        <v>-8.0850828575142735E-3</v>
      </c>
      <c r="BK54" s="1">
        <f>IFERROR('Wanetal_E and C 15-16'!$B$2*('CM_mean coefs'!D$2+'CM_mean coefs'!D$3*CM_Country_Teleconnections!$F50),0)</f>
        <v>-1.56106200826194E-2</v>
      </c>
      <c r="BL54" s="1">
        <f>IFERROR('Wanetal_E and C 15-16'!$B$2*('CM_mean coefs'!E$2+'CM_mean coefs'!E$3*CM_Country_Teleconnections!$F50),0)</f>
        <v>-1.2421118229314543E-2</v>
      </c>
      <c r="BM54" s="1">
        <f>IFERROR('Wanetal_E and C 15-16'!$B$2*('CM_mean coefs'!F$2+'CM_mean coefs'!F$3*CM_Country_Teleconnections!$F50),0)</f>
        <v>-1.0297317641551855E-2</v>
      </c>
      <c r="BN54" s="1">
        <f>IFERROR('Wanetal_E and C 15-16'!$B$2*('CM_mean coefs'!G$2+'CM_mean coefs'!G$3*CM_Country_Teleconnections!$F50),0)</f>
        <v>-7.7552915308193773E-3</v>
      </c>
      <c r="BO54">
        <v>0</v>
      </c>
      <c r="BP54">
        <v>0</v>
      </c>
    </row>
    <row r="55" spans="1:68" x14ac:dyDescent="0.2">
      <c r="A55" t="s">
        <v>102</v>
      </c>
      <c r="B55" t="s">
        <v>103</v>
      </c>
      <c r="C55" t="s">
        <v>682</v>
      </c>
      <c r="D55" t="s">
        <v>681</v>
      </c>
      <c r="F55">
        <v>4.8820899423992303</v>
      </c>
      <c r="G55">
        <v>4.2894086556471498</v>
      </c>
      <c r="H55">
        <v>-1.55978483242899</v>
      </c>
      <c r="I55">
        <v>6.2598654677716201</v>
      </c>
      <c r="J55">
        <v>8.3616881696686001</v>
      </c>
      <c r="K55">
        <v>6.4553294528715499</v>
      </c>
      <c r="L55">
        <v>6.7653498299429202</v>
      </c>
      <c r="M55">
        <v>4.6222747719250501</v>
      </c>
      <c r="N55">
        <v>5.4770998571186604</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s="1">
        <f>IFERROR('Wanetal_E and C 97-98'!$B$2*('CM_mean coefs'!B$2+'CM_mean coefs'!B$3*CM_Country_Teleconnections!$F51),0)</f>
        <v>0</v>
      </c>
      <c r="AR55" s="1">
        <f>IFERROR('Wanetal_E and C 97-98'!$B$2*('CM_mean coefs'!C$2+'CM_mean coefs'!C$3*CM_Country_Teleconnections!$F51),0)</f>
        <v>0</v>
      </c>
      <c r="AS55" s="1">
        <f>IFERROR('Wanetal_E and C 97-98'!$B$2*('CM_mean coefs'!D$2+'CM_mean coefs'!D$3*CM_Country_Teleconnections!$F51),0)</f>
        <v>0</v>
      </c>
      <c r="AT55" s="1">
        <f>IFERROR('Wanetal_E and C 97-98'!$B$2*('CM_mean coefs'!E$2+'CM_mean coefs'!E$3*CM_Country_Teleconnections!$F51),0)</f>
        <v>0</v>
      </c>
      <c r="AU55" s="1">
        <f>IFERROR('Wanetal_E and C 97-98'!$B$2*('CM_mean coefs'!F$2+'CM_mean coefs'!F$3*CM_Country_Teleconnections!$F51),0)</f>
        <v>0</v>
      </c>
      <c r="AV55" s="1">
        <f>IFERROR('Wanetal_E and C 97-98'!$B$2*('CM_mean coefs'!G$2+'CM_mean coefs'!G$3*CM_Country_Teleconnections!$F51),0)</f>
        <v>0</v>
      </c>
      <c r="AW55">
        <v>0</v>
      </c>
      <c r="AX55">
        <v>0</v>
      </c>
      <c r="AY55">
        <v>0</v>
      </c>
      <c r="AZ55">
        <v>0</v>
      </c>
      <c r="BA55">
        <v>0</v>
      </c>
      <c r="BB55">
        <v>0</v>
      </c>
      <c r="BC55">
        <v>0</v>
      </c>
      <c r="BD55">
        <v>0</v>
      </c>
      <c r="BE55">
        <v>0</v>
      </c>
      <c r="BF55">
        <v>0</v>
      </c>
      <c r="BG55">
        <v>0</v>
      </c>
      <c r="BH55">
        <v>0</v>
      </c>
      <c r="BI55" s="1">
        <f>IFERROR('Wanetal_E and C 15-16'!$B$2*('CM_mean coefs'!B$2+'CM_mean coefs'!B$3*CM_Country_Teleconnections!$F51),0)</f>
        <v>0</v>
      </c>
      <c r="BJ55" s="1">
        <f>IFERROR('Wanetal_E and C 15-16'!$B$2*('CM_mean coefs'!C$2+'CM_mean coefs'!C$3*CM_Country_Teleconnections!$F51),0)</f>
        <v>0</v>
      </c>
      <c r="BK55" s="1">
        <f>IFERROR('Wanetal_E and C 15-16'!$B$2*('CM_mean coefs'!D$2+'CM_mean coefs'!D$3*CM_Country_Teleconnections!$F51),0)</f>
        <v>0</v>
      </c>
      <c r="BL55" s="1">
        <f>IFERROR('Wanetal_E and C 15-16'!$B$2*('CM_mean coefs'!E$2+'CM_mean coefs'!E$3*CM_Country_Teleconnections!$F51),0)</f>
        <v>0</v>
      </c>
      <c r="BM55" s="1">
        <f>IFERROR('Wanetal_E and C 15-16'!$B$2*('CM_mean coefs'!F$2+'CM_mean coefs'!F$3*CM_Country_Teleconnections!$F51),0)</f>
        <v>0</v>
      </c>
      <c r="BN55" s="1">
        <f>IFERROR('Wanetal_E and C 15-16'!$B$2*('CM_mean coefs'!G$2+'CM_mean coefs'!G$3*CM_Country_Teleconnections!$F51),0)</f>
        <v>0</v>
      </c>
      <c r="BO55">
        <v>0</v>
      </c>
      <c r="BP55">
        <v>0</v>
      </c>
    </row>
    <row r="56" spans="1:68" x14ac:dyDescent="0.2">
      <c r="A56" t="s">
        <v>104</v>
      </c>
      <c r="B56" t="s">
        <v>105</v>
      </c>
      <c r="C56" t="s">
        <v>682</v>
      </c>
      <c r="D56" t="s">
        <v>681</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s="1">
        <f>IFERROR('Wanetal_E and C 97-98'!$B$2*('CM_mean coefs'!B$2+'CM_mean coefs'!B$3*CM_Country_Teleconnections!$F52),0)</f>
        <v>-2.0724095171668275E-2</v>
      </c>
      <c r="AR56" s="1">
        <f>IFERROR('Wanetal_E and C 97-98'!$B$2*('CM_mean coefs'!C$2+'CM_mean coefs'!C$3*CM_Country_Teleconnections!$F52),0)</f>
        <v>-1.2942247869775348E-2</v>
      </c>
      <c r="AS56" s="1">
        <f>IFERROR('Wanetal_E and C 97-98'!$B$2*('CM_mean coefs'!D$2+'CM_mean coefs'!D$3*CM_Country_Teleconnections!$F52),0)</f>
        <v>-2.408938947186141E-2</v>
      </c>
      <c r="AT56" s="1">
        <f>IFERROR('Wanetal_E and C 97-98'!$B$2*('CM_mean coefs'!E$2+'CM_mean coefs'!E$3*CM_Country_Teleconnections!$F52),0)</f>
        <v>-1.6838270747302927E-2</v>
      </c>
      <c r="AU56" s="1">
        <f>IFERROR('Wanetal_E and C 97-98'!$B$2*('CM_mean coefs'!F$2+'CM_mean coefs'!F$3*CM_Country_Teleconnections!$F52),0)</f>
        <v>-1.4811533998222329E-2</v>
      </c>
      <c r="AV56" s="1">
        <f>IFERROR('Wanetal_E and C 97-98'!$B$2*('CM_mean coefs'!G$2+'CM_mean coefs'!G$3*CM_Country_Teleconnections!$F52),0)</f>
        <v>-9.6995473371879453E-3</v>
      </c>
      <c r="AW56">
        <v>0</v>
      </c>
      <c r="AX56">
        <v>0</v>
      </c>
      <c r="AY56">
        <v>0</v>
      </c>
      <c r="AZ56">
        <v>0</v>
      </c>
      <c r="BA56">
        <v>0</v>
      </c>
      <c r="BB56">
        <v>0</v>
      </c>
      <c r="BC56">
        <v>0</v>
      </c>
      <c r="BD56">
        <v>0</v>
      </c>
      <c r="BE56">
        <v>0</v>
      </c>
      <c r="BF56">
        <v>0</v>
      </c>
      <c r="BG56">
        <v>0</v>
      </c>
      <c r="BH56">
        <v>0</v>
      </c>
      <c r="BI56" s="1">
        <f>IFERROR('Wanetal_E and C 15-16'!$B$2*('CM_mean coefs'!B$2+'CM_mean coefs'!B$3*CM_Country_Teleconnections!$F52),0)</f>
        <v>-9.8298455451436163E-3</v>
      </c>
      <c r="BJ56" s="1">
        <f>IFERROR('Wanetal_E and C 15-16'!$B$2*('CM_mean coefs'!C$2+'CM_mean coefs'!C$3*CM_Country_Teleconnections!$F52),0)</f>
        <v>-6.1387624652861749E-3</v>
      </c>
      <c r="BK56" s="1">
        <f>IFERROR('Wanetal_E and C 15-16'!$B$2*('CM_mean coefs'!D$2+'CM_mean coefs'!D$3*CM_Country_Teleconnections!$F52),0)</f>
        <v>-1.1426070755982955E-2</v>
      </c>
      <c r="BL56" s="1">
        <f>IFERROR('Wanetal_E and C 15-16'!$B$2*('CM_mean coefs'!E$2+'CM_mean coefs'!E$3*CM_Country_Teleconnections!$F52),0)</f>
        <v>-7.9867226685764008E-3</v>
      </c>
      <c r="BM56" s="1">
        <f>IFERROR('Wanetal_E and C 15-16'!$B$2*('CM_mean coefs'!F$2+'CM_mean coefs'!F$3*CM_Country_Teleconnections!$F52),0)</f>
        <v>-7.0254016053839944E-3</v>
      </c>
      <c r="BN56" s="1">
        <f>IFERROR('Wanetal_E and C 15-16'!$B$2*('CM_mean coefs'!G$2+'CM_mean coefs'!G$3*CM_Country_Teleconnections!$F52),0)</f>
        <v>-4.6006858872522415E-3</v>
      </c>
      <c r="BO56">
        <v>0</v>
      </c>
      <c r="BP56">
        <v>0</v>
      </c>
    </row>
    <row r="57" spans="1:68" x14ac:dyDescent="0.2">
      <c r="A57" t="s">
        <v>106</v>
      </c>
      <c r="B57" t="s">
        <v>107</v>
      </c>
      <c r="C57" t="s">
        <v>682</v>
      </c>
      <c r="D57" t="s">
        <v>681</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s="1">
        <f>IFERROR('Wanetal_E and C 97-98'!$B$2*('CM_mean coefs'!B$2+'CM_mean coefs'!B$3*CM_Country_Teleconnections!$F53),0)</f>
        <v>0</v>
      </c>
      <c r="AR57" s="1">
        <f>IFERROR('Wanetal_E and C 97-98'!$B$2*('CM_mean coefs'!C$2+'CM_mean coefs'!C$3*CM_Country_Teleconnections!$F53),0)</f>
        <v>0</v>
      </c>
      <c r="AS57" s="1">
        <f>IFERROR('Wanetal_E and C 97-98'!$B$2*('CM_mean coefs'!D$2+'CM_mean coefs'!D$3*CM_Country_Teleconnections!$F53),0)</f>
        <v>0</v>
      </c>
      <c r="AT57" s="1">
        <f>IFERROR('Wanetal_E and C 97-98'!$B$2*('CM_mean coefs'!E$2+'CM_mean coefs'!E$3*CM_Country_Teleconnections!$F53),0)</f>
        <v>0</v>
      </c>
      <c r="AU57" s="1">
        <f>IFERROR('Wanetal_E and C 97-98'!$B$2*('CM_mean coefs'!F$2+'CM_mean coefs'!F$3*CM_Country_Teleconnections!$F53),0)</f>
        <v>0</v>
      </c>
      <c r="AV57" s="1">
        <f>IFERROR('Wanetal_E and C 97-98'!$B$2*('CM_mean coefs'!G$2+'CM_mean coefs'!G$3*CM_Country_Teleconnections!$F53),0)</f>
        <v>0</v>
      </c>
      <c r="AW57">
        <v>0</v>
      </c>
      <c r="AX57">
        <v>0</v>
      </c>
      <c r="AY57">
        <v>0</v>
      </c>
      <c r="AZ57">
        <v>0</v>
      </c>
      <c r="BA57">
        <v>0</v>
      </c>
      <c r="BB57">
        <v>0</v>
      </c>
      <c r="BC57">
        <v>0</v>
      </c>
      <c r="BD57">
        <v>0</v>
      </c>
      <c r="BE57">
        <v>0</v>
      </c>
      <c r="BF57">
        <v>0</v>
      </c>
      <c r="BG57">
        <v>0</v>
      </c>
      <c r="BH57">
        <v>0</v>
      </c>
      <c r="BI57" s="1">
        <f>IFERROR('Wanetal_E and C 15-16'!$B$2*('CM_mean coefs'!B$2+'CM_mean coefs'!B$3*CM_Country_Teleconnections!$F53),0)</f>
        <v>0</v>
      </c>
      <c r="BJ57" s="1">
        <f>IFERROR('Wanetal_E and C 15-16'!$B$2*('CM_mean coefs'!C$2+'CM_mean coefs'!C$3*CM_Country_Teleconnections!$F53),0)</f>
        <v>0</v>
      </c>
      <c r="BK57" s="1">
        <f>IFERROR('Wanetal_E and C 15-16'!$B$2*('CM_mean coefs'!D$2+'CM_mean coefs'!D$3*CM_Country_Teleconnections!$F53),0)</f>
        <v>0</v>
      </c>
      <c r="BL57" s="1">
        <f>IFERROR('Wanetal_E and C 15-16'!$B$2*('CM_mean coefs'!E$2+'CM_mean coefs'!E$3*CM_Country_Teleconnections!$F53),0)</f>
        <v>0</v>
      </c>
      <c r="BM57" s="1">
        <f>IFERROR('Wanetal_E and C 15-16'!$B$2*('CM_mean coefs'!F$2+'CM_mean coefs'!F$3*CM_Country_Teleconnections!$F53),0)</f>
        <v>0</v>
      </c>
      <c r="BN57" s="1">
        <f>IFERROR('Wanetal_E and C 15-16'!$B$2*('CM_mean coefs'!G$2+'CM_mean coefs'!G$3*CM_Country_Teleconnections!$F53),0)</f>
        <v>0</v>
      </c>
      <c r="BO57">
        <v>0</v>
      </c>
      <c r="BP57">
        <v>0</v>
      </c>
    </row>
    <row r="58" spans="1:68" x14ac:dyDescent="0.2">
      <c r="A58" t="s">
        <v>108</v>
      </c>
      <c r="B58" t="s">
        <v>109</v>
      </c>
      <c r="C58" t="s">
        <v>682</v>
      </c>
      <c r="D58" t="s">
        <v>681</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s="1">
        <f>IFERROR('Wanetal_E and C 97-98'!$B$2*('CM_mean coefs'!B$2+'CM_mean coefs'!B$3*CM_Country_Teleconnections!$F54),0)</f>
        <v>0</v>
      </c>
      <c r="AR58" s="1">
        <f>IFERROR('Wanetal_E and C 97-98'!$B$2*('CM_mean coefs'!C$2+'CM_mean coefs'!C$3*CM_Country_Teleconnections!$F54),0)</f>
        <v>0</v>
      </c>
      <c r="AS58" s="1">
        <f>IFERROR('Wanetal_E and C 97-98'!$B$2*('CM_mean coefs'!D$2+'CM_mean coefs'!D$3*CM_Country_Teleconnections!$F54),0)</f>
        <v>0</v>
      </c>
      <c r="AT58" s="1">
        <f>IFERROR('Wanetal_E and C 97-98'!$B$2*('CM_mean coefs'!E$2+'CM_mean coefs'!E$3*CM_Country_Teleconnections!$F54),0)</f>
        <v>0</v>
      </c>
      <c r="AU58" s="1">
        <f>IFERROR('Wanetal_E and C 97-98'!$B$2*('CM_mean coefs'!F$2+'CM_mean coefs'!F$3*CM_Country_Teleconnections!$F54),0)</f>
        <v>0</v>
      </c>
      <c r="AV58" s="1">
        <f>IFERROR('Wanetal_E and C 97-98'!$B$2*('CM_mean coefs'!G$2+'CM_mean coefs'!G$3*CM_Country_Teleconnections!$F54),0)</f>
        <v>0</v>
      </c>
      <c r="AW58">
        <v>0</v>
      </c>
      <c r="AX58">
        <v>0</v>
      </c>
      <c r="AY58">
        <v>0</v>
      </c>
      <c r="AZ58">
        <v>0</v>
      </c>
      <c r="BA58">
        <v>0</v>
      </c>
      <c r="BB58">
        <v>0</v>
      </c>
      <c r="BC58">
        <v>0</v>
      </c>
      <c r="BD58">
        <v>0</v>
      </c>
      <c r="BE58">
        <v>0</v>
      </c>
      <c r="BF58">
        <v>0</v>
      </c>
      <c r="BG58">
        <v>0</v>
      </c>
      <c r="BH58">
        <v>0</v>
      </c>
      <c r="BI58" s="1">
        <f>IFERROR('Wanetal_E and C 15-16'!$B$2*('CM_mean coefs'!B$2+'CM_mean coefs'!B$3*CM_Country_Teleconnections!$F54),0)</f>
        <v>0</v>
      </c>
      <c r="BJ58" s="1">
        <f>IFERROR('Wanetal_E and C 15-16'!$B$2*('CM_mean coefs'!C$2+'CM_mean coefs'!C$3*CM_Country_Teleconnections!$F54),0)</f>
        <v>0</v>
      </c>
      <c r="BK58" s="1">
        <f>IFERROR('Wanetal_E and C 15-16'!$B$2*('CM_mean coefs'!D$2+'CM_mean coefs'!D$3*CM_Country_Teleconnections!$F54),0)</f>
        <v>0</v>
      </c>
      <c r="BL58" s="1">
        <f>IFERROR('Wanetal_E and C 15-16'!$B$2*('CM_mean coefs'!E$2+'CM_mean coefs'!E$3*CM_Country_Teleconnections!$F54),0)</f>
        <v>0</v>
      </c>
      <c r="BM58" s="1">
        <f>IFERROR('Wanetal_E and C 15-16'!$B$2*('CM_mean coefs'!F$2+'CM_mean coefs'!F$3*CM_Country_Teleconnections!$F54),0)</f>
        <v>0</v>
      </c>
      <c r="BN58" s="1">
        <f>IFERROR('Wanetal_E and C 15-16'!$B$2*('CM_mean coefs'!G$2+'CM_mean coefs'!G$3*CM_Country_Teleconnections!$F54),0)</f>
        <v>0</v>
      </c>
      <c r="BO58">
        <v>0</v>
      </c>
      <c r="BP58">
        <v>0</v>
      </c>
    </row>
    <row r="59" spans="1:68" x14ac:dyDescent="0.2">
      <c r="A59" t="s">
        <v>110</v>
      </c>
      <c r="B59" t="s">
        <v>111</v>
      </c>
      <c r="C59" t="s">
        <v>682</v>
      </c>
      <c r="D59" t="s">
        <v>681</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s="1">
        <f>IFERROR('Wanetal_E and C 97-98'!$B$2*('CM_mean coefs'!B$2+'CM_mean coefs'!B$3*CM_Country_Teleconnections!$F55),0)</f>
        <v>2.0121718486806202E-3</v>
      </c>
      <c r="AR59" s="1">
        <f>IFERROR('Wanetal_E and C 97-98'!$B$2*('CM_mean coefs'!C$2+'CM_mean coefs'!C$3*CM_Country_Teleconnections!$F55),0)</f>
        <v>-2.6506141641134745E-3</v>
      </c>
      <c r="AS59" s="1">
        <f>IFERROR('Wanetal_E and C 97-98'!$B$2*('CM_mean coefs'!D$2+'CM_mean coefs'!D$3*CM_Country_Teleconnections!$F55),0)</f>
        <v>-1.9625859584297481E-3</v>
      </c>
      <c r="AT59" s="1">
        <f>IFERROR('Wanetal_E and C 97-98'!$B$2*('CM_mean coefs'!E$2+'CM_mean coefs'!E$3*CM_Country_Teleconnections!$F55),0)</f>
        <v>6.6096543730241372E-3</v>
      </c>
      <c r="AU59" s="1">
        <f>IFERROR('Wanetal_E and C 97-98'!$B$2*('CM_mean coefs'!F$2+'CM_mean coefs'!F$3*CM_Country_Teleconnections!$F55),0)</f>
        <v>2.4895031251530031E-3</v>
      </c>
      <c r="AV59" s="1">
        <f>IFERROR('Wanetal_E and C 97-98'!$B$2*('CM_mean coefs'!G$2+'CM_mean coefs'!G$3*CM_Country_Teleconnections!$F55),0)</f>
        <v>6.9811830806033445E-3</v>
      </c>
      <c r="AW59">
        <v>0</v>
      </c>
      <c r="AX59">
        <v>0</v>
      </c>
      <c r="AY59">
        <v>0</v>
      </c>
      <c r="AZ59">
        <v>0</v>
      </c>
      <c r="BA59">
        <v>0</v>
      </c>
      <c r="BB59">
        <v>0</v>
      </c>
      <c r="BC59">
        <v>0</v>
      </c>
      <c r="BD59">
        <v>0</v>
      </c>
      <c r="BE59">
        <v>0</v>
      </c>
      <c r="BF59">
        <v>0</v>
      </c>
      <c r="BG59">
        <v>0</v>
      </c>
      <c r="BH59">
        <v>0</v>
      </c>
      <c r="BI59" s="1">
        <f>IFERROR('Wanetal_E and C 15-16'!$B$2*('CM_mean coefs'!B$2+'CM_mean coefs'!B$3*CM_Country_Teleconnections!$F55),0)</f>
        <v>9.5441264474874384E-4</v>
      </c>
      <c r="BJ59" s="1">
        <f>IFERROR('Wanetal_E and C 15-16'!$B$2*('CM_mean coefs'!C$2+'CM_mean coefs'!C$3*CM_Country_Teleconnections!$F55),0)</f>
        <v>-1.2572383796338256E-3</v>
      </c>
      <c r="BK59" s="1">
        <f>IFERROR('Wanetal_E and C 15-16'!$B$2*('CM_mean coefs'!D$2+'CM_mean coefs'!D$3*CM_Country_Teleconnections!$F55),0)</f>
        <v>-9.3089308269563844E-4</v>
      </c>
      <c r="BL59" s="1">
        <f>IFERROR('Wanetal_E and C 15-16'!$B$2*('CM_mean coefs'!E$2+'CM_mean coefs'!E$3*CM_Country_Teleconnections!$F55),0)</f>
        <v>3.1350889414189149E-3</v>
      </c>
      <c r="BM59" s="1">
        <f>IFERROR('Wanetal_E and C 15-16'!$B$2*('CM_mean coefs'!F$2+'CM_mean coefs'!F$3*CM_Country_Teleconnections!$F55),0)</f>
        <v>1.1808202482036965E-3</v>
      </c>
      <c r="BN59" s="1">
        <f>IFERROR('Wanetal_E and C 15-16'!$B$2*('CM_mean coefs'!G$2+'CM_mean coefs'!G$3*CM_Country_Teleconnections!$F55),0)</f>
        <v>3.3113123075460475E-3</v>
      </c>
      <c r="BO59">
        <v>0</v>
      </c>
      <c r="BP59">
        <v>0</v>
      </c>
    </row>
    <row r="60" spans="1:68" x14ac:dyDescent="0.2">
      <c r="A60" t="s">
        <v>112</v>
      </c>
      <c r="B60" t="s">
        <v>113</v>
      </c>
      <c r="C60" t="s">
        <v>682</v>
      </c>
      <c r="D60" t="s">
        <v>681</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s="1">
        <f>IFERROR('Wanetal_E and C 97-98'!$B$2*('CM_mean coefs'!B$2+'CM_mean coefs'!B$3*CM_Country_Teleconnections!$F56),0)</f>
        <v>-2.3965616377211686E-3</v>
      </c>
      <c r="AR60" s="1">
        <f>IFERROR('Wanetal_E and C 97-98'!$B$2*('CM_mean coefs'!C$2+'CM_mean coefs'!C$3*CM_Country_Teleconnections!$F56),0)</f>
        <v>-4.6462394841065967E-3</v>
      </c>
      <c r="AS60" s="1">
        <f>IFERROR('Wanetal_E and C 97-98'!$B$2*('CM_mean coefs'!D$2+'CM_mean coefs'!D$3*CM_Country_Teleconnections!$F56),0)</f>
        <v>-6.253139878710106E-3</v>
      </c>
      <c r="AT60" s="1">
        <f>IFERROR('Wanetal_E and C 97-98'!$B$2*('CM_mean coefs'!E$2+'CM_mean coefs'!E$3*CM_Country_Teleconnections!$F56),0)</f>
        <v>2.0629250188998775E-3</v>
      </c>
      <c r="AU60" s="1">
        <f>IFERROR('Wanetal_E and C 97-98'!$B$2*('CM_mean coefs'!F$2+'CM_mean coefs'!F$3*CM_Country_Teleconnections!$F56),0)</f>
        <v>-8.6529833134989676E-4</v>
      </c>
      <c r="AV60" s="1">
        <f>IFERROR('Wanetal_E and C 97-98'!$B$2*('CM_mean coefs'!G$2+'CM_mean coefs'!G$3*CM_Country_Teleconnections!$F56),0)</f>
        <v>3.7466637681437187E-3</v>
      </c>
      <c r="AW60">
        <v>0</v>
      </c>
      <c r="AX60">
        <v>0</v>
      </c>
      <c r="AY60">
        <v>0</v>
      </c>
      <c r="AZ60">
        <v>0</v>
      </c>
      <c r="BA60">
        <v>0</v>
      </c>
      <c r="BB60">
        <v>0</v>
      </c>
      <c r="BC60">
        <v>0</v>
      </c>
      <c r="BD60">
        <v>0</v>
      </c>
      <c r="BE60">
        <v>0</v>
      </c>
      <c r="BF60">
        <v>0</v>
      </c>
      <c r="BG60">
        <v>0</v>
      </c>
      <c r="BH60">
        <v>0</v>
      </c>
      <c r="BI60" s="1">
        <f>IFERROR('Wanetal_E and C 15-16'!$B$2*('CM_mean coefs'!B$2+'CM_mean coefs'!B$3*CM_Country_Teleconnections!$F56),0)</f>
        <v>-1.1367362745188132E-3</v>
      </c>
      <c r="BJ60" s="1">
        <f>IFERROR('Wanetal_E and C 15-16'!$B$2*('CM_mean coefs'!C$2+'CM_mean coefs'!C$3*CM_Country_Teleconnections!$F56),0)</f>
        <v>-2.2038026807053627E-3</v>
      </c>
      <c r="BK60" s="1">
        <f>IFERROR('Wanetal_E and C 15-16'!$B$2*('CM_mean coefs'!D$2+'CM_mean coefs'!D$3*CM_Country_Teleconnections!$F56),0)</f>
        <v>-2.9659871116559031E-3</v>
      </c>
      <c r="BL60" s="1">
        <f>IFERROR('Wanetal_E and C 15-16'!$B$2*('CM_mean coefs'!E$2+'CM_mean coefs'!E$3*CM_Country_Teleconnections!$F56),0)</f>
        <v>9.7848587062659628E-4</v>
      </c>
      <c r="BM60" s="1">
        <f>IFERROR('Wanetal_E and C 15-16'!$B$2*('CM_mean coefs'!F$2+'CM_mean coefs'!F$3*CM_Country_Teleconnections!$F56),0)</f>
        <v>-4.1042800070075538E-4</v>
      </c>
      <c r="BN60" s="1">
        <f>IFERROR('Wanetal_E and C 15-16'!$B$2*('CM_mean coefs'!G$2+'CM_mean coefs'!G$3*CM_Country_Teleconnections!$F56),0)</f>
        <v>1.7771162429705157E-3</v>
      </c>
      <c r="BO60">
        <v>0</v>
      </c>
      <c r="BP60">
        <v>0</v>
      </c>
    </row>
    <row r="61" spans="1:68" x14ac:dyDescent="0.2">
      <c r="A61" t="s">
        <v>114</v>
      </c>
      <c r="B61" t="s">
        <v>115</v>
      </c>
      <c r="C61" t="s">
        <v>682</v>
      </c>
      <c r="D61" t="s">
        <v>681</v>
      </c>
      <c r="F61">
        <v>3.49857633754955</v>
      </c>
      <c r="G61">
        <v>3.70741295299129</v>
      </c>
      <c r="H61">
        <v>1.7884858186286701</v>
      </c>
      <c r="I61">
        <v>5.7843191434756802</v>
      </c>
      <c r="J61">
        <v>4.35005057954685</v>
      </c>
      <c r="K61">
        <v>1.95772156430264</v>
      </c>
      <c r="L61">
        <v>-0.78491489086196997</v>
      </c>
      <c r="M61">
        <v>5.1998890943696496</v>
      </c>
      <c r="N61">
        <v>6.5696631062024098</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s="1">
        <f>IFERROR('Wanetal_E and C 97-98'!$B$2*('CM_mean coefs'!B$2+'CM_mean coefs'!B$3*CM_Country_Teleconnections!$F57),0)</f>
        <v>-3.0457982305679789E-3</v>
      </c>
      <c r="AR61" s="1">
        <f>IFERROR('Wanetal_E and C 97-98'!$B$2*('CM_mean coefs'!C$2+'CM_mean coefs'!C$3*CM_Country_Teleconnections!$F57),0)</f>
        <v>-4.9401182108083554E-3</v>
      </c>
      <c r="AS61" s="1">
        <f>IFERROR('Wanetal_E and C 97-98'!$B$2*('CM_mean coefs'!D$2+'CM_mean coefs'!D$3*CM_Country_Teleconnections!$F57),0)</f>
        <v>-6.8849731744219352E-3</v>
      </c>
      <c r="AT61" s="1">
        <f>IFERROR('Wanetal_E and C 97-98'!$B$2*('CM_mean coefs'!E$2+'CM_mean coefs'!E$3*CM_Country_Teleconnections!$F57),0)</f>
        <v>1.3933669511298479E-3</v>
      </c>
      <c r="AU61" s="1">
        <f>IFERROR('Wanetal_E and C 97-98'!$B$2*('CM_mean coefs'!F$2+'CM_mean coefs'!F$3*CM_Country_Teleconnections!$F57),0)</f>
        <v>-1.3593313396992142E-3</v>
      </c>
      <c r="AV61" s="1">
        <f>IFERROR('Wanetal_E and C 97-98'!$B$2*('CM_mean coefs'!G$2+'CM_mean coefs'!G$3*CM_Country_Teleconnections!$F57),0)</f>
        <v>3.2703436856539063E-3</v>
      </c>
      <c r="AW61">
        <v>0</v>
      </c>
      <c r="AX61">
        <v>0</v>
      </c>
      <c r="AY61">
        <v>0</v>
      </c>
      <c r="AZ61">
        <v>0</v>
      </c>
      <c r="BA61">
        <v>0</v>
      </c>
      <c r="BB61">
        <v>0</v>
      </c>
      <c r="BC61">
        <v>0</v>
      </c>
      <c r="BD61">
        <v>0</v>
      </c>
      <c r="BE61">
        <v>0</v>
      </c>
      <c r="BF61">
        <v>0</v>
      </c>
      <c r="BG61">
        <v>0</v>
      </c>
      <c r="BH61">
        <v>0</v>
      </c>
      <c r="BI61" s="1">
        <f>IFERROR('Wanetal_E and C 15-16'!$B$2*('CM_mean coefs'!B$2+'CM_mean coefs'!B$3*CM_Country_Teleconnections!$F57),0)</f>
        <v>-1.4446819472767763E-3</v>
      </c>
      <c r="BJ61" s="1">
        <f>IFERROR('Wanetal_E and C 15-16'!$B$2*('CM_mean coefs'!C$2+'CM_mean coefs'!C$3*CM_Country_Teleconnections!$F57),0)</f>
        <v>-2.3431951351673063E-3</v>
      </c>
      <c r="BK61" s="1">
        <f>IFERROR('Wanetal_E and C 15-16'!$B$2*('CM_mean coefs'!D$2+'CM_mean coefs'!D$3*CM_Country_Teleconnections!$F57),0)</f>
        <v>-3.2656780586274793E-3</v>
      </c>
      <c r="BL61" s="1">
        <f>IFERROR('Wanetal_E and C 15-16'!$B$2*('CM_mean coefs'!E$2+'CM_mean coefs'!E$3*CM_Country_Teleconnections!$F57),0)</f>
        <v>6.6090132301836529E-4</v>
      </c>
      <c r="BM61" s="1">
        <f>IFERROR('Wanetal_E and C 15-16'!$B$2*('CM_mean coefs'!F$2+'CM_mean coefs'!F$3*CM_Country_Teleconnections!$F57),0)</f>
        <v>-6.4475756375523296E-4</v>
      </c>
      <c r="BN61" s="1">
        <f>IFERROR('Wanetal_E and C 15-16'!$B$2*('CM_mean coefs'!G$2+'CM_mean coefs'!G$3*CM_Country_Teleconnections!$F57),0)</f>
        <v>1.5511882686903237E-3</v>
      </c>
      <c r="BO61">
        <v>0</v>
      </c>
      <c r="BP61">
        <v>0</v>
      </c>
    </row>
    <row r="62" spans="1:68" x14ac:dyDescent="0.2">
      <c r="A62" t="s">
        <v>116</v>
      </c>
      <c r="B62" t="s">
        <v>117</v>
      </c>
      <c r="C62" t="s">
        <v>682</v>
      </c>
      <c r="D62" t="s">
        <v>681</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s="1">
        <f>IFERROR('Wanetal_E and C 97-98'!$B$2*('CM_mean coefs'!B$2+'CM_mean coefs'!B$3*CM_Country_Teleconnections!$F58),0)</f>
        <v>-8.5507163947909706E-3</v>
      </c>
      <c r="AR62" s="1">
        <f>IFERROR('Wanetal_E and C 97-98'!$B$2*('CM_mean coefs'!C$2+'CM_mean coefs'!C$3*CM_Country_Teleconnections!$F58),0)</f>
        <v>-7.43193453558682E-3</v>
      </c>
      <c r="AS62" s="1">
        <f>IFERROR('Wanetal_E and C 97-98'!$B$2*('CM_mean coefs'!D$2+'CM_mean coefs'!D$3*CM_Country_Teleconnections!$F58),0)</f>
        <v>-1.2242327680694528E-2</v>
      </c>
      <c r="AT62" s="1">
        <f>IFERROR('Wanetal_E and C 97-98'!$B$2*('CM_mean coefs'!E$2+'CM_mean coefs'!E$3*CM_Country_Teleconnections!$F58),0)</f>
        <v>-4.2838582852162861E-3</v>
      </c>
      <c r="AU62" s="1">
        <f>IFERROR('Wanetal_E and C 97-98'!$B$2*('CM_mean coefs'!F$2+'CM_mean coefs'!F$3*CM_Country_Teleconnections!$F58),0)</f>
        <v>-5.5482684873464048E-3</v>
      </c>
      <c r="AV62" s="1">
        <f>IFERROR('Wanetal_E and C 97-98'!$B$2*('CM_mean coefs'!G$2+'CM_mean coefs'!G$3*CM_Country_Teleconnections!$F58),0)</f>
        <v>-7.6840444248965287E-4</v>
      </c>
      <c r="AW62">
        <v>0</v>
      </c>
      <c r="AX62">
        <v>0</v>
      </c>
      <c r="AY62">
        <v>0</v>
      </c>
      <c r="AZ62">
        <v>0</v>
      </c>
      <c r="BA62">
        <v>0</v>
      </c>
      <c r="BB62">
        <v>0</v>
      </c>
      <c r="BC62">
        <v>0</v>
      </c>
      <c r="BD62">
        <v>0</v>
      </c>
      <c r="BE62">
        <v>0</v>
      </c>
      <c r="BF62">
        <v>0</v>
      </c>
      <c r="BG62">
        <v>0</v>
      </c>
      <c r="BH62">
        <v>0</v>
      </c>
      <c r="BI62" s="1">
        <f>IFERROR('Wanetal_E and C 15-16'!$B$2*('CM_mean coefs'!B$2+'CM_mean coefs'!B$3*CM_Country_Teleconnections!$F58),0)</f>
        <v>-4.0557727980341232E-3</v>
      </c>
      <c r="BJ62" s="1">
        <f>IFERROR('Wanetal_E and C 15-16'!$B$2*('CM_mean coefs'!C$2+'CM_mean coefs'!C$3*CM_Country_Teleconnections!$F58),0)</f>
        <v>-3.5251125794051371E-3</v>
      </c>
      <c r="BK62" s="1">
        <f>IFERROR('Wanetal_E and C 15-16'!$B$2*('CM_mean coefs'!D$2+'CM_mean coefs'!D$3*CM_Country_Teleconnections!$F58),0)</f>
        <v>-5.8067765669586133E-3</v>
      </c>
      <c r="BL62" s="1">
        <f>IFERROR('Wanetal_E and C 15-16'!$B$2*('CM_mean coefs'!E$2+'CM_mean coefs'!E$3*CM_Country_Teleconnections!$F58),0)</f>
        <v>-2.0319181576876578E-3</v>
      </c>
      <c r="BM62" s="1">
        <f>IFERROR('Wanetal_E and C 15-16'!$B$2*('CM_mean coefs'!F$2+'CM_mean coefs'!F$3*CM_Country_Teleconnections!$F58),0)</f>
        <v>-2.6316527608000002E-3</v>
      </c>
      <c r="BN62" s="1">
        <f>IFERROR('Wanetal_E and C 15-16'!$B$2*('CM_mean coefs'!G$2+'CM_mean coefs'!G$3*CM_Country_Teleconnections!$F58),0)</f>
        <v>-3.6446932535812339E-4</v>
      </c>
      <c r="BO62">
        <v>0</v>
      </c>
      <c r="BP62">
        <v>0</v>
      </c>
    </row>
    <row r="63" spans="1:68" x14ac:dyDescent="0.2">
      <c r="A63" t="s">
        <v>118</v>
      </c>
      <c r="B63" t="s">
        <v>119</v>
      </c>
      <c r="C63" t="s">
        <v>682</v>
      </c>
      <c r="D63" t="s">
        <v>681</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s="1">
        <f>IFERROR('Wanetal_E and C 97-98'!$B$2*('CM_mean coefs'!B$2+'CM_mean coefs'!B$3*CM_Country_Teleconnections!$F59),0)</f>
        <v>0</v>
      </c>
      <c r="AR63" s="1">
        <f>IFERROR('Wanetal_E and C 97-98'!$B$2*('CM_mean coefs'!C$2+'CM_mean coefs'!C$3*CM_Country_Teleconnections!$F59),0)</f>
        <v>0</v>
      </c>
      <c r="AS63" s="1">
        <f>IFERROR('Wanetal_E and C 97-98'!$B$2*('CM_mean coefs'!D$2+'CM_mean coefs'!D$3*CM_Country_Teleconnections!$F59),0)</f>
        <v>0</v>
      </c>
      <c r="AT63" s="1">
        <f>IFERROR('Wanetal_E and C 97-98'!$B$2*('CM_mean coefs'!E$2+'CM_mean coefs'!E$3*CM_Country_Teleconnections!$F59),0)</f>
        <v>0</v>
      </c>
      <c r="AU63" s="1">
        <f>IFERROR('Wanetal_E and C 97-98'!$B$2*('CM_mean coefs'!F$2+'CM_mean coefs'!F$3*CM_Country_Teleconnections!$F59),0)</f>
        <v>0</v>
      </c>
      <c r="AV63" s="1">
        <f>IFERROR('Wanetal_E and C 97-98'!$B$2*('CM_mean coefs'!G$2+'CM_mean coefs'!G$3*CM_Country_Teleconnections!$F59),0)</f>
        <v>0</v>
      </c>
      <c r="AW63">
        <v>0</v>
      </c>
      <c r="AX63">
        <v>0</v>
      </c>
      <c r="AY63">
        <v>0</v>
      </c>
      <c r="AZ63">
        <v>0</v>
      </c>
      <c r="BA63">
        <v>0</v>
      </c>
      <c r="BB63">
        <v>0</v>
      </c>
      <c r="BC63">
        <v>0</v>
      </c>
      <c r="BD63">
        <v>0</v>
      </c>
      <c r="BE63">
        <v>0</v>
      </c>
      <c r="BF63">
        <v>0</v>
      </c>
      <c r="BG63">
        <v>0</v>
      </c>
      <c r="BH63">
        <v>0</v>
      </c>
      <c r="BI63" s="1">
        <f>IFERROR('Wanetal_E and C 15-16'!$B$2*('CM_mean coefs'!B$2+'CM_mean coefs'!B$3*CM_Country_Teleconnections!$F59),0)</f>
        <v>0</v>
      </c>
      <c r="BJ63" s="1">
        <f>IFERROR('Wanetal_E and C 15-16'!$B$2*('CM_mean coefs'!C$2+'CM_mean coefs'!C$3*CM_Country_Teleconnections!$F59),0)</f>
        <v>0</v>
      </c>
      <c r="BK63" s="1">
        <f>IFERROR('Wanetal_E and C 15-16'!$B$2*('CM_mean coefs'!D$2+'CM_mean coefs'!D$3*CM_Country_Teleconnections!$F59),0)</f>
        <v>0</v>
      </c>
      <c r="BL63" s="1">
        <f>IFERROR('Wanetal_E and C 15-16'!$B$2*('CM_mean coefs'!E$2+'CM_mean coefs'!E$3*CM_Country_Teleconnections!$F59),0)</f>
        <v>0</v>
      </c>
      <c r="BM63" s="1">
        <f>IFERROR('Wanetal_E and C 15-16'!$B$2*('CM_mean coefs'!F$2+'CM_mean coefs'!F$3*CM_Country_Teleconnections!$F59),0)</f>
        <v>0</v>
      </c>
      <c r="BN63" s="1">
        <f>IFERROR('Wanetal_E and C 15-16'!$B$2*('CM_mean coefs'!G$2+'CM_mean coefs'!G$3*CM_Country_Teleconnections!$F59),0)</f>
        <v>0</v>
      </c>
      <c r="BO63">
        <v>0</v>
      </c>
      <c r="BP63">
        <v>0</v>
      </c>
    </row>
    <row r="64" spans="1:68" x14ac:dyDescent="0.2">
      <c r="A64" t="s">
        <v>120</v>
      </c>
      <c r="B64" t="s">
        <v>121</v>
      </c>
      <c r="C64" t="s">
        <v>682</v>
      </c>
      <c r="D64" t="s">
        <v>681</v>
      </c>
      <c r="F64">
        <v>5.6387435534188199</v>
      </c>
      <c r="G64">
        <v>4.8474469660622503</v>
      </c>
      <c r="H64">
        <v>-0.152610055415764</v>
      </c>
      <c r="I64">
        <v>8.4001192647971497</v>
      </c>
      <c r="J64">
        <v>3.7436848678655399</v>
      </c>
      <c r="K64">
        <v>1.9191980165440701</v>
      </c>
      <c r="L64">
        <v>4.7016189374902497</v>
      </c>
      <c r="M64">
        <v>4.9123876878568504</v>
      </c>
      <c r="N64">
        <v>5.92188491021248</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s="1">
        <f>IFERROR('Wanetal_E and C 97-98'!$B$2*('CM_mean coefs'!B$2+'CM_mean coefs'!B$3*CM_Country_Teleconnections!$F60),0)</f>
        <v>-2.2000987346411861E-3</v>
      </c>
      <c r="AR64" s="1">
        <f>IFERROR('Wanetal_E and C 97-98'!$B$2*('CM_mean coefs'!C$2+'CM_mean coefs'!C$3*CM_Country_Teleconnections!$F60),0)</f>
        <v>-4.5573100114961402E-3</v>
      </c>
      <c r="AS64" s="1">
        <f>IFERROR('Wanetal_E and C 97-98'!$B$2*('CM_mean coefs'!D$2+'CM_mean coefs'!D$3*CM_Country_Teleconnections!$F60),0)</f>
        <v>-6.0619433181560546E-3</v>
      </c>
      <c r="AT64" s="1">
        <f>IFERROR('Wanetal_E and C 97-98'!$B$2*('CM_mean coefs'!E$2+'CM_mean coefs'!E$3*CM_Country_Teleconnections!$F60),0)</f>
        <v>2.2655373226795009E-3</v>
      </c>
      <c r="AU64" s="1">
        <f>IFERROR('Wanetal_E and C 97-98'!$B$2*('CM_mean coefs'!F$2+'CM_mean coefs'!F$3*CM_Country_Teleconnections!$F60),0)</f>
        <v>-7.1580096766610517E-4</v>
      </c>
      <c r="AV64" s="1">
        <f>IFERROR('Wanetal_E and C 97-98'!$B$2*('CM_mean coefs'!G$2+'CM_mean coefs'!G$3*CM_Country_Teleconnections!$F60),0)</f>
        <v>3.8908010937847687E-3</v>
      </c>
      <c r="AW64">
        <v>0</v>
      </c>
      <c r="AX64">
        <v>0</v>
      </c>
      <c r="AY64">
        <v>0</v>
      </c>
      <c r="AZ64">
        <v>0</v>
      </c>
      <c r="BA64">
        <v>0</v>
      </c>
      <c r="BB64">
        <v>0</v>
      </c>
      <c r="BC64">
        <v>0</v>
      </c>
      <c r="BD64">
        <v>0</v>
      </c>
      <c r="BE64">
        <v>0</v>
      </c>
      <c r="BF64">
        <v>0</v>
      </c>
      <c r="BG64">
        <v>0</v>
      </c>
      <c r="BH64">
        <v>0</v>
      </c>
      <c r="BI64" s="1">
        <f>IFERROR('Wanetal_E and C 15-16'!$B$2*('CM_mean coefs'!B$2+'CM_mean coefs'!B$3*CM_Country_Teleconnections!$F60),0)</f>
        <v>-1.0435500593123288E-3</v>
      </c>
      <c r="BJ64" s="1">
        <f>IFERROR('Wanetal_E and C 15-16'!$B$2*('CM_mean coefs'!C$2+'CM_mean coefs'!C$3*CM_Country_Teleconnections!$F60),0)</f>
        <v>-2.1616216844818495E-3</v>
      </c>
      <c r="BK64" s="1">
        <f>IFERROR('Wanetal_E and C 15-16'!$B$2*('CM_mean coefs'!D$2+'CM_mean coefs'!D$3*CM_Country_Teleconnections!$F60),0)</f>
        <v>-2.8752988261871904E-3</v>
      </c>
      <c r="BL64" s="1">
        <f>IFERROR('Wanetal_E and C 15-16'!$B$2*('CM_mean coefs'!E$2+'CM_mean coefs'!E$3*CM_Country_Teleconnections!$F60),0)</f>
        <v>1.0745888674137457E-3</v>
      </c>
      <c r="BM64" s="1">
        <f>IFERROR('Wanetal_E and C 15-16'!$B$2*('CM_mean coefs'!F$2+'CM_mean coefs'!F$3*CM_Country_Teleconnections!$F60),0)</f>
        <v>-3.3951846365004628E-4</v>
      </c>
      <c r="BN64" s="1">
        <f>IFERROR('Wanetal_E and C 15-16'!$B$2*('CM_mean coefs'!G$2+'CM_mean coefs'!G$3*CM_Country_Teleconnections!$F60),0)</f>
        <v>1.8454834086588179E-3</v>
      </c>
      <c r="BO64">
        <v>0</v>
      </c>
      <c r="BP64">
        <v>0</v>
      </c>
    </row>
    <row r="65" spans="1:68" x14ac:dyDescent="0.2">
      <c r="A65" t="s">
        <v>122</v>
      </c>
      <c r="B65" t="s">
        <v>123</v>
      </c>
      <c r="C65" t="s">
        <v>682</v>
      </c>
      <c r="D65" t="s">
        <v>681</v>
      </c>
      <c r="F65">
        <v>-5.4771918782091698</v>
      </c>
      <c r="G65">
        <v>13.2993441105481</v>
      </c>
      <c r="H65">
        <v>3.1449455250960301</v>
      </c>
      <c r="I65">
        <v>3.4496544026318801</v>
      </c>
      <c r="J65">
        <v>-15.115017004997901</v>
      </c>
      <c r="K65">
        <v>10.0945811892803</v>
      </c>
      <c r="L65">
        <v>0.263965137764828</v>
      </c>
      <c r="M65">
        <v>-2.65066612257093</v>
      </c>
      <c r="N65">
        <v>7.78153586327592</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s="1">
        <f>IFERROR('Wanetal_E and C 97-98'!$B$2*('CM_mean coefs'!B$2+'CM_mean coefs'!B$3*CM_Country_Teleconnections!$F61),0)</f>
        <v>-1.0767604132948945E-2</v>
      </c>
      <c r="AR65" s="1">
        <f>IFERROR('Wanetal_E and C 97-98'!$B$2*('CM_mean coefs'!C$2+'CM_mean coefs'!C$3*CM_Country_Teleconnections!$F61),0)</f>
        <v>-8.43541485833617E-3</v>
      </c>
      <c r="AS65" s="1">
        <f>IFERROR('Wanetal_E and C 97-98'!$B$2*('CM_mean coefs'!D$2+'CM_mean coefs'!D$3*CM_Country_Teleconnections!$F61),0)</f>
        <v>-1.4399790000681157E-2</v>
      </c>
      <c r="AT65" s="1">
        <f>IFERROR('Wanetal_E and C 97-98'!$B$2*('CM_mean coefs'!E$2+'CM_mean coefs'!E$3*CM_Country_Teleconnections!$F61),0)</f>
        <v>-6.5701358715050196E-3</v>
      </c>
      <c r="AU65" s="1">
        <f>IFERROR('Wanetal_E and C 97-98'!$B$2*('CM_mean coefs'!F$2+'CM_mean coefs'!F$3*CM_Country_Teleconnections!$F61),0)</f>
        <v>-7.2351969977258604E-3</v>
      </c>
      <c r="AV65" s="1">
        <f>IFERROR('Wanetal_E and C 97-98'!$B$2*('CM_mean coefs'!G$2+'CM_mean coefs'!G$3*CM_Country_Teleconnections!$F61),0)</f>
        <v>-2.3948502743240461E-3</v>
      </c>
      <c r="AW65">
        <v>0</v>
      </c>
      <c r="AX65">
        <v>0</v>
      </c>
      <c r="AY65">
        <v>0</v>
      </c>
      <c r="AZ65">
        <v>0</v>
      </c>
      <c r="BA65">
        <v>0</v>
      </c>
      <c r="BB65">
        <v>0</v>
      </c>
      <c r="BC65">
        <v>0</v>
      </c>
      <c r="BD65">
        <v>0</v>
      </c>
      <c r="BE65">
        <v>0</v>
      </c>
      <c r="BF65">
        <v>0</v>
      </c>
      <c r="BG65">
        <v>0</v>
      </c>
      <c r="BH65">
        <v>0</v>
      </c>
      <c r="BI65" s="1">
        <f>IFERROR('Wanetal_E and C 15-16'!$B$2*('CM_mean coefs'!B$2+'CM_mean coefs'!B$3*CM_Country_Teleconnections!$F61),0)</f>
        <v>-5.1072862115995503E-3</v>
      </c>
      <c r="BJ65" s="1">
        <f>IFERROR('Wanetal_E and C 15-16'!$B$2*('CM_mean coefs'!C$2+'CM_mean coefs'!C$3*CM_Country_Teleconnections!$F61),0)</f>
        <v>-4.0010830137477684E-3</v>
      </c>
      <c r="BK65" s="1">
        <f>IFERROR('Wanetal_E and C 15-16'!$B$2*('CM_mean coefs'!D$2+'CM_mean coefs'!D$3*CM_Country_Teleconnections!$F61),0)</f>
        <v>-6.8301033370425689E-3</v>
      </c>
      <c r="BL65" s="1">
        <f>IFERROR('Wanetal_E and C 15-16'!$B$2*('CM_mean coefs'!E$2+'CM_mean coefs'!E$3*CM_Country_Teleconnections!$F61),0)</f>
        <v>-3.1163445396541756E-3</v>
      </c>
      <c r="BM65" s="1">
        <f>IFERROR('Wanetal_E and C 15-16'!$B$2*('CM_mean coefs'!F$2+'CM_mean coefs'!F$3*CM_Country_Teleconnections!$F61),0)</f>
        <v>-3.4317960995257695E-3</v>
      </c>
      <c r="BN65" s="1">
        <f>IFERROR('Wanetal_E and C 15-16'!$B$2*('CM_mean coefs'!G$2+'CM_mean coefs'!G$3*CM_Country_Teleconnections!$F61),0)</f>
        <v>-1.1359245412331871E-3</v>
      </c>
      <c r="BO65">
        <v>0</v>
      </c>
      <c r="BP65">
        <v>0</v>
      </c>
    </row>
    <row r="66" spans="1:68" x14ac:dyDescent="0.2">
      <c r="A66" t="s">
        <v>124</v>
      </c>
      <c r="B66" t="s">
        <v>125</v>
      </c>
      <c r="C66" t="s">
        <v>682</v>
      </c>
      <c r="D66" t="s">
        <v>681</v>
      </c>
      <c r="F66">
        <v>-15.127218311280799</v>
      </c>
      <c r="G66">
        <v>-20.910073610125</v>
      </c>
      <c r="H66">
        <v>32.168302384438597</v>
      </c>
      <c r="I66">
        <v>4.0175195114874498</v>
      </c>
      <c r="J66">
        <v>4.4727875585050603</v>
      </c>
      <c r="K66">
        <v>-6.5569114946884799</v>
      </c>
      <c r="L66">
        <v>7.0450867505641401</v>
      </c>
      <c r="M66">
        <v>8.3279917078813703</v>
      </c>
      <c r="N66">
        <v>6.0217176656133899</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s="1">
        <f>IFERROR('Wanetal_E and C 97-98'!$B$2*('CM_mean coefs'!B$2+'CM_mean coefs'!B$3*CM_Country_Teleconnections!$F62),0)</f>
        <v>4.3516272185888018E-3</v>
      </c>
      <c r="AR66" s="1">
        <f>IFERROR('Wanetal_E and C 97-98'!$B$2*('CM_mean coefs'!C$2+'CM_mean coefs'!C$3*CM_Country_Teleconnections!$F62),0)</f>
        <v>-1.591653266254119E-3</v>
      </c>
      <c r="AS66" s="1">
        <f>IFERROR('Wanetal_E and C 97-98'!$B$2*('CM_mean coefs'!D$2+'CM_mean coefs'!D$3*CM_Country_Teleconnections!$F62),0)</f>
        <v>3.1415847160670799E-4</v>
      </c>
      <c r="AT66" s="1">
        <f>IFERROR('Wanetal_E and C 97-98'!$B$2*('CM_mean coefs'!E$2+'CM_mean coefs'!E$3*CM_Country_Teleconnections!$F62),0)</f>
        <v>9.0223360277064436E-3</v>
      </c>
      <c r="AU66" s="1">
        <f>IFERROR('Wanetal_E and C 97-98'!$B$2*('CM_mean coefs'!F$2+'CM_mean coefs'!F$3*CM_Country_Teleconnections!$F62),0)</f>
        <v>4.2696987996248175E-3</v>
      </c>
      <c r="AV66" s="1">
        <f>IFERROR('Wanetal_E and C 97-98'!$B$2*('CM_mean coefs'!G$2+'CM_mean coefs'!G$3*CM_Country_Teleconnections!$F62),0)</f>
        <v>8.6975521008548357E-3</v>
      </c>
      <c r="AW66">
        <v>0</v>
      </c>
      <c r="AX66">
        <v>0</v>
      </c>
      <c r="AY66">
        <v>0</v>
      </c>
      <c r="AZ66">
        <v>0</v>
      </c>
      <c r="BA66">
        <v>0</v>
      </c>
      <c r="BB66">
        <v>0</v>
      </c>
      <c r="BC66">
        <v>0</v>
      </c>
      <c r="BD66">
        <v>0</v>
      </c>
      <c r="BE66">
        <v>0</v>
      </c>
      <c r="BF66">
        <v>0</v>
      </c>
      <c r="BG66">
        <v>0</v>
      </c>
      <c r="BH66">
        <v>0</v>
      </c>
      <c r="BI66" s="1">
        <f>IFERROR('Wanetal_E and C 15-16'!$B$2*('CM_mean coefs'!B$2+'CM_mean coefs'!B$3*CM_Country_Teleconnections!$F62),0)</f>
        <v>2.0640622943697579E-3</v>
      </c>
      <c r="BJ66" s="1">
        <f>IFERROR('Wanetal_E and C 15-16'!$B$2*('CM_mean coefs'!C$2+'CM_mean coefs'!C$3*CM_Country_Teleconnections!$F62),0)</f>
        <v>-7.5495241838545706E-4</v>
      </c>
      <c r="BK66" s="1">
        <f>IFERROR('Wanetal_E and C 15-16'!$B$2*('CM_mean coefs'!D$2+'CM_mean coefs'!D$3*CM_Country_Teleconnections!$F62),0)</f>
        <v>1.4901153594459843E-4</v>
      </c>
      <c r="BL66" s="1">
        <f>IFERROR('Wanetal_E and C 15-16'!$B$2*('CM_mean coefs'!E$2+'CM_mean coefs'!E$3*CM_Country_Teleconnections!$F62),0)</f>
        <v>4.2794712567226457E-3</v>
      </c>
      <c r="BM66" s="1">
        <f>IFERROR('Wanetal_E and C 15-16'!$B$2*('CM_mean coefs'!F$2+'CM_mean coefs'!F$3*CM_Country_Teleconnections!$F62),0)</f>
        <v>2.0252020354536164E-3</v>
      </c>
      <c r="BN66" s="1">
        <f>IFERROR('Wanetal_E and C 15-16'!$B$2*('CM_mean coefs'!G$2+'CM_mean coefs'!G$3*CM_Country_Teleconnections!$F62),0)</f>
        <v>4.1254198585771156E-3</v>
      </c>
      <c r="BO66">
        <v>0</v>
      </c>
      <c r="BP66">
        <v>0</v>
      </c>
    </row>
    <row r="67" spans="1:68" x14ac:dyDescent="0.2">
      <c r="A67" t="s">
        <v>126</v>
      </c>
      <c r="B67" t="s">
        <v>127</v>
      </c>
      <c r="C67" t="s">
        <v>682</v>
      </c>
      <c r="D67" t="s">
        <v>681</v>
      </c>
      <c r="F67">
        <v>-13.2828024979706</v>
      </c>
      <c r="G67">
        <v>-1.93902044141254</v>
      </c>
      <c r="H67">
        <v>3.78103113704059</v>
      </c>
      <c r="I67">
        <v>8.1285660676537397</v>
      </c>
      <c r="J67">
        <v>8.1178180546313001</v>
      </c>
      <c r="K67">
        <v>5.1159688952901101</v>
      </c>
      <c r="L67">
        <v>-3.9193730838768799</v>
      </c>
      <c r="M67">
        <v>-0.838214279341571</v>
      </c>
      <c r="N67">
        <v>8.4253556109249406</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s="1">
        <f>IFERROR('Wanetal_E and C 97-98'!$B$2*('CM_mean coefs'!B$2+'CM_mean coefs'!B$3*CM_Country_Teleconnections!$F63),0)</f>
        <v>0</v>
      </c>
      <c r="AR67" s="1">
        <f>IFERROR('Wanetal_E and C 97-98'!$B$2*('CM_mean coefs'!C$2+'CM_mean coefs'!C$3*CM_Country_Teleconnections!$F63),0)</f>
        <v>0</v>
      </c>
      <c r="AS67" s="1">
        <f>IFERROR('Wanetal_E and C 97-98'!$B$2*('CM_mean coefs'!D$2+'CM_mean coefs'!D$3*CM_Country_Teleconnections!$F63),0)</f>
        <v>0</v>
      </c>
      <c r="AT67" s="1">
        <f>IFERROR('Wanetal_E and C 97-98'!$B$2*('CM_mean coefs'!E$2+'CM_mean coefs'!E$3*CM_Country_Teleconnections!$F63),0)</f>
        <v>0</v>
      </c>
      <c r="AU67" s="1">
        <f>IFERROR('Wanetal_E and C 97-98'!$B$2*('CM_mean coefs'!F$2+'CM_mean coefs'!F$3*CM_Country_Teleconnections!$F63),0)</f>
        <v>0</v>
      </c>
      <c r="AV67" s="1">
        <f>IFERROR('Wanetal_E and C 97-98'!$B$2*('CM_mean coefs'!G$2+'CM_mean coefs'!G$3*CM_Country_Teleconnections!$F63),0)</f>
        <v>0</v>
      </c>
      <c r="AW67">
        <v>0</v>
      </c>
      <c r="AX67">
        <v>0</v>
      </c>
      <c r="AY67">
        <v>0</v>
      </c>
      <c r="AZ67">
        <v>0</v>
      </c>
      <c r="BA67">
        <v>0</v>
      </c>
      <c r="BB67">
        <v>0</v>
      </c>
      <c r="BC67">
        <v>0</v>
      </c>
      <c r="BD67">
        <v>0</v>
      </c>
      <c r="BE67">
        <v>0</v>
      </c>
      <c r="BF67">
        <v>0</v>
      </c>
      <c r="BG67">
        <v>0</v>
      </c>
      <c r="BH67">
        <v>0</v>
      </c>
      <c r="BI67" s="1">
        <f>IFERROR('Wanetal_E and C 15-16'!$B$2*('CM_mean coefs'!B$2+'CM_mean coefs'!B$3*CM_Country_Teleconnections!$F63),0)</f>
        <v>0</v>
      </c>
      <c r="BJ67" s="1">
        <f>IFERROR('Wanetal_E and C 15-16'!$B$2*('CM_mean coefs'!C$2+'CM_mean coefs'!C$3*CM_Country_Teleconnections!$F63),0)</f>
        <v>0</v>
      </c>
      <c r="BK67" s="1">
        <f>IFERROR('Wanetal_E and C 15-16'!$B$2*('CM_mean coefs'!D$2+'CM_mean coefs'!D$3*CM_Country_Teleconnections!$F63),0)</f>
        <v>0</v>
      </c>
      <c r="BL67" s="1">
        <f>IFERROR('Wanetal_E and C 15-16'!$B$2*('CM_mean coefs'!E$2+'CM_mean coefs'!E$3*CM_Country_Teleconnections!$F63),0)</f>
        <v>0</v>
      </c>
      <c r="BM67" s="1">
        <f>IFERROR('Wanetal_E and C 15-16'!$B$2*('CM_mean coefs'!F$2+'CM_mean coefs'!F$3*CM_Country_Teleconnections!$F63),0)</f>
        <v>0</v>
      </c>
      <c r="BN67" s="1">
        <f>IFERROR('Wanetal_E and C 15-16'!$B$2*('CM_mean coefs'!G$2+'CM_mean coefs'!G$3*CM_Country_Teleconnections!$F63),0)</f>
        <v>0</v>
      </c>
      <c r="BO67">
        <v>0</v>
      </c>
      <c r="BP67">
        <v>0</v>
      </c>
    </row>
    <row r="68" spans="1:68" x14ac:dyDescent="0.2">
      <c r="A68" t="s">
        <v>128</v>
      </c>
      <c r="B68" t="s">
        <v>129</v>
      </c>
      <c r="C68" t="s">
        <v>682</v>
      </c>
      <c r="D68" t="s">
        <v>681</v>
      </c>
      <c r="F68">
        <v>2.1833940033380701</v>
      </c>
      <c r="G68">
        <v>1.42174164542639</v>
      </c>
      <c r="H68">
        <v>2.6814952520462998</v>
      </c>
      <c r="I68">
        <v>5.6419097031281904</v>
      </c>
      <c r="J68">
        <v>3.5482064961719102</v>
      </c>
      <c r="K68">
        <v>1.8290210241410401</v>
      </c>
      <c r="L68">
        <v>3.0996228337847098</v>
      </c>
      <c r="M68">
        <v>4.6060627257833504</v>
      </c>
      <c r="N68">
        <v>4.1238702785613102</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s="1">
        <f>IFERROR('Wanetal_E and C 97-98'!$B$2*('CM_mean coefs'!B$2+'CM_mean coefs'!B$3*CM_Country_Teleconnections!$F64),0)</f>
        <v>0</v>
      </c>
      <c r="AR68" s="1">
        <f>IFERROR('Wanetal_E and C 97-98'!$B$2*('CM_mean coefs'!C$2+'CM_mean coefs'!C$3*CM_Country_Teleconnections!$F64),0)</f>
        <v>0</v>
      </c>
      <c r="AS68" s="1">
        <f>IFERROR('Wanetal_E and C 97-98'!$B$2*('CM_mean coefs'!D$2+'CM_mean coefs'!D$3*CM_Country_Teleconnections!$F64),0)</f>
        <v>0</v>
      </c>
      <c r="AT68" s="1">
        <f>IFERROR('Wanetal_E and C 97-98'!$B$2*('CM_mean coefs'!E$2+'CM_mean coefs'!E$3*CM_Country_Teleconnections!$F64),0)</f>
        <v>0</v>
      </c>
      <c r="AU68" s="1">
        <f>IFERROR('Wanetal_E and C 97-98'!$B$2*('CM_mean coefs'!F$2+'CM_mean coefs'!F$3*CM_Country_Teleconnections!$F64),0)</f>
        <v>0</v>
      </c>
      <c r="AV68" s="1">
        <f>IFERROR('Wanetal_E and C 97-98'!$B$2*('CM_mean coefs'!G$2+'CM_mean coefs'!G$3*CM_Country_Teleconnections!$F64),0)</f>
        <v>0</v>
      </c>
      <c r="AW68">
        <v>0</v>
      </c>
      <c r="AX68">
        <v>0</v>
      </c>
      <c r="AY68">
        <v>0</v>
      </c>
      <c r="AZ68">
        <v>0</v>
      </c>
      <c r="BA68">
        <v>0</v>
      </c>
      <c r="BB68">
        <v>0</v>
      </c>
      <c r="BC68">
        <v>0</v>
      </c>
      <c r="BD68">
        <v>0</v>
      </c>
      <c r="BE68">
        <v>0</v>
      </c>
      <c r="BF68">
        <v>0</v>
      </c>
      <c r="BG68">
        <v>0</v>
      </c>
      <c r="BH68">
        <v>0</v>
      </c>
      <c r="BI68" s="1">
        <f>IFERROR('Wanetal_E and C 15-16'!$B$2*('CM_mean coefs'!B$2+'CM_mean coefs'!B$3*CM_Country_Teleconnections!$F64),0)</f>
        <v>0</v>
      </c>
      <c r="BJ68" s="1">
        <f>IFERROR('Wanetal_E and C 15-16'!$B$2*('CM_mean coefs'!C$2+'CM_mean coefs'!C$3*CM_Country_Teleconnections!$F64),0)</f>
        <v>0</v>
      </c>
      <c r="BK68" s="1">
        <f>IFERROR('Wanetal_E and C 15-16'!$B$2*('CM_mean coefs'!D$2+'CM_mean coefs'!D$3*CM_Country_Teleconnections!$F64),0)</f>
        <v>0</v>
      </c>
      <c r="BL68" s="1">
        <f>IFERROR('Wanetal_E and C 15-16'!$B$2*('CM_mean coefs'!E$2+'CM_mean coefs'!E$3*CM_Country_Teleconnections!$F64),0)</f>
        <v>0</v>
      </c>
      <c r="BM68" s="1">
        <f>IFERROR('Wanetal_E and C 15-16'!$B$2*('CM_mean coefs'!F$2+'CM_mean coefs'!F$3*CM_Country_Teleconnections!$F64),0)</f>
        <v>0</v>
      </c>
      <c r="BN68" s="1">
        <f>IFERROR('Wanetal_E and C 15-16'!$B$2*('CM_mean coefs'!G$2+'CM_mean coefs'!G$3*CM_Country_Teleconnections!$F64),0)</f>
        <v>0</v>
      </c>
      <c r="BO68">
        <v>0</v>
      </c>
      <c r="BP68">
        <v>0</v>
      </c>
    </row>
    <row r="69" spans="1:68" x14ac:dyDescent="0.2">
      <c r="A69" t="s">
        <v>130</v>
      </c>
      <c r="B69" t="s">
        <v>131</v>
      </c>
      <c r="C69" t="s">
        <v>682</v>
      </c>
      <c r="D69" t="s">
        <v>681</v>
      </c>
      <c r="F69">
        <v>3.6515589821277201</v>
      </c>
      <c r="G69">
        <v>4.01709404671639</v>
      </c>
      <c r="H69">
        <v>5.2024825196013298</v>
      </c>
      <c r="I69">
        <v>7.87063772752379</v>
      </c>
      <c r="J69">
        <v>4.5135873194964704</v>
      </c>
      <c r="K69">
        <v>5.8788174288724004</v>
      </c>
      <c r="L69">
        <v>4.8001477567822004</v>
      </c>
      <c r="M69">
        <v>6.6751118268555798</v>
      </c>
      <c r="N69">
        <v>8.6640651303672307</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s="1">
        <f>IFERROR('Wanetal_E and C 97-98'!$B$2*('CM_mean coefs'!B$2+'CM_mean coefs'!B$3*CM_Country_Teleconnections!$F65),0)</f>
        <v>0</v>
      </c>
      <c r="AR69" s="1">
        <f>IFERROR('Wanetal_E and C 97-98'!$B$2*('CM_mean coefs'!C$2+'CM_mean coefs'!C$3*CM_Country_Teleconnections!$F65),0)</f>
        <v>0</v>
      </c>
      <c r="AS69" s="1">
        <f>IFERROR('Wanetal_E and C 97-98'!$B$2*('CM_mean coefs'!D$2+'CM_mean coefs'!D$3*CM_Country_Teleconnections!$F65),0)</f>
        <v>0</v>
      </c>
      <c r="AT69" s="1">
        <f>IFERROR('Wanetal_E and C 97-98'!$B$2*('CM_mean coefs'!E$2+'CM_mean coefs'!E$3*CM_Country_Teleconnections!$F65),0)</f>
        <v>0</v>
      </c>
      <c r="AU69" s="1">
        <f>IFERROR('Wanetal_E and C 97-98'!$B$2*('CM_mean coefs'!F$2+'CM_mean coefs'!F$3*CM_Country_Teleconnections!$F65),0)</f>
        <v>0</v>
      </c>
      <c r="AV69" s="1">
        <f>IFERROR('Wanetal_E and C 97-98'!$B$2*('CM_mean coefs'!G$2+'CM_mean coefs'!G$3*CM_Country_Teleconnections!$F65),0)</f>
        <v>0</v>
      </c>
      <c r="AW69">
        <v>0</v>
      </c>
      <c r="AX69">
        <v>0</v>
      </c>
      <c r="AY69">
        <v>0</v>
      </c>
      <c r="AZ69">
        <v>0</v>
      </c>
      <c r="BA69">
        <v>0</v>
      </c>
      <c r="BB69">
        <v>0</v>
      </c>
      <c r="BC69">
        <v>0</v>
      </c>
      <c r="BD69">
        <v>0</v>
      </c>
      <c r="BE69">
        <v>0</v>
      </c>
      <c r="BF69">
        <v>0</v>
      </c>
      <c r="BG69">
        <v>0</v>
      </c>
      <c r="BH69">
        <v>0</v>
      </c>
      <c r="BI69" s="1">
        <f>IFERROR('Wanetal_E and C 15-16'!$B$2*('CM_mean coefs'!B$2+'CM_mean coefs'!B$3*CM_Country_Teleconnections!$F65),0)</f>
        <v>0</v>
      </c>
      <c r="BJ69" s="1">
        <f>IFERROR('Wanetal_E and C 15-16'!$B$2*('CM_mean coefs'!C$2+'CM_mean coefs'!C$3*CM_Country_Teleconnections!$F65),0)</f>
        <v>0</v>
      </c>
      <c r="BK69" s="1">
        <f>IFERROR('Wanetal_E and C 15-16'!$B$2*('CM_mean coefs'!D$2+'CM_mean coefs'!D$3*CM_Country_Teleconnections!$F65),0)</f>
        <v>0</v>
      </c>
      <c r="BL69" s="1">
        <f>IFERROR('Wanetal_E and C 15-16'!$B$2*('CM_mean coefs'!E$2+'CM_mean coefs'!E$3*CM_Country_Teleconnections!$F65),0)</f>
        <v>0</v>
      </c>
      <c r="BM69" s="1">
        <f>IFERROR('Wanetal_E and C 15-16'!$B$2*('CM_mean coefs'!F$2+'CM_mean coefs'!F$3*CM_Country_Teleconnections!$F65),0)</f>
        <v>0</v>
      </c>
      <c r="BN69" s="1">
        <f>IFERROR('Wanetal_E and C 15-16'!$B$2*('CM_mean coefs'!G$2+'CM_mean coefs'!G$3*CM_Country_Teleconnections!$F65),0)</f>
        <v>0</v>
      </c>
      <c r="BO69">
        <v>0</v>
      </c>
      <c r="BP69">
        <v>0</v>
      </c>
    </row>
    <row r="70" spans="1:68" x14ac:dyDescent="0.2">
      <c r="A70" t="s">
        <v>132</v>
      </c>
      <c r="B70" t="s">
        <v>133</v>
      </c>
      <c r="C70" t="s">
        <v>682</v>
      </c>
      <c r="D70" t="s">
        <v>681</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s="1">
        <f>IFERROR('Wanetal_E and C 97-98'!$B$2*('CM_mean coefs'!B$2+'CM_mean coefs'!B$3*CM_Country_Teleconnections!$F66),0)</f>
        <v>0</v>
      </c>
      <c r="AR70" s="1">
        <f>IFERROR('Wanetal_E and C 97-98'!$B$2*('CM_mean coefs'!C$2+'CM_mean coefs'!C$3*CM_Country_Teleconnections!$F66),0)</f>
        <v>0</v>
      </c>
      <c r="AS70" s="1">
        <f>IFERROR('Wanetal_E and C 97-98'!$B$2*('CM_mean coefs'!D$2+'CM_mean coefs'!D$3*CM_Country_Teleconnections!$F66),0)</f>
        <v>0</v>
      </c>
      <c r="AT70" s="1">
        <f>IFERROR('Wanetal_E and C 97-98'!$B$2*('CM_mean coefs'!E$2+'CM_mean coefs'!E$3*CM_Country_Teleconnections!$F66),0)</f>
        <v>0</v>
      </c>
      <c r="AU70" s="1">
        <f>IFERROR('Wanetal_E and C 97-98'!$B$2*('CM_mean coefs'!F$2+'CM_mean coefs'!F$3*CM_Country_Teleconnections!$F66),0)</f>
        <v>0</v>
      </c>
      <c r="AV70" s="1">
        <f>IFERROR('Wanetal_E and C 97-98'!$B$2*('CM_mean coefs'!G$2+'CM_mean coefs'!G$3*CM_Country_Teleconnections!$F66),0)</f>
        <v>0</v>
      </c>
      <c r="AW70">
        <v>0</v>
      </c>
      <c r="AX70">
        <v>0</v>
      </c>
      <c r="AY70">
        <v>0</v>
      </c>
      <c r="AZ70">
        <v>0</v>
      </c>
      <c r="BA70">
        <v>0</v>
      </c>
      <c r="BB70">
        <v>0</v>
      </c>
      <c r="BC70">
        <v>0</v>
      </c>
      <c r="BD70">
        <v>0</v>
      </c>
      <c r="BE70">
        <v>0</v>
      </c>
      <c r="BF70">
        <v>0</v>
      </c>
      <c r="BG70">
        <v>0</v>
      </c>
      <c r="BH70">
        <v>0</v>
      </c>
      <c r="BI70" s="1">
        <f>IFERROR('Wanetal_E and C 15-16'!$B$2*('CM_mean coefs'!B$2+'CM_mean coefs'!B$3*CM_Country_Teleconnections!$F66),0)</f>
        <v>0</v>
      </c>
      <c r="BJ70" s="1">
        <f>IFERROR('Wanetal_E and C 15-16'!$B$2*('CM_mean coefs'!C$2+'CM_mean coefs'!C$3*CM_Country_Teleconnections!$F66),0)</f>
        <v>0</v>
      </c>
      <c r="BK70" s="1">
        <f>IFERROR('Wanetal_E and C 15-16'!$B$2*('CM_mean coefs'!D$2+'CM_mean coefs'!D$3*CM_Country_Teleconnections!$F66),0)</f>
        <v>0</v>
      </c>
      <c r="BL70" s="1">
        <f>IFERROR('Wanetal_E and C 15-16'!$B$2*('CM_mean coefs'!E$2+'CM_mean coefs'!E$3*CM_Country_Teleconnections!$F66),0)</f>
        <v>0</v>
      </c>
      <c r="BM70" s="1">
        <f>IFERROR('Wanetal_E and C 15-16'!$B$2*('CM_mean coefs'!F$2+'CM_mean coefs'!F$3*CM_Country_Teleconnections!$F66),0)</f>
        <v>0</v>
      </c>
      <c r="BN70" s="1">
        <f>IFERROR('Wanetal_E and C 15-16'!$B$2*('CM_mean coefs'!G$2+'CM_mean coefs'!G$3*CM_Country_Teleconnections!$F66),0)</f>
        <v>0</v>
      </c>
      <c r="BO70">
        <v>0</v>
      </c>
      <c r="BP70">
        <v>0</v>
      </c>
    </row>
    <row r="71" spans="1:68" x14ac:dyDescent="0.2">
      <c r="A71" t="s">
        <v>134</v>
      </c>
      <c r="B71" t="s">
        <v>135</v>
      </c>
      <c r="C71" t="s">
        <v>682</v>
      </c>
      <c r="D71" t="s">
        <v>681</v>
      </c>
      <c r="F71">
        <v>3.9999783617442799</v>
      </c>
      <c r="G71">
        <v>3.4987806061029798</v>
      </c>
      <c r="H71">
        <v>3.6816418289168</v>
      </c>
      <c r="I71">
        <v>4.6730533135124697</v>
      </c>
      <c r="J71">
        <v>3.3199780861889798</v>
      </c>
      <c r="K71">
        <v>2.8191321112859198</v>
      </c>
      <c r="L71">
        <v>2.4910057814846498</v>
      </c>
      <c r="M71">
        <v>4.4473985420138602</v>
      </c>
      <c r="N71">
        <v>5.0317649907359403</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s="1">
        <f>IFERROR('Wanetal_E and C 97-98'!$B$2*('CM_mean coefs'!B$2+'CM_mean coefs'!B$3*CM_Country_Teleconnections!$F67),0)</f>
        <v>0</v>
      </c>
      <c r="AR71" s="1">
        <f>IFERROR('Wanetal_E and C 97-98'!$B$2*('CM_mean coefs'!C$2+'CM_mean coefs'!C$3*CM_Country_Teleconnections!$F67),0)</f>
        <v>0</v>
      </c>
      <c r="AS71" s="1">
        <f>IFERROR('Wanetal_E and C 97-98'!$B$2*('CM_mean coefs'!D$2+'CM_mean coefs'!D$3*CM_Country_Teleconnections!$F67),0)</f>
        <v>0</v>
      </c>
      <c r="AT71" s="1">
        <f>IFERROR('Wanetal_E and C 97-98'!$B$2*('CM_mean coefs'!E$2+'CM_mean coefs'!E$3*CM_Country_Teleconnections!$F67),0)</f>
        <v>0</v>
      </c>
      <c r="AU71" s="1">
        <f>IFERROR('Wanetal_E and C 97-98'!$B$2*('CM_mean coefs'!F$2+'CM_mean coefs'!F$3*CM_Country_Teleconnections!$F67),0)</f>
        <v>0</v>
      </c>
      <c r="AV71" s="1">
        <f>IFERROR('Wanetal_E and C 97-98'!$B$2*('CM_mean coefs'!G$2+'CM_mean coefs'!G$3*CM_Country_Teleconnections!$F67),0)</f>
        <v>0</v>
      </c>
      <c r="AW71">
        <v>0</v>
      </c>
      <c r="AX71">
        <v>0</v>
      </c>
      <c r="AY71">
        <v>0</v>
      </c>
      <c r="AZ71">
        <v>0</v>
      </c>
      <c r="BA71">
        <v>0</v>
      </c>
      <c r="BB71">
        <v>0</v>
      </c>
      <c r="BC71">
        <v>0</v>
      </c>
      <c r="BD71">
        <v>0</v>
      </c>
      <c r="BE71">
        <v>0</v>
      </c>
      <c r="BF71">
        <v>0</v>
      </c>
      <c r="BG71">
        <v>0</v>
      </c>
      <c r="BH71">
        <v>0</v>
      </c>
      <c r="BI71" s="1">
        <f>IFERROR('Wanetal_E and C 15-16'!$B$2*('CM_mean coefs'!B$2+'CM_mean coefs'!B$3*CM_Country_Teleconnections!$F67),0)</f>
        <v>0</v>
      </c>
      <c r="BJ71" s="1">
        <f>IFERROR('Wanetal_E and C 15-16'!$B$2*('CM_mean coefs'!C$2+'CM_mean coefs'!C$3*CM_Country_Teleconnections!$F67),0)</f>
        <v>0</v>
      </c>
      <c r="BK71" s="1">
        <f>IFERROR('Wanetal_E and C 15-16'!$B$2*('CM_mean coefs'!D$2+'CM_mean coefs'!D$3*CM_Country_Teleconnections!$F67),0)</f>
        <v>0</v>
      </c>
      <c r="BL71" s="1">
        <f>IFERROR('Wanetal_E and C 15-16'!$B$2*('CM_mean coefs'!E$2+'CM_mean coefs'!E$3*CM_Country_Teleconnections!$F67),0)</f>
        <v>0</v>
      </c>
      <c r="BM71" s="1">
        <f>IFERROR('Wanetal_E and C 15-16'!$B$2*('CM_mean coefs'!F$2+'CM_mean coefs'!F$3*CM_Country_Teleconnections!$F67),0)</f>
        <v>0</v>
      </c>
      <c r="BN71" s="1">
        <f>IFERROR('Wanetal_E and C 15-16'!$B$2*('CM_mean coefs'!G$2+'CM_mean coefs'!G$3*CM_Country_Teleconnections!$F67),0)</f>
        <v>0</v>
      </c>
      <c r="BO71">
        <v>0</v>
      </c>
      <c r="BP71">
        <v>0</v>
      </c>
    </row>
    <row r="72" spans="1:68" s="2" customFormat="1" x14ac:dyDescent="0.2">
      <c r="A72" s="2" t="s">
        <v>136</v>
      </c>
      <c r="B72" s="2" t="s">
        <v>137</v>
      </c>
      <c r="C72" t="s">
        <v>682</v>
      </c>
      <c r="D72" t="s">
        <v>681</v>
      </c>
      <c r="F72" s="2">
        <v>2.1741433971741202</v>
      </c>
      <c r="G72" s="2">
        <v>1.9388010504772399</v>
      </c>
      <c r="H72" s="2">
        <v>-0.81239426438263296</v>
      </c>
      <c r="I72" s="2">
        <v>4.3207455911284001</v>
      </c>
      <c r="J72" s="2">
        <v>0.29394345346914003</v>
      </c>
      <c r="K72" s="2">
        <v>-3.2121425059698199</v>
      </c>
      <c r="L72" s="2">
        <v>1.6131315809040401</v>
      </c>
      <c r="M72" s="2">
        <v>-1.0157206017111</v>
      </c>
      <c r="N72" s="2">
        <v>1.6781632229671699</v>
      </c>
      <c r="O72" s="2">
        <v>0</v>
      </c>
      <c r="P72" s="2">
        <v>0</v>
      </c>
      <c r="Q72" s="2">
        <v>0</v>
      </c>
      <c r="R72" s="2">
        <v>0</v>
      </c>
      <c r="S72" s="2">
        <v>0</v>
      </c>
      <c r="T72" s="2">
        <v>0</v>
      </c>
      <c r="U72" s="2">
        <v>0</v>
      </c>
      <c r="V72" s="2">
        <v>0</v>
      </c>
      <c r="W72" s="2">
        <v>0</v>
      </c>
      <c r="X72" s="2">
        <v>0</v>
      </c>
      <c r="Y72" s="2">
        <v>0</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1">
        <f>IFERROR('Wanetal_E and C 97-98'!$B$2*('CM_mean coefs'!B$2+'CM_mean coefs'!B$3*CM_Country_Teleconnections!$F68),0)</f>
        <v>-6.2039408710806876E-2</v>
      </c>
      <c r="AR72" s="1">
        <f>IFERROR('Wanetal_E and C 97-98'!$B$2*('CM_mean coefs'!C$2+'CM_mean coefs'!C$3*CM_Country_Teleconnections!$F68),0)</f>
        <v>-3.1643738004406181E-2</v>
      </c>
      <c r="AS72" s="1">
        <f>IFERROR('Wanetal_E and C 97-98'!$B$2*('CM_mean coefs'!D$2+'CM_mean coefs'!D$3*CM_Country_Teleconnections!$F68),0)</f>
        <v>-6.4297213560053107E-2</v>
      </c>
      <c r="AT72" s="1">
        <f>IFERROR('Wanetal_E and C 97-98'!$B$2*('CM_mean coefs'!E$2+'CM_mean coefs'!E$3*CM_Country_Teleconnections!$F68),0)</f>
        <v>-5.9446777118270566E-2</v>
      </c>
      <c r="AU72" s="1">
        <f>IFERROR('Wanetal_E and C 97-98'!$B$2*('CM_mean coefs'!F$2+'CM_mean coefs'!F$3*CM_Country_Teleconnections!$F68),0)</f>
        <v>-4.6250194208572015E-2</v>
      </c>
      <c r="AV72" s="1">
        <f>IFERROR('Wanetal_E and C 97-98'!$B$2*('CM_mean coefs'!G$2+'CM_mean coefs'!G$3*CM_Country_Teleconnections!$F68),0)</f>
        <v>-4.0011014327617327E-2</v>
      </c>
      <c r="AW72" s="2">
        <v>0</v>
      </c>
      <c r="AX72" s="2">
        <v>0</v>
      </c>
      <c r="AY72" s="2">
        <v>0</v>
      </c>
      <c r="AZ72" s="2">
        <v>0</v>
      </c>
      <c r="BA72" s="2">
        <v>0</v>
      </c>
      <c r="BB72" s="2">
        <v>0</v>
      </c>
      <c r="BC72" s="2">
        <v>0</v>
      </c>
      <c r="BD72" s="2">
        <v>0</v>
      </c>
      <c r="BE72" s="2">
        <v>0</v>
      </c>
      <c r="BF72" s="2">
        <v>0</v>
      </c>
      <c r="BG72" s="2">
        <v>0</v>
      </c>
      <c r="BH72" s="2">
        <v>0</v>
      </c>
      <c r="BI72" s="1">
        <f>IFERROR('Wanetal_E and C 15-16'!$B$2*('CM_mean coefs'!B$2+'CM_mean coefs'!B$3*CM_Country_Teleconnections!$F68),0)</f>
        <v>-2.9426510556319625E-2</v>
      </c>
      <c r="BJ72" s="1">
        <f>IFERROR('Wanetal_E and C 15-16'!$B$2*('CM_mean coefs'!C$2+'CM_mean coefs'!C$3*CM_Country_Teleconnections!$F68),0)</f>
        <v>-1.5009246699442961E-2</v>
      </c>
      <c r="BK72" s="1">
        <f>IFERROR('Wanetal_E and C 15-16'!$B$2*('CM_mean coefs'!D$2+'CM_mean coefs'!D$3*CM_Country_Teleconnections!$F68),0)</f>
        <v>-3.0497431759649547E-2</v>
      </c>
      <c r="BL72" s="1">
        <f>IFERROR('Wanetal_E and C 15-16'!$B$2*('CM_mean coefs'!E$2+'CM_mean coefs'!E$3*CM_Country_Teleconnections!$F68),0)</f>
        <v>-2.8196774449677334E-2</v>
      </c>
      <c r="BM72" s="1">
        <f>IFERROR('Wanetal_E and C 15-16'!$B$2*('CM_mean coefs'!F$2+'CM_mean coefs'!F$3*CM_Country_Teleconnections!$F68),0)</f>
        <v>-2.1937375877557369E-2</v>
      </c>
      <c r="BN72" s="1">
        <f>IFERROR('Wanetal_E and C 15-16'!$B$2*('CM_mean coefs'!G$2+'CM_mean coefs'!G$3*CM_Country_Teleconnections!$F68),0)</f>
        <v>-1.8978010267135154E-2</v>
      </c>
      <c r="BO72" s="2">
        <v>0</v>
      </c>
      <c r="BP72" s="2">
        <v>0</v>
      </c>
    </row>
    <row r="73" spans="1:68" x14ac:dyDescent="0.2">
      <c r="A73" t="s">
        <v>138</v>
      </c>
      <c r="B73" t="s">
        <v>139</v>
      </c>
      <c r="C73" t="s">
        <v>682</v>
      </c>
      <c r="D73" t="s">
        <v>681</v>
      </c>
      <c r="F73">
        <v>2.45753430859736</v>
      </c>
      <c r="G73">
        <v>1.1874520367645101</v>
      </c>
      <c r="H73">
        <v>7.64265844007656</v>
      </c>
      <c r="I73">
        <v>8.6083093365032095</v>
      </c>
      <c r="J73">
        <v>2.2184787363398</v>
      </c>
      <c r="K73">
        <v>2.4058399647984201</v>
      </c>
      <c r="L73">
        <v>-1.6684333537466101</v>
      </c>
      <c r="M73">
        <v>-3.96616663525421</v>
      </c>
      <c r="N73">
        <v>2.8289195093120298</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s="1">
        <f>IFERROR('Wanetal_E and C 97-98'!$B$2*('CM_mean coefs'!B$2+'CM_mean coefs'!B$3*CM_Country_Teleconnections!$F69),0)</f>
        <v>3.227642050186858E-4</v>
      </c>
      <c r="AR73" s="1">
        <f>IFERROR('Wanetal_E and C 97-98'!$B$2*('CM_mean coefs'!C$2+'CM_mean coefs'!C$3*CM_Country_Teleconnections!$F69),0)</f>
        <v>-3.4153291735102629E-3</v>
      </c>
      <c r="AS73" s="1">
        <f>IFERROR('Wanetal_E and C 97-98'!$B$2*('CM_mean coefs'!D$2+'CM_mean coefs'!D$3*CM_Country_Teleconnections!$F69),0)</f>
        <v>-3.6067077024232162E-3</v>
      </c>
      <c r="AT73" s="1">
        <f>IFERROR('Wanetal_E and C 97-98'!$B$2*('CM_mean coefs'!E$2+'CM_mean coefs'!E$3*CM_Country_Teleconnections!$F69),0)</f>
        <v>4.8673673084484283E-3</v>
      </c>
      <c r="AU73" s="1">
        <f>IFERROR('Wanetal_E and C 97-98'!$B$2*('CM_mean coefs'!F$2+'CM_mean coefs'!F$3*CM_Country_Teleconnections!$F69),0)</f>
        <v>1.2039576865218631E-3</v>
      </c>
      <c r="AV73" s="1">
        <f>IFERROR('Wanetal_E and C 97-98'!$B$2*('CM_mean coefs'!G$2+'CM_mean coefs'!G$3*CM_Country_Teleconnections!$F69),0)</f>
        <v>5.74172924042548E-3</v>
      </c>
      <c r="AW73">
        <v>0</v>
      </c>
      <c r="AX73">
        <v>0</v>
      </c>
      <c r="AY73">
        <v>0</v>
      </c>
      <c r="AZ73">
        <v>0</v>
      </c>
      <c r="BA73">
        <v>0</v>
      </c>
      <c r="BB73">
        <v>0</v>
      </c>
      <c r="BC73">
        <v>0</v>
      </c>
      <c r="BD73">
        <v>0</v>
      </c>
      <c r="BE73">
        <v>0</v>
      </c>
      <c r="BF73">
        <v>0</v>
      </c>
      <c r="BG73">
        <v>0</v>
      </c>
      <c r="BH73">
        <v>0</v>
      </c>
      <c r="BI73" s="1">
        <f>IFERROR('Wanetal_E and C 15-16'!$B$2*('CM_mean coefs'!B$2+'CM_mean coefs'!B$3*CM_Country_Teleconnections!$F69),0)</f>
        <v>1.5309340439490694E-4</v>
      </c>
      <c r="BJ73" s="1">
        <f>IFERROR('Wanetal_E and C 15-16'!$B$2*('CM_mean coefs'!C$2+'CM_mean coefs'!C$3*CM_Country_Teleconnections!$F69),0)</f>
        <v>-1.619957734382782E-3</v>
      </c>
      <c r="BK73" s="1">
        <f>IFERROR('Wanetal_E and C 15-16'!$B$2*('CM_mean coefs'!D$2+'CM_mean coefs'!D$3*CM_Country_Teleconnections!$F69),0)</f>
        <v>-1.710732331019596E-3</v>
      </c>
      <c r="BL73" s="1">
        <f>IFERROR('Wanetal_E and C 15-16'!$B$2*('CM_mean coefs'!E$2+'CM_mean coefs'!E$3*CM_Country_Teleconnections!$F69),0)</f>
        <v>2.3086879527043753E-3</v>
      </c>
      <c r="BM73" s="1">
        <f>IFERROR('Wanetal_E and C 15-16'!$B$2*('CM_mean coefs'!F$2+'CM_mean coefs'!F$3*CM_Country_Teleconnections!$F69),0)</f>
        <v>5.7106078713523229E-4</v>
      </c>
      <c r="BN73" s="1">
        <f>IFERROR('Wanetal_E and C 15-16'!$B$2*('CM_mean coefs'!G$2+'CM_mean coefs'!G$3*CM_Country_Teleconnections!$F69),0)</f>
        <v>2.723414997272175E-3</v>
      </c>
      <c r="BO73">
        <v>0</v>
      </c>
      <c r="BP73">
        <v>0</v>
      </c>
    </row>
    <row r="74" spans="1:68" x14ac:dyDescent="0.2">
      <c r="A74" t="s">
        <v>140</v>
      </c>
      <c r="B74" t="s">
        <v>141</v>
      </c>
      <c r="C74" t="s">
        <v>682</v>
      </c>
      <c r="D74" t="s">
        <v>681</v>
      </c>
      <c r="F74">
        <v>4.8354709725352798</v>
      </c>
      <c r="G74">
        <v>4.8437039692656301</v>
      </c>
      <c r="H74">
        <v>3.9937342012919701</v>
      </c>
      <c r="I74">
        <v>4.9596600116365401</v>
      </c>
      <c r="J74">
        <v>4.1225757985919698</v>
      </c>
      <c r="K74">
        <v>3.5405263694417402</v>
      </c>
      <c r="L74">
        <v>2.7166516469166702</v>
      </c>
      <c r="M74">
        <v>4.9264710166896197</v>
      </c>
      <c r="N74">
        <v>6.39259672831776</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s="1">
        <f>IFERROR('Wanetal_E and C 97-98'!$B$2*('CM_mean coefs'!B$2+'CM_mean coefs'!B$3*CM_Country_Teleconnections!$F70),0)</f>
        <v>0</v>
      </c>
      <c r="AR74" s="1">
        <f>IFERROR('Wanetal_E and C 97-98'!$B$2*('CM_mean coefs'!C$2+'CM_mean coefs'!C$3*CM_Country_Teleconnections!$F70),0)</f>
        <v>0</v>
      </c>
      <c r="AS74" s="1">
        <f>IFERROR('Wanetal_E and C 97-98'!$B$2*('CM_mean coefs'!D$2+'CM_mean coefs'!D$3*CM_Country_Teleconnections!$F70),0)</f>
        <v>0</v>
      </c>
      <c r="AT74" s="1">
        <f>IFERROR('Wanetal_E and C 97-98'!$B$2*('CM_mean coefs'!E$2+'CM_mean coefs'!E$3*CM_Country_Teleconnections!$F70),0)</f>
        <v>0</v>
      </c>
      <c r="AU74" s="1">
        <f>IFERROR('Wanetal_E and C 97-98'!$B$2*('CM_mean coefs'!F$2+'CM_mean coefs'!F$3*CM_Country_Teleconnections!$F70),0)</f>
        <v>0</v>
      </c>
      <c r="AV74" s="1">
        <f>IFERROR('Wanetal_E and C 97-98'!$B$2*('CM_mean coefs'!G$2+'CM_mean coefs'!G$3*CM_Country_Teleconnections!$F70),0)</f>
        <v>0</v>
      </c>
      <c r="AW74">
        <v>0</v>
      </c>
      <c r="AX74">
        <v>0</v>
      </c>
      <c r="AY74">
        <v>0</v>
      </c>
      <c r="AZ74">
        <v>0</v>
      </c>
      <c r="BA74">
        <v>0</v>
      </c>
      <c r="BB74">
        <v>0</v>
      </c>
      <c r="BC74">
        <v>0</v>
      </c>
      <c r="BD74">
        <v>0</v>
      </c>
      <c r="BE74">
        <v>0</v>
      </c>
      <c r="BF74">
        <v>0</v>
      </c>
      <c r="BG74">
        <v>0</v>
      </c>
      <c r="BH74">
        <v>0</v>
      </c>
      <c r="BI74" s="1">
        <f>IFERROR('Wanetal_E and C 15-16'!$B$2*('CM_mean coefs'!B$2+'CM_mean coefs'!B$3*CM_Country_Teleconnections!$F70),0)</f>
        <v>0</v>
      </c>
      <c r="BJ74" s="1">
        <f>IFERROR('Wanetal_E and C 15-16'!$B$2*('CM_mean coefs'!C$2+'CM_mean coefs'!C$3*CM_Country_Teleconnections!$F70),0)</f>
        <v>0</v>
      </c>
      <c r="BK74" s="1">
        <f>IFERROR('Wanetal_E and C 15-16'!$B$2*('CM_mean coefs'!D$2+'CM_mean coefs'!D$3*CM_Country_Teleconnections!$F70),0)</f>
        <v>0</v>
      </c>
      <c r="BL74" s="1">
        <f>IFERROR('Wanetal_E and C 15-16'!$B$2*('CM_mean coefs'!E$2+'CM_mean coefs'!E$3*CM_Country_Teleconnections!$F70),0)</f>
        <v>0</v>
      </c>
      <c r="BM74" s="1">
        <f>IFERROR('Wanetal_E and C 15-16'!$B$2*('CM_mean coefs'!F$2+'CM_mean coefs'!F$3*CM_Country_Teleconnections!$F70),0)</f>
        <v>0</v>
      </c>
      <c r="BN74" s="1">
        <f>IFERROR('Wanetal_E and C 15-16'!$B$2*('CM_mean coefs'!G$2+'CM_mean coefs'!G$3*CM_Country_Teleconnections!$F70),0)</f>
        <v>0</v>
      </c>
      <c r="BO74">
        <v>0</v>
      </c>
      <c r="BP74">
        <v>0</v>
      </c>
    </row>
    <row r="75" spans="1:68" x14ac:dyDescent="0.2">
      <c r="A75" t="s">
        <v>142</v>
      </c>
      <c r="B75" t="s">
        <v>143</v>
      </c>
      <c r="C75" t="s">
        <v>682</v>
      </c>
      <c r="D75" t="s">
        <v>681</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s="1">
        <f>IFERROR('Wanetal_E and C 97-98'!$B$2*('CM_mean coefs'!B$2+'CM_mean coefs'!B$3*CM_Country_Teleconnections!$F71),0)</f>
        <v>-1.1102479925858898E-2</v>
      </c>
      <c r="AR75" s="1">
        <f>IFERROR('Wanetal_E and C 97-98'!$B$2*('CM_mean coefs'!C$2+'CM_mean coefs'!C$3*CM_Country_Teleconnections!$F71),0)</f>
        <v>-8.5869973056410809E-3</v>
      </c>
      <c r="AS75" s="1">
        <f>IFERROR('Wanetal_E and C 97-98'!$B$2*('CM_mean coefs'!D$2+'CM_mean coefs'!D$3*CM_Country_Teleconnections!$F71),0)</f>
        <v>-1.4725689184768478E-2</v>
      </c>
      <c r="AT75" s="1">
        <f>IFERROR('Wanetal_E and C 97-98'!$B$2*('CM_mean coefs'!E$2+'CM_mean coefs'!E$3*CM_Country_Teleconnections!$F71),0)</f>
        <v>-6.9154934673555232E-3</v>
      </c>
      <c r="AU75" s="1">
        <f>IFERROR('Wanetal_E and C 97-98'!$B$2*('CM_mean coefs'!F$2+'CM_mean coefs'!F$3*CM_Country_Teleconnections!$F71),0)</f>
        <v>-7.4900188873381493E-3</v>
      </c>
      <c r="AV75" s="1">
        <f>IFERROR('Wanetal_E and C 97-98'!$B$2*('CM_mean coefs'!G$2+'CM_mean coefs'!G$3*CM_Country_Teleconnections!$F71),0)</f>
        <v>-2.640535848828235E-3</v>
      </c>
      <c r="AW75">
        <v>0</v>
      </c>
      <c r="AX75">
        <v>0</v>
      </c>
      <c r="AY75">
        <v>0</v>
      </c>
      <c r="AZ75">
        <v>0</v>
      </c>
      <c r="BA75">
        <v>0</v>
      </c>
      <c r="BB75">
        <v>0</v>
      </c>
      <c r="BC75">
        <v>0</v>
      </c>
      <c r="BD75">
        <v>0</v>
      </c>
      <c r="BE75">
        <v>0</v>
      </c>
      <c r="BF75">
        <v>0</v>
      </c>
      <c r="BG75">
        <v>0</v>
      </c>
      <c r="BH75">
        <v>0</v>
      </c>
      <c r="BI75" s="1">
        <f>IFERROR('Wanetal_E and C 15-16'!$B$2*('CM_mean coefs'!B$2+'CM_mean coefs'!B$3*CM_Country_Teleconnections!$F71),0)</f>
        <v>-5.2661243801104003E-3</v>
      </c>
      <c r="BJ75" s="1">
        <f>IFERROR('Wanetal_E and C 15-16'!$B$2*('CM_mean coefs'!C$2+'CM_mean coefs'!C$3*CM_Country_Teleconnections!$F71),0)</f>
        <v>-4.0729815469295284E-3</v>
      </c>
      <c r="BK75" s="1">
        <f>IFERROR('Wanetal_E and C 15-16'!$B$2*('CM_mean coefs'!D$2+'CM_mean coefs'!D$3*CM_Country_Teleconnections!$F71),0)</f>
        <v>-6.9846837236085518E-3</v>
      </c>
      <c r="BL75" s="1">
        <f>IFERROR('Wanetal_E and C 15-16'!$B$2*('CM_mean coefs'!E$2+'CM_mean coefs'!E$3*CM_Country_Teleconnections!$F71),0)</f>
        <v>-3.2801544332553981E-3</v>
      </c>
      <c r="BM75" s="1">
        <f>IFERROR('Wanetal_E and C 15-16'!$B$2*('CM_mean coefs'!F$2+'CM_mean coefs'!F$3*CM_Country_Teleconnections!$F71),0)</f>
        <v>-3.5526631287331441E-3</v>
      </c>
      <c r="BN75" s="1">
        <f>IFERROR('Wanetal_E and C 15-16'!$B$2*('CM_mean coefs'!G$2+'CM_mean coefs'!G$3*CM_Country_Teleconnections!$F71),0)</f>
        <v>-1.2524580366664471E-3</v>
      </c>
      <c r="BO75">
        <v>0</v>
      </c>
      <c r="BP75">
        <v>0</v>
      </c>
    </row>
    <row r="76" spans="1:68" x14ac:dyDescent="0.2">
      <c r="A76" t="s">
        <v>144</v>
      </c>
      <c r="B76" t="s">
        <v>145</v>
      </c>
      <c r="C76" t="s">
        <v>682</v>
      </c>
      <c r="D76" t="s">
        <v>681</v>
      </c>
      <c r="F76">
        <v>10.8044868564988</v>
      </c>
      <c r="G76">
        <v>8.9464702897874293</v>
      </c>
      <c r="H76">
        <v>8.6394929889729806</v>
      </c>
      <c r="I76">
        <v>4.2672454165806499</v>
      </c>
      <c r="J76">
        <v>5.1056321442934198</v>
      </c>
      <c r="K76">
        <v>6.1534347245692702</v>
      </c>
      <c r="L76">
        <v>3.06412659617554</v>
      </c>
      <c r="M76">
        <v>5.2121722913502699</v>
      </c>
      <c r="N76">
        <v>7.8390830510837599</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s="1">
        <f>IFERROR('Wanetal_E and C 97-98'!$B$2*('CM_mean coefs'!B$2+'CM_mean coefs'!B$3*CM_Country_Teleconnections!$F72),0)</f>
        <v>-1.6006040758743546E-3</v>
      </c>
      <c r="AR76" s="1">
        <f>IFERROR('Wanetal_E and C 97-98'!$B$2*('CM_mean coefs'!C$2+'CM_mean coefs'!C$3*CM_Country_Teleconnections!$F72),0)</f>
        <v>-4.2859471078582198E-3</v>
      </c>
      <c r="AS76" s="1">
        <f>IFERROR('Wanetal_E and C 97-98'!$B$2*('CM_mean coefs'!D$2+'CM_mean coefs'!D$3*CM_Country_Teleconnections!$F72),0)</f>
        <v>-5.4785185848868073E-3</v>
      </c>
      <c r="AT76" s="1">
        <f>IFERROR('Wanetal_E and C 97-98'!$B$2*('CM_mean coefs'!E$2+'CM_mean coefs'!E$3*CM_Country_Teleconnections!$F72),0)</f>
        <v>2.8837965055180811E-3</v>
      </c>
      <c r="AU76" s="1">
        <f>IFERROR('Wanetal_E and C 97-98'!$B$2*('CM_mean coefs'!F$2+'CM_mean coefs'!F$3*CM_Country_Teleconnections!$F72),0)</f>
        <v>-2.5961881000111152E-4</v>
      </c>
      <c r="AV76" s="1">
        <f>IFERROR('Wanetal_E and C 97-98'!$B$2*('CM_mean coefs'!G$2+'CM_mean coefs'!G$3*CM_Country_Teleconnections!$F72),0)</f>
        <v>4.3306274197531126E-3</v>
      </c>
      <c r="AW76">
        <v>0</v>
      </c>
      <c r="AX76">
        <v>0</v>
      </c>
      <c r="AY76">
        <v>0</v>
      </c>
      <c r="AZ76">
        <v>0</v>
      </c>
      <c r="BA76">
        <v>0</v>
      </c>
      <c r="BB76">
        <v>0</v>
      </c>
      <c r="BC76">
        <v>0</v>
      </c>
      <c r="BD76">
        <v>0</v>
      </c>
      <c r="BE76">
        <v>0</v>
      </c>
      <c r="BF76">
        <v>0</v>
      </c>
      <c r="BG76">
        <v>0</v>
      </c>
      <c r="BH76">
        <v>0</v>
      </c>
      <c r="BI76" s="1">
        <f>IFERROR('Wanetal_E and C 15-16'!$B$2*('CM_mean coefs'!B$2+'CM_mean coefs'!B$3*CM_Country_Teleconnections!$F72),0)</f>
        <v>-7.5919796326170269E-4</v>
      </c>
      <c r="BJ76" s="1">
        <f>IFERROR('Wanetal_E and C 15-16'!$B$2*('CM_mean coefs'!C$2+'CM_mean coefs'!C$3*CM_Country_Teleconnections!$F72),0)</f>
        <v>-2.0329089273097485E-3</v>
      </c>
      <c r="BK76" s="1">
        <f>IFERROR('Wanetal_E and C 15-16'!$B$2*('CM_mean coefs'!D$2+'CM_mean coefs'!D$3*CM_Country_Teleconnections!$F72),0)</f>
        <v>-2.5985690115560766E-3</v>
      </c>
      <c r="BL76" s="1">
        <f>IFERROR('Wanetal_E and C 15-16'!$B$2*('CM_mean coefs'!E$2+'CM_mean coefs'!E$3*CM_Country_Teleconnections!$F72),0)</f>
        <v>1.3678413459334497E-3</v>
      </c>
      <c r="BM76" s="1">
        <f>IFERROR('Wanetal_E and C 15-16'!$B$2*('CM_mean coefs'!F$2+'CM_mean coefs'!F$3*CM_Country_Teleconnections!$F72),0)</f>
        <v>-1.2314230280189735E-4</v>
      </c>
      <c r="BN76" s="1">
        <f>IFERROR('Wanetal_E and C 15-16'!$B$2*('CM_mean coefs'!G$2+'CM_mean coefs'!G$3*CM_Country_Teleconnections!$F72),0)</f>
        <v>2.0541016771595012E-3</v>
      </c>
      <c r="BO76">
        <v>0</v>
      </c>
      <c r="BP76">
        <v>0</v>
      </c>
    </row>
    <row r="77" spans="1:68" x14ac:dyDescent="0.2">
      <c r="A77" t="s">
        <v>146</v>
      </c>
      <c r="B77" t="s">
        <v>147</v>
      </c>
      <c r="C77" t="s">
        <v>682</v>
      </c>
      <c r="D77" t="s">
        <v>681</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s="1">
        <f>IFERROR('Wanetal_E and C 97-98'!$B$2*('CM_mean coefs'!B$2+'CM_mean coefs'!B$3*CM_Country_Teleconnections!$F73),0)</f>
        <v>4.3873558797820811E-4</v>
      </c>
      <c r="AR77" s="1">
        <f>IFERROR('Wanetal_E and C 97-98'!$B$2*('CM_mean coefs'!C$2+'CM_mean coefs'!C$3*CM_Country_Teleconnections!$F73),0)</f>
        <v>-3.3628344085301423E-3</v>
      </c>
      <c r="AS77" s="1">
        <f>IFERROR('Wanetal_E and C 97-98'!$B$2*('CM_mean coefs'!D$2+'CM_mean coefs'!D$3*CM_Country_Teleconnections!$F73),0)</f>
        <v>-3.4938450235309569E-3</v>
      </c>
      <c r="AT77" s="1">
        <f>IFERROR('Wanetal_E and C 97-98'!$B$2*('CM_mean coefs'!E$2+'CM_mean coefs'!E$3*CM_Country_Teleconnections!$F73),0)</f>
        <v>4.9869686617093631E-3</v>
      </c>
      <c r="AU77" s="1">
        <f>IFERROR('Wanetal_E and C 97-98'!$B$2*('CM_mean coefs'!F$2+'CM_mean coefs'!F$3*CM_Country_Teleconnections!$F73),0)</f>
        <v>1.2922054714390686E-3</v>
      </c>
      <c r="AV77" s="1">
        <f>IFERROR('Wanetal_E and C 97-98'!$B$2*('CM_mean coefs'!G$2+'CM_mean coefs'!G$3*CM_Country_Teleconnections!$F73),0)</f>
        <v>5.8268130131307744E-3</v>
      </c>
      <c r="AW77">
        <v>0</v>
      </c>
      <c r="AX77">
        <v>0</v>
      </c>
      <c r="AY77">
        <v>0</v>
      </c>
      <c r="AZ77">
        <v>0</v>
      </c>
      <c r="BA77">
        <v>0</v>
      </c>
      <c r="BB77">
        <v>0</v>
      </c>
      <c r="BC77">
        <v>0</v>
      </c>
      <c r="BD77">
        <v>0</v>
      </c>
      <c r="BE77">
        <v>0</v>
      </c>
      <c r="BF77">
        <v>0</v>
      </c>
      <c r="BG77">
        <v>0</v>
      </c>
      <c r="BH77">
        <v>0</v>
      </c>
      <c r="BI77" s="1">
        <f>IFERROR('Wanetal_E and C 15-16'!$B$2*('CM_mean coefs'!B$2+'CM_mean coefs'!B$3*CM_Country_Teleconnections!$F73),0)</f>
        <v>2.0810091004018418E-4</v>
      </c>
      <c r="BJ77" s="1">
        <f>IFERROR('Wanetal_E and C 15-16'!$B$2*('CM_mean coefs'!C$2+'CM_mean coefs'!C$3*CM_Country_Teleconnections!$F73),0)</f>
        <v>-1.5950584358894687E-3</v>
      </c>
      <c r="BK77" s="1">
        <f>IFERROR('Wanetal_E and C 15-16'!$B$2*('CM_mean coefs'!D$2+'CM_mean coefs'!D$3*CM_Country_Teleconnections!$F73),0)</f>
        <v>-1.6571993447959692E-3</v>
      </c>
      <c r="BL77" s="1">
        <f>IFERROR('Wanetal_E and C 15-16'!$B$2*('CM_mean coefs'!E$2+'CM_mean coefs'!E$3*CM_Country_Teleconnections!$F73),0)</f>
        <v>2.3654172245884566E-3</v>
      </c>
      <c r="BM77" s="1">
        <f>IFERROR('Wanetal_E and C 15-16'!$B$2*('CM_mean coefs'!F$2+'CM_mean coefs'!F$3*CM_Country_Teleconnections!$F73),0)</f>
        <v>6.1291844549143807E-4</v>
      </c>
      <c r="BN77" s="1">
        <f>IFERROR('Wanetal_E and C 15-16'!$B$2*('CM_mean coefs'!G$2+'CM_mean coefs'!G$3*CM_Country_Teleconnections!$F73),0)</f>
        <v>2.7637719024669804E-3</v>
      </c>
      <c r="BO77">
        <v>0</v>
      </c>
      <c r="BP77">
        <v>0</v>
      </c>
    </row>
    <row r="78" spans="1:68" x14ac:dyDescent="0.2">
      <c r="A78" t="s">
        <v>148</v>
      </c>
      <c r="B78" t="s">
        <v>149</v>
      </c>
      <c r="C78" t="s">
        <v>682</v>
      </c>
      <c r="D78" t="s">
        <v>681</v>
      </c>
      <c r="G78">
        <v>1.7216869043441101</v>
      </c>
      <c r="H78">
        <v>1.85843641340749</v>
      </c>
      <c r="I78">
        <v>1.3893176680922501</v>
      </c>
      <c r="J78">
        <v>2.9752590775424999</v>
      </c>
      <c r="K78">
        <v>4.50883726568307</v>
      </c>
      <c r="L78">
        <v>1.3695297346630999</v>
      </c>
      <c r="M78">
        <v>1.3146629990160099</v>
      </c>
      <c r="N78">
        <v>-1.3798252727845</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s="1">
        <f>IFERROR('Wanetal_E and C 97-98'!$B$2*('CM_mean coefs'!B$2+'CM_mean coefs'!B$3*CM_Country_Teleconnections!$F74),0)</f>
        <v>-2.5251795872324446E-2</v>
      </c>
      <c r="AR78" s="1">
        <f>IFERROR('Wanetal_E and C 97-98'!$B$2*('CM_mean coefs'!C$2+'CM_mean coefs'!C$3*CM_Country_Teleconnections!$F74),0)</f>
        <v>-1.4991724026011436E-2</v>
      </c>
      <c r="AS78" s="1">
        <f>IFERROR('Wanetal_E and C 97-98'!$B$2*('CM_mean coefs'!D$2+'CM_mean coefs'!D$3*CM_Country_Teleconnections!$F74),0)</f>
        <v>-2.8495721596716473E-2</v>
      </c>
      <c r="AT78" s="1">
        <f>IFERROR('Wanetal_E and C 97-98'!$B$2*('CM_mean coefs'!E$2+'CM_mean coefs'!E$3*CM_Country_Teleconnections!$F74),0)</f>
        <v>-2.1507691057207842E-2</v>
      </c>
      <c r="AU78" s="1">
        <f>IFERROR('Wanetal_E and C 97-98'!$B$2*('CM_mean coefs'!F$2+'CM_mean coefs'!F$3*CM_Country_Teleconnections!$F74),0)</f>
        <v>-1.8256862900960687E-2</v>
      </c>
      <c r="AV78" s="1">
        <f>IFERROR('Wanetal_E and C 97-98'!$B$2*('CM_mean coefs'!G$2+'CM_mean coefs'!G$3*CM_Country_Teleconnections!$F74),0)</f>
        <v>-1.3021348349310801E-2</v>
      </c>
      <c r="AW78">
        <v>0</v>
      </c>
      <c r="AX78">
        <v>0</v>
      </c>
      <c r="AY78">
        <v>0</v>
      </c>
      <c r="AZ78">
        <v>0</v>
      </c>
      <c r="BA78">
        <v>0</v>
      </c>
      <c r="BB78">
        <v>0</v>
      </c>
      <c r="BC78">
        <v>0</v>
      </c>
      <c r="BD78">
        <v>0</v>
      </c>
      <c r="BE78">
        <v>0</v>
      </c>
      <c r="BF78">
        <v>0</v>
      </c>
      <c r="BG78">
        <v>0</v>
      </c>
      <c r="BH78">
        <v>0</v>
      </c>
      <c r="BI78" s="1">
        <f>IFERROR('Wanetal_E and C 15-16'!$B$2*('CM_mean coefs'!B$2+'CM_mean coefs'!B$3*CM_Country_Teleconnections!$F74),0)</f>
        <v>-1.1977422951704328E-2</v>
      </c>
      <c r="BJ78" s="1">
        <f>IFERROR('Wanetal_E and C 15-16'!$B$2*('CM_mean coefs'!C$2+'CM_mean coefs'!C$3*CM_Country_Teleconnections!$F74),0)</f>
        <v>-7.1108692760962731E-3</v>
      </c>
      <c r="BK78" s="1">
        <f>IFERROR('Wanetal_E and C 15-16'!$B$2*('CM_mean coefs'!D$2+'CM_mean coefs'!D$3*CM_Country_Teleconnections!$F74),0)</f>
        <v>-1.351608066228484E-2</v>
      </c>
      <c r="BL78" s="1">
        <f>IFERROR('Wanetal_E and C 15-16'!$B$2*('CM_mean coefs'!E$2+'CM_mean coefs'!E$3*CM_Country_Teleconnections!$F74),0)</f>
        <v>-1.0201520470435129E-2</v>
      </c>
      <c r="BM78" s="1">
        <f>IFERROR('Wanetal_E and C 15-16'!$B$2*('CM_mean coefs'!F$2+'CM_mean coefs'!F$3*CM_Country_Teleconnections!$F74),0)</f>
        <v>-8.6595888008006872E-3</v>
      </c>
      <c r="BN78" s="1">
        <f>IFERROR('Wanetal_E and C 15-16'!$B$2*('CM_mean coefs'!G$2+'CM_mean coefs'!G$3*CM_Country_Teleconnections!$F74),0)</f>
        <v>-6.176281376965527E-3</v>
      </c>
      <c r="BO78">
        <v>0</v>
      </c>
      <c r="BP78">
        <v>0</v>
      </c>
    </row>
    <row r="79" spans="1:68" x14ac:dyDescent="0.2">
      <c r="A79" t="s">
        <v>150</v>
      </c>
      <c r="B79" t="s">
        <v>151</v>
      </c>
      <c r="C79" t="s">
        <v>682</v>
      </c>
      <c r="D79" t="s">
        <v>681</v>
      </c>
      <c r="F79">
        <v>4.8763258268418497</v>
      </c>
      <c r="G79">
        <v>4.80370920029634</v>
      </c>
      <c r="H79">
        <v>3.9048800462419</v>
      </c>
      <c r="I79">
        <v>5.0831415720020496</v>
      </c>
      <c r="J79">
        <v>4.3603779392001503</v>
      </c>
      <c r="K79">
        <v>3.45247695693473</v>
      </c>
      <c r="L79">
        <v>2.7650178676183099</v>
      </c>
      <c r="M79">
        <v>4.7976593930920002</v>
      </c>
      <c r="N79">
        <v>6.2786520857187904</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s="1">
        <f>IFERROR('Wanetal_E and C 97-98'!$B$2*('CM_mean coefs'!B$2+'CM_mean coefs'!B$3*CM_Country_Teleconnections!$F75),0)</f>
        <v>0</v>
      </c>
      <c r="AR79" s="1">
        <f>IFERROR('Wanetal_E and C 97-98'!$B$2*('CM_mean coefs'!C$2+'CM_mean coefs'!C$3*CM_Country_Teleconnections!$F75),0)</f>
        <v>0</v>
      </c>
      <c r="AS79" s="1">
        <f>IFERROR('Wanetal_E and C 97-98'!$B$2*('CM_mean coefs'!D$2+'CM_mean coefs'!D$3*CM_Country_Teleconnections!$F75),0)</f>
        <v>0</v>
      </c>
      <c r="AT79" s="1">
        <f>IFERROR('Wanetal_E and C 97-98'!$B$2*('CM_mean coefs'!E$2+'CM_mean coefs'!E$3*CM_Country_Teleconnections!$F75),0)</f>
        <v>0</v>
      </c>
      <c r="AU79" s="1">
        <f>IFERROR('Wanetal_E and C 97-98'!$B$2*('CM_mean coefs'!F$2+'CM_mean coefs'!F$3*CM_Country_Teleconnections!$F75),0)</f>
        <v>0</v>
      </c>
      <c r="AV79" s="1">
        <f>IFERROR('Wanetal_E and C 97-98'!$B$2*('CM_mean coefs'!G$2+'CM_mean coefs'!G$3*CM_Country_Teleconnections!$F75),0)</f>
        <v>0</v>
      </c>
      <c r="AW79">
        <v>0</v>
      </c>
      <c r="AX79">
        <v>0</v>
      </c>
      <c r="AY79">
        <v>0</v>
      </c>
      <c r="AZ79">
        <v>0</v>
      </c>
      <c r="BA79">
        <v>0</v>
      </c>
      <c r="BB79">
        <v>0</v>
      </c>
      <c r="BC79">
        <v>0</v>
      </c>
      <c r="BD79">
        <v>0</v>
      </c>
      <c r="BE79">
        <v>0</v>
      </c>
      <c r="BF79">
        <v>0</v>
      </c>
      <c r="BG79">
        <v>0</v>
      </c>
      <c r="BH79">
        <v>0</v>
      </c>
      <c r="BI79" s="1">
        <f>IFERROR('Wanetal_E and C 15-16'!$B$2*('CM_mean coefs'!B$2+'CM_mean coefs'!B$3*CM_Country_Teleconnections!$F75),0)</f>
        <v>0</v>
      </c>
      <c r="BJ79" s="1">
        <f>IFERROR('Wanetal_E and C 15-16'!$B$2*('CM_mean coefs'!C$2+'CM_mean coefs'!C$3*CM_Country_Teleconnections!$F75),0)</f>
        <v>0</v>
      </c>
      <c r="BK79" s="1">
        <f>IFERROR('Wanetal_E and C 15-16'!$B$2*('CM_mean coefs'!D$2+'CM_mean coefs'!D$3*CM_Country_Teleconnections!$F75),0)</f>
        <v>0</v>
      </c>
      <c r="BL79" s="1">
        <f>IFERROR('Wanetal_E and C 15-16'!$B$2*('CM_mean coefs'!E$2+'CM_mean coefs'!E$3*CM_Country_Teleconnections!$F75),0)</f>
        <v>0</v>
      </c>
      <c r="BM79" s="1">
        <f>IFERROR('Wanetal_E and C 15-16'!$B$2*('CM_mean coefs'!F$2+'CM_mean coefs'!F$3*CM_Country_Teleconnections!$F75),0)</f>
        <v>0</v>
      </c>
      <c r="BN79" s="1">
        <f>IFERROR('Wanetal_E and C 15-16'!$B$2*('CM_mean coefs'!G$2+'CM_mean coefs'!G$3*CM_Country_Teleconnections!$F75),0)</f>
        <v>0</v>
      </c>
      <c r="BO79">
        <v>0</v>
      </c>
      <c r="BP79">
        <v>0</v>
      </c>
    </row>
    <row r="80" spans="1:68" x14ac:dyDescent="0.2">
      <c r="A80" t="s">
        <v>152</v>
      </c>
      <c r="B80" t="s">
        <v>153</v>
      </c>
      <c r="C80" t="s">
        <v>682</v>
      </c>
      <c r="D80" t="s">
        <v>681</v>
      </c>
      <c r="F80">
        <v>-2.2851075674326502</v>
      </c>
      <c r="G80">
        <v>5.5834585977509299</v>
      </c>
      <c r="H80">
        <v>4.1778414712914298</v>
      </c>
      <c r="I80">
        <v>2.9098957674946999</v>
      </c>
      <c r="J80">
        <v>3.99348077598269</v>
      </c>
      <c r="K80">
        <v>-1.2922129653746199</v>
      </c>
      <c r="L80">
        <v>-7.8044344654189501</v>
      </c>
      <c r="M80">
        <v>3.8876182385823599</v>
      </c>
      <c r="N80">
        <v>10.5764135704548</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s="1">
        <f>IFERROR('Wanetal_E and C 97-98'!$B$2*('CM_mean coefs'!B$2+'CM_mean coefs'!B$3*CM_Country_Teleconnections!$F76),0)</f>
        <v>0</v>
      </c>
      <c r="AR80" s="1">
        <f>IFERROR('Wanetal_E and C 97-98'!$B$2*('CM_mean coefs'!C$2+'CM_mean coefs'!C$3*CM_Country_Teleconnections!$F76),0)</f>
        <v>0</v>
      </c>
      <c r="AS80" s="1">
        <f>IFERROR('Wanetal_E and C 97-98'!$B$2*('CM_mean coefs'!D$2+'CM_mean coefs'!D$3*CM_Country_Teleconnections!$F76),0)</f>
        <v>0</v>
      </c>
      <c r="AT80" s="1">
        <f>IFERROR('Wanetal_E and C 97-98'!$B$2*('CM_mean coefs'!E$2+'CM_mean coefs'!E$3*CM_Country_Teleconnections!$F76),0)</f>
        <v>0</v>
      </c>
      <c r="AU80" s="1">
        <f>IFERROR('Wanetal_E and C 97-98'!$B$2*('CM_mean coefs'!F$2+'CM_mean coefs'!F$3*CM_Country_Teleconnections!$F76),0)</f>
        <v>0</v>
      </c>
      <c r="AV80" s="1">
        <f>IFERROR('Wanetal_E and C 97-98'!$B$2*('CM_mean coefs'!G$2+'CM_mean coefs'!G$3*CM_Country_Teleconnections!$F76),0)</f>
        <v>0</v>
      </c>
      <c r="AW80">
        <v>0</v>
      </c>
      <c r="AX80">
        <v>0</v>
      </c>
      <c r="AY80">
        <v>0</v>
      </c>
      <c r="AZ80">
        <v>0</v>
      </c>
      <c r="BA80">
        <v>0</v>
      </c>
      <c r="BB80">
        <v>0</v>
      </c>
      <c r="BC80">
        <v>0</v>
      </c>
      <c r="BD80">
        <v>0</v>
      </c>
      <c r="BE80">
        <v>0</v>
      </c>
      <c r="BF80">
        <v>0</v>
      </c>
      <c r="BG80">
        <v>0</v>
      </c>
      <c r="BH80">
        <v>0</v>
      </c>
      <c r="BI80" s="1">
        <f>IFERROR('Wanetal_E and C 15-16'!$B$2*('CM_mean coefs'!B$2+'CM_mean coefs'!B$3*CM_Country_Teleconnections!$F76),0)</f>
        <v>0</v>
      </c>
      <c r="BJ80" s="1">
        <f>IFERROR('Wanetal_E and C 15-16'!$B$2*('CM_mean coefs'!C$2+'CM_mean coefs'!C$3*CM_Country_Teleconnections!$F76),0)</f>
        <v>0</v>
      </c>
      <c r="BK80" s="1">
        <f>IFERROR('Wanetal_E and C 15-16'!$B$2*('CM_mean coefs'!D$2+'CM_mean coefs'!D$3*CM_Country_Teleconnections!$F76),0)</f>
        <v>0</v>
      </c>
      <c r="BL80" s="1">
        <f>IFERROR('Wanetal_E and C 15-16'!$B$2*('CM_mean coefs'!E$2+'CM_mean coefs'!E$3*CM_Country_Teleconnections!$F76),0)</f>
        <v>0</v>
      </c>
      <c r="BM80" s="1">
        <f>IFERROR('Wanetal_E and C 15-16'!$B$2*('CM_mean coefs'!F$2+'CM_mean coefs'!F$3*CM_Country_Teleconnections!$F76),0)</f>
        <v>0</v>
      </c>
      <c r="BN80" s="1">
        <f>IFERROR('Wanetal_E and C 15-16'!$B$2*('CM_mean coefs'!G$2+'CM_mean coefs'!G$3*CM_Country_Teleconnections!$F76),0)</f>
        <v>0</v>
      </c>
      <c r="BO80">
        <v>0</v>
      </c>
      <c r="BP80">
        <v>0</v>
      </c>
    </row>
    <row r="81" spans="1:68" x14ac:dyDescent="0.2">
      <c r="A81" t="s">
        <v>154</v>
      </c>
      <c r="B81" t="s">
        <v>155</v>
      </c>
      <c r="C81" t="s">
        <v>682</v>
      </c>
      <c r="D81" t="s">
        <v>681</v>
      </c>
      <c r="F81">
        <v>6.84796518131132</v>
      </c>
      <c r="G81">
        <v>2.2840485666376402</v>
      </c>
      <c r="H81">
        <v>2.5574723643867698</v>
      </c>
      <c r="I81">
        <v>4.6548528257137196</v>
      </c>
      <c r="J81">
        <v>4.9523891272688703</v>
      </c>
      <c r="K81">
        <v>1.9898469755800501</v>
      </c>
      <c r="L81">
        <v>1.6170288656646801</v>
      </c>
      <c r="M81">
        <v>1.84500620711528</v>
      </c>
      <c r="N81">
        <v>9.6569041476749202</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s="1">
        <f>IFERROR('Wanetal_E and C 97-98'!$B$2*('CM_mean coefs'!B$2+'CM_mean coefs'!B$3*CM_Country_Teleconnections!$F77),0)</f>
        <v>4.2634143952880055E-3</v>
      </c>
      <c r="AR81" s="1">
        <f>IFERROR('Wanetal_E and C 97-98'!$B$2*('CM_mean coefs'!C$2+'CM_mean coefs'!C$3*CM_Country_Teleconnections!$F77),0)</f>
        <v>-1.6315830429734703E-3</v>
      </c>
      <c r="AS81" s="1">
        <f>IFERROR('Wanetal_E and C 97-98'!$B$2*('CM_mean coefs'!D$2+'CM_mean coefs'!D$3*CM_Country_Teleconnections!$F77),0)</f>
        <v>2.2831026236484704E-4</v>
      </c>
      <c r="AT81" s="1">
        <f>IFERROR('Wanetal_E and C 97-98'!$B$2*('CM_mean coefs'!E$2+'CM_mean coefs'!E$3*CM_Country_Teleconnections!$F77),0)</f>
        <v>8.9313620928226541E-3</v>
      </c>
      <c r="AU81" s="1">
        <f>IFERROR('Wanetal_E and C 97-98'!$B$2*('CM_mean coefs'!F$2+'CM_mean coefs'!F$3*CM_Country_Teleconnections!$F77),0)</f>
        <v>4.2025737377437743E-3</v>
      </c>
      <c r="AV81" s="1">
        <f>IFERROR('Wanetal_E and C 97-98'!$B$2*('CM_mean coefs'!G$2+'CM_mean coefs'!G$3*CM_Country_Teleconnections!$F77),0)</f>
        <v>8.6328337227870623E-3</v>
      </c>
      <c r="AW81">
        <v>0</v>
      </c>
      <c r="AX81">
        <v>0</v>
      </c>
      <c r="AY81">
        <v>0</v>
      </c>
      <c r="AZ81">
        <v>0</v>
      </c>
      <c r="BA81">
        <v>0</v>
      </c>
      <c r="BB81">
        <v>0</v>
      </c>
      <c r="BC81">
        <v>0</v>
      </c>
      <c r="BD81">
        <v>0</v>
      </c>
      <c r="BE81">
        <v>0</v>
      </c>
      <c r="BF81">
        <v>0</v>
      </c>
      <c r="BG81">
        <v>0</v>
      </c>
      <c r="BH81">
        <v>0</v>
      </c>
      <c r="BI81" s="1">
        <f>IFERROR('Wanetal_E and C 15-16'!$B$2*('CM_mean coefs'!B$2+'CM_mean coefs'!B$3*CM_Country_Teleconnections!$F77),0)</f>
        <v>2.0222212189951717E-3</v>
      </c>
      <c r="BJ81" s="1">
        <f>IFERROR('Wanetal_E and C 15-16'!$B$2*('CM_mean coefs'!C$2+'CM_mean coefs'!C$3*CM_Country_Teleconnections!$F77),0)</f>
        <v>-7.7389189605876383E-4</v>
      </c>
      <c r="BK81" s="1">
        <f>IFERROR('Wanetal_E and C 15-16'!$B$2*('CM_mean coefs'!D$2+'CM_mean coefs'!D$3*CM_Country_Teleconnections!$F77),0)</f>
        <v>1.0829204348017869E-4</v>
      </c>
      <c r="BL81" s="1">
        <f>IFERROR('Wanetal_E and C 15-16'!$B$2*('CM_mean coefs'!E$2+'CM_mean coefs'!E$3*CM_Country_Teleconnections!$F77),0)</f>
        <v>4.2363205318715E-3</v>
      </c>
      <c r="BM81" s="1">
        <f>IFERROR('Wanetal_E and C 15-16'!$B$2*('CM_mean coefs'!F$2+'CM_mean coefs'!F$3*CM_Country_Teleconnections!$F77),0)</f>
        <v>1.9933632996712745E-3</v>
      </c>
      <c r="BN81" s="1">
        <f>IFERROR('Wanetal_E and C 15-16'!$B$2*('CM_mean coefs'!G$2+'CM_mean coefs'!G$3*CM_Country_Teleconnections!$F77),0)</f>
        <v>4.0947226602160445E-3</v>
      </c>
      <c r="BO81">
        <v>0</v>
      </c>
      <c r="BP81">
        <v>0</v>
      </c>
    </row>
    <row r="82" spans="1:68" x14ac:dyDescent="0.2">
      <c r="A82" t="s">
        <v>156</v>
      </c>
      <c r="B82" t="s">
        <v>157</v>
      </c>
      <c r="C82" t="s">
        <v>682</v>
      </c>
      <c r="D82" t="s">
        <v>681</v>
      </c>
      <c r="F82">
        <v>0.34788140317314697</v>
      </c>
      <c r="G82">
        <v>0.41794256872708502</v>
      </c>
      <c r="H82">
        <v>3.0599476125646601</v>
      </c>
      <c r="I82">
        <v>1.69120140524852</v>
      </c>
      <c r="J82">
        <v>-5.5623533046603502</v>
      </c>
      <c r="K82">
        <v>-2.7672392704174098</v>
      </c>
      <c r="L82">
        <v>10.5390698649823</v>
      </c>
      <c r="M82">
        <v>5.49611051457416</v>
      </c>
      <c r="N82">
        <v>0.41866400519042202</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s="1">
        <f>IFERROR('Wanetal_E and C 97-98'!$B$2*('CM_mean coefs'!B$2+'CM_mean coefs'!B$3*CM_Country_Teleconnections!$F78),0)</f>
        <v>0</v>
      </c>
      <c r="AR82" s="1">
        <f>IFERROR('Wanetal_E and C 97-98'!$B$2*('CM_mean coefs'!C$2+'CM_mean coefs'!C$3*CM_Country_Teleconnections!$F78),0)</f>
        <v>0</v>
      </c>
      <c r="AS82" s="1">
        <f>IFERROR('Wanetal_E and C 97-98'!$B$2*('CM_mean coefs'!D$2+'CM_mean coefs'!D$3*CM_Country_Teleconnections!$F78),0)</f>
        <v>0</v>
      </c>
      <c r="AT82" s="1">
        <f>IFERROR('Wanetal_E and C 97-98'!$B$2*('CM_mean coefs'!E$2+'CM_mean coefs'!E$3*CM_Country_Teleconnections!$F78),0)</f>
        <v>0</v>
      </c>
      <c r="AU82" s="1">
        <f>IFERROR('Wanetal_E and C 97-98'!$B$2*('CM_mean coefs'!F$2+'CM_mean coefs'!F$3*CM_Country_Teleconnections!$F78),0)</f>
        <v>0</v>
      </c>
      <c r="AV82" s="1">
        <f>IFERROR('Wanetal_E and C 97-98'!$B$2*('CM_mean coefs'!G$2+'CM_mean coefs'!G$3*CM_Country_Teleconnections!$F78),0)</f>
        <v>0</v>
      </c>
      <c r="AW82">
        <v>0</v>
      </c>
      <c r="AX82">
        <v>0</v>
      </c>
      <c r="AY82">
        <v>0</v>
      </c>
      <c r="AZ82">
        <v>0</v>
      </c>
      <c r="BA82">
        <v>0</v>
      </c>
      <c r="BB82">
        <v>0</v>
      </c>
      <c r="BC82">
        <v>0</v>
      </c>
      <c r="BD82">
        <v>0</v>
      </c>
      <c r="BE82">
        <v>0</v>
      </c>
      <c r="BF82">
        <v>0</v>
      </c>
      <c r="BG82">
        <v>0</v>
      </c>
      <c r="BH82">
        <v>0</v>
      </c>
      <c r="BI82" s="1">
        <f>IFERROR('Wanetal_E and C 15-16'!$B$2*('CM_mean coefs'!B$2+'CM_mean coefs'!B$3*CM_Country_Teleconnections!$F78),0)</f>
        <v>0</v>
      </c>
      <c r="BJ82" s="1">
        <f>IFERROR('Wanetal_E and C 15-16'!$B$2*('CM_mean coefs'!C$2+'CM_mean coefs'!C$3*CM_Country_Teleconnections!$F78),0)</f>
        <v>0</v>
      </c>
      <c r="BK82" s="1">
        <f>IFERROR('Wanetal_E and C 15-16'!$B$2*('CM_mean coefs'!D$2+'CM_mean coefs'!D$3*CM_Country_Teleconnections!$F78),0)</f>
        <v>0</v>
      </c>
      <c r="BL82" s="1">
        <f>IFERROR('Wanetal_E and C 15-16'!$B$2*('CM_mean coefs'!E$2+'CM_mean coefs'!E$3*CM_Country_Teleconnections!$F78),0)</f>
        <v>0</v>
      </c>
      <c r="BM82" s="1">
        <f>IFERROR('Wanetal_E and C 15-16'!$B$2*('CM_mean coefs'!F$2+'CM_mean coefs'!F$3*CM_Country_Teleconnections!$F78),0)</f>
        <v>0</v>
      </c>
      <c r="BN82" s="1">
        <f>IFERROR('Wanetal_E and C 15-16'!$B$2*('CM_mean coefs'!G$2+'CM_mean coefs'!G$3*CM_Country_Teleconnections!$F78),0)</f>
        <v>0</v>
      </c>
      <c r="BO82">
        <v>0</v>
      </c>
      <c r="BP82">
        <v>0</v>
      </c>
    </row>
    <row r="83" spans="1:68" x14ac:dyDescent="0.2">
      <c r="A83" t="s">
        <v>158</v>
      </c>
      <c r="B83" t="s">
        <v>159</v>
      </c>
      <c r="C83" t="s">
        <v>682</v>
      </c>
      <c r="D83" t="s">
        <v>681</v>
      </c>
      <c r="F83">
        <v>3.8410549425879998</v>
      </c>
      <c r="G83">
        <v>5.6823690970925904</v>
      </c>
      <c r="H83">
        <v>5.1090718675443698</v>
      </c>
      <c r="I83">
        <v>5.4614537447369402</v>
      </c>
      <c r="J83">
        <v>3.6938843902322001</v>
      </c>
      <c r="K83">
        <v>4.1230169171003297</v>
      </c>
      <c r="L83">
        <v>3.8435238678437398</v>
      </c>
      <c r="M83">
        <v>3.4981349965298798</v>
      </c>
      <c r="N83">
        <v>6.1575879079681499</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s="1">
        <f>IFERROR('Wanetal_E and C 97-98'!$B$2*('CM_mean coefs'!B$2+'CM_mean coefs'!B$3*CM_Country_Teleconnections!$F79),0)</f>
        <v>-2.1535086313685522E-3</v>
      </c>
      <c r="AR83" s="1">
        <f>IFERROR('Wanetal_E and C 97-98'!$B$2*('CM_mean coefs'!C$2+'CM_mean coefs'!C$3*CM_Country_Teleconnections!$F79),0)</f>
        <v>-4.5362208733028837E-3</v>
      </c>
      <c r="AS83" s="1">
        <f>IFERROR('Wanetal_E and C 97-98'!$B$2*('CM_mean coefs'!D$2+'CM_mean coefs'!D$3*CM_Country_Teleconnections!$F79),0)</f>
        <v>-6.0166020992188651E-3</v>
      </c>
      <c r="AT83" s="1">
        <f>IFERROR('Wanetal_E and C 97-98'!$B$2*('CM_mean coefs'!E$2+'CM_mean coefs'!E$3*CM_Country_Teleconnections!$F79),0)</f>
        <v>2.3135857227052081E-3</v>
      </c>
      <c r="AU83" s="1">
        <f>IFERROR('Wanetal_E and C 97-98'!$B$2*('CM_mean coefs'!F$2+'CM_mean coefs'!F$3*CM_Country_Teleconnections!$F79),0)</f>
        <v>-6.8034848526957257E-4</v>
      </c>
      <c r="AV83" s="1">
        <f>IFERROR('Wanetal_E and C 97-98'!$B$2*('CM_mean coefs'!G$2+'CM_mean coefs'!G$3*CM_Country_Teleconnections!$F79),0)</f>
        <v>3.9249824724663365E-3</v>
      </c>
      <c r="AW83">
        <v>0</v>
      </c>
      <c r="AX83">
        <v>0</v>
      </c>
      <c r="AY83">
        <v>0</v>
      </c>
      <c r="AZ83">
        <v>0</v>
      </c>
      <c r="BA83">
        <v>0</v>
      </c>
      <c r="BB83">
        <v>0</v>
      </c>
      <c r="BC83">
        <v>0</v>
      </c>
      <c r="BD83">
        <v>0</v>
      </c>
      <c r="BE83">
        <v>0</v>
      </c>
      <c r="BF83">
        <v>0</v>
      </c>
      <c r="BG83">
        <v>0</v>
      </c>
      <c r="BH83">
        <v>0</v>
      </c>
      <c r="BI83" s="1">
        <f>IFERROR('Wanetal_E and C 15-16'!$B$2*('CM_mean coefs'!B$2+'CM_mean coefs'!B$3*CM_Country_Teleconnections!$F79),0)</f>
        <v>-1.021451457886855E-3</v>
      </c>
      <c r="BJ83" s="1">
        <f>IFERROR('Wanetal_E and C 15-16'!$B$2*('CM_mean coefs'!C$2+'CM_mean coefs'!C$3*CM_Country_Teleconnections!$F79),0)</f>
        <v>-2.1516186918588806E-3</v>
      </c>
      <c r="BK83" s="1">
        <f>IFERROR('Wanetal_E and C 15-16'!$B$2*('CM_mean coefs'!D$2+'CM_mean coefs'!D$3*CM_Country_Teleconnections!$F79),0)</f>
        <v>-2.8537925951411941E-3</v>
      </c>
      <c r="BL83" s="1">
        <f>IFERROR('Wanetal_E and C 15-16'!$B$2*('CM_mean coefs'!E$2+'CM_mean coefs'!E$3*CM_Country_Teleconnections!$F79),0)</f>
        <v>1.0973791676430974E-3</v>
      </c>
      <c r="BM83" s="1">
        <f>IFERROR('Wanetal_E and C 15-16'!$B$2*('CM_mean coefs'!F$2+'CM_mean coefs'!F$3*CM_Country_Teleconnections!$F79),0)</f>
        <v>-3.2270265464786317E-4</v>
      </c>
      <c r="BN83" s="1">
        <f>IFERROR('Wanetal_E and C 15-16'!$B$2*('CM_mean coefs'!G$2+'CM_mean coefs'!G$3*CM_Country_Teleconnections!$F79),0)</f>
        <v>1.8616963081932313E-3</v>
      </c>
      <c r="BO83">
        <v>0</v>
      </c>
      <c r="BP83">
        <v>0</v>
      </c>
    </row>
    <row r="84" spans="1:68" x14ac:dyDescent="0.2">
      <c r="A84" t="s">
        <v>160</v>
      </c>
      <c r="B84" t="s">
        <v>161</v>
      </c>
      <c r="C84" t="s">
        <v>682</v>
      </c>
      <c r="D84" t="s">
        <v>681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s="1">
        <f>IFERROR('Wanetal_E and C 97-98'!$B$2*('CM_mean coefs'!B$2+'CM_mean coefs'!B$3*CM_Country_Teleconnections!$F80),0)</f>
        <v>0</v>
      </c>
      <c r="AR84" s="1">
        <f>IFERROR('Wanetal_E and C 97-98'!$B$2*('CM_mean coefs'!C$2+'CM_mean coefs'!C$3*CM_Country_Teleconnections!$F80),0)</f>
        <v>0</v>
      </c>
      <c r="AS84" s="1">
        <f>IFERROR('Wanetal_E and C 97-98'!$B$2*('CM_mean coefs'!D$2+'CM_mean coefs'!D$3*CM_Country_Teleconnections!$F80),0)</f>
        <v>0</v>
      </c>
      <c r="AT84" s="1">
        <f>IFERROR('Wanetal_E and C 97-98'!$B$2*('CM_mean coefs'!E$2+'CM_mean coefs'!E$3*CM_Country_Teleconnections!$F80),0)</f>
        <v>0</v>
      </c>
      <c r="AU84" s="1">
        <f>IFERROR('Wanetal_E and C 97-98'!$B$2*('CM_mean coefs'!F$2+'CM_mean coefs'!F$3*CM_Country_Teleconnections!$F80),0)</f>
        <v>0</v>
      </c>
      <c r="AV84" s="1">
        <f>IFERROR('Wanetal_E and C 97-98'!$B$2*('CM_mean coefs'!G$2+'CM_mean coefs'!G$3*CM_Country_Teleconnections!$F80),0)</f>
        <v>0</v>
      </c>
      <c r="AW84">
        <v>0</v>
      </c>
      <c r="AX84">
        <v>0</v>
      </c>
      <c r="AY84">
        <v>0</v>
      </c>
      <c r="AZ84">
        <v>0</v>
      </c>
      <c r="BA84">
        <v>0</v>
      </c>
      <c r="BB84">
        <v>0</v>
      </c>
      <c r="BC84">
        <v>0</v>
      </c>
      <c r="BD84">
        <v>0</v>
      </c>
      <c r="BE84">
        <v>0</v>
      </c>
      <c r="BF84">
        <v>0</v>
      </c>
      <c r="BG84">
        <v>0</v>
      </c>
      <c r="BH84">
        <v>0</v>
      </c>
      <c r="BI84" s="1">
        <f>IFERROR('Wanetal_E and C 15-16'!$B$2*('CM_mean coefs'!B$2+'CM_mean coefs'!B$3*CM_Country_Teleconnections!$F80),0)</f>
        <v>0</v>
      </c>
      <c r="BJ84" s="1">
        <f>IFERROR('Wanetal_E and C 15-16'!$B$2*('CM_mean coefs'!C$2+'CM_mean coefs'!C$3*CM_Country_Teleconnections!$F80),0)</f>
        <v>0</v>
      </c>
      <c r="BK84" s="1">
        <f>IFERROR('Wanetal_E and C 15-16'!$B$2*('CM_mean coefs'!D$2+'CM_mean coefs'!D$3*CM_Country_Teleconnections!$F80),0)</f>
        <v>0</v>
      </c>
      <c r="BL84" s="1">
        <f>IFERROR('Wanetal_E and C 15-16'!$B$2*('CM_mean coefs'!E$2+'CM_mean coefs'!E$3*CM_Country_Teleconnections!$F80),0)</f>
        <v>0</v>
      </c>
      <c r="BM84" s="1">
        <f>IFERROR('Wanetal_E and C 15-16'!$B$2*('CM_mean coefs'!F$2+'CM_mean coefs'!F$3*CM_Country_Teleconnections!$F80),0)</f>
        <v>0</v>
      </c>
      <c r="BN84" s="1">
        <f>IFERROR('Wanetal_E and C 15-16'!$B$2*('CM_mean coefs'!G$2+'CM_mean coefs'!G$3*CM_Country_Teleconnections!$F80),0)</f>
        <v>0</v>
      </c>
      <c r="BO84">
        <v>0</v>
      </c>
      <c r="BP84">
        <v>0</v>
      </c>
    </row>
    <row r="85" spans="1:68" x14ac:dyDescent="0.2">
      <c r="A85" t="s">
        <v>162</v>
      </c>
      <c r="B85" t="s">
        <v>163</v>
      </c>
      <c r="C85" t="s">
        <v>682</v>
      </c>
      <c r="D85" t="s">
        <v>681</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s="1">
        <f>IFERROR('Wanetal_E and C 97-98'!$B$2*('CM_mean coefs'!B$2+'CM_mean coefs'!B$3*CM_Country_Teleconnections!$F81),0)</f>
        <v>0</v>
      </c>
      <c r="AR85" s="1">
        <f>IFERROR('Wanetal_E and C 97-98'!$B$2*('CM_mean coefs'!C$2+'CM_mean coefs'!C$3*CM_Country_Teleconnections!$F81),0)</f>
        <v>0</v>
      </c>
      <c r="AS85" s="1">
        <f>IFERROR('Wanetal_E and C 97-98'!$B$2*('CM_mean coefs'!D$2+'CM_mean coefs'!D$3*CM_Country_Teleconnections!$F81),0)</f>
        <v>0</v>
      </c>
      <c r="AT85" s="1">
        <f>IFERROR('Wanetal_E and C 97-98'!$B$2*('CM_mean coefs'!E$2+'CM_mean coefs'!E$3*CM_Country_Teleconnections!$F81),0)</f>
        <v>0</v>
      </c>
      <c r="AU85" s="1">
        <f>IFERROR('Wanetal_E and C 97-98'!$B$2*('CM_mean coefs'!F$2+'CM_mean coefs'!F$3*CM_Country_Teleconnections!$F81),0)</f>
        <v>0</v>
      </c>
      <c r="AV85" s="1">
        <f>IFERROR('Wanetal_E and C 97-98'!$B$2*('CM_mean coefs'!G$2+'CM_mean coefs'!G$3*CM_Country_Teleconnections!$F81),0)</f>
        <v>0</v>
      </c>
      <c r="AW85">
        <v>0</v>
      </c>
      <c r="AX85">
        <v>0</v>
      </c>
      <c r="AY85">
        <v>0</v>
      </c>
      <c r="AZ85">
        <v>0</v>
      </c>
      <c r="BA85">
        <v>0</v>
      </c>
      <c r="BB85">
        <v>0</v>
      </c>
      <c r="BC85">
        <v>0</v>
      </c>
      <c r="BD85">
        <v>0</v>
      </c>
      <c r="BE85">
        <v>0</v>
      </c>
      <c r="BF85">
        <v>0</v>
      </c>
      <c r="BG85">
        <v>0</v>
      </c>
      <c r="BH85">
        <v>0</v>
      </c>
      <c r="BI85" s="1">
        <f>IFERROR('Wanetal_E and C 15-16'!$B$2*('CM_mean coefs'!B$2+'CM_mean coefs'!B$3*CM_Country_Teleconnections!$F81),0)</f>
        <v>0</v>
      </c>
      <c r="BJ85" s="1">
        <f>IFERROR('Wanetal_E and C 15-16'!$B$2*('CM_mean coefs'!C$2+'CM_mean coefs'!C$3*CM_Country_Teleconnections!$F81),0)</f>
        <v>0</v>
      </c>
      <c r="BK85" s="1">
        <f>IFERROR('Wanetal_E and C 15-16'!$B$2*('CM_mean coefs'!D$2+'CM_mean coefs'!D$3*CM_Country_Teleconnections!$F81),0)</f>
        <v>0</v>
      </c>
      <c r="BL85" s="1">
        <f>IFERROR('Wanetal_E and C 15-16'!$B$2*('CM_mean coefs'!E$2+'CM_mean coefs'!E$3*CM_Country_Teleconnections!$F81),0)</f>
        <v>0</v>
      </c>
      <c r="BM85" s="1">
        <f>IFERROR('Wanetal_E and C 15-16'!$B$2*('CM_mean coefs'!F$2+'CM_mean coefs'!F$3*CM_Country_Teleconnections!$F81),0)</f>
        <v>0</v>
      </c>
      <c r="BN85" s="1">
        <f>IFERROR('Wanetal_E and C 15-16'!$B$2*('CM_mean coefs'!G$2+'CM_mean coefs'!G$3*CM_Country_Teleconnections!$F81),0)</f>
        <v>0</v>
      </c>
      <c r="BO85">
        <v>0</v>
      </c>
      <c r="BP85">
        <v>0</v>
      </c>
    </row>
    <row r="86" spans="1:68" x14ac:dyDescent="0.2">
      <c r="A86" t="s">
        <v>164</v>
      </c>
      <c r="B86" t="s">
        <v>165</v>
      </c>
      <c r="C86" t="s">
        <v>682</v>
      </c>
      <c r="D86" t="s">
        <v>681</v>
      </c>
      <c r="F86">
        <v>13.443330300308601</v>
      </c>
      <c r="G86">
        <v>6.1361237563567501</v>
      </c>
      <c r="H86">
        <v>4.7303042860633298</v>
      </c>
      <c r="I86">
        <v>3.15259539124246</v>
      </c>
      <c r="J86">
        <v>6.8088516525154601</v>
      </c>
      <c r="K86">
        <v>2.9635559289967999</v>
      </c>
      <c r="L86">
        <v>2.5125753290911899</v>
      </c>
      <c r="M86">
        <v>0.86915615954943304</v>
      </c>
      <c r="N86">
        <v>6.0461461593564998</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s="1">
        <f>IFERROR('Wanetal_E and C 97-98'!$B$2*('CM_mean coefs'!B$2+'CM_mean coefs'!B$3*CM_Country_Teleconnections!$F82),0)</f>
        <v>-2.3370685200645912E-2</v>
      </c>
      <c r="AR86" s="1">
        <f>IFERROR('Wanetal_E and C 97-98'!$B$2*('CM_mean coefs'!C$2+'CM_mean coefs'!C$3*CM_Country_Teleconnections!$F82),0)</f>
        <v>-1.4140234114523319E-2</v>
      </c>
      <c r="AS86" s="1">
        <f>IFERROR('Wanetal_E and C 97-98'!$B$2*('CM_mean coefs'!D$2+'CM_mean coefs'!D$3*CM_Country_Teleconnections!$F82),0)</f>
        <v>-2.6665035575040269E-2</v>
      </c>
      <c r="AT86" s="1">
        <f>IFERROR('Wanetal_E and C 97-98'!$B$2*('CM_mean coefs'!E$2+'CM_mean coefs'!E$3*CM_Country_Teleconnections!$F82),0)</f>
        <v>-1.956770055071486E-2</v>
      </c>
      <c r="AU86" s="1">
        <f>IFERROR('Wanetal_E and C 97-98'!$B$2*('CM_mean coefs'!F$2+'CM_mean coefs'!F$3*CM_Country_Teleconnections!$F82),0)</f>
        <v>-1.6825442099350649E-2</v>
      </c>
      <c r="AV86" s="1">
        <f>IFERROR('Wanetal_E and C 97-98'!$B$2*('CM_mean coefs'!G$2+'CM_mean coefs'!G$3*CM_Country_Teleconnections!$F82),0)</f>
        <v>-1.1641249321963146E-2</v>
      </c>
      <c r="AW86">
        <v>0</v>
      </c>
      <c r="AX86">
        <v>0</v>
      </c>
      <c r="AY86">
        <v>0</v>
      </c>
      <c r="AZ86">
        <v>0</v>
      </c>
      <c r="BA86">
        <v>0</v>
      </c>
      <c r="BB86">
        <v>0</v>
      </c>
      <c r="BC86">
        <v>0</v>
      </c>
      <c r="BD86">
        <v>0</v>
      </c>
      <c r="BE86">
        <v>0</v>
      </c>
      <c r="BF86">
        <v>0</v>
      </c>
      <c r="BG86">
        <v>0</v>
      </c>
      <c r="BH86">
        <v>0</v>
      </c>
      <c r="BI86" s="1">
        <f>IFERROR('Wanetal_E and C 15-16'!$B$2*('CM_mean coefs'!B$2+'CM_mean coefs'!B$3*CM_Country_Teleconnections!$F82),0)</f>
        <v>-1.1085175198412773E-2</v>
      </c>
      <c r="BJ86" s="1">
        <f>IFERROR('Wanetal_E and C 15-16'!$B$2*('CM_mean coefs'!C$2+'CM_mean coefs'!C$3*CM_Country_Teleconnections!$F82),0)</f>
        <v>-6.7069908802559189E-3</v>
      </c>
      <c r="BK86" s="1">
        <f>IFERROR('Wanetal_E and C 15-16'!$B$2*('CM_mean coefs'!D$2+'CM_mean coefs'!D$3*CM_Country_Teleconnections!$F82),0)</f>
        <v>-1.2647750311277196E-2</v>
      </c>
      <c r="BL86" s="1">
        <f>IFERROR('Wanetal_E and C 15-16'!$B$2*('CM_mean coefs'!E$2+'CM_mean coefs'!E$3*CM_Country_Teleconnections!$F82),0)</f>
        <v>-9.28134485456838E-3</v>
      </c>
      <c r="BM86" s="1">
        <f>IFERROR('Wanetal_E and C 15-16'!$B$2*('CM_mean coefs'!F$2+'CM_mean coefs'!F$3*CM_Country_Teleconnections!$F82),0)</f>
        <v>-7.9806377887840941E-3</v>
      </c>
      <c r="BN86" s="1">
        <f>IFERROR('Wanetal_E and C 15-16'!$B$2*('CM_mean coefs'!G$2+'CM_mean coefs'!G$3*CM_Country_Teleconnections!$F82),0)</f>
        <v>-5.5216732908968747E-3</v>
      </c>
      <c r="BO86">
        <v>0</v>
      </c>
      <c r="BP86">
        <v>0</v>
      </c>
    </row>
    <row r="87" spans="1:68" x14ac:dyDescent="0.2">
      <c r="A87" t="s">
        <v>166</v>
      </c>
      <c r="B87" t="s">
        <v>167</v>
      </c>
      <c r="C87" t="s">
        <v>682</v>
      </c>
      <c r="D87" t="s">
        <v>681</v>
      </c>
      <c r="F87">
        <v>1.9232739774043499</v>
      </c>
      <c r="G87">
        <v>0.24434100504491599</v>
      </c>
      <c r="H87">
        <v>4.0777405840166399</v>
      </c>
      <c r="I87">
        <v>4.9104002083460596</v>
      </c>
      <c r="J87">
        <v>1.4762808636090099</v>
      </c>
      <c r="K87">
        <v>1.0090457848712999</v>
      </c>
      <c r="L87">
        <v>2.2237329688818499</v>
      </c>
      <c r="M87">
        <v>4.9605329068062103</v>
      </c>
      <c r="N87">
        <v>1.5161515476660401</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s="1">
        <f>IFERROR('Wanetal_E and C 97-98'!$B$2*('CM_mean coefs'!B$2+'CM_mean coefs'!B$3*CM_Country_Teleconnections!$F83),0)</f>
        <v>2.6375086755591323E-3</v>
      </c>
      <c r="AR87" s="1">
        <f>IFERROR('Wanetal_E and C 97-98'!$B$2*('CM_mean coefs'!C$2+'CM_mean coefs'!C$3*CM_Country_Teleconnections!$F83),0)</f>
        <v>-2.3675537321113981E-3</v>
      </c>
      <c r="AS87" s="1">
        <f>IFERROR('Wanetal_E and C 97-98'!$B$2*('CM_mean coefs'!D$2+'CM_mean coefs'!D$3*CM_Country_Teleconnections!$F83),0)</f>
        <v>-1.3540117766755572E-3</v>
      </c>
      <c r="AT87" s="1">
        <f>IFERROR('Wanetal_E and C 97-98'!$B$2*('CM_mean coefs'!E$2+'CM_mean coefs'!E$3*CM_Country_Teleconnections!$F83),0)</f>
        <v>7.2545645985465203E-3</v>
      </c>
      <c r="AU87" s="1">
        <f>IFERROR('Wanetal_E and C 97-98'!$B$2*('CM_mean coefs'!F$2+'CM_mean coefs'!F$3*CM_Country_Teleconnections!$F83),0)</f>
        <v>2.9653497382648203E-3</v>
      </c>
      <c r="AV87" s="1">
        <f>IFERROR('Wanetal_E and C 97-98'!$B$2*('CM_mean coefs'!G$2+'CM_mean coefs'!G$3*CM_Country_Teleconnections!$F83),0)</f>
        <v>7.4399688179515944E-3</v>
      </c>
      <c r="AW87">
        <v>0</v>
      </c>
      <c r="AX87">
        <v>0</v>
      </c>
      <c r="AY87">
        <v>0</v>
      </c>
      <c r="AZ87">
        <v>0</v>
      </c>
      <c r="BA87">
        <v>0</v>
      </c>
      <c r="BB87">
        <v>0</v>
      </c>
      <c r="BC87">
        <v>0</v>
      </c>
      <c r="BD87">
        <v>0</v>
      </c>
      <c r="BE87">
        <v>0</v>
      </c>
      <c r="BF87">
        <v>0</v>
      </c>
      <c r="BG87">
        <v>0</v>
      </c>
      <c r="BH87">
        <v>0</v>
      </c>
      <c r="BI87" s="1">
        <f>IFERROR('Wanetal_E and C 15-16'!$B$2*('CM_mean coefs'!B$2+'CM_mean coefs'!B$3*CM_Country_Teleconnections!$F83),0)</f>
        <v>1.251022188904353E-3</v>
      </c>
      <c r="BJ87" s="1">
        <f>IFERROR('Wanetal_E and C 15-16'!$B$2*('CM_mean coefs'!C$2+'CM_mean coefs'!C$3*CM_Country_Teleconnections!$F83),0)</f>
        <v>-1.1229772549152957E-3</v>
      </c>
      <c r="BK87" s="1">
        <f>IFERROR('Wanetal_E and C 15-16'!$B$2*('CM_mean coefs'!D$2+'CM_mean coefs'!D$3*CM_Country_Teleconnections!$F83),0)</f>
        <v>-6.4223439048966674E-4</v>
      </c>
      <c r="BL87" s="1">
        <f>IFERROR('Wanetal_E and C 15-16'!$B$2*('CM_mean coefs'!E$2+'CM_mean coefs'!E$3*CM_Country_Teleconnections!$F83),0)</f>
        <v>3.4409825331466379E-3</v>
      </c>
      <c r="BM87" s="1">
        <f>IFERROR('Wanetal_E and C 15-16'!$B$2*('CM_mean coefs'!F$2+'CM_mean coefs'!F$3*CM_Country_Teleconnections!$F83),0)</f>
        <v>1.4065236466547632E-3</v>
      </c>
      <c r="BN87" s="1">
        <f>IFERROR('Wanetal_E and C 15-16'!$B$2*('CM_mean coefs'!G$2+'CM_mean coefs'!G$3*CM_Country_Teleconnections!$F83),0)</f>
        <v>3.528923397395385E-3</v>
      </c>
      <c r="BO87">
        <v>0</v>
      </c>
      <c r="BP87">
        <v>0</v>
      </c>
    </row>
    <row r="88" spans="1:68" x14ac:dyDescent="0.2">
      <c r="A88" t="s">
        <v>168</v>
      </c>
      <c r="B88" t="s">
        <v>169</v>
      </c>
      <c r="C88" t="s">
        <v>682</v>
      </c>
      <c r="D88" t="s">
        <v>681</v>
      </c>
      <c r="K88">
        <v>6.3130200431024104</v>
      </c>
      <c r="L88">
        <v>5.2159621039875796</v>
      </c>
      <c r="M88">
        <v>3.5124003650259499</v>
      </c>
      <c r="N88">
        <v>3.8007161959902902</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s="1">
        <f>IFERROR('Wanetal_E and C 97-98'!$B$2*('CM_mean coefs'!B$2+'CM_mean coefs'!B$3*CM_Country_Teleconnections!$F84),0)</f>
        <v>2.2100571982393621E-3</v>
      </c>
      <c r="AR88" s="1">
        <f>IFERROR('Wanetal_E and C 97-98'!$B$2*('CM_mean coefs'!C$2+'CM_mean coefs'!C$3*CM_Country_Teleconnections!$F84),0)</f>
        <v>-2.5610408171980507E-3</v>
      </c>
      <c r="AS88" s="1">
        <f>IFERROR('Wanetal_E and C 97-98'!$B$2*('CM_mean coefs'!D$2+'CM_mean coefs'!D$3*CM_Country_Teleconnections!$F84),0)</f>
        <v>-1.7700050811927668E-3</v>
      </c>
      <c r="AT88" s="1">
        <f>IFERROR('Wanetal_E and C 97-98'!$B$2*('CM_mean coefs'!E$2+'CM_mean coefs'!E$3*CM_Country_Teleconnections!$F84),0)</f>
        <v>6.8137336466670079E-3</v>
      </c>
      <c r="AU88" s="1">
        <f>IFERROR('Wanetal_E and C 97-98'!$B$2*('CM_mean coefs'!F$2+'CM_mean coefs'!F$3*CM_Country_Teleconnections!$F84),0)</f>
        <v>2.6400828916478191E-3</v>
      </c>
      <c r="AV88" s="1">
        <f>IFERROR('Wanetal_E and C 97-98'!$B$2*('CM_mean coefs'!G$2+'CM_mean coefs'!G$3*CM_Country_Teleconnections!$F84),0)</f>
        <v>7.1263640008777888E-3</v>
      </c>
      <c r="AW88">
        <v>0</v>
      </c>
      <c r="AX88">
        <v>0</v>
      </c>
      <c r="AY88">
        <v>0</v>
      </c>
      <c r="AZ88">
        <v>0</v>
      </c>
      <c r="BA88">
        <v>0</v>
      </c>
      <c r="BB88">
        <v>0</v>
      </c>
      <c r="BC88">
        <v>0</v>
      </c>
      <c r="BD88">
        <v>0</v>
      </c>
      <c r="BE88">
        <v>0</v>
      </c>
      <c r="BF88">
        <v>0</v>
      </c>
      <c r="BG88">
        <v>0</v>
      </c>
      <c r="BH88">
        <v>0</v>
      </c>
      <c r="BI88" s="1">
        <f>IFERROR('Wanetal_E and C 15-16'!$B$2*('CM_mean coefs'!B$2+'CM_mean coefs'!B$3*CM_Country_Teleconnections!$F84),0)</f>
        <v>1.0482735542695816E-3</v>
      </c>
      <c r="BJ88" s="1">
        <f>IFERROR('Wanetal_E and C 15-16'!$B$2*('CM_mean coefs'!C$2+'CM_mean coefs'!C$3*CM_Country_Teleconnections!$F84),0)</f>
        <v>-1.2147519811760584E-3</v>
      </c>
      <c r="BK88" s="1">
        <f>IFERROR('Wanetal_E and C 15-16'!$B$2*('CM_mean coefs'!D$2+'CM_mean coefs'!D$3*CM_Country_Teleconnections!$F84),0)</f>
        <v>-8.3954818862394206E-4</v>
      </c>
      <c r="BL88" s="1">
        <f>IFERROR('Wanetal_E and C 15-16'!$B$2*('CM_mean coefs'!E$2+'CM_mean coefs'!E$3*CM_Country_Teleconnections!$F84),0)</f>
        <v>3.2318877508365146E-3</v>
      </c>
      <c r="BM88" s="1">
        <f>IFERROR('Wanetal_E and C 15-16'!$B$2*('CM_mean coefs'!F$2+'CM_mean coefs'!F$3*CM_Country_Teleconnections!$F84),0)</f>
        <v>1.2522431901756754E-3</v>
      </c>
      <c r="BN88" s="1">
        <f>IFERROR('Wanetal_E and C 15-16'!$B$2*('CM_mean coefs'!G$2+'CM_mean coefs'!G$3*CM_Country_Teleconnections!$F84),0)</f>
        <v>3.3801744706744327E-3</v>
      </c>
      <c r="BO88">
        <v>0</v>
      </c>
      <c r="BP88">
        <v>0</v>
      </c>
    </row>
    <row r="89" spans="1:68" x14ac:dyDescent="0.2">
      <c r="A89" t="s">
        <v>170</v>
      </c>
      <c r="B89" t="s">
        <v>171</v>
      </c>
      <c r="C89" t="s">
        <v>682</v>
      </c>
      <c r="D89" t="s">
        <v>681</v>
      </c>
      <c r="F89">
        <v>0.55595866170286001</v>
      </c>
      <c r="G89">
        <v>1.6475087729434701</v>
      </c>
      <c r="H89">
        <v>1.9274840057025699</v>
      </c>
      <c r="I89">
        <v>-0.224810806508984</v>
      </c>
      <c r="J89">
        <v>-1.0595133646273101</v>
      </c>
      <c r="K89">
        <v>-6.5496471598423902</v>
      </c>
      <c r="L89">
        <v>0.61106564696633803</v>
      </c>
      <c r="M89">
        <v>-2.0403542033624702</v>
      </c>
      <c r="N89">
        <v>3.4056880219271299</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s="1">
        <f>IFERROR('Wanetal_E and C 97-98'!$B$2*('CM_mean coefs'!B$2+'CM_mean coefs'!B$3*CM_Country_Teleconnections!$F85),0)</f>
        <v>-2.8977640820120568E-2</v>
      </c>
      <c r="AR89" s="1">
        <f>IFERROR('Wanetal_E and C 97-98'!$B$2*('CM_mean coefs'!C$2+'CM_mean coefs'!C$3*CM_Country_Teleconnections!$F85),0)</f>
        <v>-1.6678237973639244E-2</v>
      </c>
      <c r="AS89" s="1">
        <f>IFERROR('Wanetal_E and C 97-98'!$B$2*('CM_mean coefs'!D$2+'CM_mean coefs'!D$3*CM_Country_Teleconnections!$F85),0)</f>
        <v>-3.2121692342380756E-2</v>
      </c>
      <c r="AT89" s="1">
        <f>IFERROR('Wanetal_E and C 97-98'!$B$2*('CM_mean coefs'!E$2+'CM_mean coefs'!E$3*CM_Country_Teleconnections!$F85),0)</f>
        <v>-2.5350157072745152E-2</v>
      </c>
      <c r="AU89" s="1">
        <f>IFERROR('Wanetal_E and C 97-98'!$B$2*('CM_mean coefs'!F$2+'CM_mean coefs'!F$3*CM_Country_Teleconnections!$F85),0)</f>
        <v>-2.1092024086394899E-2</v>
      </c>
      <c r="AV89" s="1">
        <f>IFERROR('Wanetal_E and C 97-98'!$B$2*('CM_mean coefs'!G$2+'CM_mean coefs'!G$3*CM_Country_Teleconnections!$F85),0)</f>
        <v>-1.5754858432432746E-2</v>
      </c>
      <c r="AW89">
        <v>0</v>
      </c>
      <c r="AX89">
        <v>0</v>
      </c>
      <c r="AY89">
        <v>0</v>
      </c>
      <c r="AZ89">
        <v>0</v>
      </c>
      <c r="BA89">
        <v>0</v>
      </c>
      <c r="BB89">
        <v>0</v>
      </c>
      <c r="BC89">
        <v>0</v>
      </c>
      <c r="BD89">
        <v>0</v>
      </c>
      <c r="BE89">
        <v>0</v>
      </c>
      <c r="BF89">
        <v>0</v>
      </c>
      <c r="BG89">
        <v>0</v>
      </c>
      <c r="BH89">
        <v>0</v>
      </c>
      <c r="BI89" s="1">
        <f>IFERROR('Wanetal_E and C 15-16'!$B$2*('CM_mean coefs'!B$2+'CM_mean coefs'!B$3*CM_Country_Teleconnections!$F85),0)</f>
        <v>-1.3744664419117513E-2</v>
      </c>
      <c r="BJ89" s="1">
        <f>IFERROR('Wanetal_E and C 15-16'!$B$2*('CM_mean coefs'!C$2+'CM_mean coefs'!C$3*CM_Country_Teleconnections!$F85),0)</f>
        <v>-7.9108159795632411E-3</v>
      </c>
      <c r="BK89" s="1">
        <f>IFERROR('Wanetal_E and C 15-16'!$B$2*('CM_mean coefs'!D$2+'CM_mean coefs'!D$3*CM_Country_Teleconnections!$F85),0)</f>
        <v>-1.5235949833210864E-2</v>
      </c>
      <c r="BL89" s="1">
        <f>IFERROR('Wanetal_E and C 15-16'!$B$2*('CM_mean coefs'!E$2+'CM_mean coefs'!E$3*CM_Country_Teleconnections!$F85),0)</f>
        <v>-1.2024077601751114E-2</v>
      </c>
      <c r="BM89" s="1">
        <f>IFERROR('Wanetal_E and C 15-16'!$B$2*('CM_mean coefs'!F$2+'CM_mean coefs'!F$3*CM_Country_Teleconnections!$F85),0)</f>
        <v>-1.0004361458788878E-2</v>
      </c>
      <c r="BN89" s="1">
        <f>IFERROR('Wanetal_E and C 15-16'!$B$2*('CM_mean coefs'!G$2+'CM_mean coefs'!G$3*CM_Country_Teleconnections!$F85),0)</f>
        <v>-7.4728389197968844E-3</v>
      </c>
      <c r="BO89">
        <v>0</v>
      </c>
      <c r="BP89">
        <v>0</v>
      </c>
    </row>
    <row r="90" spans="1:68" x14ac:dyDescent="0.2">
      <c r="A90" t="s">
        <v>172</v>
      </c>
      <c r="B90" t="s">
        <v>173</v>
      </c>
      <c r="C90" t="s">
        <v>682</v>
      </c>
      <c r="D90" t="s">
        <v>681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s="1">
        <f>IFERROR('Wanetal_E and C 97-98'!$B$2*('CM_mean coefs'!B$2+'CM_mean coefs'!B$3*CM_Country_Teleconnections!$F86),0)</f>
        <v>0</v>
      </c>
      <c r="AR90" s="1">
        <f>IFERROR('Wanetal_E and C 97-98'!$B$2*('CM_mean coefs'!C$2+'CM_mean coefs'!C$3*CM_Country_Teleconnections!$F86),0)</f>
        <v>0</v>
      </c>
      <c r="AS90" s="1">
        <f>IFERROR('Wanetal_E and C 97-98'!$B$2*('CM_mean coefs'!D$2+'CM_mean coefs'!D$3*CM_Country_Teleconnections!$F86),0)</f>
        <v>0</v>
      </c>
      <c r="AT90" s="1">
        <f>IFERROR('Wanetal_E and C 97-98'!$B$2*('CM_mean coefs'!E$2+'CM_mean coefs'!E$3*CM_Country_Teleconnections!$F86),0)</f>
        <v>0</v>
      </c>
      <c r="AU90" s="1">
        <f>IFERROR('Wanetal_E and C 97-98'!$B$2*('CM_mean coefs'!F$2+'CM_mean coefs'!F$3*CM_Country_Teleconnections!$F86),0)</f>
        <v>0</v>
      </c>
      <c r="AV90" s="1">
        <f>IFERROR('Wanetal_E and C 97-98'!$B$2*('CM_mean coefs'!G$2+'CM_mean coefs'!G$3*CM_Country_Teleconnections!$F86),0)</f>
        <v>0</v>
      </c>
      <c r="AW90">
        <v>0</v>
      </c>
      <c r="AX90">
        <v>0</v>
      </c>
      <c r="AY90">
        <v>0</v>
      </c>
      <c r="AZ90">
        <v>0</v>
      </c>
      <c r="BA90">
        <v>0</v>
      </c>
      <c r="BB90">
        <v>0</v>
      </c>
      <c r="BC90">
        <v>0</v>
      </c>
      <c r="BD90">
        <v>0</v>
      </c>
      <c r="BE90">
        <v>0</v>
      </c>
      <c r="BF90">
        <v>0</v>
      </c>
      <c r="BG90">
        <v>0</v>
      </c>
      <c r="BH90">
        <v>0</v>
      </c>
      <c r="BI90" s="1">
        <f>IFERROR('Wanetal_E and C 15-16'!$B$2*('CM_mean coefs'!B$2+'CM_mean coefs'!B$3*CM_Country_Teleconnections!$F86),0)</f>
        <v>0</v>
      </c>
      <c r="BJ90" s="1">
        <f>IFERROR('Wanetal_E and C 15-16'!$B$2*('CM_mean coefs'!C$2+'CM_mean coefs'!C$3*CM_Country_Teleconnections!$F86),0)</f>
        <v>0</v>
      </c>
      <c r="BK90" s="1">
        <f>IFERROR('Wanetal_E and C 15-16'!$B$2*('CM_mean coefs'!D$2+'CM_mean coefs'!D$3*CM_Country_Teleconnections!$F86),0)</f>
        <v>0</v>
      </c>
      <c r="BL90" s="1">
        <f>IFERROR('Wanetal_E and C 15-16'!$B$2*('CM_mean coefs'!E$2+'CM_mean coefs'!E$3*CM_Country_Teleconnections!$F86),0)</f>
        <v>0</v>
      </c>
      <c r="BM90" s="1">
        <f>IFERROR('Wanetal_E and C 15-16'!$B$2*('CM_mean coefs'!F$2+'CM_mean coefs'!F$3*CM_Country_Teleconnections!$F86),0)</f>
        <v>0</v>
      </c>
      <c r="BN90" s="1">
        <f>IFERROR('Wanetal_E and C 15-16'!$B$2*('CM_mean coefs'!G$2+'CM_mean coefs'!G$3*CM_Country_Teleconnections!$F86),0)</f>
        <v>0</v>
      </c>
      <c r="BO90">
        <v>0</v>
      </c>
      <c r="BP90">
        <v>0</v>
      </c>
    </row>
    <row r="91" spans="1:68" x14ac:dyDescent="0.2">
      <c r="A91" t="s">
        <v>174</v>
      </c>
      <c r="B91" t="s">
        <v>175</v>
      </c>
      <c r="C91" t="s">
        <v>682</v>
      </c>
      <c r="D91" t="s">
        <v>681</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s="1">
        <f>IFERROR('Wanetal_E and C 97-98'!$B$2*('CM_mean coefs'!B$2+'CM_mean coefs'!B$3*CM_Country_Teleconnections!$F87),0)</f>
        <v>-1.8815569908044581E-2</v>
      </c>
      <c r="AR91" s="1">
        <f>IFERROR('Wanetal_E and C 97-98'!$B$2*('CM_mean coefs'!C$2+'CM_mean coefs'!C$3*CM_Country_Teleconnections!$F87),0)</f>
        <v>-1.2078348667956625E-2</v>
      </c>
      <c r="AS91" s="1">
        <f>IFERROR('Wanetal_E and C 97-98'!$B$2*('CM_mean coefs'!D$2+'CM_mean coefs'!D$3*CM_Country_Teleconnections!$F87),0)</f>
        <v>-2.2232023727923479E-2</v>
      </c>
      <c r="AT91" s="1">
        <f>IFERROR('Wanetal_E and C 97-98'!$B$2*('CM_mean coefs'!E$2+'CM_mean coefs'!E$3*CM_Country_Teleconnections!$F87),0)</f>
        <v>-1.48700075565316E-2</v>
      </c>
      <c r="AU91" s="1">
        <f>IFERROR('Wanetal_E and C 97-98'!$B$2*('CM_mean coefs'!F$2+'CM_mean coefs'!F$3*CM_Country_Teleconnections!$F87),0)</f>
        <v>-1.3359252213912669E-2</v>
      </c>
      <c r="AV91" s="1">
        <f>IFERROR('Wanetal_E and C 97-98'!$B$2*('CM_mean coefs'!G$2+'CM_mean coefs'!G$3*CM_Country_Teleconnections!$F87),0)</f>
        <v>-8.2993352711720914E-3</v>
      </c>
      <c r="AW91">
        <v>0</v>
      </c>
      <c r="AX91">
        <v>0</v>
      </c>
      <c r="AY91">
        <v>0</v>
      </c>
      <c r="AZ91">
        <v>0</v>
      </c>
      <c r="BA91">
        <v>0</v>
      </c>
      <c r="BB91">
        <v>0</v>
      </c>
      <c r="BC91">
        <v>0</v>
      </c>
      <c r="BD91">
        <v>0</v>
      </c>
      <c r="BE91">
        <v>0</v>
      </c>
      <c r="BF91">
        <v>0</v>
      </c>
      <c r="BG91">
        <v>0</v>
      </c>
      <c r="BH91">
        <v>0</v>
      </c>
      <c r="BI91" s="1">
        <f>IFERROR('Wanetal_E and C 15-16'!$B$2*('CM_mean coefs'!B$2+'CM_mean coefs'!B$3*CM_Country_Teleconnections!$F87),0)</f>
        <v>-8.9245945122264966E-3</v>
      </c>
      <c r="BJ91" s="1">
        <f>IFERROR('Wanetal_E and C 15-16'!$B$2*('CM_mean coefs'!C$2+'CM_mean coefs'!C$3*CM_Country_Teleconnections!$F87),0)</f>
        <v>-5.7289980992133813E-3</v>
      </c>
      <c r="BK91" s="1">
        <f>IFERROR('Wanetal_E and C 15-16'!$B$2*('CM_mean coefs'!D$2+'CM_mean coefs'!D$3*CM_Country_Teleconnections!$F87),0)</f>
        <v>-1.0545085688479961E-2</v>
      </c>
      <c r="BL91" s="1">
        <f>IFERROR('Wanetal_E and C 15-16'!$B$2*('CM_mean coefs'!E$2+'CM_mean coefs'!E$3*CM_Country_Teleconnections!$F87),0)</f>
        <v>-7.0531367630299055E-3</v>
      </c>
      <c r="BM91" s="1">
        <f>IFERROR('Wanetal_E and C 15-16'!$B$2*('CM_mean coefs'!F$2+'CM_mean coefs'!F$3*CM_Country_Teleconnections!$F87),0)</f>
        <v>-6.3365558193780643E-3</v>
      </c>
      <c r="BN91" s="1">
        <f>IFERROR('Wanetal_E and C 15-16'!$B$2*('CM_mean coefs'!G$2+'CM_mean coefs'!G$3*CM_Country_Teleconnections!$F87),0)</f>
        <v>-3.9365377917446147E-3</v>
      </c>
      <c r="BO91">
        <v>0</v>
      </c>
      <c r="BP91">
        <v>0</v>
      </c>
    </row>
    <row r="92" spans="1:68" x14ac:dyDescent="0.2">
      <c r="A92" t="s">
        <v>176</v>
      </c>
      <c r="B92" t="s">
        <v>177</v>
      </c>
      <c r="C92" t="s">
        <v>682</v>
      </c>
      <c r="D92" t="s">
        <v>681</v>
      </c>
      <c r="L92">
        <v>-2.75780612286967</v>
      </c>
      <c r="M92">
        <v>6.4986219266091503</v>
      </c>
      <c r="N92">
        <v>-0.462941015268925</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s="1">
        <f>IFERROR('Wanetal_E and C 97-98'!$B$2*('CM_mean coefs'!B$2+'CM_mean coefs'!B$3*CM_Country_Teleconnections!$F88),0)</f>
        <v>0</v>
      </c>
      <c r="AR92" s="1">
        <f>IFERROR('Wanetal_E and C 97-98'!$B$2*('CM_mean coefs'!C$2+'CM_mean coefs'!C$3*CM_Country_Teleconnections!$F88),0)</f>
        <v>0</v>
      </c>
      <c r="AS92" s="1">
        <f>IFERROR('Wanetal_E and C 97-98'!$B$2*('CM_mean coefs'!D$2+'CM_mean coefs'!D$3*CM_Country_Teleconnections!$F88),0)</f>
        <v>0</v>
      </c>
      <c r="AT92" s="1">
        <f>IFERROR('Wanetal_E and C 97-98'!$B$2*('CM_mean coefs'!E$2+'CM_mean coefs'!E$3*CM_Country_Teleconnections!$F88),0)</f>
        <v>0</v>
      </c>
      <c r="AU92" s="1">
        <f>IFERROR('Wanetal_E and C 97-98'!$B$2*('CM_mean coefs'!F$2+'CM_mean coefs'!F$3*CM_Country_Teleconnections!$F88),0)</f>
        <v>0</v>
      </c>
      <c r="AV92" s="1">
        <f>IFERROR('Wanetal_E and C 97-98'!$B$2*('CM_mean coefs'!G$2+'CM_mean coefs'!G$3*CM_Country_Teleconnections!$F88),0)</f>
        <v>0</v>
      </c>
      <c r="AW92">
        <v>0</v>
      </c>
      <c r="AX92">
        <v>0</v>
      </c>
      <c r="AY92">
        <v>0</v>
      </c>
      <c r="AZ92">
        <v>0</v>
      </c>
      <c r="BA92">
        <v>0</v>
      </c>
      <c r="BB92">
        <v>0</v>
      </c>
      <c r="BC92">
        <v>0</v>
      </c>
      <c r="BD92">
        <v>0</v>
      </c>
      <c r="BE92">
        <v>0</v>
      </c>
      <c r="BF92">
        <v>0</v>
      </c>
      <c r="BG92">
        <v>0</v>
      </c>
      <c r="BH92">
        <v>0</v>
      </c>
      <c r="BI92" s="1">
        <f>IFERROR('Wanetal_E and C 15-16'!$B$2*('CM_mean coefs'!B$2+'CM_mean coefs'!B$3*CM_Country_Teleconnections!$F88),0)</f>
        <v>0</v>
      </c>
      <c r="BJ92" s="1">
        <f>IFERROR('Wanetal_E and C 15-16'!$B$2*('CM_mean coefs'!C$2+'CM_mean coefs'!C$3*CM_Country_Teleconnections!$F88),0)</f>
        <v>0</v>
      </c>
      <c r="BK92" s="1">
        <f>IFERROR('Wanetal_E and C 15-16'!$B$2*('CM_mean coefs'!D$2+'CM_mean coefs'!D$3*CM_Country_Teleconnections!$F88),0)</f>
        <v>0</v>
      </c>
      <c r="BL92" s="1">
        <f>IFERROR('Wanetal_E and C 15-16'!$B$2*('CM_mean coefs'!E$2+'CM_mean coefs'!E$3*CM_Country_Teleconnections!$F88),0)</f>
        <v>0</v>
      </c>
      <c r="BM92" s="1">
        <f>IFERROR('Wanetal_E and C 15-16'!$B$2*('CM_mean coefs'!F$2+'CM_mean coefs'!F$3*CM_Country_Teleconnections!$F88),0)</f>
        <v>0</v>
      </c>
      <c r="BN92" s="1">
        <f>IFERROR('Wanetal_E and C 15-16'!$B$2*('CM_mean coefs'!G$2+'CM_mean coefs'!G$3*CM_Country_Teleconnections!$F88),0)</f>
        <v>0</v>
      </c>
      <c r="BO92">
        <v>0</v>
      </c>
      <c r="BP92">
        <v>0</v>
      </c>
    </row>
    <row r="93" spans="1:68" x14ac:dyDescent="0.2">
      <c r="A93" t="s">
        <v>178</v>
      </c>
      <c r="B93" t="s">
        <v>179</v>
      </c>
      <c r="C93" t="s">
        <v>682</v>
      </c>
      <c r="D93" t="s">
        <v>681</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s="1">
        <f>IFERROR('Wanetal_E and C 97-98'!$B$2*('CM_mean coefs'!B$2+'CM_mean coefs'!B$3*CM_Country_Teleconnections!$F89),0)</f>
        <v>0</v>
      </c>
      <c r="AR93" s="1">
        <f>IFERROR('Wanetal_E and C 97-98'!$B$2*('CM_mean coefs'!C$2+'CM_mean coefs'!C$3*CM_Country_Teleconnections!$F89),0)</f>
        <v>0</v>
      </c>
      <c r="AS93" s="1">
        <f>IFERROR('Wanetal_E and C 97-98'!$B$2*('CM_mean coefs'!D$2+'CM_mean coefs'!D$3*CM_Country_Teleconnections!$F89),0)</f>
        <v>0</v>
      </c>
      <c r="AT93" s="1">
        <f>IFERROR('Wanetal_E and C 97-98'!$B$2*('CM_mean coefs'!E$2+'CM_mean coefs'!E$3*CM_Country_Teleconnections!$F89),0)</f>
        <v>0</v>
      </c>
      <c r="AU93" s="1">
        <f>IFERROR('Wanetal_E and C 97-98'!$B$2*('CM_mean coefs'!F$2+'CM_mean coefs'!F$3*CM_Country_Teleconnections!$F89),0)</f>
        <v>0</v>
      </c>
      <c r="AV93" s="1">
        <f>IFERROR('Wanetal_E and C 97-98'!$B$2*('CM_mean coefs'!G$2+'CM_mean coefs'!G$3*CM_Country_Teleconnections!$F89),0)</f>
        <v>0</v>
      </c>
      <c r="AW93">
        <v>0</v>
      </c>
      <c r="AX93">
        <v>0</v>
      </c>
      <c r="AY93">
        <v>0</v>
      </c>
      <c r="AZ93">
        <v>0</v>
      </c>
      <c r="BA93">
        <v>0</v>
      </c>
      <c r="BB93">
        <v>0</v>
      </c>
      <c r="BC93">
        <v>0</v>
      </c>
      <c r="BD93">
        <v>0</v>
      </c>
      <c r="BE93">
        <v>0</v>
      </c>
      <c r="BF93">
        <v>0</v>
      </c>
      <c r="BG93">
        <v>0</v>
      </c>
      <c r="BH93">
        <v>0</v>
      </c>
      <c r="BI93" s="1">
        <f>IFERROR('Wanetal_E and C 15-16'!$B$2*('CM_mean coefs'!B$2+'CM_mean coefs'!B$3*CM_Country_Teleconnections!$F89),0)</f>
        <v>0</v>
      </c>
      <c r="BJ93" s="1">
        <f>IFERROR('Wanetal_E and C 15-16'!$B$2*('CM_mean coefs'!C$2+'CM_mean coefs'!C$3*CM_Country_Teleconnections!$F89),0)</f>
        <v>0</v>
      </c>
      <c r="BK93" s="1">
        <f>IFERROR('Wanetal_E and C 15-16'!$B$2*('CM_mean coefs'!D$2+'CM_mean coefs'!D$3*CM_Country_Teleconnections!$F89),0)</f>
        <v>0</v>
      </c>
      <c r="BL93" s="1">
        <f>IFERROR('Wanetal_E and C 15-16'!$B$2*('CM_mean coefs'!E$2+'CM_mean coefs'!E$3*CM_Country_Teleconnections!$F89),0)</f>
        <v>0</v>
      </c>
      <c r="BM93" s="1">
        <f>IFERROR('Wanetal_E and C 15-16'!$B$2*('CM_mean coefs'!F$2+'CM_mean coefs'!F$3*CM_Country_Teleconnections!$F89),0)</f>
        <v>0</v>
      </c>
      <c r="BN93" s="1">
        <f>IFERROR('Wanetal_E and C 15-16'!$B$2*('CM_mean coefs'!G$2+'CM_mean coefs'!G$3*CM_Country_Teleconnections!$F89),0)</f>
        <v>0</v>
      </c>
      <c r="BO93">
        <v>0</v>
      </c>
      <c r="BP93">
        <v>0</v>
      </c>
    </row>
    <row r="94" spans="1:68" x14ac:dyDescent="0.2">
      <c r="A94" t="s">
        <v>180</v>
      </c>
      <c r="B94" t="s">
        <v>181</v>
      </c>
      <c r="C94" t="s">
        <v>682</v>
      </c>
      <c r="D94" t="s">
        <v>681</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s="1">
        <f>IFERROR('Wanetal_E and C 97-98'!$B$2*('CM_mean coefs'!B$2+'CM_mean coefs'!B$3*CM_Country_Teleconnections!$F90),0)</f>
        <v>-2.5216777665537527E-2</v>
      </c>
      <c r="AR94" s="1">
        <f>IFERROR('Wanetal_E and C 97-98'!$B$2*('CM_mean coefs'!C$2+'CM_mean coefs'!C$3*CM_Country_Teleconnections!$F90),0)</f>
        <v>-1.497587293854147E-2</v>
      </c>
      <c r="AS94" s="1">
        <f>IFERROR('Wanetal_E and C 97-98'!$B$2*('CM_mean coefs'!D$2+'CM_mean coefs'!D$3*CM_Country_Teleconnections!$F90),0)</f>
        <v>-2.8461642080484833E-2</v>
      </c>
      <c r="AT94" s="1">
        <f>IFERROR('Wanetal_E and C 97-98'!$B$2*('CM_mean coefs'!E$2+'CM_mean coefs'!E$3*CM_Country_Teleconnections!$F90),0)</f>
        <v>-2.1471576760614963E-2</v>
      </c>
      <c r="AU94" s="1">
        <f>IFERROR('Wanetal_E and C 97-98'!$B$2*('CM_mean coefs'!F$2+'CM_mean coefs'!F$3*CM_Country_Teleconnections!$F90),0)</f>
        <v>-1.8230215989439448E-2</v>
      </c>
      <c r="AV94" s="1">
        <f>IFERROR('Wanetal_E and C 97-98'!$B$2*('CM_mean coefs'!G$2+'CM_mean coefs'!G$3*CM_Country_Teleconnections!$F90),0)</f>
        <v>-1.2995656828948009E-2</v>
      </c>
      <c r="AW94">
        <v>0</v>
      </c>
      <c r="AX94">
        <v>0</v>
      </c>
      <c r="AY94">
        <v>0</v>
      </c>
      <c r="AZ94">
        <v>0</v>
      </c>
      <c r="BA94">
        <v>0</v>
      </c>
      <c r="BB94">
        <v>0</v>
      </c>
      <c r="BC94">
        <v>0</v>
      </c>
      <c r="BD94">
        <v>0</v>
      </c>
      <c r="BE94">
        <v>0</v>
      </c>
      <c r="BF94">
        <v>0</v>
      </c>
      <c r="BG94">
        <v>0</v>
      </c>
      <c r="BH94">
        <v>0</v>
      </c>
      <c r="BI94" s="1">
        <f>IFERROR('Wanetal_E and C 15-16'!$B$2*('CM_mean coefs'!B$2+'CM_mean coefs'!B$3*CM_Country_Teleconnections!$F90),0)</f>
        <v>-1.1960813128156812E-2</v>
      </c>
      <c r="BJ94" s="1">
        <f>IFERROR('Wanetal_E and C 15-16'!$B$2*('CM_mean coefs'!C$2+'CM_mean coefs'!C$3*CM_Country_Teleconnections!$F90),0)</f>
        <v>-7.1033507938531807E-3</v>
      </c>
      <c r="BK94" s="1">
        <f>IFERROR('Wanetal_E and C 15-16'!$B$2*('CM_mean coefs'!D$2+'CM_mean coefs'!D$3*CM_Country_Teleconnections!$F90),0)</f>
        <v>-1.349991607811191E-2</v>
      </c>
      <c r="BL94" s="1">
        <f>IFERROR('Wanetal_E and C 15-16'!$B$2*('CM_mean coefs'!E$2+'CM_mean coefs'!E$3*CM_Country_Teleconnections!$F90),0)</f>
        <v>-1.0184390749955712E-2</v>
      </c>
      <c r="BM94" s="1">
        <f>IFERROR('Wanetal_E and C 15-16'!$B$2*('CM_mean coefs'!F$2+'CM_mean coefs'!F$3*CM_Country_Teleconnections!$F90),0)</f>
        <v>-8.6469496470842448E-3</v>
      </c>
      <c r="BN94" s="1">
        <f>IFERROR('Wanetal_E and C 15-16'!$B$2*('CM_mean coefs'!G$2+'CM_mean coefs'!G$3*CM_Country_Teleconnections!$F90),0)</f>
        <v>-6.1640953840479016E-3</v>
      </c>
      <c r="BO94">
        <v>0</v>
      </c>
      <c r="BP94">
        <v>0</v>
      </c>
    </row>
    <row r="95" spans="1:68" x14ac:dyDescent="0.2">
      <c r="A95" t="s">
        <v>182</v>
      </c>
      <c r="B95" t="s">
        <v>183</v>
      </c>
      <c r="C95" t="s">
        <v>682</v>
      </c>
      <c r="D95" t="s">
        <v>681</v>
      </c>
      <c r="F95">
        <v>12.3097946074771</v>
      </c>
      <c r="G95">
        <v>-0.23136229449329401</v>
      </c>
      <c r="H95">
        <v>11.430811629879299</v>
      </c>
      <c r="I95">
        <v>9.0136629417681693</v>
      </c>
      <c r="J95">
        <v>10.2510609913486</v>
      </c>
      <c r="K95">
        <v>5.7116721202473704</v>
      </c>
      <c r="L95">
        <v>4.8123959311459998</v>
      </c>
      <c r="M95">
        <v>6.5085869559829499</v>
      </c>
      <c r="N95">
        <v>11.15673495892</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s="1">
        <f>IFERROR('Wanetal_E and C 97-98'!$B$2*('CM_mean coefs'!B$2+'CM_mean coefs'!B$3*CM_Country_Teleconnections!$F91),0)</f>
        <v>5.0648034309207588E-3</v>
      </c>
      <c r="AR95" s="1">
        <f>IFERROR('Wanetal_E and C 97-98'!$B$2*('CM_mean coefs'!C$2+'CM_mean coefs'!C$3*CM_Country_Teleconnections!$F91),0)</f>
        <v>-1.2688320951998401E-3</v>
      </c>
      <c r="AS95" s="1">
        <f>IFERROR('Wanetal_E and C 97-98'!$B$2*('CM_mean coefs'!D$2+'CM_mean coefs'!D$3*CM_Country_Teleconnections!$F91),0)</f>
        <v>1.0082174350504122E-3</v>
      </c>
      <c r="AT95" s="1">
        <f>IFERROR('Wanetal_E and C 97-98'!$B$2*('CM_mean coefs'!E$2+'CM_mean coefs'!E$3*CM_Country_Teleconnections!$F91),0)</f>
        <v>9.7578350614480683E-3</v>
      </c>
      <c r="AU95" s="1">
        <f>IFERROR('Wanetal_E and C 97-98'!$B$2*('CM_mean coefs'!F$2+'CM_mean coefs'!F$3*CM_Country_Teleconnections!$F91),0)</f>
        <v>4.8123863091451939E-3</v>
      </c>
      <c r="AV95" s="1">
        <f>IFERROR('Wanetal_E and C 97-98'!$B$2*('CM_mean coefs'!G$2+'CM_mean coefs'!G$3*CM_Country_Teleconnections!$F91),0)</f>
        <v>9.2207822391903761E-3</v>
      </c>
      <c r="AW95">
        <v>0</v>
      </c>
      <c r="AX95">
        <v>0</v>
      </c>
      <c r="AY95">
        <v>0</v>
      </c>
      <c r="AZ95">
        <v>0</v>
      </c>
      <c r="BA95">
        <v>0</v>
      </c>
      <c r="BB95">
        <v>0</v>
      </c>
      <c r="BC95">
        <v>0</v>
      </c>
      <c r="BD95">
        <v>0</v>
      </c>
      <c r="BE95">
        <v>0</v>
      </c>
      <c r="BF95">
        <v>0</v>
      </c>
      <c r="BG95">
        <v>0</v>
      </c>
      <c r="BH95">
        <v>0</v>
      </c>
      <c r="BI95" s="1">
        <f>IFERROR('Wanetal_E and C 15-16'!$B$2*('CM_mean coefs'!B$2+'CM_mean coefs'!B$3*CM_Country_Teleconnections!$F91),0)</f>
        <v>2.40233578499132E-3</v>
      </c>
      <c r="BJ95" s="1">
        <f>IFERROR('Wanetal_E and C 15-16'!$B$2*('CM_mean coefs'!C$2+'CM_mean coefs'!C$3*CM_Country_Teleconnections!$F91),0)</f>
        <v>-6.0183199388054963E-4</v>
      </c>
      <c r="BK95" s="1">
        <f>IFERROR('Wanetal_E and C 15-16'!$B$2*('CM_mean coefs'!D$2+'CM_mean coefs'!D$3*CM_Country_Teleconnections!$F91),0)</f>
        <v>4.7821733978596767E-4</v>
      </c>
      <c r="BL95" s="1">
        <f>IFERROR('Wanetal_E and C 15-16'!$B$2*('CM_mean coefs'!E$2+'CM_mean coefs'!E$3*CM_Country_Teleconnections!$F91),0)</f>
        <v>4.6283329001572115E-3</v>
      </c>
      <c r="BM95" s="1">
        <f>IFERROR('Wanetal_E and C 15-16'!$B$2*('CM_mean coefs'!F$2+'CM_mean coefs'!F$3*CM_Country_Teleconnections!$F91),0)</f>
        <v>2.282609384419894E-3</v>
      </c>
      <c r="BN95" s="1">
        <f>IFERROR('Wanetal_E and C 15-16'!$B$2*('CM_mean coefs'!G$2+'CM_mean coefs'!G$3*CM_Country_Teleconnections!$F91),0)</f>
        <v>4.3735981940749083E-3</v>
      </c>
      <c r="BO95">
        <v>0</v>
      </c>
      <c r="BP95">
        <v>0</v>
      </c>
    </row>
    <row r="96" spans="1:68" x14ac:dyDescent="0.2">
      <c r="A96" t="s">
        <v>184</v>
      </c>
      <c r="B96" t="s">
        <v>185</v>
      </c>
      <c r="C96" t="s">
        <v>682</v>
      </c>
      <c r="D96" t="s">
        <v>681</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s="1">
        <f>IFERROR('Wanetal_E and C 97-98'!$B$2*('CM_mean coefs'!B$2+'CM_mean coefs'!B$3*CM_Country_Teleconnections!$F92),0)</f>
        <v>0</v>
      </c>
      <c r="AR96" s="1">
        <f>IFERROR('Wanetal_E and C 97-98'!$B$2*('CM_mean coefs'!C$2+'CM_mean coefs'!C$3*CM_Country_Teleconnections!$F92),0)</f>
        <v>0</v>
      </c>
      <c r="AS96" s="1">
        <f>IFERROR('Wanetal_E and C 97-98'!$B$2*('CM_mean coefs'!D$2+'CM_mean coefs'!D$3*CM_Country_Teleconnections!$F92),0)</f>
        <v>0</v>
      </c>
      <c r="AT96" s="1">
        <f>IFERROR('Wanetal_E and C 97-98'!$B$2*('CM_mean coefs'!E$2+'CM_mean coefs'!E$3*CM_Country_Teleconnections!$F92),0)</f>
        <v>0</v>
      </c>
      <c r="AU96" s="1">
        <f>IFERROR('Wanetal_E and C 97-98'!$B$2*('CM_mean coefs'!F$2+'CM_mean coefs'!F$3*CM_Country_Teleconnections!$F92),0)</f>
        <v>0</v>
      </c>
      <c r="AV96" s="1">
        <f>IFERROR('Wanetal_E and C 97-98'!$B$2*('CM_mean coefs'!G$2+'CM_mean coefs'!G$3*CM_Country_Teleconnections!$F92),0)</f>
        <v>0</v>
      </c>
      <c r="AW96">
        <v>0</v>
      </c>
      <c r="AX96">
        <v>0</v>
      </c>
      <c r="AY96">
        <v>0</v>
      </c>
      <c r="AZ96">
        <v>0</v>
      </c>
      <c r="BA96">
        <v>0</v>
      </c>
      <c r="BB96">
        <v>0</v>
      </c>
      <c r="BC96">
        <v>0</v>
      </c>
      <c r="BD96">
        <v>0</v>
      </c>
      <c r="BE96">
        <v>0</v>
      </c>
      <c r="BF96">
        <v>0</v>
      </c>
      <c r="BG96">
        <v>0</v>
      </c>
      <c r="BH96">
        <v>0</v>
      </c>
      <c r="BI96" s="1">
        <f>IFERROR('Wanetal_E and C 15-16'!$B$2*('CM_mean coefs'!B$2+'CM_mean coefs'!B$3*CM_Country_Teleconnections!$F92),0)</f>
        <v>0</v>
      </c>
      <c r="BJ96" s="1">
        <f>IFERROR('Wanetal_E and C 15-16'!$B$2*('CM_mean coefs'!C$2+'CM_mean coefs'!C$3*CM_Country_Teleconnections!$F92),0)</f>
        <v>0</v>
      </c>
      <c r="BK96" s="1">
        <f>IFERROR('Wanetal_E and C 15-16'!$B$2*('CM_mean coefs'!D$2+'CM_mean coefs'!D$3*CM_Country_Teleconnections!$F92),0)</f>
        <v>0</v>
      </c>
      <c r="BL96" s="1">
        <f>IFERROR('Wanetal_E and C 15-16'!$B$2*('CM_mean coefs'!E$2+'CM_mean coefs'!E$3*CM_Country_Teleconnections!$F92),0)</f>
        <v>0</v>
      </c>
      <c r="BM96" s="1">
        <f>IFERROR('Wanetal_E and C 15-16'!$B$2*('CM_mean coefs'!F$2+'CM_mean coefs'!F$3*CM_Country_Teleconnections!$F92),0)</f>
        <v>0</v>
      </c>
      <c r="BN96" s="1">
        <f>IFERROR('Wanetal_E and C 15-16'!$B$2*('CM_mean coefs'!G$2+'CM_mean coefs'!G$3*CM_Country_Teleconnections!$F92),0)</f>
        <v>0</v>
      </c>
      <c r="BO96">
        <v>0</v>
      </c>
      <c r="BP96">
        <v>0</v>
      </c>
    </row>
    <row r="97" spans="1:68" x14ac:dyDescent="0.2">
      <c r="A97" t="s">
        <v>186</v>
      </c>
      <c r="B97" t="s">
        <v>187</v>
      </c>
      <c r="C97" t="s">
        <v>682</v>
      </c>
      <c r="D97" t="s">
        <v>681</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s="1">
        <f>IFERROR('Wanetal_E and C 97-98'!$B$2*('CM_mean coefs'!B$2+'CM_mean coefs'!B$3*CM_Country_Teleconnections!$F93),0)</f>
        <v>-1.569935917094813E-3</v>
      </c>
      <c r="AR97" s="1">
        <f>IFERROR('Wanetal_E and C 97-98'!$B$2*('CM_mean coefs'!C$2+'CM_mean coefs'!C$3*CM_Country_Teleconnections!$F93),0)</f>
        <v>-4.2720650815650015E-3</v>
      </c>
      <c r="AS97" s="1">
        <f>IFERROR('Wanetal_E and C 97-98'!$B$2*('CM_mean coefs'!D$2+'CM_mean coefs'!D$3*CM_Country_Teleconnections!$F93),0)</f>
        <v>-5.4486725102068151E-3</v>
      </c>
      <c r="AT97" s="1">
        <f>IFERROR('Wanetal_E and C 97-98'!$B$2*('CM_mean coefs'!E$2+'CM_mean coefs'!E$3*CM_Country_Teleconnections!$F93),0)</f>
        <v>2.9154245951247609E-3</v>
      </c>
      <c r="AU97" s="1">
        <f>IFERROR('Wanetal_E and C 97-98'!$B$2*('CM_mean coefs'!F$2+'CM_mean coefs'!F$3*CM_Country_Teleconnections!$F93),0)</f>
        <v>-2.3628204354444077E-4</v>
      </c>
      <c r="AV97" s="1">
        <f>IFERROR('Wanetal_E and C 97-98'!$B$2*('CM_mean coefs'!G$2+'CM_mean coefs'!G$3*CM_Country_Teleconnections!$F93),0)</f>
        <v>4.3531274760971747E-3</v>
      </c>
      <c r="AW97">
        <v>0</v>
      </c>
      <c r="AX97">
        <v>0</v>
      </c>
      <c r="AY97">
        <v>0</v>
      </c>
      <c r="AZ97">
        <v>0</v>
      </c>
      <c r="BA97">
        <v>0</v>
      </c>
      <c r="BB97">
        <v>0</v>
      </c>
      <c r="BC97">
        <v>0</v>
      </c>
      <c r="BD97">
        <v>0</v>
      </c>
      <c r="BE97">
        <v>0</v>
      </c>
      <c r="BF97">
        <v>0</v>
      </c>
      <c r="BG97">
        <v>0</v>
      </c>
      <c r="BH97">
        <v>0</v>
      </c>
      <c r="BI97" s="1">
        <f>IFERROR('Wanetal_E and C 15-16'!$B$2*('CM_mean coefs'!B$2+'CM_mean coefs'!B$3*CM_Country_Teleconnections!$F93),0)</f>
        <v>-7.4465145295765037E-4</v>
      </c>
      <c r="BJ97" s="1">
        <f>IFERROR('Wanetal_E and C 15-16'!$B$2*('CM_mean coefs'!C$2+'CM_mean coefs'!C$3*CM_Country_Teleconnections!$F93),0)</f>
        <v>-2.0263244094726315E-3</v>
      </c>
      <c r="BK97" s="1">
        <f>IFERROR('Wanetal_E and C 15-16'!$B$2*('CM_mean coefs'!D$2+'CM_mean coefs'!D$3*CM_Country_Teleconnections!$F93),0)</f>
        <v>-2.5844124318934714E-3</v>
      </c>
      <c r="BL97" s="1">
        <f>IFERROR('Wanetal_E and C 15-16'!$B$2*('CM_mean coefs'!E$2+'CM_mean coefs'!E$3*CM_Country_Teleconnections!$F93),0)</f>
        <v>1.3828431702903776E-3</v>
      </c>
      <c r="BM97" s="1">
        <f>IFERROR('Wanetal_E and C 15-16'!$B$2*('CM_mean coefs'!F$2+'CM_mean coefs'!F$3*CM_Country_Teleconnections!$F93),0)</f>
        <v>-1.1207321593021724E-4</v>
      </c>
      <c r="BN97" s="1">
        <f>IFERROR('Wanetal_E and C 15-16'!$B$2*('CM_mean coefs'!G$2+'CM_mean coefs'!G$3*CM_Country_Teleconnections!$F93),0)</f>
        <v>2.0647738959843564E-3</v>
      </c>
      <c r="BO97">
        <v>0</v>
      </c>
      <c r="BP97">
        <v>0</v>
      </c>
    </row>
    <row r="98" spans="1:68" x14ac:dyDescent="0.2">
      <c r="A98" t="s">
        <v>188</v>
      </c>
      <c r="B98" t="s">
        <v>189</v>
      </c>
      <c r="C98" t="s">
        <v>682</v>
      </c>
      <c r="D98" t="s">
        <v>681</v>
      </c>
      <c r="F98">
        <v>1.2805927592967099</v>
      </c>
      <c r="G98">
        <v>0.54071768559570899</v>
      </c>
      <c r="H98">
        <v>6.3863393043091001</v>
      </c>
      <c r="I98">
        <v>1.6489603465930101</v>
      </c>
      <c r="J98">
        <v>1.42894242703464</v>
      </c>
      <c r="K98">
        <v>2.5942075225188899</v>
      </c>
      <c r="L98">
        <v>1.2936334787922601</v>
      </c>
      <c r="M98">
        <v>5.8988101383316396</v>
      </c>
      <c r="N98">
        <v>2.05937601632876</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s="1">
        <f>IFERROR('Wanetal_E and C 97-98'!$B$2*('CM_mean coefs'!B$2+'CM_mean coefs'!B$3*CM_Country_Teleconnections!$F94),0)</f>
        <v>-2.2049532696915369E-2</v>
      </c>
      <c r="AR98" s="1">
        <f>IFERROR('Wanetal_E and C 97-98'!$B$2*('CM_mean coefs'!C$2+'CM_mean coefs'!C$3*CM_Country_Teleconnections!$F94),0)</f>
        <v>-1.3542210805527883E-2</v>
      </c>
      <c r="AS98" s="1">
        <f>IFERROR('Wanetal_E and C 97-98'!$B$2*('CM_mean coefs'!D$2+'CM_mean coefs'!D$3*CM_Country_Teleconnections!$F94),0)</f>
        <v>-2.5379297602524341E-2</v>
      </c>
      <c r="AT98" s="1">
        <f>IFERROR('Wanetal_E and C 97-98'!$B$2*('CM_mean coefs'!E$2+'CM_mean coefs'!E$3*CM_Country_Teleconnections!$F94),0)</f>
        <v>-1.8205195221573489E-2</v>
      </c>
      <c r="AU98" s="1">
        <f>IFERROR('Wanetal_E and C 97-98'!$B$2*('CM_mean coefs'!F$2+'CM_mean coefs'!F$3*CM_Country_Teleconnections!$F94),0)</f>
        <v>-1.5820118380543806E-2</v>
      </c>
      <c r="AV98" s="1">
        <f>IFERROR('Wanetal_E and C 97-98'!$B$2*('CM_mean coefs'!G$2+'CM_mean coefs'!G$3*CM_Country_Teleconnections!$F94),0)</f>
        <v>-1.0671970207858995E-2</v>
      </c>
      <c r="AW98">
        <v>0</v>
      </c>
      <c r="AX98">
        <v>0</v>
      </c>
      <c r="AY98">
        <v>0</v>
      </c>
      <c r="AZ98">
        <v>0</v>
      </c>
      <c r="BA98">
        <v>0</v>
      </c>
      <c r="BB98">
        <v>0</v>
      </c>
      <c r="BC98">
        <v>0</v>
      </c>
      <c r="BD98">
        <v>0</v>
      </c>
      <c r="BE98">
        <v>0</v>
      </c>
      <c r="BF98">
        <v>0</v>
      </c>
      <c r="BG98">
        <v>0</v>
      </c>
      <c r="BH98">
        <v>0</v>
      </c>
      <c r="BI98" s="1">
        <f>IFERROR('Wanetal_E and C 15-16'!$B$2*('CM_mean coefs'!B$2+'CM_mean coefs'!B$3*CM_Country_Teleconnections!$F94),0)</f>
        <v>-1.0458526606728779E-2</v>
      </c>
      <c r="BJ98" s="1">
        <f>IFERROR('Wanetal_E and C 15-16'!$B$2*('CM_mean coefs'!C$2+'CM_mean coefs'!C$3*CM_Country_Teleconnections!$F94),0)</f>
        <v>-6.4233366743122388E-3</v>
      </c>
      <c r="BK98" s="1">
        <f>IFERROR('Wanetal_E and C 15-16'!$B$2*('CM_mean coefs'!D$2+'CM_mean coefs'!D$3*CM_Country_Teleconnections!$F94),0)</f>
        <v>-1.2037899527604102E-2</v>
      </c>
      <c r="BL98" s="1">
        <f>IFERROR('Wanetal_E and C 15-16'!$B$2*('CM_mean coefs'!E$2+'CM_mean coefs'!E$3*CM_Country_Teleconnections!$F94),0)</f>
        <v>-8.6350818052553999E-3</v>
      </c>
      <c r="BM98" s="1">
        <f>IFERROR('Wanetal_E and C 15-16'!$B$2*('CM_mean coefs'!F$2+'CM_mean coefs'!F$3*CM_Country_Teleconnections!$F94),0)</f>
        <v>-7.5037929954707306E-3</v>
      </c>
      <c r="BN98" s="1">
        <f>IFERROR('Wanetal_E and C 15-16'!$B$2*('CM_mean coefs'!G$2+'CM_mean coefs'!G$3*CM_Country_Teleconnections!$F94),0)</f>
        <v>-5.0619251618300425E-3</v>
      </c>
      <c r="BO98">
        <v>0</v>
      </c>
      <c r="BP98">
        <v>0</v>
      </c>
    </row>
    <row r="99" spans="1:68" x14ac:dyDescent="0.2">
      <c r="A99" t="s">
        <v>190</v>
      </c>
      <c r="B99" t="s">
        <v>191</v>
      </c>
      <c r="C99" t="s">
        <v>682</v>
      </c>
      <c r="D99" t="s">
        <v>681</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s="1">
        <f>IFERROR('Wanetal_E and C 97-98'!$B$2*('CM_mean coefs'!B$2+'CM_mean coefs'!B$3*CM_Country_Teleconnections!$F95),0)</f>
        <v>0</v>
      </c>
      <c r="AR99" s="1">
        <f>IFERROR('Wanetal_E and C 97-98'!$B$2*('CM_mean coefs'!C$2+'CM_mean coefs'!C$3*CM_Country_Teleconnections!$F95),0)</f>
        <v>0</v>
      </c>
      <c r="AS99" s="1">
        <f>IFERROR('Wanetal_E and C 97-98'!$B$2*('CM_mean coefs'!D$2+'CM_mean coefs'!D$3*CM_Country_Teleconnections!$F95),0)</f>
        <v>0</v>
      </c>
      <c r="AT99" s="1">
        <f>IFERROR('Wanetal_E and C 97-98'!$B$2*('CM_mean coefs'!E$2+'CM_mean coefs'!E$3*CM_Country_Teleconnections!$F95),0)</f>
        <v>0</v>
      </c>
      <c r="AU99" s="1">
        <f>IFERROR('Wanetal_E and C 97-98'!$B$2*('CM_mean coefs'!F$2+'CM_mean coefs'!F$3*CM_Country_Teleconnections!$F95),0)</f>
        <v>0</v>
      </c>
      <c r="AV99" s="1">
        <f>IFERROR('Wanetal_E and C 97-98'!$B$2*('CM_mean coefs'!G$2+'CM_mean coefs'!G$3*CM_Country_Teleconnections!$F95),0)</f>
        <v>0</v>
      </c>
      <c r="AW99">
        <v>0</v>
      </c>
      <c r="AX99">
        <v>0</v>
      </c>
      <c r="AY99">
        <v>0</v>
      </c>
      <c r="AZ99">
        <v>0</v>
      </c>
      <c r="BA99">
        <v>0</v>
      </c>
      <c r="BB99">
        <v>0</v>
      </c>
      <c r="BC99">
        <v>0</v>
      </c>
      <c r="BD99">
        <v>0</v>
      </c>
      <c r="BE99">
        <v>0</v>
      </c>
      <c r="BF99">
        <v>0</v>
      </c>
      <c r="BG99">
        <v>0</v>
      </c>
      <c r="BH99">
        <v>0</v>
      </c>
      <c r="BI99" s="1">
        <f>IFERROR('Wanetal_E and C 15-16'!$B$2*('CM_mean coefs'!B$2+'CM_mean coefs'!B$3*CM_Country_Teleconnections!$F95),0)</f>
        <v>0</v>
      </c>
      <c r="BJ99" s="1">
        <f>IFERROR('Wanetal_E and C 15-16'!$B$2*('CM_mean coefs'!C$2+'CM_mean coefs'!C$3*CM_Country_Teleconnections!$F95),0)</f>
        <v>0</v>
      </c>
      <c r="BK99" s="1">
        <f>IFERROR('Wanetal_E and C 15-16'!$B$2*('CM_mean coefs'!D$2+'CM_mean coefs'!D$3*CM_Country_Teleconnections!$F95),0)</f>
        <v>0</v>
      </c>
      <c r="BL99" s="1">
        <f>IFERROR('Wanetal_E and C 15-16'!$B$2*('CM_mean coefs'!E$2+'CM_mean coefs'!E$3*CM_Country_Teleconnections!$F95),0)</f>
        <v>0</v>
      </c>
      <c r="BM99" s="1">
        <f>IFERROR('Wanetal_E and C 15-16'!$B$2*('CM_mean coefs'!F$2+'CM_mean coefs'!F$3*CM_Country_Teleconnections!$F95),0)</f>
        <v>0</v>
      </c>
      <c r="BN99" s="1">
        <f>IFERROR('Wanetal_E and C 15-16'!$B$2*('CM_mean coefs'!G$2+'CM_mean coefs'!G$3*CM_Country_Teleconnections!$F95),0)</f>
        <v>0</v>
      </c>
      <c r="BO99">
        <v>0</v>
      </c>
      <c r="BP99">
        <v>0</v>
      </c>
    </row>
    <row r="100" spans="1:68" x14ac:dyDescent="0.2">
      <c r="A100" t="s">
        <v>192</v>
      </c>
      <c r="B100" t="s">
        <v>193</v>
      </c>
      <c r="C100" t="s">
        <v>682</v>
      </c>
      <c r="D100" t="s">
        <v>681</v>
      </c>
      <c r="F100">
        <v>1.7357564021226899</v>
      </c>
      <c r="G100">
        <v>-1.6091119090289301</v>
      </c>
      <c r="H100">
        <v>-14.5214975712911</v>
      </c>
      <c r="I100">
        <v>8.6892059590113906</v>
      </c>
      <c r="J100">
        <v>8.11839101816369</v>
      </c>
      <c r="K100">
        <v>3.1652315203881001</v>
      </c>
      <c r="L100">
        <v>2.48668401166083</v>
      </c>
      <c r="M100">
        <v>-0.56930050094163698</v>
      </c>
      <c r="N100">
        <v>5.4520122045499599</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s="1">
        <f>IFERROR('Wanetal_E and C 97-98'!$B$2*('CM_mean coefs'!B$2+'CM_mean coefs'!B$3*CM_Country_Teleconnections!$F96),0)</f>
        <v>-2.058197769382613E-2</v>
      </c>
      <c r="AR100" s="1">
        <f>IFERROR('Wanetal_E and C 97-98'!$B$2*('CM_mean coefs'!C$2+'CM_mean coefs'!C$3*CM_Country_Teleconnections!$F96),0)</f>
        <v>-1.2877918003143553E-2</v>
      </c>
      <c r="AS100" s="1">
        <f>IFERROR('Wanetal_E and C 97-98'!$B$2*('CM_mean coefs'!D$2+'CM_mean coefs'!D$3*CM_Country_Teleconnections!$F96),0)</f>
        <v>-2.3951081564709223E-2</v>
      </c>
      <c r="AT100" s="1">
        <f>IFERROR('Wanetal_E and C 97-98'!$B$2*('CM_mean coefs'!E$2+'CM_mean coefs'!E$3*CM_Country_Teleconnections!$F96),0)</f>
        <v>-1.669170491150632E-2</v>
      </c>
      <c r="AU100" s="1">
        <f>IFERROR('Wanetal_E and C 97-98'!$B$2*('CM_mean coefs'!F$2+'CM_mean coefs'!F$3*CM_Country_Teleconnections!$F96),0)</f>
        <v>-1.470339048645644E-2</v>
      </c>
      <c r="AV100" s="1">
        <f>IFERROR('Wanetal_E and C 97-98'!$B$2*('CM_mean coefs'!G$2+'CM_mean coefs'!G$3*CM_Country_Teleconnections!$F96),0)</f>
        <v>-9.5952811736431769E-3</v>
      </c>
      <c r="AW100">
        <v>0</v>
      </c>
      <c r="AX100">
        <v>0</v>
      </c>
      <c r="AY100">
        <v>0</v>
      </c>
      <c r="AZ100">
        <v>0</v>
      </c>
      <c r="BA100">
        <v>0</v>
      </c>
      <c r="BB100">
        <v>0</v>
      </c>
      <c r="BC100">
        <v>0</v>
      </c>
      <c r="BD100">
        <v>0</v>
      </c>
      <c r="BE100">
        <v>0</v>
      </c>
      <c r="BF100">
        <v>0</v>
      </c>
      <c r="BG100">
        <v>0</v>
      </c>
      <c r="BH100">
        <v>0</v>
      </c>
      <c r="BI100" s="1">
        <f>IFERROR('Wanetal_E and C 15-16'!$B$2*('CM_mean coefs'!B$2+'CM_mean coefs'!B$3*CM_Country_Teleconnections!$F96),0)</f>
        <v>-9.7624364329540782E-3</v>
      </c>
      <c r="BJ100" s="1">
        <f>IFERROR('Wanetal_E and C 15-16'!$B$2*('CM_mean coefs'!C$2+'CM_mean coefs'!C$3*CM_Country_Teleconnections!$F96),0)</f>
        <v>-6.1082495455330038E-3</v>
      </c>
      <c r="BK100" s="1">
        <f>IFERROR('Wanetal_E and C 15-16'!$B$2*('CM_mean coefs'!D$2+'CM_mean coefs'!D$3*CM_Country_Teleconnections!$F96),0)</f>
        <v>-1.1360468598025454E-2</v>
      </c>
      <c r="BL100" s="1">
        <f>IFERROR('Wanetal_E and C 15-16'!$B$2*('CM_mean coefs'!E$2+'CM_mean coefs'!E$3*CM_Country_Teleconnections!$F96),0)</f>
        <v>-7.9172036128038175E-3</v>
      </c>
      <c r="BM100" s="1">
        <f>IFERROR('Wanetal_E and C 15-16'!$B$2*('CM_mean coefs'!F$2+'CM_mean coefs'!F$3*CM_Country_Teleconnections!$F96),0)</f>
        <v>-6.9741070128547453E-3</v>
      </c>
      <c r="BN100" s="1">
        <f>IFERROR('Wanetal_E and C 15-16'!$B$2*('CM_mean coefs'!G$2+'CM_mean coefs'!G$3*CM_Country_Teleconnections!$F96),0)</f>
        <v>-4.5512303971698125E-3</v>
      </c>
      <c r="BO100">
        <v>0</v>
      </c>
      <c r="BP100">
        <v>0</v>
      </c>
    </row>
    <row r="101" spans="1:68" x14ac:dyDescent="0.2">
      <c r="A101" t="s">
        <v>194</v>
      </c>
      <c r="B101" t="s">
        <v>195</v>
      </c>
      <c r="C101" t="s">
        <v>682</v>
      </c>
      <c r="D101" t="s">
        <v>681</v>
      </c>
      <c r="F101">
        <v>3.1975751760716702</v>
      </c>
      <c r="G101">
        <v>4.3089693896641101</v>
      </c>
      <c r="H101">
        <v>3.7881279694219199</v>
      </c>
      <c r="I101">
        <v>5.1145459140819298</v>
      </c>
      <c r="J101">
        <v>4.3108424804747996</v>
      </c>
      <c r="K101">
        <v>4.4496940529368496</v>
      </c>
      <c r="L101">
        <v>2.81469199434324</v>
      </c>
      <c r="M101">
        <v>4.8877408987828499</v>
      </c>
      <c r="N101">
        <v>4.6100343296936499</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s="1">
        <f>IFERROR('Wanetal_E and C 97-98'!$B$2*('CM_mean coefs'!B$2+'CM_mean coefs'!B$3*CM_Country_Teleconnections!$F97),0)</f>
        <v>0</v>
      </c>
      <c r="AR101" s="1">
        <f>IFERROR('Wanetal_E and C 97-98'!$B$2*('CM_mean coefs'!C$2+'CM_mean coefs'!C$3*CM_Country_Teleconnections!$F97),0)</f>
        <v>0</v>
      </c>
      <c r="AS101" s="1">
        <f>IFERROR('Wanetal_E and C 97-98'!$B$2*('CM_mean coefs'!D$2+'CM_mean coefs'!D$3*CM_Country_Teleconnections!$F97),0)</f>
        <v>0</v>
      </c>
      <c r="AT101" s="1">
        <f>IFERROR('Wanetal_E and C 97-98'!$B$2*('CM_mean coefs'!E$2+'CM_mean coefs'!E$3*CM_Country_Teleconnections!$F97),0)</f>
        <v>0</v>
      </c>
      <c r="AU101" s="1">
        <f>IFERROR('Wanetal_E and C 97-98'!$B$2*('CM_mean coefs'!F$2+'CM_mean coefs'!F$3*CM_Country_Teleconnections!$F97),0)</f>
        <v>0</v>
      </c>
      <c r="AV101" s="1">
        <f>IFERROR('Wanetal_E and C 97-98'!$B$2*('CM_mean coefs'!G$2+'CM_mean coefs'!G$3*CM_Country_Teleconnections!$F97),0)</f>
        <v>0</v>
      </c>
      <c r="AW101">
        <v>0</v>
      </c>
      <c r="AX101">
        <v>0</v>
      </c>
      <c r="AY101">
        <v>0</v>
      </c>
      <c r="AZ101">
        <v>0</v>
      </c>
      <c r="BA101">
        <v>0</v>
      </c>
      <c r="BB101">
        <v>0</v>
      </c>
      <c r="BC101">
        <v>0</v>
      </c>
      <c r="BD101">
        <v>0</v>
      </c>
      <c r="BE101">
        <v>0</v>
      </c>
      <c r="BF101">
        <v>0</v>
      </c>
      <c r="BG101">
        <v>0</v>
      </c>
      <c r="BH101">
        <v>0</v>
      </c>
      <c r="BI101" s="1">
        <f>IFERROR('Wanetal_E and C 15-16'!$B$2*('CM_mean coefs'!B$2+'CM_mean coefs'!B$3*CM_Country_Teleconnections!$F97),0)</f>
        <v>0</v>
      </c>
      <c r="BJ101" s="1">
        <f>IFERROR('Wanetal_E and C 15-16'!$B$2*('CM_mean coefs'!C$2+'CM_mean coefs'!C$3*CM_Country_Teleconnections!$F97),0)</f>
        <v>0</v>
      </c>
      <c r="BK101" s="1">
        <f>IFERROR('Wanetal_E and C 15-16'!$B$2*('CM_mean coefs'!D$2+'CM_mean coefs'!D$3*CM_Country_Teleconnections!$F97),0)</f>
        <v>0</v>
      </c>
      <c r="BL101" s="1">
        <f>IFERROR('Wanetal_E and C 15-16'!$B$2*('CM_mean coefs'!E$2+'CM_mean coefs'!E$3*CM_Country_Teleconnections!$F97),0)</f>
        <v>0</v>
      </c>
      <c r="BM101" s="1">
        <f>IFERROR('Wanetal_E and C 15-16'!$B$2*('CM_mean coefs'!F$2+'CM_mean coefs'!F$3*CM_Country_Teleconnections!$F97),0)</f>
        <v>0</v>
      </c>
      <c r="BN101" s="1">
        <f>IFERROR('Wanetal_E and C 15-16'!$B$2*('CM_mean coefs'!G$2+'CM_mean coefs'!G$3*CM_Country_Teleconnections!$F97),0)</f>
        <v>0</v>
      </c>
      <c r="BO101">
        <v>0</v>
      </c>
      <c r="BP101">
        <v>0</v>
      </c>
    </row>
    <row r="102" spans="1:68" x14ac:dyDescent="0.2">
      <c r="A102" t="s">
        <v>196</v>
      </c>
      <c r="B102" t="s">
        <v>197</v>
      </c>
      <c r="C102" t="s">
        <v>682</v>
      </c>
      <c r="D102" t="s">
        <v>681</v>
      </c>
      <c r="G102">
        <v>9.5502883693293192</v>
      </c>
      <c r="H102">
        <v>11.8480462632605</v>
      </c>
      <c r="I102">
        <v>6.0337557986554797</v>
      </c>
      <c r="J102">
        <v>11.669219767823099</v>
      </c>
      <c r="K102">
        <v>0.89740248264089895</v>
      </c>
      <c r="L102">
        <v>-0.93218272559481397</v>
      </c>
      <c r="M102">
        <v>1.2248352831679199</v>
      </c>
      <c r="N102">
        <v>9.5801244235995</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s="1">
        <f>IFERROR('Wanetal_E and C 97-98'!$B$2*('CM_mean coefs'!B$2+'CM_mean coefs'!B$3*CM_Country_Teleconnections!$F98),0)</f>
        <v>0</v>
      </c>
      <c r="AR102" s="1">
        <f>IFERROR('Wanetal_E and C 97-98'!$B$2*('CM_mean coefs'!C$2+'CM_mean coefs'!C$3*CM_Country_Teleconnections!$F98),0)</f>
        <v>0</v>
      </c>
      <c r="AS102" s="1">
        <f>IFERROR('Wanetal_E and C 97-98'!$B$2*('CM_mean coefs'!D$2+'CM_mean coefs'!D$3*CM_Country_Teleconnections!$F98),0)</f>
        <v>0</v>
      </c>
      <c r="AT102" s="1">
        <f>IFERROR('Wanetal_E and C 97-98'!$B$2*('CM_mean coefs'!E$2+'CM_mean coefs'!E$3*CM_Country_Teleconnections!$F98),0)</f>
        <v>0</v>
      </c>
      <c r="AU102" s="1">
        <f>IFERROR('Wanetal_E and C 97-98'!$B$2*('CM_mean coefs'!F$2+'CM_mean coefs'!F$3*CM_Country_Teleconnections!$F98),0)</f>
        <v>0</v>
      </c>
      <c r="AV102" s="1">
        <f>IFERROR('Wanetal_E and C 97-98'!$B$2*('CM_mean coefs'!G$2+'CM_mean coefs'!G$3*CM_Country_Teleconnections!$F98),0)</f>
        <v>0</v>
      </c>
      <c r="AW102">
        <v>0</v>
      </c>
      <c r="AX102">
        <v>0</v>
      </c>
      <c r="AY102">
        <v>0</v>
      </c>
      <c r="AZ102">
        <v>0</v>
      </c>
      <c r="BA102">
        <v>0</v>
      </c>
      <c r="BB102">
        <v>0</v>
      </c>
      <c r="BC102">
        <v>0</v>
      </c>
      <c r="BD102">
        <v>0</v>
      </c>
      <c r="BE102">
        <v>0</v>
      </c>
      <c r="BF102">
        <v>0</v>
      </c>
      <c r="BG102">
        <v>0</v>
      </c>
      <c r="BH102">
        <v>0</v>
      </c>
      <c r="BI102" s="1">
        <f>IFERROR('Wanetal_E and C 15-16'!$B$2*('CM_mean coefs'!B$2+'CM_mean coefs'!B$3*CM_Country_Teleconnections!$F98),0)</f>
        <v>0</v>
      </c>
      <c r="BJ102" s="1">
        <f>IFERROR('Wanetal_E and C 15-16'!$B$2*('CM_mean coefs'!C$2+'CM_mean coefs'!C$3*CM_Country_Teleconnections!$F98),0)</f>
        <v>0</v>
      </c>
      <c r="BK102" s="1">
        <f>IFERROR('Wanetal_E and C 15-16'!$B$2*('CM_mean coefs'!D$2+'CM_mean coefs'!D$3*CM_Country_Teleconnections!$F98),0)</f>
        <v>0</v>
      </c>
      <c r="BL102" s="1">
        <f>IFERROR('Wanetal_E and C 15-16'!$B$2*('CM_mean coefs'!E$2+'CM_mean coefs'!E$3*CM_Country_Teleconnections!$F98),0)</f>
        <v>0</v>
      </c>
      <c r="BM102" s="1">
        <f>IFERROR('Wanetal_E and C 15-16'!$B$2*('CM_mean coefs'!F$2+'CM_mean coefs'!F$3*CM_Country_Teleconnections!$F98),0)</f>
        <v>0</v>
      </c>
      <c r="BN102" s="1">
        <f>IFERROR('Wanetal_E and C 15-16'!$B$2*('CM_mean coefs'!G$2+'CM_mean coefs'!G$3*CM_Country_Teleconnections!$F98),0)</f>
        <v>0</v>
      </c>
      <c r="BO102">
        <v>0</v>
      </c>
      <c r="BP102">
        <v>0</v>
      </c>
    </row>
    <row r="103" spans="1:68" x14ac:dyDescent="0.2">
      <c r="A103" t="s">
        <v>198</v>
      </c>
      <c r="B103" t="s">
        <v>199</v>
      </c>
      <c r="C103" t="s">
        <v>682</v>
      </c>
      <c r="D103" t="s">
        <v>681</v>
      </c>
      <c r="F103">
        <v>-1.0626035032647001</v>
      </c>
      <c r="G103">
        <v>2.74360237121989</v>
      </c>
      <c r="H103">
        <v>0.61814806975772296</v>
      </c>
      <c r="I103">
        <v>2.4009379748961899</v>
      </c>
      <c r="J103">
        <v>5.9080825080831998</v>
      </c>
      <c r="K103">
        <v>2.34794415454517</v>
      </c>
      <c r="L103">
        <v>2.94177668748048</v>
      </c>
      <c r="M103">
        <v>3.5304672396016898</v>
      </c>
      <c r="N103">
        <v>-2.2657654375097001</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s="1">
        <f>IFERROR('Wanetal_E and C 97-98'!$B$2*('CM_mean coefs'!B$2+'CM_mean coefs'!B$3*CM_Country_Teleconnections!$F99),0)</f>
        <v>-2.4702703214568671E-2</v>
      </c>
      <c r="AR103" s="1">
        <f>IFERROR('Wanetal_E and C 97-98'!$B$2*('CM_mean coefs'!C$2+'CM_mean coefs'!C$3*CM_Country_Teleconnections!$F99),0)</f>
        <v>-1.4743175726546397E-2</v>
      </c>
      <c r="AS103" s="1">
        <f>IFERROR('Wanetal_E and C 97-98'!$B$2*('CM_mean coefs'!D$2+'CM_mean coefs'!D$3*CM_Country_Teleconnections!$F99),0)</f>
        <v>-2.7961347799208024E-2</v>
      </c>
      <c r="AT103" s="1">
        <f>IFERROR('Wanetal_E and C 97-98'!$B$2*('CM_mean coefs'!E$2+'CM_mean coefs'!E$3*CM_Country_Teleconnections!$F99),0)</f>
        <v>-2.0941411486702463E-2</v>
      </c>
      <c r="AU103" s="1">
        <f>IFERROR('Wanetal_E and C 97-98'!$B$2*('CM_mean coefs'!F$2+'CM_mean coefs'!F$3*CM_Country_Teleconnections!$F99),0)</f>
        <v>-1.7839033868274581E-2</v>
      </c>
      <c r="AV103" s="1">
        <f>IFERROR('Wanetal_E and C 97-98'!$B$2*('CM_mean coefs'!G$2+'CM_mean coefs'!G$3*CM_Country_Teleconnections!$F99),0)</f>
        <v>-1.2618500045751773E-2</v>
      </c>
      <c r="AW103">
        <v>0</v>
      </c>
      <c r="AX103">
        <v>0</v>
      </c>
      <c r="AY103">
        <v>0</v>
      </c>
      <c r="AZ103">
        <v>0</v>
      </c>
      <c r="BA103">
        <v>0</v>
      </c>
      <c r="BB103">
        <v>0</v>
      </c>
      <c r="BC103">
        <v>0</v>
      </c>
      <c r="BD103">
        <v>0</v>
      </c>
      <c r="BE103">
        <v>0</v>
      </c>
      <c r="BF103">
        <v>0</v>
      </c>
      <c r="BG103">
        <v>0</v>
      </c>
      <c r="BH103">
        <v>0</v>
      </c>
      <c r="BI103" s="1">
        <f>IFERROR('Wanetal_E and C 15-16'!$B$2*('CM_mean coefs'!B$2+'CM_mean coefs'!B$3*CM_Country_Teleconnections!$F99),0)</f>
        <v>-1.1716977515076023E-2</v>
      </c>
      <c r="BJ103" s="1">
        <f>IFERROR('Wanetal_E and C 15-16'!$B$2*('CM_mean coefs'!C$2+'CM_mean coefs'!C$3*CM_Country_Teleconnections!$F99),0)</f>
        <v>-6.9929779339647476E-3</v>
      </c>
      <c r="BK103" s="1">
        <f>IFERROR('Wanetal_E and C 15-16'!$B$2*('CM_mean coefs'!D$2+'CM_mean coefs'!D$3*CM_Country_Teleconnections!$F99),0)</f>
        <v>-1.3262616670280933E-2</v>
      </c>
      <c r="BL103" s="1">
        <f>IFERROR('Wanetal_E and C 15-16'!$B$2*('CM_mean coefs'!E$2+'CM_mean coefs'!E$3*CM_Country_Teleconnections!$F99),0)</f>
        <v>-9.9329229433861334E-3</v>
      </c>
      <c r="BM103" s="1">
        <f>IFERROR('Wanetal_E and C 15-16'!$B$2*('CM_mean coefs'!F$2+'CM_mean coefs'!F$3*CM_Country_Teleconnections!$F99),0)</f>
        <v>-8.4614042807259048E-3</v>
      </c>
      <c r="BN103" s="1">
        <f>IFERROR('Wanetal_E and C 15-16'!$B$2*('CM_mean coefs'!G$2+'CM_mean coefs'!G$3*CM_Country_Teleconnections!$F99),0)</f>
        <v>-5.9852025110702402E-3</v>
      </c>
      <c r="BO103">
        <v>0</v>
      </c>
      <c r="BP103">
        <v>0</v>
      </c>
    </row>
    <row r="104" spans="1:68" x14ac:dyDescent="0.2">
      <c r="A104" t="s">
        <v>200</v>
      </c>
      <c r="B104" t="s">
        <v>201</v>
      </c>
      <c r="C104" t="s">
        <v>682</v>
      </c>
      <c r="D104" t="s">
        <v>681</v>
      </c>
      <c r="F104">
        <v>-2.5348832491521298</v>
      </c>
      <c r="G104">
        <v>4.6645900973230603</v>
      </c>
      <c r="H104">
        <v>0.885410948724072</v>
      </c>
      <c r="I104">
        <v>0.82736952282951404</v>
      </c>
      <c r="J104">
        <v>1.29508658343111</v>
      </c>
      <c r="K104">
        <v>1.2958806285190401</v>
      </c>
      <c r="L104">
        <v>-0.191017794434543</v>
      </c>
      <c r="M104">
        <v>1.8269559956969099</v>
      </c>
      <c r="N104">
        <v>1.75483333616879</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s="1">
        <f>IFERROR('Wanetal_E and C 97-98'!$B$2*('CM_mean coefs'!B$2+'CM_mean coefs'!B$3*CM_Country_Teleconnections!$F100),0)</f>
        <v>0</v>
      </c>
      <c r="AR104" s="1">
        <f>IFERROR('Wanetal_E and C 97-98'!$B$2*('CM_mean coefs'!C$2+'CM_mean coefs'!C$3*CM_Country_Teleconnections!$F100),0)</f>
        <v>0</v>
      </c>
      <c r="AS104" s="1">
        <f>IFERROR('Wanetal_E and C 97-98'!$B$2*('CM_mean coefs'!D$2+'CM_mean coefs'!D$3*CM_Country_Teleconnections!$F100),0)</f>
        <v>0</v>
      </c>
      <c r="AT104" s="1">
        <f>IFERROR('Wanetal_E and C 97-98'!$B$2*('CM_mean coefs'!E$2+'CM_mean coefs'!E$3*CM_Country_Teleconnections!$F100),0)</f>
        <v>0</v>
      </c>
      <c r="AU104" s="1">
        <f>IFERROR('Wanetal_E and C 97-98'!$B$2*('CM_mean coefs'!F$2+'CM_mean coefs'!F$3*CM_Country_Teleconnections!$F100),0)</f>
        <v>0</v>
      </c>
      <c r="AV104" s="1">
        <f>IFERROR('Wanetal_E and C 97-98'!$B$2*('CM_mean coefs'!G$2+'CM_mean coefs'!G$3*CM_Country_Teleconnections!$F100),0)</f>
        <v>0</v>
      </c>
      <c r="AW104">
        <v>0</v>
      </c>
      <c r="AX104">
        <v>0</v>
      </c>
      <c r="AY104">
        <v>0</v>
      </c>
      <c r="AZ104">
        <v>0</v>
      </c>
      <c r="BA104">
        <v>0</v>
      </c>
      <c r="BB104">
        <v>0</v>
      </c>
      <c r="BC104">
        <v>0</v>
      </c>
      <c r="BD104">
        <v>0</v>
      </c>
      <c r="BE104">
        <v>0</v>
      </c>
      <c r="BF104">
        <v>0</v>
      </c>
      <c r="BG104">
        <v>0</v>
      </c>
      <c r="BH104">
        <v>0</v>
      </c>
      <c r="BI104" s="1">
        <f>IFERROR('Wanetal_E and C 15-16'!$B$2*('CM_mean coefs'!B$2+'CM_mean coefs'!B$3*CM_Country_Teleconnections!$F100),0)</f>
        <v>0</v>
      </c>
      <c r="BJ104" s="1">
        <f>IFERROR('Wanetal_E and C 15-16'!$B$2*('CM_mean coefs'!C$2+'CM_mean coefs'!C$3*CM_Country_Teleconnections!$F100),0)</f>
        <v>0</v>
      </c>
      <c r="BK104" s="1">
        <f>IFERROR('Wanetal_E and C 15-16'!$B$2*('CM_mean coefs'!D$2+'CM_mean coefs'!D$3*CM_Country_Teleconnections!$F100),0)</f>
        <v>0</v>
      </c>
      <c r="BL104" s="1">
        <f>IFERROR('Wanetal_E and C 15-16'!$B$2*('CM_mean coefs'!E$2+'CM_mean coefs'!E$3*CM_Country_Teleconnections!$F100),0)</f>
        <v>0</v>
      </c>
      <c r="BM104" s="1">
        <f>IFERROR('Wanetal_E and C 15-16'!$B$2*('CM_mean coefs'!F$2+'CM_mean coefs'!F$3*CM_Country_Teleconnections!$F100),0)</f>
        <v>0</v>
      </c>
      <c r="BN104" s="1">
        <f>IFERROR('Wanetal_E and C 15-16'!$B$2*('CM_mean coefs'!G$2+'CM_mean coefs'!G$3*CM_Country_Teleconnections!$F100),0)</f>
        <v>0</v>
      </c>
      <c r="BO104">
        <v>0</v>
      </c>
      <c r="BP104">
        <v>0</v>
      </c>
    </row>
    <row r="105" spans="1:68" x14ac:dyDescent="0.2">
      <c r="A105" t="s">
        <v>202</v>
      </c>
      <c r="B105" t="s">
        <v>203</v>
      </c>
      <c r="C105" t="s">
        <v>682</v>
      </c>
      <c r="D105" t="s">
        <v>681</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s="1">
        <f>IFERROR('Wanetal_E and C 97-98'!$B$2*('CM_mean coefs'!B$2+'CM_mean coefs'!B$3*CM_Country_Teleconnections!$F101),0)</f>
        <v>1.2017625496089542E-4</v>
      </c>
      <c r="AR105" s="1">
        <f>IFERROR('Wanetal_E and C 97-98'!$B$2*('CM_mean coefs'!C$2+'CM_mean coefs'!C$3*CM_Country_Teleconnections!$F101),0)</f>
        <v>-3.5070311654559791E-3</v>
      </c>
      <c r="AS105" s="1">
        <f>IFERROR('Wanetal_E and C 97-98'!$B$2*('CM_mean coefs'!D$2+'CM_mean coefs'!D$3*CM_Country_Teleconnections!$F101),0)</f>
        <v>-3.8038651232568891E-3</v>
      </c>
      <c r="AT105" s="1">
        <f>IFERROR('Wanetal_E and C 97-98'!$B$2*('CM_mean coefs'!E$2+'CM_mean coefs'!E$3*CM_Country_Teleconnections!$F101),0)</f>
        <v>4.6584382402340106E-3</v>
      </c>
      <c r="AU105" s="1">
        <f>IFERROR('Wanetal_E and C 97-98'!$B$2*('CM_mean coefs'!F$2+'CM_mean coefs'!F$3*CM_Country_Teleconnections!$F101),0)</f>
        <v>1.049799502086334E-3</v>
      </c>
      <c r="AV105" s="1">
        <f>IFERROR('Wanetal_E and C 97-98'!$B$2*('CM_mean coefs'!G$2+'CM_mean coefs'!G$3*CM_Country_Teleconnections!$F101),0)</f>
        <v>5.5930982018393104E-3</v>
      </c>
      <c r="AW105">
        <v>0</v>
      </c>
      <c r="AX105">
        <v>0</v>
      </c>
      <c r="AY105">
        <v>0</v>
      </c>
      <c r="AZ105">
        <v>0</v>
      </c>
      <c r="BA105">
        <v>0</v>
      </c>
      <c r="BB105">
        <v>0</v>
      </c>
      <c r="BC105">
        <v>0</v>
      </c>
      <c r="BD105">
        <v>0</v>
      </c>
      <c r="BE105">
        <v>0</v>
      </c>
      <c r="BF105">
        <v>0</v>
      </c>
      <c r="BG105">
        <v>0</v>
      </c>
      <c r="BH105">
        <v>0</v>
      </c>
      <c r="BI105" s="1">
        <f>IFERROR('Wanetal_E and C 15-16'!$B$2*('CM_mean coefs'!B$2+'CM_mean coefs'!B$3*CM_Country_Teleconnections!$F101),0)</f>
        <v>5.700195905654618E-5</v>
      </c>
      <c r="BJ105" s="1">
        <f>IFERROR('Wanetal_E and C 15-16'!$B$2*('CM_mean coefs'!C$2+'CM_mean coefs'!C$3*CM_Country_Teleconnections!$F101),0)</f>
        <v>-1.6634537910039035E-3</v>
      </c>
      <c r="BK105" s="1">
        <f>IFERROR('Wanetal_E and C 15-16'!$B$2*('CM_mean coefs'!D$2+'CM_mean coefs'!D$3*CM_Country_Teleconnections!$F101),0)</f>
        <v>-1.8042479696431506E-3</v>
      </c>
      <c r="BL105" s="1">
        <f>IFERROR('Wanetal_E and C 15-16'!$B$2*('CM_mean coefs'!E$2+'CM_mean coefs'!E$3*CM_Country_Teleconnections!$F101),0)</f>
        <v>2.2095887904284685E-3</v>
      </c>
      <c r="BM105" s="1">
        <f>IFERROR('Wanetal_E and C 15-16'!$B$2*('CM_mean coefs'!F$2+'CM_mean coefs'!F$3*CM_Country_Teleconnections!$F101),0)</f>
        <v>4.9794053122207489E-4</v>
      </c>
      <c r="BN105" s="1">
        <f>IFERROR('Wanetal_E and C 15-16'!$B$2*('CM_mean coefs'!G$2+'CM_mean coefs'!G$3*CM_Country_Teleconnections!$F101),0)</f>
        <v>2.652916375237584E-3</v>
      </c>
      <c r="BO105">
        <v>0</v>
      </c>
      <c r="BP105">
        <v>0</v>
      </c>
    </row>
    <row r="106" spans="1:68" x14ac:dyDescent="0.2">
      <c r="A106" t="s">
        <v>204</v>
      </c>
      <c r="B106" t="s">
        <v>205</v>
      </c>
      <c r="C106" t="s">
        <v>682</v>
      </c>
      <c r="D106" t="s">
        <v>681</v>
      </c>
      <c r="F106">
        <v>-4.7340566312538099</v>
      </c>
      <c r="G106">
        <v>5.90086924178053</v>
      </c>
      <c r="H106">
        <v>-3.6243398050353499</v>
      </c>
      <c r="I106">
        <v>-3.3838308938127</v>
      </c>
      <c r="J106">
        <v>0.29753269834213802</v>
      </c>
      <c r="K106">
        <v>-2.3710852485242002</v>
      </c>
      <c r="L106">
        <v>-3.8790845231757198</v>
      </c>
      <c r="M106">
        <v>1.3234820704364401</v>
      </c>
      <c r="N106">
        <v>1.9456670455398499</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s="1">
        <f>IFERROR('Wanetal_E and C 97-98'!$B$2*('CM_mean coefs'!B$2+'CM_mean coefs'!B$3*CM_Country_Teleconnections!$F102),0)</f>
        <v>-7.9145994570426897E-3</v>
      </c>
      <c r="AR106" s="1">
        <f>IFERROR('Wanetal_E and C 97-98'!$B$2*('CM_mean coefs'!C$2+'CM_mean coefs'!C$3*CM_Country_Teleconnections!$F102),0)</f>
        <v>-7.1439944567949351E-3</v>
      </c>
      <c r="AS106" s="1">
        <f>IFERROR('Wanetal_E and C 97-98'!$B$2*('CM_mean coefs'!D$2+'CM_mean coefs'!D$3*CM_Country_Teleconnections!$F102),0)</f>
        <v>-1.1623262357414997E-2</v>
      </c>
      <c r="AT106" s="1">
        <f>IFERROR('Wanetal_E and C 97-98'!$B$2*('CM_mean coefs'!E$2+'CM_mean coefs'!E$3*CM_Country_Teleconnections!$F102),0)</f>
        <v>-3.6278305252175134E-3</v>
      </c>
      <c r="AU106" s="1">
        <f>IFERROR('Wanetal_E and C 97-98'!$B$2*('CM_mean coefs'!F$2+'CM_mean coefs'!F$3*CM_Country_Teleconnections!$F102),0)</f>
        <v>-5.0642188082614028E-3</v>
      </c>
      <c r="AV106" s="1">
        <f>IFERROR('Wanetal_E and C 97-98'!$B$2*('CM_mean coefs'!G$2+'CM_mean coefs'!G$3*CM_Country_Teleconnections!$F102),0)</f>
        <v>-3.017097496769221E-4</v>
      </c>
      <c r="AW106">
        <v>0</v>
      </c>
      <c r="AX106">
        <v>0</v>
      </c>
      <c r="AY106">
        <v>0</v>
      </c>
      <c r="AZ106">
        <v>0</v>
      </c>
      <c r="BA106">
        <v>0</v>
      </c>
      <c r="BB106">
        <v>0</v>
      </c>
      <c r="BC106">
        <v>0</v>
      </c>
      <c r="BD106">
        <v>0</v>
      </c>
      <c r="BE106">
        <v>0</v>
      </c>
      <c r="BF106">
        <v>0</v>
      </c>
      <c r="BG106">
        <v>0</v>
      </c>
      <c r="BH106">
        <v>0</v>
      </c>
      <c r="BI106" s="1">
        <f>IFERROR('Wanetal_E and C 15-16'!$B$2*('CM_mean coefs'!B$2+'CM_mean coefs'!B$3*CM_Country_Teleconnections!$F102),0)</f>
        <v>-3.7540500354758979E-3</v>
      </c>
      <c r="BJ106" s="1">
        <f>IFERROR('Wanetal_E and C 15-16'!$B$2*('CM_mean coefs'!C$2+'CM_mean coefs'!C$3*CM_Country_Teleconnections!$F102),0)</f>
        <v>-3.3885369423346159E-3</v>
      </c>
      <c r="BK106" s="1">
        <f>IFERROR('Wanetal_E and C 15-16'!$B$2*('CM_mean coefs'!D$2+'CM_mean coefs'!D$3*CM_Country_Teleconnections!$F102),0)</f>
        <v>-5.5131417201880126E-3</v>
      </c>
      <c r="BL106" s="1">
        <f>IFERROR('Wanetal_E and C 15-16'!$B$2*('CM_mean coefs'!E$2+'CM_mean coefs'!E$3*CM_Country_Teleconnections!$F102),0)</f>
        <v>-1.720751300910703E-3</v>
      </c>
      <c r="BM106" s="1">
        <f>IFERROR('Wanetal_E and C 15-16'!$B$2*('CM_mean coefs'!F$2+'CM_mean coefs'!F$3*CM_Country_Teleconnections!$F102),0)</f>
        <v>-2.4020584869768077E-3</v>
      </c>
      <c r="BN106" s="1">
        <f>IFERROR('Wanetal_E and C 15-16'!$B$2*('CM_mean coefs'!G$2+'CM_mean coefs'!G$3*CM_Country_Teleconnections!$F102),0)</f>
        <v>-1.4310686252988033E-4</v>
      </c>
      <c r="BO106">
        <v>0</v>
      </c>
      <c r="BP106">
        <v>0</v>
      </c>
    </row>
    <row r="107" spans="1:68" x14ac:dyDescent="0.2">
      <c r="A107" t="s">
        <v>206</v>
      </c>
      <c r="B107" t="s">
        <v>207</v>
      </c>
      <c r="C107" t="s">
        <v>682</v>
      </c>
      <c r="D107" t="s">
        <v>681</v>
      </c>
      <c r="F107">
        <v>4.2265318758869102</v>
      </c>
      <c r="G107">
        <v>5.7582080881881703</v>
      </c>
      <c r="H107">
        <v>5.4253441061892902</v>
      </c>
      <c r="I107">
        <v>4.3700861624722096</v>
      </c>
      <c r="J107">
        <v>42.016074665979303</v>
      </c>
      <c r="K107">
        <v>7.0758791954109501</v>
      </c>
      <c r="L107">
        <v>7.1006762618964503</v>
      </c>
      <c r="M107">
        <v>4.4989364180219402</v>
      </c>
      <c r="N107">
        <v>6.4546180628416003</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s="1">
        <f>IFERROR('Wanetal_E and C 97-98'!$B$2*('CM_mean coefs'!B$2+'CM_mean coefs'!B$3*CM_Country_Teleconnections!$F103),0)</f>
        <v>1.5009289009780679E-3</v>
      </c>
      <c r="AR107" s="1">
        <f>IFERROR('Wanetal_E and C 97-98'!$B$2*('CM_mean coefs'!C$2+'CM_mean coefs'!C$3*CM_Country_Teleconnections!$F103),0)</f>
        <v>-2.8820296883791093E-3</v>
      </c>
      <c r="AS107" s="1">
        <f>IFERROR('Wanetal_E and C 97-98'!$B$2*('CM_mean coefs'!D$2+'CM_mean coefs'!D$3*CM_Country_Teleconnections!$F103),0)</f>
        <v>-2.4601246371107142E-3</v>
      </c>
      <c r="AT107" s="1">
        <f>IFERROR('Wanetal_E and C 97-98'!$B$2*('CM_mean coefs'!E$2+'CM_mean coefs'!E$3*CM_Country_Teleconnections!$F103),0)</f>
        <v>6.0824092300419651E-3</v>
      </c>
      <c r="AU107" s="1">
        <f>IFERROR('Wanetal_E and C 97-98'!$B$2*('CM_mean coefs'!F$2+'CM_mean coefs'!F$3*CM_Country_Teleconnections!$F103),0)</f>
        <v>2.1004756207984258E-3</v>
      </c>
      <c r="AV107" s="1">
        <f>IFERROR('Wanetal_E and C 97-98'!$B$2*('CM_mean coefs'!G$2+'CM_mean coefs'!G$3*CM_Country_Teleconnections!$F103),0)</f>
        <v>6.6061036631690408E-3</v>
      </c>
      <c r="AW107">
        <v>0</v>
      </c>
      <c r="AX107">
        <v>0</v>
      </c>
      <c r="AY107">
        <v>0</v>
      </c>
      <c r="AZ107">
        <v>0</v>
      </c>
      <c r="BA107">
        <v>0</v>
      </c>
      <c r="BB107">
        <v>0</v>
      </c>
      <c r="BC107">
        <v>0</v>
      </c>
      <c r="BD107">
        <v>0</v>
      </c>
      <c r="BE107">
        <v>0</v>
      </c>
      <c r="BF107">
        <v>0</v>
      </c>
      <c r="BG107">
        <v>0</v>
      </c>
      <c r="BH107">
        <v>0</v>
      </c>
      <c r="BI107" s="1">
        <f>IFERROR('Wanetal_E and C 15-16'!$B$2*('CM_mean coefs'!B$2+'CM_mean coefs'!B$3*CM_Country_Teleconnections!$F103),0)</f>
        <v>7.1192006930302502E-4</v>
      </c>
      <c r="BJ107" s="1">
        <f>IFERROR('Wanetal_E and C 15-16'!$B$2*('CM_mean coefs'!C$2+'CM_mean coefs'!C$3*CM_Country_Teleconnections!$F103),0)</f>
        <v>-1.3670033098484606E-3</v>
      </c>
      <c r="BK107" s="1">
        <f>IFERROR('Wanetal_E and C 15-16'!$B$2*('CM_mean coefs'!D$2+'CM_mean coefs'!D$3*CM_Country_Teleconnections!$F103),0)</f>
        <v>-1.1668854540709062E-3</v>
      </c>
      <c r="BL107" s="1">
        <f>IFERROR('Wanetal_E and C 15-16'!$B$2*('CM_mean coefs'!E$2+'CM_mean coefs'!E$3*CM_Country_Teleconnections!$F103),0)</f>
        <v>2.8850062103268873E-3</v>
      </c>
      <c r="BM107" s="1">
        <f>IFERROR('Wanetal_E and C 15-16'!$B$2*('CM_mean coefs'!F$2+'CM_mean coefs'!F$3*CM_Country_Teleconnections!$F103),0)</f>
        <v>9.9629685893427985E-4</v>
      </c>
      <c r="BN107" s="1">
        <f>IFERROR('Wanetal_E and C 15-16'!$B$2*('CM_mean coefs'!G$2+'CM_mean coefs'!G$3*CM_Country_Teleconnections!$F103),0)</f>
        <v>3.1334047699671775E-3</v>
      </c>
      <c r="BO107">
        <v>0</v>
      </c>
      <c r="BP107">
        <v>0</v>
      </c>
    </row>
    <row r="108" spans="1:68" x14ac:dyDescent="0.2">
      <c r="A108" t="s">
        <v>208</v>
      </c>
      <c r="B108" t="s">
        <v>209</v>
      </c>
      <c r="C108" t="s">
        <v>682</v>
      </c>
      <c r="D108" t="s">
        <v>681</v>
      </c>
      <c r="F108">
        <v>2.70937529462714E-2</v>
      </c>
      <c r="G108">
        <v>1.28765980155927</v>
      </c>
      <c r="H108">
        <v>2.3127896010103099</v>
      </c>
      <c r="I108">
        <v>5.7610899909691398</v>
      </c>
      <c r="J108">
        <v>3.8176976641881701</v>
      </c>
      <c r="K108">
        <v>3.1943220250537898</v>
      </c>
      <c r="L108">
        <v>1.79564369945923</v>
      </c>
      <c r="M108">
        <v>3.9539468927806798</v>
      </c>
      <c r="N108">
        <v>5.4220971405100302</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s="1">
        <f>IFERROR('Wanetal_E and C 97-98'!$B$2*('CM_mean coefs'!B$2+'CM_mean coefs'!B$3*CM_Country_Teleconnections!$F104),0)</f>
        <v>0</v>
      </c>
      <c r="AR108" s="1">
        <f>IFERROR('Wanetal_E and C 97-98'!$B$2*('CM_mean coefs'!C$2+'CM_mean coefs'!C$3*CM_Country_Teleconnections!$F104),0)</f>
        <v>0</v>
      </c>
      <c r="AS108" s="1">
        <f>IFERROR('Wanetal_E and C 97-98'!$B$2*('CM_mean coefs'!D$2+'CM_mean coefs'!D$3*CM_Country_Teleconnections!$F104),0)</f>
        <v>0</v>
      </c>
      <c r="AT108" s="1">
        <f>IFERROR('Wanetal_E and C 97-98'!$B$2*('CM_mean coefs'!E$2+'CM_mean coefs'!E$3*CM_Country_Teleconnections!$F104),0)</f>
        <v>0</v>
      </c>
      <c r="AU108" s="1">
        <f>IFERROR('Wanetal_E and C 97-98'!$B$2*('CM_mean coefs'!F$2+'CM_mean coefs'!F$3*CM_Country_Teleconnections!$F104),0)</f>
        <v>0</v>
      </c>
      <c r="AV108" s="1">
        <f>IFERROR('Wanetal_E and C 97-98'!$B$2*('CM_mean coefs'!G$2+'CM_mean coefs'!G$3*CM_Country_Teleconnections!$F104),0)</f>
        <v>0</v>
      </c>
      <c r="AW108">
        <v>0</v>
      </c>
      <c r="AX108">
        <v>0</v>
      </c>
      <c r="AY108">
        <v>0</v>
      </c>
      <c r="AZ108">
        <v>0</v>
      </c>
      <c r="BA108">
        <v>0</v>
      </c>
      <c r="BB108">
        <v>0</v>
      </c>
      <c r="BC108">
        <v>0</v>
      </c>
      <c r="BD108">
        <v>0</v>
      </c>
      <c r="BE108">
        <v>0</v>
      </c>
      <c r="BF108">
        <v>0</v>
      </c>
      <c r="BG108">
        <v>0</v>
      </c>
      <c r="BH108">
        <v>0</v>
      </c>
      <c r="BI108" s="1">
        <f>IFERROR('Wanetal_E and C 15-16'!$B$2*('CM_mean coefs'!B$2+'CM_mean coefs'!B$3*CM_Country_Teleconnections!$F104),0)</f>
        <v>0</v>
      </c>
      <c r="BJ108" s="1">
        <f>IFERROR('Wanetal_E and C 15-16'!$B$2*('CM_mean coefs'!C$2+'CM_mean coefs'!C$3*CM_Country_Teleconnections!$F104),0)</f>
        <v>0</v>
      </c>
      <c r="BK108" s="1">
        <f>IFERROR('Wanetal_E and C 15-16'!$B$2*('CM_mean coefs'!D$2+'CM_mean coefs'!D$3*CM_Country_Teleconnections!$F104),0)</f>
        <v>0</v>
      </c>
      <c r="BL108" s="1">
        <f>IFERROR('Wanetal_E and C 15-16'!$B$2*('CM_mean coefs'!E$2+'CM_mean coefs'!E$3*CM_Country_Teleconnections!$F104),0)</f>
        <v>0</v>
      </c>
      <c r="BM108" s="1">
        <f>IFERROR('Wanetal_E and C 15-16'!$B$2*('CM_mean coefs'!F$2+'CM_mean coefs'!F$3*CM_Country_Teleconnections!$F104),0)</f>
        <v>0</v>
      </c>
      <c r="BN108" s="1">
        <f>IFERROR('Wanetal_E and C 15-16'!$B$2*('CM_mean coefs'!G$2+'CM_mean coefs'!G$3*CM_Country_Teleconnections!$F104),0)</f>
        <v>0</v>
      </c>
      <c r="BO108">
        <v>0</v>
      </c>
      <c r="BP108">
        <v>0</v>
      </c>
    </row>
    <row r="109" spans="1:68" x14ac:dyDescent="0.2">
      <c r="A109" t="s">
        <v>210</v>
      </c>
      <c r="B109" t="s">
        <v>211</v>
      </c>
      <c r="C109" t="s">
        <v>682</v>
      </c>
      <c r="D109" t="s">
        <v>681</v>
      </c>
      <c r="F109">
        <v>-0.201415926449073</v>
      </c>
      <c r="G109">
        <v>1.5963510262276399</v>
      </c>
      <c r="H109">
        <v>2.3019839973671199</v>
      </c>
      <c r="I109">
        <v>5.1916400776978797</v>
      </c>
      <c r="J109">
        <v>3.4944716965848501</v>
      </c>
      <c r="K109">
        <v>2.5595528944649302</v>
      </c>
      <c r="L109">
        <v>0.81294164997582596</v>
      </c>
      <c r="M109">
        <v>3.5694499983283499</v>
      </c>
      <c r="N109">
        <v>5.5055271954076703</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s="1">
        <f>IFERROR('Wanetal_E and C 97-98'!$B$2*('CM_mean coefs'!B$2+'CM_mean coefs'!B$3*CM_Country_Teleconnections!$F105),0)</f>
        <v>0</v>
      </c>
      <c r="AR109" s="1">
        <f>IFERROR('Wanetal_E and C 97-98'!$B$2*('CM_mean coefs'!C$2+'CM_mean coefs'!C$3*CM_Country_Teleconnections!$F105),0)</f>
        <v>0</v>
      </c>
      <c r="AS109" s="1">
        <f>IFERROR('Wanetal_E and C 97-98'!$B$2*('CM_mean coefs'!D$2+'CM_mean coefs'!D$3*CM_Country_Teleconnections!$F105),0)</f>
        <v>0</v>
      </c>
      <c r="AT109" s="1">
        <f>IFERROR('Wanetal_E and C 97-98'!$B$2*('CM_mean coefs'!E$2+'CM_mean coefs'!E$3*CM_Country_Teleconnections!$F105),0)</f>
        <v>0</v>
      </c>
      <c r="AU109" s="1">
        <f>IFERROR('Wanetal_E and C 97-98'!$B$2*('CM_mean coefs'!F$2+'CM_mean coefs'!F$3*CM_Country_Teleconnections!$F105),0)</f>
        <v>0</v>
      </c>
      <c r="AV109" s="1">
        <f>IFERROR('Wanetal_E and C 97-98'!$B$2*('CM_mean coefs'!G$2+'CM_mean coefs'!G$3*CM_Country_Teleconnections!$F105),0)</f>
        <v>0</v>
      </c>
      <c r="AW109">
        <v>0</v>
      </c>
      <c r="AX109">
        <v>0</v>
      </c>
      <c r="AY109">
        <v>0</v>
      </c>
      <c r="AZ109">
        <v>0</v>
      </c>
      <c r="BA109">
        <v>0</v>
      </c>
      <c r="BB109">
        <v>0</v>
      </c>
      <c r="BC109">
        <v>0</v>
      </c>
      <c r="BD109">
        <v>0</v>
      </c>
      <c r="BE109">
        <v>0</v>
      </c>
      <c r="BF109">
        <v>0</v>
      </c>
      <c r="BG109">
        <v>0</v>
      </c>
      <c r="BH109">
        <v>0</v>
      </c>
      <c r="BI109" s="1">
        <f>IFERROR('Wanetal_E and C 15-16'!$B$2*('CM_mean coefs'!B$2+'CM_mean coefs'!B$3*CM_Country_Teleconnections!$F105),0)</f>
        <v>0</v>
      </c>
      <c r="BJ109" s="1">
        <f>IFERROR('Wanetal_E and C 15-16'!$B$2*('CM_mean coefs'!C$2+'CM_mean coefs'!C$3*CM_Country_Teleconnections!$F105),0)</f>
        <v>0</v>
      </c>
      <c r="BK109" s="1">
        <f>IFERROR('Wanetal_E and C 15-16'!$B$2*('CM_mean coefs'!D$2+'CM_mean coefs'!D$3*CM_Country_Teleconnections!$F105),0)</f>
        <v>0</v>
      </c>
      <c r="BL109" s="1">
        <f>IFERROR('Wanetal_E and C 15-16'!$B$2*('CM_mean coefs'!E$2+'CM_mean coefs'!E$3*CM_Country_Teleconnections!$F105),0)</f>
        <v>0</v>
      </c>
      <c r="BM109" s="1">
        <f>IFERROR('Wanetal_E and C 15-16'!$B$2*('CM_mean coefs'!F$2+'CM_mean coefs'!F$3*CM_Country_Teleconnections!$F105),0)</f>
        <v>0</v>
      </c>
      <c r="BN109" s="1">
        <f>IFERROR('Wanetal_E and C 15-16'!$B$2*('CM_mean coefs'!G$2+'CM_mean coefs'!G$3*CM_Country_Teleconnections!$F105),0)</f>
        <v>0</v>
      </c>
      <c r="BO109">
        <v>0</v>
      </c>
      <c r="BP109">
        <v>0</v>
      </c>
    </row>
    <row r="110" spans="1:68" x14ac:dyDescent="0.2">
      <c r="A110" t="s">
        <v>212</v>
      </c>
      <c r="B110" t="s">
        <v>213</v>
      </c>
      <c r="C110" t="s">
        <v>682</v>
      </c>
      <c r="D110" t="s">
        <v>681</v>
      </c>
      <c r="F110">
        <v>-1.2894103319760399</v>
      </c>
      <c r="G110">
        <v>3.3244296716677999</v>
      </c>
      <c r="H110">
        <v>2.2620515069645499</v>
      </c>
      <c r="I110">
        <v>2.2445885726567099</v>
      </c>
      <c r="J110">
        <v>1.7960638768580299</v>
      </c>
      <c r="K110">
        <v>-0.907442066796605</v>
      </c>
      <c r="L110">
        <v>-4.80702144207216</v>
      </c>
      <c r="M110">
        <v>1.31182829052474</v>
      </c>
      <c r="N110">
        <v>6.1256154266972898</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s="1">
        <f>IFERROR('Wanetal_E and C 97-98'!$B$2*('CM_mean coefs'!B$2+'CM_mean coefs'!B$3*CM_Country_Teleconnections!$F106),0)</f>
        <v>0</v>
      </c>
      <c r="AR110" s="1">
        <f>IFERROR('Wanetal_E and C 97-98'!$B$2*('CM_mean coefs'!C$2+'CM_mean coefs'!C$3*CM_Country_Teleconnections!$F106),0)</f>
        <v>0</v>
      </c>
      <c r="AS110" s="1">
        <f>IFERROR('Wanetal_E and C 97-98'!$B$2*('CM_mean coefs'!D$2+'CM_mean coefs'!D$3*CM_Country_Teleconnections!$F106),0)</f>
        <v>0</v>
      </c>
      <c r="AT110" s="1">
        <f>IFERROR('Wanetal_E and C 97-98'!$B$2*('CM_mean coefs'!E$2+'CM_mean coefs'!E$3*CM_Country_Teleconnections!$F106),0)</f>
        <v>0</v>
      </c>
      <c r="AU110" s="1">
        <f>IFERROR('Wanetal_E and C 97-98'!$B$2*('CM_mean coefs'!F$2+'CM_mean coefs'!F$3*CM_Country_Teleconnections!$F106),0)</f>
        <v>0</v>
      </c>
      <c r="AV110" s="1">
        <f>IFERROR('Wanetal_E and C 97-98'!$B$2*('CM_mean coefs'!G$2+'CM_mean coefs'!G$3*CM_Country_Teleconnections!$F106),0)</f>
        <v>0</v>
      </c>
      <c r="AW110">
        <v>0</v>
      </c>
      <c r="AX110">
        <v>0</v>
      </c>
      <c r="AY110">
        <v>0</v>
      </c>
      <c r="AZ110">
        <v>0</v>
      </c>
      <c r="BA110">
        <v>0</v>
      </c>
      <c r="BB110">
        <v>0</v>
      </c>
      <c r="BC110">
        <v>0</v>
      </c>
      <c r="BD110">
        <v>0</v>
      </c>
      <c r="BE110">
        <v>0</v>
      </c>
      <c r="BF110">
        <v>0</v>
      </c>
      <c r="BG110">
        <v>0</v>
      </c>
      <c r="BH110">
        <v>0</v>
      </c>
      <c r="BI110" s="1">
        <f>IFERROR('Wanetal_E and C 15-16'!$B$2*('CM_mean coefs'!B$2+'CM_mean coefs'!B$3*CM_Country_Teleconnections!$F106),0)</f>
        <v>0</v>
      </c>
      <c r="BJ110" s="1">
        <f>IFERROR('Wanetal_E and C 15-16'!$B$2*('CM_mean coefs'!C$2+'CM_mean coefs'!C$3*CM_Country_Teleconnections!$F106),0)</f>
        <v>0</v>
      </c>
      <c r="BK110" s="1">
        <f>IFERROR('Wanetal_E and C 15-16'!$B$2*('CM_mean coefs'!D$2+'CM_mean coefs'!D$3*CM_Country_Teleconnections!$F106),0)</f>
        <v>0</v>
      </c>
      <c r="BL110" s="1">
        <f>IFERROR('Wanetal_E and C 15-16'!$B$2*('CM_mean coefs'!E$2+'CM_mean coefs'!E$3*CM_Country_Teleconnections!$F106),0)</f>
        <v>0</v>
      </c>
      <c r="BM110" s="1">
        <f>IFERROR('Wanetal_E and C 15-16'!$B$2*('CM_mean coefs'!F$2+'CM_mean coefs'!F$3*CM_Country_Teleconnections!$F106),0)</f>
        <v>0</v>
      </c>
      <c r="BN110" s="1">
        <f>IFERROR('Wanetal_E and C 15-16'!$B$2*('CM_mean coefs'!G$2+'CM_mean coefs'!G$3*CM_Country_Teleconnections!$F106),0)</f>
        <v>0</v>
      </c>
      <c r="BO110">
        <v>0</v>
      </c>
      <c r="BP110">
        <v>0</v>
      </c>
    </row>
    <row r="111" spans="1:68" x14ac:dyDescent="0.2">
      <c r="A111" t="s">
        <v>214</v>
      </c>
      <c r="B111" t="s">
        <v>215</v>
      </c>
      <c r="C111" t="s">
        <v>682</v>
      </c>
      <c r="D111" t="s">
        <v>681</v>
      </c>
      <c r="F111">
        <v>-1.0703777132165</v>
      </c>
      <c r="G111">
        <v>1.83423867169341</v>
      </c>
      <c r="H111">
        <v>5.2842271610440399</v>
      </c>
      <c r="I111">
        <v>2.5666464158425302</v>
      </c>
      <c r="J111">
        <v>3.0403238249997901</v>
      </c>
      <c r="K111">
        <v>-2.77991750890213</v>
      </c>
      <c r="L111">
        <v>-10.1819968361688</v>
      </c>
      <c r="M111">
        <v>-0.29342251644803202</v>
      </c>
      <c r="N111">
        <v>12.7520572138333</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s="1">
        <f>IFERROR('Wanetal_E and C 97-98'!$B$2*('CM_mean coefs'!B$2+'CM_mean coefs'!B$3*CM_Country_Teleconnections!$F107),0)</f>
        <v>0</v>
      </c>
      <c r="AR111" s="1">
        <f>IFERROR('Wanetal_E and C 97-98'!$B$2*('CM_mean coefs'!C$2+'CM_mean coefs'!C$3*CM_Country_Teleconnections!$F107),0)</f>
        <v>0</v>
      </c>
      <c r="AS111" s="1">
        <f>IFERROR('Wanetal_E and C 97-98'!$B$2*('CM_mean coefs'!D$2+'CM_mean coefs'!D$3*CM_Country_Teleconnections!$F107),0)</f>
        <v>0</v>
      </c>
      <c r="AT111" s="1">
        <f>IFERROR('Wanetal_E and C 97-98'!$B$2*('CM_mean coefs'!E$2+'CM_mean coefs'!E$3*CM_Country_Teleconnections!$F107),0)</f>
        <v>0</v>
      </c>
      <c r="AU111" s="1">
        <f>IFERROR('Wanetal_E and C 97-98'!$B$2*('CM_mean coefs'!F$2+'CM_mean coefs'!F$3*CM_Country_Teleconnections!$F107),0)</f>
        <v>0</v>
      </c>
      <c r="AV111" s="1">
        <f>IFERROR('Wanetal_E and C 97-98'!$B$2*('CM_mean coefs'!G$2+'CM_mean coefs'!G$3*CM_Country_Teleconnections!$F107),0)</f>
        <v>0</v>
      </c>
      <c r="AW111">
        <v>0</v>
      </c>
      <c r="AX111">
        <v>0</v>
      </c>
      <c r="AY111">
        <v>0</v>
      </c>
      <c r="AZ111">
        <v>0</v>
      </c>
      <c r="BA111">
        <v>0</v>
      </c>
      <c r="BB111">
        <v>0</v>
      </c>
      <c r="BC111">
        <v>0</v>
      </c>
      <c r="BD111">
        <v>0</v>
      </c>
      <c r="BE111">
        <v>0</v>
      </c>
      <c r="BF111">
        <v>0</v>
      </c>
      <c r="BG111">
        <v>0</v>
      </c>
      <c r="BH111">
        <v>0</v>
      </c>
      <c r="BI111" s="1">
        <f>IFERROR('Wanetal_E and C 15-16'!$B$2*('CM_mean coefs'!B$2+'CM_mean coefs'!B$3*CM_Country_Teleconnections!$F107),0)</f>
        <v>0</v>
      </c>
      <c r="BJ111" s="1">
        <f>IFERROR('Wanetal_E and C 15-16'!$B$2*('CM_mean coefs'!C$2+'CM_mean coefs'!C$3*CM_Country_Teleconnections!$F107),0)</f>
        <v>0</v>
      </c>
      <c r="BK111" s="1">
        <f>IFERROR('Wanetal_E and C 15-16'!$B$2*('CM_mean coefs'!D$2+'CM_mean coefs'!D$3*CM_Country_Teleconnections!$F107),0)</f>
        <v>0</v>
      </c>
      <c r="BL111" s="1">
        <f>IFERROR('Wanetal_E and C 15-16'!$B$2*('CM_mean coefs'!E$2+'CM_mean coefs'!E$3*CM_Country_Teleconnections!$F107),0)</f>
        <v>0</v>
      </c>
      <c r="BM111" s="1">
        <f>IFERROR('Wanetal_E and C 15-16'!$B$2*('CM_mean coefs'!F$2+'CM_mean coefs'!F$3*CM_Country_Teleconnections!$F107),0)</f>
        <v>0</v>
      </c>
      <c r="BN111" s="1">
        <f>IFERROR('Wanetal_E and C 15-16'!$B$2*('CM_mean coefs'!G$2+'CM_mean coefs'!G$3*CM_Country_Teleconnections!$F107),0)</f>
        <v>0</v>
      </c>
      <c r="BO111">
        <v>0</v>
      </c>
      <c r="BP111">
        <v>0</v>
      </c>
    </row>
    <row r="112" spans="1:68" x14ac:dyDescent="0.2">
      <c r="A112" t="s">
        <v>216</v>
      </c>
      <c r="B112" t="s">
        <v>217</v>
      </c>
      <c r="C112" t="s">
        <v>682</v>
      </c>
      <c r="D112" t="s">
        <v>681</v>
      </c>
      <c r="F112">
        <v>2.90660665761142</v>
      </c>
      <c r="G112">
        <v>-0.91672694793220399</v>
      </c>
      <c r="H112">
        <v>-4.9031686899508902</v>
      </c>
      <c r="I112">
        <v>0.68371230979113296</v>
      </c>
      <c r="J112">
        <v>-1.3993453618590299</v>
      </c>
      <c r="K112">
        <v>0.40597281872534602</v>
      </c>
      <c r="L112">
        <v>-1.19525188118578</v>
      </c>
      <c r="M112">
        <v>7.9903596688076801</v>
      </c>
      <c r="N112">
        <v>3.9547712944386899</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s="1">
        <f>IFERROR('Wanetal_E and C 97-98'!$B$2*('CM_mean coefs'!B$2+'CM_mean coefs'!B$3*CM_Country_Teleconnections!$F108),0)</f>
        <v>-3.7101794322626218E-2</v>
      </c>
      <c r="AR112" s="1">
        <f>IFERROR('Wanetal_E and C 97-98'!$B$2*('CM_mean coefs'!C$2+'CM_mean coefs'!C$3*CM_Country_Teleconnections!$F108),0)</f>
        <v>-2.0355658367300463E-2</v>
      </c>
      <c r="AS112" s="1">
        <f>IFERROR('Wanetal_E and C 97-98'!$B$2*('CM_mean coefs'!D$2+'CM_mean coefs'!D$3*CM_Country_Teleconnections!$F108),0)</f>
        <v>-4.0028071525120557E-2</v>
      </c>
      <c r="AT112" s="1">
        <f>IFERROR('Wanetal_E and C 97-98'!$B$2*('CM_mean coefs'!E$2+'CM_mean coefs'!E$3*CM_Country_Teleconnections!$F108),0)</f>
        <v>-3.3728601204418264E-2</v>
      </c>
      <c r="AU112" s="1">
        <f>IFERROR('Wanetal_E and C 97-98'!$B$2*('CM_mean coefs'!F$2+'CM_mean coefs'!F$3*CM_Country_Teleconnections!$F108),0)</f>
        <v>-2.7274053933997077E-2</v>
      </c>
      <c r="AV112" s="1">
        <f>IFERROR('Wanetal_E and C 97-98'!$B$2*('CM_mean coefs'!G$2+'CM_mean coefs'!G$3*CM_Country_Teleconnections!$F108),0)</f>
        <v>-2.1715239453941881E-2</v>
      </c>
      <c r="AW112">
        <v>0</v>
      </c>
      <c r="AX112">
        <v>0</v>
      </c>
      <c r="AY112">
        <v>0</v>
      </c>
      <c r="AZ112">
        <v>0</v>
      </c>
      <c r="BA112">
        <v>0</v>
      </c>
      <c r="BB112">
        <v>0</v>
      </c>
      <c r="BC112">
        <v>0</v>
      </c>
      <c r="BD112">
        <v>0</v>
      </c>
      <c r="BE112">
        <v>0</v>
      </c>
      <c r="BF112">
        <v>0</v>
      </c>
      <c r="BG112">
        <v>0</v>
      </c>
      <c r="BH112">
        <v>0</v>
      </c>
      <c r="BI112" s="1">
        <f>IFERROR('Wanetal_E and C 15-16'!$B$2*('CM_mean coefs'!B$2+'CM_mean coefs'!B$3*CM_Country_Teleconnections!$F108),0)</f>
        <v>-1.7598110055858405E-2</v>
      </c>
      <c r="BJ112" s="1">
        <f>IFERROR('Wanetal_E and C 15-16'!$B$2*('CM_mean coefs'!C$2+'CM_mean coefs'!C$3*CM_Country_Teleconnections!$F108),0)</f>
        <v>-9.6550887294620802E-3</v>
      </c>
      <c r="BK112" s="1">
        <f>IFERROR('Wanetal_E and C 15-16'!$B$2*('CM_mean coefs'!D$2+'CM_mean coefs'!D$3*CM_Country_Teleconnections!$F108),0)</f>
        <v>-1.8986100831065732E-2</v>
      </c>
      <c r="BL112" s="1">
        <f>IFERROR('Wanetal_E and C 15-16'!$B$2*('CM_mean coefs'!E$2+'CM_mean coefs'!E$3*CM_Country_Teleconnections!$F108),0)</f>
        <v>-1.5998138280431725E-2</v>
      </c>
      <c r="BM112" s="1">
        <f>IFERROR('Wanetal_E and C 15-16'!$B$2*('CM_mean coefs'!F$2+'CM_mean coefs'!F$3*CM_Country_Teleconnections!$F108),0)</f>
        <v>-1.2936619685457952E-2</v>
      </c>
      <c r="BN112" s="1">
        <f>IFERROR('Wanetal_E and C 15-16'!$B$2*('CM_mean coefs'!G$2+'CM_mean coefs'!G$3*CM_Country_Teleconnections!$F108),0)</f>
        <v>-1.0299964753099248E-2</v>
      </c>
      <c r="BO112">
        <v>0</v>
      </c>
      <c r="BP112">
        <v>0</v>
      </c>
    </row>
    <row r="113" spans="1:68" x14ac:dyDescent="0.2">
      <c r="A113" t="s">
        <v>218</v>
      </c>
      <c r="B113" t="s">
        <v>219</v>
      </c>
      <c r="C113" t="s">
        <v>682</v>
      </c>
      <c r="D113" t="s">
        <v>681</v>
      </c>
      <c r="G113">
        <v>4.4913887993350601</v>
      </c>
      <c r="H113">
        <v>-1.01142248907848E-2</v>
      </c>
      <c r="I113">
        <v>1.9925221836681399</v>
      </c>
      <c r="J113">
        <v>0.80519613207062002</v>
      </c>
      <c r="K113">
        <v>0.61414072798113795</v>
      </c>
      <c r="L113">
        <v>-0.57668518500271704</v>
      </c>
      <c r="M113">
        <v>2.44570557953783</v>
      </c>
      <c r="N113">
        <v>1.5971412328090899</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s="1">
        <f>IFERROR('Wanetal_E and C 97-98'!$B$2*('CM_mean coefs'!B$2+'CM_mean coefs'!B$3*CM_Country_Teleconnections!$F109),0)</f>
        <v>0</v>
      </c>
      <c r="AR113" s="1">
        <f>IFERROR('Wanetal_E and C 97-98'!$B$2*('CM_mean coefs'!C$2+'CM_mean coefs'!C$3*CM_Country_Teleconnections!$F109),0)</f>
        <v>0</v>
      </c>
      <c r="AS113" s="1">
        <f>IFERROR('Wanetal_E and C 97-98'!$B$2*('CM_mean coefs'!D$2+'CM_mean coefs'!D$3*CM_Country_Teleconnections!$F109),0)</f>
        <v>0</v>
      </c>
      <c r="AT113" s="1">
        <f>IFERROR('Wanetal_E and C 97-98'!$B$2*('CM_mean coefs'!E$2+'CM_mean coefs'!E$3*CM_Country_Teleconnections!$F109),0)</f>
        <v>0</v>
      </c>
      <c r="AU113" s="1">
        <f>IFERROR('Wanetal_E and C 97-98'!$B$2*('CM_mean coefs'!F$2+'CM_mean coefs'!F$3*CM_Country_Teleconnections!$F109),0)</f>
        <v>0</v>
      </c>
      <c r="AV113" s="1">
        <f>IFERROR('Wanetal_E and C 97-98'!$B$2*('CM_mean coefs'!G$2+'CM_mean coefs'!G$3*CM_Country_Teleconnections!$F109),0)</f>
        <v>0</v>
      </c>
      <c r="AW113">
        <v>0</v>
      </c>
      <c r="AX113">
        <v>0</v>
      </c>
      <c r="AY113">
        <v>0</v>
      </c>
      <c r="AZ113">
        <v>0</v>
      </c>
      <c r="BA113">
        <v>0</v>
      </c>
      <c r="BB113">
        <v>0</v>
      </c>
      <c r="BC113">
        <v>0</v>
      </c>
      <c r="BD113">
        <v>0</v>
      </c>
      <c r="BE113">
        <v>0</v>
      </c>
      <c r="BF113">
        <v>0</v>
      </c>
      <c r="BG113">
        <v>0</v>
      </c>
      <c r="BH113">
        <v>0</v>
      </c>
      <c r="BI113" s="1">
        <f>IFERROR('Wanetal_E and C 15-16'!$B$2*('CM_mean coefs'!B$2+'CM_mean coefs'!B$3*CM_Country_Teleconnections!$F109),0)</f>
        <v>0</v>
      </c>
      <c r="BJ113" s="1">
        <f>IFERROR('Wanetal_E and C 15-16'!$B$2*('CM_mean coefs'!C$2+'CM_mean coefs'!C$3*CM_Country_Teleconnections!$F109),0)</f>
        <v>0</v>
      </c>
      <c r="BK113" s="1">
        <f>IFERROR('Wanetal_E and C 15-16'!$B$2*('CM_mean coefs'!D$2+'CM_mean coefs'!D$3*CM_Country_Teleconnections!$F109),0)</f>
        <v>0</v>
      </c>
      <c r="BL113" s="1">
        <f>IFERROR('Wanetal_E and C 15-16'!$B$2*('CM_mean coefs'!E$2+'CM_mean coefs'!E$3*CM_Country_Teleconnections!$F109),0)</f>
        <v>0</v>
      </c>
      <c r="BM113" s="1">
        <f>IFERROR('Wanetal_E and C 15-16'!$B$2*('CM_mean coefs'!F$2+'CM_mean coefs'!F$3*CM_Country_Teleconnections!$F109),0)</f>
        <v>0</v>
      </c>
      <c r="BN113" s="1">
        <f>IFERROR('Wanetal_E and C 15-16'!$B$2*('CM_mean coefs'!G$2+'CM_mean coefs'!G$3*CM_Country_Teleconnections!$F109),0)</f>
        <v>0</v>
      </c>
      <c r="BO113">
        <v>0</v>
      </c>
      <c r="BP113">
        <v>0</v>
      </c>
    </row>
    <row r="114" spans="1:68" x14ac:dyDescent="0.2">
      <c r="A114" t="s">
        <v>220</v>
      </c>
      <c r="B114" t="s">
        <v>221</v>
      </c>
      <c r="C114" t="s">
        <v>682</v>
      </c>
      <c r="D114" t="s">
        <v>681</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s="1">
        <f>IFERROR('Wanetal_E and C 97-98'!$B$2*('CM_mean coefs'!B$2+'CM_mean coefs'!B$3*CM_Country_Teleconnections!$F110),0)</f>
        <v>0</v>
      </c>
      <c r="AR114" s="1">
        <f>IFERROR('Wanetal_E and C 97-98'!$B$2*('CM_mean coefs'!C$2+'CM_mean coefs'!C$3*CM_Country_Teleconnections!$F110),0)</f>
        <v>0</v>
      </c>
      <c r="AS114" s="1">
        <f>IFERROR('Wanetal_E and C 97-98'!$B$2*('CM_mean coefs'!D$2+'CM_mean coefs'!D$3*CM_Country_Teleconnections!$F110),0)</f>
        <v>0</v>
      </c>
      <c r="AT114" s="1">
        <f>IFERROR('Wanetal_E and C 97-98'!$B$2*('CM_mean coefs'!E$2+'CM_mean coefs'!E$3*CM_Country_Teleconnections!$F110),0)</f>
        <v>0</v>
      </c>
      <c r="AU114" s="1">
        <f>IFERROR('Wanetal_E and C 97-98'!$B$2*('CM_mean coefs'!F$2+'CM_mean coefs'!F$3*CM_Country_Teleconnections!$F110),0)</f>
        <v>0</v>
      </c>
      <c r="AV114" s="1">
        <f>IFERROR('Wanetal_E and C 97-98'!$B$2*('CM_mean coefs'!G$2+'CM_mean coefs'!G$3*CM_Country_Teleconnections!$F110),0)</f>
        <v>0</v>
      </c>
      <c r="AW114">
        <v>0</v>
      </c>
      <c r="AX114">
        <v>0</v>
      </c>
      <c r="AY114">
        <v>0</v>
      </c>
      <c r="AZ114">
        <v>0</v>
      </c>
      <c r="BA114">
        <v>0</v>
      </c>
      <c r="BB114">
        <v>0</v>
      </c>
      <c r="BC114">
        <v>0</v>
      </c>
      <c r="BD114">
        <v>0</v>
      </c>
      <c r="BE114">
        <v>0</v>
      </c>
      <c r="BF114">
        <v>0</v>
      </c>
      <c r="BG114">
        <v>0</v>
      </c>
      <c r="BH114">
        <v>0</v>
      </c>
      <c r="BI114" s="1">
        <f>IFERROR('Wanetal_E and C 15-16'!$B$2*('CM_mean coefs'!B$2+'CM_mean coefs'!B$3*CM_Country_Teleconnections!$F110),0)</f>
        <v>0</v>
      </c>
      <c r="BJ114" s="1">
        <f>IFERROR('Wanetal_E and C 15-16'!$B$2*('CM_mean coefs'!C$2+'CM_mean coefs'!C$3*CM_Country_Teleconnections!$F110),0)</f>
        <v>0</v>
      </c>
      <c r="BK114" s="1">
        <f>IFERROR('Wanetal_E and C 15-16'!$B$2*('CM_mean coefs'!D$2+'CM_mean coefs'!D$3*CM_Country_Teleconnections!$F110),0)</f>
        <v>0</v>
      </c>
      <c r="BL114" s="1">
        <f>IFERROR('Wanetal_E and C 15-16'!$B$2*('CM_mean coefs'!E$2+'CM_mean coefs'!E$3*CM_Country_Teleconnections!$F110),0)</f>
        <v>0</v>
      </c>
      <c r="BM114" s="1">
        <f>IFERROR('Wanetal_E and C 15-16'!$B$2*('CM_mean coefs'!F$2+'CM_mean coefs'!F$3*CM_Country_Teleconnections!$F110),0)</f>
        <v>0</v>
      </c>
      <c r="BN114" s="1">
        <f>IFERROR('Wanetal_E and C 15-16'!$B$2*('CM_mean coefs'!G$2+'CM_mean coefs'!G$3*CM_Country_Teleconnections!$F110),0)</f>
        <v>0</v>
      </c>
      <c r="BO114">
        <v>0</v>
      </c>
      <c r="BP114">
        <v>0</v>
      </c>
    </row>
    <row r="115" spans="1:68" x14ac:dyDescent="0.2">
      <c r="A115" t="s">
        <v>222</v>
      </c>
      <c r="B115" t="s">
        <v>223</v>
      </c>
      <c r="C115" t="s">
        <v>682</v>
      </c>
      <c r="D115" t="s">
        <v>681</v>
      </c>
      <c r="F115">
        <v>1.3595745119248801</v>
      </c>
      <c r="G115">
        <v>0.578972021013897</v>
      </c>
      <c r="H115">
        <v>3.5749010464338902</v>
      </c>
      <c r="I115">
        <v>5.0084854315162897</v>
      </c>
      <c r="J115">
        <v>-4.78800823838161</v>
      </c>
      <c r="K115">
        <v>-2.1830018179117601</v>
      </c>
      <c r="L115">
        <v>5.5548581600306903</v>
      </c>
      <c r="M115">
        <v>1.1697298384489001</v>
      </c>
      <c r="N115">
        <v>4.2181310011973503</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s="1">
        <f>IFERROR('Wanetal_E and C 97-98'!$B$2*('CM_mean coefs'!B$2+'CM_mean coefs'!B$3*CM_Country_Teleconnections!$F111),0)</f>
        <v>-1.0483543051053921E-2</v>
      </c>
      <c r="AR115" s="1">
        <f>IFERROR('Wanetal_E and C 97-98'!$B$2*('CM_mean coefs'!C$2+'CM_mean coefs'!C$3*CM_Country_Teleconnections!$F111),0)</f>
        <v>-8.3068338295207954E-3</v>
      </c>
      <c r="AS115" s="1">
        <f>IFERROR('Wanetal_E and C 97-98'!$B$2*('CM_mean coefs'!D$2+'CM_mean coefs'!D$3*CM_Country_Teleconnections!$F111),0)</f>
        <v>-1.4123343399342484E-2</v>
      </c>
      <c r="AT115" s="1">
        <f>IFERROR('Wanetal_E and C 97-98'!$B$2*('CM_mean coefs'!E$2+'CM_mean coefs'!E$3*CM_Country_Teleconnections!$F111),0)</f>
        <v>-6.2771835160496453E-3</v>
      </c>
      <c r="AU115" s="1">
        <f>IFERROR('Wanetal_E and C 97-98'!$B$2*('CM_mean coefs'!F$2+'CM_mean coefs'!F$3*CM_Country_Teleconnections!$F111),0)</f>
        <v>-7.0190422824960748E-3</v>
      </c>
      <c r="AV115" s="1">
        <f>IFERROR('Wanetal_E and C 97-98'!$B$2*('CM_mean coefs'!G$2+'CM_mean coefs'!G$3*CM_Country_Teleconnections!$F111),0)</f>
        <v>-2.1864455117904169E-3</v>
      </c>
      <c r="AW115">
        <v>0</v>
      </c>
      <c r="AX115">
        <v>0</v>
      </c>
      <c r="AY115">
        <v>0</v>
      </c>
      <c r="AZ115">
        <v>0</v>
      </c>
      <c r="BA115">
        <v>0</v>
      </c>
      <c r="BB115">
        <v>0</v>
      </c>
      <c r="BC115">
        <v>0</v>
      </c>
      <c r="BD115">
        <v>0</v>
      </c>
      <c r="BE115">
        <v>0</v>
      </c>
      <c r="BF115">
        <v>0</v>
      </c>
      <c r="BG115">
        <v>0</v>
      </c>
      <c r="BH115">
        <v>0</v>
      </c>
      <c r="BI115" s="1">
        <f>IFERROR('Wanetal_E and C 15-16'!$B$2*('CM_mean coefs'!B$2+'CM_mean coefs'!B$3*CM_Country_Teleconnections!$F111),0)</f>
        <v>-4.972550458975147E-3</v>
      </c>
      <c r="BJ115" s="1">
        <f>IFERROR('Wanetal_E and C 15-16'!$B$2*('CM_mean coefs'!C$2+'CM_mean coefs'!C$3*CM_Country_Teleconnections!$F111),0)</f>
        <v>-3.9400945053076654E-3</v>
      </c>
      <c r="BK115" s="1">
        <f>IFERROR('Wanetal_E and C 15-16'!$B$2*('CM_mean coefs'!D$2+'CM_mean coefs'!D$3*CM_Country_Teleconnections!$F111),0)</f>
        <v>-6.6989792821620445E-3</v>
      </c>
      <c r="BL115" s="1">
        <f>IFERROR('Wanetal_E and C 15-16'!$B$2*('CM_mean coefs'!E$2+'CM_mean coefs'!E$3*CM_Country_Teleconnections!$F111),0)</f>
        <v>-2.9773914812765475E-3</v>
      </c>
      <c r="BM115" s="1">
        <f>IFERROR('Wanetal_E and C 15-16'!$B$2*('CM_mean coefs'!F$2+'CM_mean coefs'!F$3*CM_Country_Teleconnections!$F111),0)</f>
        <v>-3.3292696708946152E-3</v>
      </c>
      <c r="BN115" s="1">
        <f>IFERROR('Wanetal_E and C 15-16'!$B$2*('CM_mean coefs'!G$2+'CM_mean coefs'!G$3*CM_Country_Teleconnections!$F111),0)</f>
        <v>-1.0370740674436963E-3</v>
      </c>
      <c r="BO115">
        <v>0</v>
      </c>
      <c r="BP115">
        <v>0</v>
      </c>
    </row>
    <row r="116" spans="1:68" x14ac:dyDescent="0.2">
      <c r="A116" t="s">
        <v>224</v>
      </c>
      <c r="B116" t="s">
        <v>225</v>
      </c>
      <c r="C116" t="s">
        <v>682</v>
      </c>
      <c r="D116" t="s">
        <v>681</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s="1">
        <f>IFERROR('Wanetal_E and C 97-98'!$B$2*('CM_mean coefs'!B$2+'CM_mean coefs'!B$3*CM_Country_Teleconnections!$F112),0)</f>
        <v>0</v>
      </c>
      <c r="AR116" s="1">
        <f>IFERROR('Wanetal_E and C 97-98'!$B$2*('CM_mean coefs'!C$2+'CM_mean coefs'!C$3*CM_Country_Teleconnections!$F112),0)</f>
        <v>0</v>
      </c>
      <c r="AS116" s="1">
        <f>IFERROR('Wanetal_E and C 97-98'!$B$2*('CM_mean coefs'!D$2+'CM_mean coefs'!D$3*CM_Country_Teleconnections!$F112),0)</f>
        <v>0</v>
      </c>
      <c r="AT116" s="1">
        <f>IFERROR('Wanetal_E and C 97-98'!$B$2*('CM_mean coefs'!E$2+'CM_mean coefs'!E$3*CM_Country_Teleconnections!$F112),0)</f>
        <v>0</v>
      </c>
      <c r="AU116" s="1">
        <f>IFERROR('Wanetal_E and C 97-98'!$B$2*('CM_mean coefs'!F$2+'CM_mean coefs'!F$3*CM_Country_Teleconnections!$F112),0)</f>
        <v>0</v>
      </c>
      <c r="AV116" s="1">
        <f>IFERROR('Wanetal_E and C 97-98'!$B$2*('CM_mean coefs'!G$2+'CM_mean coefs'!G$3*CM_Country_Teleconnections!$F112),0)</f>
        <v>0</v>
      </c>
      <c r="AW116">
        <v>0</v>
      </c>
      <c r="AX116">
        <v>0</v>
      </c>
      <c r="AY116">
        <v>0</v>
      </c>
      <c r="AZ116">
        <v>0</v>
      </c>
      <c r="BA116">
        <v>0</v>
      </c>
      <c r="BB116">
        <v>0</v>
      </c>
      <c r="BC116">
        <v>0</v>
      </c>
      <c r="BD116">
        <v>0</v>
      </c>
      <c r="BE116">
        <v>0</v>
      </c>
      <c r="BF116">
        <v>0</v>
      </c>
      <c r="BG116">
        <v>0</v>
      </c>
      <c r="BH116">
        <v>0</v>
      </c>
      <c r="BI116" s="1">
        <f>IFERROR('Wanetal_E and C 15-16'!$B$2*('CM_mean coefs'!B$2+'CM_mean coefs'!B$3*CM_Country_Teleconnections!$F112),0)</f>
        <v>0</v>
      </c>
      <c r="BJ116" s="1">
        <f>IFERROR('Wanetal_E and C 15-16'!$B$2*('CM_mean coefs'!C$2+'CM_mean coefs'!C$3*CM_Country_Teleconnections!$F112),0)</f>
        <v>0</v>
      </c>
      <c r="BK116" s="1">
        <f>IFERROR('Wanetal_E and C 15-16'!$B$2*('CM_mean coefs'!D$2+'CM_mean coefs'!D$3*CM_Country_Teleconnections!$F112),0)</f>
        <v>0</v>
      </c>
      <c r="BL116" s="1">
        <f>IFERROR('Wanetal_E and C 15-16'!$B$2*('CM_mean coefs'!E$2+'CM_mean coefs'!E$3*CM_Country_Teleconnections!$F112),0)</f>
        <v>0</v>
      </c>
      <c r="BM116" s="1">
        <f>IFERROR('Wanetal_E and C 15-16'!$B$2*('CM_mean coefs'!F$2+'CM_mean coefs'!F$3*CM_Country_Teleconnections!$F112),0)</f>
        <v>0</v>
      </c>
      <c r="BN116" s="1">
        <f>IFERROR('Wanetal_E and C 15-16'!$B$2*('CM_mean coefs'!G$2+'CM_mean coefs'!G$3*CM_Country_Teleconnections!$F112),0)</f>
        <v>0</v>
      </c>
      <c r="BO116">
        <v>0</v>
      </c>
      <c r="BP116">
        <v>0</v>
      </c>
    </row>
    <row r="117" spans="1:68" x14ac:dyDescent="0.2">
      <c r="A117" t="s">
        <v>226</v>
      </c>
      <c r="B117" t="s">
        <v>227</v>
      </c>
      <c r="C117" t="s">
        <v>682</v>
      </c>
      <c r="D117" t="s">
        <v>681</v>
      </c>
      <c r="F117">
        <v>5.1723325164351897</v>
      </c>
      <c r="G117">
        <v>2.7924492307229101</v>
      </c>
      <c r="H117">
        <v>4.1351094170217504</v>
      </c>
      <c r="I117">
        <v>3.2826998374001701</v>
      </c>
      <c r="J117">
        <v>1.55261220552609</v>
      </c>
      <c r="K117">
        <v>0.491448024725401</v>
      </c>
      <c r="L117">
        <v>5.28820219951547</v>
      </c>
      <c r="M117">
        <v>7.7575727240751204</v>
      </c>
      <c r="N117">
        <v>5.2465731188994198</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s="1">
        <f>IFERROR('Wanetal_E and C 97-98'!$B$2*('CM_mean coefs'!B$2+'CM_mean coefs'!B$3*CM_Country_Teleconnections!$F113),0)</f>
        <v>-2.5758540876840842E-3</v>
      </c>
      <c r="AR117" s="1">
        <f>IFERROR('Wanetal_E and C 97-98'!$B$2*('CM_mean coefs'!C$2+'CM_mean coefs'!C$3*CM_Country_Teleconnections!$F113),0)</f>
        <v>-4.7273967039596866E-3</v>
      </c>
      <c r="AS117" s="1">
        <f>IFERROR('Wanetal_E and C 97-98'!$B$2*('CM_mean coefs'!D$2+'CM_mean coefs'!D$3*CM_Country_Teleconnections!$F113),0)</f>
        <v>-6.4276262536379046E-3</v>
      </c>
      <c r="AT117" s="1">
        <f>IFERROR('Wanetal_E and C 97-98'!$B$2*('CM_mean coefs'!E$2+'CM_mean coefs'!E$3*CM_Country_Teleconnections!$F113),0)</f>
        <v>1.8780206131938835E-3</v>
      </c>
      <c r="AU117" s="1">
        <f>IFERROR('Wanetal_E and C 97-98'!$B$2*('CM_mean coefs'!F$2+'CM_mean coefs'!F$3*CM_Country_Teleconnections!$F113),0)</f>
        <v>-1.0017299333350878E-3</v>
      </c>
      <c r="AV117" s="1">
        <f>IFERROR('Wanetal_E and C 97-98'!$B$2*('CM_mean coefs'!G$2+'CM_mean coefs'!G$3*CM_Country_Teleconnections!$F113),0)</f>
        <v>3.6151237479152415E-3</v>
      </c>
      <c r="AW117">
        <v>0</v>
      </c>
      <c r="AX117">
        <v>0</v>
      </c>
      <c r="AY117">
        <v>0</v>
      </c>
      <c r="AZ117">
        <v>0</v>
      </c>
      <c r="BA117">
        <v>0</v>
      </c>
      <c r="BB117">
        <v>0</v>
      </c>
      <c r="BC117">
        <v>0</v>
      </c>
      <c r="BD117">
        <v>0</v>
      </c>
      <c r="BE117">
        <v>0</v>
      </c>
      <c r="BF117">
        <v>0</v>
      </c>
      <c r="BG117">
        <v>0</v>
      </c>
      <c r="BH117">
        <v>0</v>
      </c>
      <c r="BI117" s="1">
        <f>IFERROR('Wanetal_E and C 15-16'!$B$2*('CM_mean coefs'!B$2+'CM_mean coefs'!B$3*CM_Country_Teleconnections!$F113),0)</f>
        <v>-1.2217782064317315E-3</v>
      </c>
      <c r="BJ117" s="1">
        <f>IFERROR('Wanetal_E and C 15-16'!$B$2*('CM_mean coefs'!C$2+'CM_mean coefs'!C$3*CM_Country_Teleconnections!$F113),0)</f>
        <v>-2.2422971447300095E-3</v>
      </c>
      <c r="BK117" s="1">
        <f>IFERROR('Wanetal_E and C 15-16'!$B$2*('CM_mean coefs'!D$2+'CM_mean coefs'!D$3*CM_Country_Teleconnections!$F113),0)</f>
        <v>-3.0487494277456825E-3</v>
      </c>
      <c r="BL117" s="1">
        <f>IFERROR('Wanetal_E and C 15-16'!$B$2*('CM_mean coefs'!E$2+'CM_mean coefs'!E$3*CM_Country_Teleconnections!$F113),0)</f>
        <v>8.9078207783610129E-4</v>
      </c>
      <c r="BM117" s="1">
        <f>IFERROR('Wanetal_E and C 15-16'!$B$2*('CM_mean coefs'!F$2+'CM_mean coefs'!F$3*CM_Country_Teleconnections!$F113),0)</f>
        <v>-4.7514019025025834E-4</v>
      </c>
      <c r="BN117" s="1">
        <f>IFERROR('Wanetal_E and C 15-16'!$B$2*('CM_mean coefs'!G$2+'CM_mean coefs'!G$3*CM_Country_Teleconnections!$F113),0)</f>
        <v>1.7147242267623163E-3</v>
      </c>
      <c r="BO117">
        <v>0</v>
      </c>
      <c r="BP117">
        <v>0</v>
      </c>
    </row>
    <row r="118" spans="1:68" x14ac:dyDescent="0.2">
      <c r="A118" t="s">
        <v>228</v>
      </c>
      <c r="B118" t="s">
        <v>229</v>
      </c>
      <c r="C118" t="s">
        <v>682</v>
      </c>
      <c r="D118" t="s">
        <v>681</v>
      </c>
      <c r="F118">
        <v>7.4040454687947603</v>
      </c>
      <c r="G118">
        <v>4.9427697112912599</v>
      </c>
      <c r="H118">
        <v>4.0320600044964001</v>
      </c>
      <c r="I118">
        <v>5.3520039610605696</v>
      </c>
      <c r="J118">
        <v>13.6271656652955</v>
      </c>
      <c r="K118">
        <v>8.2902975174890408</v>
      </c>
      <c r="L118">
        <v>8.1253472335829606</v>
      </c>
      <c r="M118">
        <v>11.2457645195738</v>
      </c>
      <c r="N118">
        <v>12.305761485340399</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s="1">
        <f>IFERROR('Wanetal_E and C 97-98'!$B$2*('CM_mean coefs'!B$2+'CM_mean coefs'!B$3*CM_Country_Teleconnections!$F114),0)</f>
        <v>-5.8630553138763544E-3</v>
      </c>
      <c r="AR118" s="1">
        <f>IFERROR('Wanetal_E and C 97-98'!$B$2*('CM_mean coefs'!C$2+'CM_mean coefs'!C$3*CM_Country_Teleconnections!$F114),0)</f>
        <v>-6.2153573663892353E-3</v>
      </c>
      <c r="AS118" s="1">
        <f>IFERROR('Wanetal_E and C 97-98'!$B$2*('CM_mean coefs'!D$2+'CM_mean coefs'!D$3*CM_Country_Teleconnections!$F114),0)</f>
        <v>-9.6267114674054161E-3</v>
      </c>
      <c r="AT118" s="1">
        <f>IFERROR('Wanetal_E and C 97-98'!$B$2*('CM_mean coefs'!E$2+'CM_mean coefs'!E$3*CM_Country_Teleconnections!$F114),0)</f>
        <v>-1.512071882562743E-3</v>
      </c>
      <c r="AU118" s="1">
        <f>IFERROR('Wanetal_E and C 97-98'!$B$2*('CM_mean coefs'!F$2+'CM_mean coefs'!F$3*CM_Country_Teleconnections!$F114),0)</f>
        <v>-3.5031075955281447E-3</v>
      </c>
      <c r="AV118" s="1">
        <f>IFERROR('Wanetal_E and C 97-98'!$B$2*('CM_mean coefs'!G$2+'CM_mean coefs'!G$3*CM_Country_Teleconnections!$F114),0)</f>
        <v>1.2034298038710884E-3</v>
      </c>
      <c r="AW118">
        <v>0</v>
      </c>
      <c r="AX118">
        <v>0</v>
      </c>
      <c r="AY118">
        <v>0</v>
      </c>
      <c r="AZ118">
        <v>0</v>
      </c>
      <c r="BA118">
        <v>0</v>
      </c>
      <c r="BB118">
        <v>0</v>
      </c>
      <c r="BC118">
        <v>0</v>
      </c>
      <c r="BD118">
        <v>0</v>
      </c>
      <c r="BE118">
        <v>0</v>
      </c>
      <c r="BF118">
        <v>0</v>
      </c>
      <c r="BG118">
        <v>0</v>
      </c>
      <c r="BH118">
        <v>0</v>
      </c>
      <c r="BI118" s="1">
        <f>IFERROR('Wanetal_E and C 15-16'!$B$2*('CM_mean coefs'!B$2+'CM_mean coefs'!B$3*CM_Country_Teleconnections!$F114),0)</f>
        <v>-2.7809623378311616E-3</v>
      </c>
      <c r="BJ118" s="1">
        <f>IFERROR('Wanetal_E and C 15-16'!$B$2*('CM_mean coefs'!C$2+'CM_mean coefs'!C$3*CM_Country_Teleconnections!$F114),0)</f>
        <v>-2.948066123678132E-3</v>
      </c>
      <c r="BK118" s="1">
        <f>IFERROR('Wanetal_E and C 15-16'!$B$2*('CM_mean coefs'!D$2+'CM_mean coefs'!D$3*CM_Country_Teleconnections!$F114),0)</f>
        <v>-4.566138403071256E-3</v>
      </c>
      <c r="BL118" s="1">
        <f>IFERROR('Wanetal_E and C 15-16'!$B$2*('CM_mean coefs'!E$2+'CM_mean coefs'!E$3*CM_Country_Teleconnections!$F114),0)</f>
        <v>-7.1720540441572416E-4</v>
      </c>
      <c r="BM118" s="1">
        <f>IFERROR('Wanetal_E and C 15-16'!$B$2*('CM_mean coefs'!F$2+'CM_mean coefs'!F$3*CM_Country_Teleconnections!$F114),0)</f>
        <v>-1.6615927646933841E-3</v>
      </c>
      <c r="BN118" s="1">
        <f>IFERROR('Wanetal_E and C 15-16'!$B$2*('CM_mean coefs'!G$2+'CM_mean coefs'!G$3*CM_Country_Teleconnections!$F114),0)</f>
        <v>5.7081040202166795E-4</v>
      </c>
      <c r="BO118">
        <v>0</v>
      </c>
      <c r="BP118">
        <v>0</v>
      </c>
    </row>
    <row r="119" spans="1:68" x14ac:dyDescent="0.2">
      <c r="A119" t="s">
        <v>230</v>
      </c>
      <c r="B119" t="s">
        <v>231</v>
      </c>
      <c r="C119" t="s">
        <v>682</v>
      </c>
      <c r="D119" t="s">
        <v>681</v>
      </c>
      <c r="F119">
        <v>4.72365498037711</v>
      </c>
      <c r="G119">
        <v>1.51189935246769</v>
      </c>
      <c r="H119">
        <v>-0.91598545000442799</v>
      </c>
      <c r="I119">
        <v>11.067269711509599</v>
      </c>
      <c r="J119">
        <v>7.1091937872717104</v>
      </c>
      <c r="K119">
        <v>1.4860840839171201</v>
      </c>
      <c r="L119">
        <v>-11.891511505025701</v>
      </c>
      <c r="M119">
        <v>15.4967029885317</v>
      </c>
      <c r="N119">
        <v>-0.248640490687109</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s="1">
        <f>IFERROR('Wanetal_E and C 97-98'!$B$2*('CM_mean coefs'!B$2+'CM_mean coefs'!B$3*CM_Country_Teleconnections!$F115),0)</f>
        <v>-4.595986912175656E-3</v>
      </c>
      <c r="AR119" s="1">
        <f>IFERROR('Wanetal_E and C 97-98'!$B$2*('CM_mean coefs'!C$2+'CM_mean coefs'!C$3*CM_Country_Teleconnections!$F115),0)</f>
        <v>-5.6418153747047114E-3</v>
      </c>
      <c r="AS119" s="1">
        <f>IFERROR('Wanetal_E and C 97-98'!$B$2*('CM_mean coefs'!D$2+'CM_mean coefs'!D$3*CM_Country_Teleconnections!$F115),0)</f>
        <v>-8.3936078300573397E-3</v>
      </c>
      <c r="AT119" s="1">
        <f>IFERROR('Wanetal_E and C 97-98'!$B$2*('CM_mean coefs'!E$2+'CM_mean coefs'!E$3*CM_Country_Teleconnections!$F115),0)</f>
        <v>-2.0534351863122906E-4</v>
      </c>
      <c r="AU119" s="1">
        <f>IFERROR('Wanetal_E and C 97-98'!$B$2*('CM_mean coefs'!F$2+'CM_mean coefs'!F$3*CM_Country_Teleconnections!$F115),0)</f>
        <v>-2.5389388761838509E-3</v>
      </c>
      <c r="AV119" s="1">
        <f>IFERROR('Wanetal_E and C 97-98'!$B$2*('CM_mean coefs'!G$2+'CM_mean coefs'!G$3*CM_Country_Teleconnections!$F115),0)</f>
        <v>2.1330294787321709E-3</v>
      </c>
      <c r="AW119">
        <v>0</v>
      </c>
      <c r="AX119">
        <v>0</v>
      </c>
      <c r="AY119">
        <v>0</v>
      </c>
      <c r="AZ119">
        <v>0</v>
      </c>
      <c r="BA119">
        <v>0</v>
      </c>
      <c r="BB119">
        <v>0</v>
      </c>
      <c r="BC119">
        <v>0</v>
      </c>
      <c r="BD119">
        <v>0</v>
      </c>
      <c r="BE119">
        <v>0</v>
      </c>
      <c r="BF119">
        <v>0</v>
      </c>
      <c r="BG119">
        <v>0</v>
      </c>
      <c r="BH119">
        <v>0</v>
      </c>
      <c r="BI119" s="1">
        <f>IFERROR('Wanetal_E and C 15-16'!$B$2*('CM_mean coefs'!B$2+'CM_mean coefs'!B$3*CM_Country_Teleconnections!$F115),0)</f>
        <v>-2.1799668984318534E-3</v>
      </c>
      <c r="BJ119" s="1">
        <f>IFERROR('Wanetal_E and C 15-16'!$B$2*('CM_mean coefs'!C$2+'CM_mean coefs'!C$3*CM_Country_Teleconnections!$F115),0)</f>
        <v>-2.6760238875654387E-3</v>
      </c>
      <c r="BK119" s="1">
        <f>IFERROR('Wanetal_E and C 15-16'!$B$2*('CM_mean coefs'!D$2+'CM_mean coefs'!D$3*CM_Country_Teleconnections!$F115),0)</f>
        <v>-3.981253118773914E-3</v>
      </c>
      <c r="BL119" s="1">
        <f>IFERROR('Wanetal_E and C 15-16'!$B$2*('CM_mean coefs'!E$2+'CM_mean coefs'!E$3*CM_Country_Teleconnections!$F115),0)</f>
        <v>-9.7398465656573934E-5</v>
      </c>
      <c r="BM119" s="1">
        <f>IFERROR('Wanetal_E and C 15-16'!$B$2*('CM_mean coefs'!F$2+'CM_mean coefs'!F$3*CM_Country_Teleconnections!$F115),0)</f>
        <v>-1.2042685962746773E-3</v>
      </c>
      <c r="BN119" s="1">
        <f>IFERROR('Wanetal_E and C 15-16'!$B$2*('CM_mean coefs'!G$2+'CM_mean coefs'!G$3*CM_Country_Teleconnections!$F115),0)</f>
        <v>1.0117377933990439E-3</v>
      </c>
      <c r="BO119">
        <v>0</v>
      </c>
      <c r="BP119">
        <v>0</v>
      </c>
    </row>
    <row r="120" spans="1:68" x14ac:dyDescent="0.2">
      <c r="A120" t="s">
        <v>232</v>
      </c>
      <c r="B120" t="s">
        <v>233</v>
      </c>
      <c r="C120" t="s">
        <v>682</v>
      </c>
      <c r="D120" t="s">
        <v>681</v>
      </c>
      <c r="F120">
        <v>-2.0026072728330702</v>
      </c>
      <c r="G120">
        <v>6.3257936682292497</v>
      </c>
      <c r="H120">
        <v>8.3356091366324296</v>
      </c>
      <c r="I120">
        <v>7.9457253985577596</v>
      </c>
      <c r="J120">
        <v>5.4532924843332902</v>
      </c>
      <c r="K120">
        <v>6.9245242317653499</v>
      </c>
      <c r="L120">
        <v>-2.8406245768762699</v>
      </c>
      <c r="M120">
        <v>-6.7819870336518298</v>
      </c>
      <c r="N120">
        <v>1.4425886845184599</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s="1">
        <f>IFERROR('Wanetal_E and C 97-98'!$B$2*('CM_mean coefs'!B$2+'CM_mean coefs'!B$3*CM_Country_Teleconnections!$F116),0)</f>
        <v>7.9818789965384728E-3</v>
      </c>
      <c r="AR120" s="1">
        <f>IFERROR('Wanetal_E and C 97-98'!$B$2*('CM_mean coefs'!C$2+'CM_mean coefs'!C$3*CM_Country_Teleconnections!$F116),0)</f>
        <v>5.1590170522357654E-5</v>
      </c>
      <c r="AS120" s="1">
        <f>IFERROR('Wanetal_E and C 97-98'!$B$2*('CM_mean coefs'!D$2+'CM_mean coefs'!D$3*CM_Country_Teleconnections!$F116),0)</f>
        <v>3.8470984974731753E-3</v>
      </c>
      <c r="AT120" s="1">
        <f>IFERROR('Wanetal_E and C 97-98'!$B$2*('CM_mean coefs'!E$2+'CM_mean coefs'!E$3*CM_Country_Teleconnections!$F116),0)</f>
        <v>1.2766216752766291E-2</v>
      </c>
      <c r="AU120" s="1">
        <f>IFERROR('Wanetal_E and C 97-98'!$B$2*('CM_mean coefs'!F$2+'CM_mean coefs'!F$3*CM_Country_Teleconnections!$F116),0)</f>
        <v>7.0321188891361852E-3</v>
      </c>
      <c r="AV120" s="1">
        <f>IFERROR('Wanetal_E and C 97-98'!$B$2*('CM_mean coefs'!G$2+'CM_mean coefs'!G$3*CM_Country_Teleconnections!$F116),0)</f>
        <v>1.1360929127632768E-2</v>
      </c>
      <c r="AW120">
        <v>0</v>
      </c>
      <c r="AX120">
        <v>0</v>
      </c>
      <c r="AY120">
        <v>0</v>
      </c>
      <c r="AZ120">
        <v>0</v>
      </c>
      <c r="BA120">
        <v>0</v>
      </c>
      <c r="BB120">
        <v>0</v>
      </c>
      <c r="BC120">
        <v>0</v>
      </c>
      <c r="BD120">
        <v>0</v>
      </c>
      <c r="BE120">
        <v>0</v>
      </c>
      <c r="BF120">
        <v>0</v>
      </c>
      <c r="BG120">
        <v>0</v>
      </c>
      <c r="BH120">
        <v>0</v>
      </c>
      <c r="BI120" s="1">
        <f>IFERROR('Wanetal_E and C 15-16'!$B$2*('CM_mean coefs'!B$2+'CM_mean coefs'!B$3*CM_Country_Teleconnections!$F116),0)</f>
        <v>3.7859620430262236E-3</v>
      </c>
      <c r="BJ120" s="1">
        <f>IFERROR('Wanetal_E and C 15-16'!$B$2*('CM_mean coefs'!C$2+'CM_mean coefs'!C$3*CM_Country_Teleconnections!$F116),0)</f>
        <v>2.4470231567729952E-5</v>
      </c>
      <c r="BK120" s="1">
        <f>IFERROR('Wanetal_E and C 15-16'!$B$2*('CM_mean coefs'!D$2+'CM_mean coefs'!D$3*CM_Country_Teleconnections!$F116),0)</f>
        <v>1.8247544085212384E-3</v>
      </c>
      <c r="BL120" s="1">
        <f>IFERROR('Wanetal_E and C 15-16'!$B$2*('CM_mean coefs'!E$2+'CM_mean coefs'!E$3*CM_Country_Teleconnections!$F116),0)</f>
        <v>6.0552674476748065E-3</v>
      </c>
      <c r="BM120" s="1">
        <f>IFERROR('Wanetal_E and C 15-16'!$B$2*('CM_mean coefs'!F$2+'CM_mean coefs'!F$3*CM_Country_Teleconnections!$F116),0)</f>
        <v>3.3354721623646707E-3</v>
      </c>
      <c r="BN120" s="1">
        <f>IFERROR('Wanetal_E and C 15-16'!$B$2*('CM_mean coefs'!G$2+'CM_mean coefs'!G$3*CM_Country_Teleconnections!$F116),0)</f>
        <v>5.3887119147486276E-3</v>
      </c>
      <c r="BO120">
        <v>0</v>
      </c>
      <c r="BP120">
        <v>0</v>
      </c>
    </row>
    <row r="121" spans="1:68" x14ac:dyDescent="0.2">
      <c r="A121" t="s">
        <v>234</v>
      </c>
      <c r="B121" t="s">
        <v>235</v>
      </c>
      <c r="C121" t="s">
        <v>682</v>
      </c>
      <c r="D121" t="s">
        <v>681</v>
      </c>
      <c r="F121">
        <v>7.5914182360993303</v>
      </c>
      <c r="G121">
        <v>4.9677785093187303</v>
      </c>
      <c r="H121">
        <v>6.6941123086632102</v>
      </c>
      <c r="I121">
        <v>3.7505319190814399</v>
      </c>
      <c r="J121">
        <v>5.2555287034990004</v>
      </c>
      <c r="K121">
        <v>-2.58810776819855</v>
      </c>
      <c r="L121">
        <v>-1.35740452737581</v>
      </c>
      <c r="M121">
        <v>13.836659974954699</v>
      </c>
      <c r="N121">
        <v>10.644651770347</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s="1">
        <f>IFERROR('Wanetal_E and C 97-98'!$B$2*('CM_mean coefs'!B$2+'CM_mean coefs'!B$3*CM_Country_Teleconnections!$F117),0)</f>
        <v>7.8392730507131014E-5</v>
      </c>
      <c r="AR121" s="1">
        <f>IFERROR('Wanetal_E and C 97-98'!$B$2*('CM_mean coefs'!C$2+'CM_mean coefs'!C$3*CM_Country_Teleconnections!$F117),0)</f>
        <v>-3.5259445925469265E-3</v>
      </c>
      <c r="AS121" s="1">
        <f>IFERROR('Wanetal_E and C 97-98'!$B$2*('CM_mean coefs'!D$2+'CM_mean coefs'!D$3*CM_Country_Teleconnections!$F117),0)</f>
        <v>-3.8445286074981506E-3</v>
      </c>
      <c r="AT121" s="1">
        <f>IFERROR('Wanetal_E and C 97-98'!$B$2*('CM_mean coefs'!E$2+'CM_mean coefs'!E$3*CM_Country_Teleconnections!$F117),0)</f>
        <v>4.6153468676802699E-3</v>
      </c>
      <c r="AU121" s="1">
        <f>IFERROR('Wanetal_E and C 97-98'!$B$2*('CM_mean coefs'!F$2+'CM_mean coefs'!F$3*CM_Country_Teleconnections!$F117),0)</f>
        <v>1.0180045593601156E-3</v>
      </c>
      <c r="AV121" s="1">
        <f>IFERROR('Wanetal_E and C 97-98'!$B$2*('CM_mean coefs'!G$2+'CM_mean coefs'!G$3*CM_Country_Teleconnections!$F117),0)</f>
        <v>5.5624432263899713E-3</v>
      </c>
      <c r="AW121">
        <v>0</v>
      </c>
      <c r="AX121">
        <v>0</v>
      </c>
      <c r="AY121">
        <v>0</v>
      </c>
      <c r="AZ121">
        <v>0</v>
      </c>
      <c r="BA121">
        <v>0</v>
      </c>
      <c r="BB121">
        <v>0</v>
      </c>
      <c r="BC121">
        <v>0</v>
      </c>
      <c r="BD121">
        <v>0</v>
      </c>
      <c r="BE121">
        <v>0</v>
      </c>
      <c r="BF121">
        <v>0</v>
      </c>
      <c r="BG121">
        <v>0</v>
      </c>
      <c r="BH121">
        <v>0</v>
      </c>
      <c r="BI121" s="1">
        <f>IFERROR('Wanetal_E and C 15-16'!$B$2*('CM_mean coefs'!B$2+'CM_mean coefs'!B$3*CM_Country_Teleconnections!$F117),0)</f>
        <v>3.7183212408743927E-5</v>
      </c>
      <c r="BJ121" s="1">
        <f>IFERROR('Wanetal_E and C 15-16'!$B$2*('CM_mean coefs'!C$2+'CM_mean coefs'!C$3*CM_Country_Teleconnections!$F117),0)</f>
        <v>-1.6724248011007645E-3</v>
      </c>
      <c r="BK121" s="1">
        <f>IFERROR('Wanetal_E and C 15-16'!$B$2*('CM_mean coefs'!D$2+'CM_mean coefs'!D$3*CM_Country_Teleconnections!$F117),0)</f>
        <v>-1.8235354592106292E-3</v>
      </c>
      <c r="BL121" s="1">
        <f>IFERROR('Wanetal_E and C 15-16'!$B$2*('CM_mean coefs'!E$2+'CM_mean coefs'!E$3*CM_Country_Teleconnections!$F117),0)</f>
        <v>2.1891497057290993E-3</v>
      </c>
      <c r="BM121" s="1">
        <f>IFERROR('Wanetal_E and C 15-16'!$B$2*('CM_mean coefs'!F$2+'CM_mean coefs'!F$3*CM_Country_Teleconnections!$F117),0)</f>
        <v>4.8285956515207323E-4</v>
      </c>
      <c r="BN121" s="1">
        <f>IFERROR('Wanetal_E and C 15-16'!$B$2*('CM_mean coefs'!G$2+'CM_mean coefs'!G$3*CM_Country_Teleconnections!$F117),0)</f>
        <v>2.6383761180460846E-3</v>
      </c>
      <c r="BO121">
        <v>0</v>
      </c>
      <c r="BP121">
        <v>0</v>
      </c>
    </row>
    <row r="122" spans="1:68" x14ac:dyDescent="0.2">
      <c r="A122" t="s">
        <v>236</v>
      </c>
      <c r="B122" t="s">
        <v>237</v>
      </c>
      <c r="C122" t="s">
        <v>682</v>
      </c>
      <c r="D122" t="s">
        <v>681</v>
      </c>
      <c r="F122">
        <v>7.4864188391402999</v>
      </c>
      <c r="G122">
        <v>5.4874777698389696</v>
      </c>
      <c r="H122">
        <v>4.8420524892754502</v>
      </c>
      <c r="I122">
        <v>1.95553270968074</v>
      </c>
      <c r="J122">
        <v>2.4020461468498402</v>
      </c>
      <c r="K122">
        <v>5.1641632807451998</v>
      </c>
      <c r="L122">
        <v>6.4056776037813696</v>
      </c>
      <c r="M122">
        <v>5.8735945959479796</v>
      </c>
      <c r="N122">
        <v>5.4991795055661301</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s="1">
        <f>IFERROR('Wanetal_E and C 97-98'!$B$2*('CM_mean coefs'!B$2+'CM_mean coefs'!B$3*CM_Country_Teleconnections!$F118),0)</f>
        <v>4.8646051243191549E-3</v>
      </c>
      <c r="AR122" s="1">
        <f>IFERROR('Wanetal_E and C 97-98'!$B$2*('CM_mean coefs'!C$2+'CM_mean coefs'!C$3*CM_Country_Teleconnections!$F118),0)</f>
        <v>-1.3594524084726135E-3</v>
      </c>
      <c r="AS122" s="1">
        <f>IFERROR('Wanetal_E and C 97-98'!$B$2*('CM_mean coefs'!D$2+'CM_mean coefs'!D$3*CM_Country_Teleconnections!$F118),0)</f>
        <v>8.1338560140196026E-4</v>
      </c>
      <c r="AT122" s="1">
        <f>IFERROR('Wanetal_E and C 97-98'!$B$2*('CM_mean coefs'!E$2+'CM_mean coefs'!E$3*CM_Country_Teleconnections!$F118),0)</f>
        <v>9.5513704338902865E-3</v>
      </c>
      <c r="AU122" s="1">
        <f>IFERROR('Wanetal_E and C 97-98'!$B$2*('CM_mean coefs'!F$2+'CM_mean coefs'!F$3*CM_Country_Teleconnections!$F118),0)</f>
        <v>4.6600465107318814E-3</v>
      </c>
      <c r="AV122" s="1">
        <f>IFERROR('Wanetal_E and C 97-98'!$B$2*('CM_mean coefs'!G$2+'CM_mean coefs'!G$3*CM_Country_Teleconnections!$F118),0)</f>
        <v>9.0739043907057983E-3</v>
      </c>
      <c r="AW122">
        <v>0</v>
      </c>
      <c r="AX122">
        <v>0</v>
      </c>
      <c r="AY122">
        <v>0</v>
      </c>
      <c r="AZ122">
        <v>0</v>
      </c>
      <c r="BA122">
        <v>0</v>
      </c>
      <c r="BB122">
        <v>0</v>
      </c>
      <c r="BC122">
        <v>0</v>
      </c>
      <c r="BD122">
        <v>0</v>
      </c>
      <c r="BE122">
        <v>0</v>
      </c>
      <c r="BF122">
        <v>0</v>
      </c>
      <c r="BG122">
        <v>0</v>
      </c>
      <c r="BH122">
        <v>0</v>
      </c>
      <c r="BI122" s="1">
        <f>IFERROR('Wanetal_E and C 15-16'!$B$2*('CM_mean coefs'!B$2+'CM_mean coefs'!B$3*CM_Country_Teleconnections!$F118),0)</f>
        <v>2.3073777944980418E-3</v>
      </c>
      <c r="BJ122" s="1">
        <f>IFERROR('Wanetal_E and C 15-16'!$B$2*('CM_mean coefs'!C$2+'CM_mean coefs'!C$3*CM_Country_Teleconnections!$F118),0)</f>
        <v>-6.4481498905332195E-4</v>
      </c>
      <c r="BK122" s="1">
        <f>IFERROR('Wanetal_E and C 15-16'!$B$2*('CM_mean coefs'!D$2+'CM_mean coefs'!D$3*CM_Country_Teleconnections!$F118),0)</f>
        <v>3.8580477285954249E-4</v>
      </c>
      <c r="BL122" s="1">
        <f>IFERROR('Wanetal_E and C 15-16'!$B$2*('CM_mean coefs'!E$2+'CM_mean coefs'!E$3*CM_Country_Teleconnections!$F118),0)</f>
        <v>4.5304026705082403E-3</v>
      </c>
      <c r="BM122" s="1">
        <f>IFERROR('Wanetal_E and C 15-16'!$B$2*('CM_mean coefs'!F$2+'CM_mean coefs'!F$3*CM_Country_Teleconnections!$F118),0)</f>
        <v>2.210351624726319E-3</v>
      </c>
      <c r="BN122" s="1">
        <f>IFERROR('Wanetal_E and C 15-16'!$B$2*('CM_mean coefs'!G$2+'CM_mean coefs'!G$3*CM_Country_Teleconnections!$F118),0)</f>
        <v>4.3039311445537218E-3</v>
      </c>
      <c r="BO122">
        <v>0</v>
      </c>
      <c r="BP122">
        <v>0</v>
      </c>
    </row>
    <row r="123" spans="1:68" x14ac:dyDescent="0.2">
      <c r="A123" t="s">
        <v>238</v>
      </c>
      <c r="B123" t="s">
        <v>239</v>
      </c>
      <c r="C123" t="s">
        <v>682</v>
      </c>
      <c r="D123" t="s">
        <v>681</v>
      </c>
      <c r="L123">
        <v>0.57044378814687502</v>
      </c>
      <c r="M123">
        <v>4.4820593334690102</v>
      </c>
      <c r="N123">
        <v>4.2852991829651899</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s="1">
        <f>IFERROR('Wanetal_E and C 97-98'!$B$2*('CM_mean coefs'!B$2+'CM_mean coefs'!B$3*CM_Country_Teleconnections!$F119),0)</f>
        <v>0</v>
      </c>
      <c r="AR123" s="1">
        <f>IFERROR('Wanetal_E and C 97-98'!$B$2*('CM_mean coefs'!C$2+'CM_mean coefs'!C$3*CM_Country_Teleconnections!$F119),0)</f>
        <v>0</v>
      </c>
      <c r="AS123" s="1">
        <f>IFERROR('Wanetal_E and C 97-98'!$B$2*('CM_mean coefs'!D$2+'CM_mean coefs'!D$3*CM_Country_Teleconnections!$F119),0)</f>
        <v>0</v>
      </c>
      <c r="AT123" s="1">
        <f>IFERROR('Wanetal_E and C 97-98'!$B$2*('CM_mean coefs'!E$2+'CM_mean coefs'!E$3*CM_Country_Teleconnections!$F119),0)</f>
        <v>0</v>
      </c>
      <c r="AU123" s="1">
        <f>IFERROR('Wanetal_E and C 97-98'!$B$2*('CM_mean coefs'!F$2+'CM_mean coefs'!F$3*CM_Country_Teleconnections!$F119),0)</f>
        <v>0</v>
      </c>
      <c r="AV123" s="1">
        <f>IFERROR('Wanetal_E and C 97-98'!$B$2*('CM_mean coefs'!G$2+'CM_mean coefs'!G$3*CM_Country_Teleconnections!$F119),0)</f>
        <v>0</v>
      </c>
      <c r="AW123">
        <v>0</v>
      </c>
      <c r="AX123">
        <v>0</v>
      </c>
      <c r="AY123">
        <v>0</v>
      </c>
      <c r="AZ123">
        <v>0</v>
      </c>
      <c r="BA123">
        <v>0</v>
      </c>
      <c r="BB123">
        <v>0</v>
      </c>
      <c r="BC123">
        <v>0</v>
      </c>
      <c r="BD123">
        <v>0</v>
      </c>
      <c r="BE123">
        <v>0</v>
      </c>
      <c r="BF123">
        <v>0</v>
      </c>
      <c r="BG123">
        <v>0</v>
      </c>
      <c r="BH123">
        <v>0</v>
      </c>
      <c r="BI123" s="1">
        <f>IFERROR('Wanetal_E and C 15-16'!$B$2*('CM_mean coefs'!B$2+'CM_mean coefs'!B$3*CM_Country_Teleconnections!$F119),0)</f>
        <v>0</v>
      </c>
      <c r="BJ123" s="1">
        <f>IFERROR('Wanetal_E and C 15-16'!$B$2*('CM_mean coefs'!C$2+'CM_mean coefs'!C$3*CM_Country_Teleconnections!$F119),0)</f>
        <v>0</v>
      </c>
      <c r="BK123" s="1">
        <f>IFERROR('Wanetal_E and C 15-16'!$B$2*('CM_mean coefs'!D$2+'CM_mean coefs'!D$3*CM_Country_Teleconnections!$F119),0)</f>
        <v>0</v>
      </c>
      <c r="BL123" s="1">
        <f>IFERROR('Wanetal_E and C 15-16'!$B$2*('CM_mean coefs'!E$2+'CM_mean coefs'!E$3*CM_Country_Teleconnections!$F119),0)</f>
        <v>0</v>
      </c>
      <c r="BM123" s="1">
        <f>IFERROR('Wanetal_E and C 15-16'!$B$2*('CM_mean coefs'!F$2+'CM_mean coefs'!F$3*CM_Country_Teleconnections!$F119),0)</f>
        <v>0</v>
      </c>
      <c r="BN123" s="1">
        <f>IFERROR('Wanetal_E and C 15-16'!$B$2*('CM_mean coefs'!G$2+'CM_mean coefs'!G$3*CM_Country_Teleconnections!$F119),0)</f>
        <v>0</v>
      </c>
      <c r="BO123">
        <v>0</v>
      </c>
      <c r="BP123">
        <v>0</v>
      </c>
    </row>
    <row r="124" spans="1:68" x14ac:dyDescent="0.2">
      <c r="A124" t="s">
        <v>240</v>
      </c>
      <c r="B124" t="s">
        <v>241</v>
      </c>
      <c r="C124" t="s">
        <v>682</v>
      </c>
      <c r="D124" t="s">
        <v>681</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s="1">
        <f>IFERROR('Wanetal_E and C 97-98'!$B$2*('CM_mean coefs'!B$2+'CM_mean coefs'!B$3*CM_Country_Teleconnections!$F120),0)</f>
        <v>-5.8356416829138174E-3</v>
      </c>
      <c r="AR124" s="1">
        <f>IFERROR('Wanetal_E and C 97-98'!$B$2*('CM_mean coefs'!C$2+'CM_mean coefs'!C$3*CM_Country_Teleconnections!$F120),0)</f>
        <v>-6.2029485110500493E-3</v>
      </c>
      <c r="AS124" s="1">
        <f>IFERROR('Wanetal_E and C 97-98'!$B$2*('CM_mean coefs'!D$2+'CM_mean coefs'!D$3*CM_Country_Teleconnections!$F120),0)</f>
        <v>-9.6000326803664122E-3</v>
      </c>
      <c r="AT124" s="1">
        <f>IFERROR('Wanetal_E and C 97-98'!$B$2*('CM_mean coefs'!E$2+'CM_mean coefs'!E$3*CM_Country_Teleconnections!$F120),0)</f>
        <v>-1.4838001893463289E-3</v>
      </c>
      <c r="AU124" s="1">
        <f>IFERROR('Wanetal_E and C 97-98'!$B$2*('CM_mean coefs'!F$2+'CM_mean coefs'!F$3*CM_Country_Teleconnections!$F120),0)</f>
        <v>-3.4822473440829574E-3</v>
      </c>
      <c r="AV124" s="1">
        <f>IFERROR('Wanetal_E and C 97-98'!$B$2*('CM_mean coefs'!G$2+'CM_mean coefs'!G$3*CM_Country_Teleconnections!$F120),0)</f>
        <v>1.2235421375030621E-3</v>
      </c>
      <c r="AW124">
        <v>0</v>
      </c>
      <c r="AX124">
        <v>0</v>
      </c>
      <c r="AY124">
        <v>0</v>
      </c>
      <c r="AZ124">
        <v>0</v>
      </c>
      <c r="BA124">
        <v>0</v>
      </c>
      <c r="BB124">
        <v>0</v>
      </c>
      <c r="BC124">
        <v>0</v>
      </c>
      <c r="BD124">
        <v>0</v>
      </c>
      <c r="BE124">
        <v>0</v>
      </c>
      <c r="BF124">
        <v>0</v>
      </c>
      <c r="BG124">
        <v>0</v>
      </c>
      <c r="BH124">
        <v>0</v>
      </c>
      <c r="BI124" s="1">
        <f>IFERROR('Wanetal_E and C 15-16'!$B$2*('CM_mean coefs'!B$2+'CM_mean coefs'!B$3*CM_Country_Teleconnections!$F120),0)</f>
        <v>-2.7679595140185352E-3</v>
      </c>
      <c r="BJ124" s="1">
        <f>IFERROR('Wanetal_E and C 15-16'!$B$2*('CM_mean coefs'!C$2+'CM_mean coefs'!C$3*CM_Country_Teleconnections!$F120),0)</f>
        <v>-2.9421803597706694E-3</v>
      </c>
      <c r="BK124" s="1">
        <f>IFERROR('Wanetal_E and C 15-16'!$B$2*('CM_mean coefs'!D$2+'CM_mean coefs'!D$3*CM_Country_Teleconnections!$F120),0)</f>
        <v>-4.5534841301704196E-3</v>
      </c>
      <c r="BL124" s="1">
        <f>IFERROR('Wanetal_E and C 15-16'!$B$2*('CM_mean coefs'!E$2+'CM_mean coefs'!E$3*CM_Country_Teleconnections!$F120),0)</f>
        <v>-7.0379558481612305E-4</v>
      </c>
      <c r="BM124" s="1">
        <f>IFERROR('Wanetal_E and C 15-16'!$B$2*('CM_mean coefs'!F$2+'CM_mean coefs'!F$3*CM_Country_Teleconnections!$F120),0)</f>
        <v>-1.6516983375523923E-3</v>
      </c>
      <c r="BN124" s="1">
        <f>IFERROR('Wanetal_E and C 15-16'!$B$2*('CM_mean coefs'!G$2+'CM_mean coefs'!G$3*CM_Country_Teleconnections!$F120),0)</f>
        <v>5.8035007704810638E-4</v>
      </c>
      <c r="BO124">
        <v>0</v>
      </c>
      <c r="BP124">
        <v>0</v>
      </c>
    </row>
    <row r="125" spans="1:68" x14ac:dyDescent="0.2">
      <c r="A125" t="s">
        <v>242</v>
      </c>
      <c r="B125" t="s">
        <v>243</v>
      </c>
      <c r="C125" t="s">
        <v>682</v>
      </c>
      <c r="D125" t="s">
        <v>681</v>
      </c>
      <c r="F125">
        <v>11.0440730403404</v>
      </c>
      <c r="G125">
        <v>7.9017144206897703</v>
      </c>
      <c r="H125">
        <v>7.37985706283391</v>
      </c>
      <c r="I125">
        <v>10.520792091417</v>
      </c>
      <c r="J125">
        <v>4.68645001649426</v>
      </c>
      <c r="K125">
        <v>9.6323596305864196</v>
      </c>
      <c r="L125">
        <v>9.9388344991258908</v>
      </c>
      <c r="M125">
        <v>11.6174281532469</v>
      </c>
      <c r="N125">
        <v>11.148657322062199</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s="1">
        <f>IFERROR('Wanetal_E and C 97-98'!$B$2*('CM_mean coefs'!B$2+'CM_mean coefs'!B$3*CM_Country_Teleconnections!$F121),0)</f>
        <v>-7.9036762878931018E-3</v>
      </c>
      <c r="AR125" s="1">
        <f>IFERROR('Wanetal_E and C 97-98'!$B$2*('CM_mean coefs'!C$2+'CM_mean coefs'!C$3*CM_Country_Teleconnections!$F121),0)</f>
        <v>-7.1390500542818924E-3</v>
      </c>
      <c r="AS125" s="1">
        <f>IFERROR('Wanetal_E and C 97-98'!$B$2*('CM_mean coefs'!D$2+'CM_mean coefs'!D$3*CM_Country_Teleconnections!$F121),0)</f>
        <v>-1.1612631992399454E-2</v>
      </c>
      <c r="AT125" s="1">
        <f>IFERROR('Wanetal_E and C 97-98'!$B$2*('CM_mean coefs'!E$2+'CM_mean coefs'!E$3*CM_Country_Teleconnections!$F121),0)</f>
        <v>-3.6165654546557085E-3</v>
      </c>
      <c r="AU125" s="1">
        <f>IFERROR('Wanetal_E and C 97-98'!$B$2*('CM_mean coefs'!F$2+'CM_mean coefs'!F$3*CM_Country_Teleconnections!$F121),0)</f>
        <v>-5.0559068828783622E-3</v>
      </c>
      <c r="AV125" s="1">
        <f>IFERROR('Wanetal_E and C 97-98'!$B$2*('CM_mean coefs'!G$2+'CM_mean coefs'!G$3*CM_Country_Teleconnections!$F121),0)</f>
        <v>-2.9369583781842413E-4</v>
      </c>
      <c r="AW125">
        <v>0</v>
      </c>
      <c r="AX125">
        <v>0</v>
      </c>
      <c r="AY125">
        <v>0</v>
      </c>
      <c r="AZ125">
        <v>0</v>
      </c>
      <c r="BA125">
        <v>0</v>
      </c>
      <c r="BB125">
        <v>0</v>
      </c>
      <c r="BC125">
        <v>0</v>
      </c>
      <c r="BD125">
        <v>0</v>
      </c>
      <c r="BE125">
        <v>0</v>
      </c>
      <c r="BF125">
        <v>0</v>
      </c>
      <c r="BG125">
        <v>0</v>
      </c>
      <c r="BH125">
        <v>0</v>
      </c>
      <c r="BI125" s="1">
        <f>IFERROR('Wanetal_E and C 15-16'!$B$2*('CM_mean coefs'!B$2+'CM_mean coefs'!B$3*CM_Country_Teleconnections!$F121),0)</f>
        <v>-3.7488689617202284E-3</v>
      </c>
      <c r="BJ125" s="1">
        <f>IFERROR('Wanetal_E and C 15-16'!$B$2*('CM_mean coefs'!C$2+'CM_mean coefs'!C$3*CM_Country_Teleconnections!$F121),0)</f>
        <v>-3.3861917150707168E-3</v>
      </c>
      <c r="BK125" s="1">
        <f>IFERROR('Wanetal_E and C 15-16'!$B$2*('CM_mean coefs'!D$2+'CM_mean coefs'!D$3*CM_Country_Teleconnections!$F121),0)</f>
        <v>-5.5080995291863933E-3</v>
      </c>
      <c r="BL125" s="1">
        <f>IFERROR('Wanetal_E and C 15-16'!$B$2*('CM_mean coefs'!E$2+'CM_mean coefs'!E$3*CM_Country_Teleconnections!$F121),0)</f>
        <v>-1.7154080565972398E-3</v>
      </c>
      <c r="BM125" s="1">
        <f>IFERROR('Wanetal_E and C 15-16'!$B$2*('CM_mean coefs'!F$2+'CM_mean coefs'!F$3*CM_Country_Teleconnections!$F121),0)</f>
        <v>-2.3981159774476225E-3</v>
      </c>
      <c r="BN125" s="1">
        <f>IFERROR('Wanetal_E and C 15-16'!$B$2*('CM_mean coefs'!G$2+'CM_mean coefs'!G$3*CM_Country_Teleconnections!$F121),0)</f>
        <v>-1.3930570667101692E-4</v>
      </c>
      <c r="BO125">
        <v>0</v>
      </c>
      <c r="BP125">
        <v>0</v>
      </c>
    </row>
    <row r="126" spans="1:68" x14ac:dyDescent="0.2">
      <c r="A126" t="s">
        <v>244</v>
      </c>
      <c r="B126" t="s">
        <v>245</v>
      </c>
      <c r="C126" t="s">
        <v>682</v>
      </c>
      <c r="D126" t="s">
        <v>681</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s="1">
        <f>IFERROR('Wanetal_E and C 97-98'!$B$2*('CM_mean coefs'!B$2+'CM_mean coefs'!B$3*CM_Country_Teleconnections!$F122),0)</f>
        <v>-5.9143269400958364E-3</v>
      </c>
      <c r="AR126" s="1">
        <f>IFERROR('Wanetal_E and C 97-98'!$B$2*('CM_mean coefs'!C$2+'CM_mean coefs'!C$3*CM_Country_Teleconnections!$F122),0)</f>
        <v>-6.2385656088008975E-3</v>
      </c>
      <c r="AS126" s="1">
        <f>IFERROR('Wanetal_E and C 97-98'!$B$2*('CM_mean coefs'!D$2+'CM_mean coefs'!D$3*CM_Country_Teleconnections!$F122),0)</f>
        <v>-9.6766087173874461E-3</v>
      </c>
      <c r="AT126" s="1">
        <f>IFERROR('Wanetal_E and C 97-98'!$B$2*('CM_mean coefs'!E$2+'CM_mean coefs'!E$3*CM_Country_Teleconnections!$F122),0)</f>
        <v>-1.5649483398684158E-3</v>
      </c>
      <c r="AU126" s="1">
        <f>IFERROR('Wanetal_E and C 97-98'!$B$2*('CM_mean coefs'!F$2+'CM_mean coefs'!F$3*CM_Country_Teleconnections!$F122),0)</f>
        <v>-3.5421224570181672E-3</v>
      </c>
      <c r="AV126" s="1">
        <f>IFERROR('Wanetal_E and C 97-98'!$B$2*('CM_mean coefs'!G$2+'CM_mean coefs'!G$3*CM_Country_Teleconnections!$F122),0)</f>
        <v>1.1658137706725225E-3</v>
      </c>
      <c r="AW126">
        <v>0</v>
      </c>
      <c r="AX126">
        <v>0</v>
      </c>
      <c r="AY126">
        <v>0</v>
      </c>
      <c r="AZ126">
        <v>0</v>
      </c>
      <c r="BA126">
        <v>0</v>
      </c>
      <c r="BB126">
        <v>0</v>
      </c>
      <c r="BC126">
        <v>0</v>
      </c>
      <c r="BD126">
        <v>0</v>
      </c>
      <c r="BE126">
        <v>0</v>
      </c>
      <c r="BF126">
        <v>0</v>
      </c>
      <c r="BG126">
        <v>0</v>
      </c>
      <c r="BH126">
        <v>0</v>
      </c>
      <c r="BI126" s="1">
        <f>IFERROR('Wanetal_E and C 15-16'!$B$2*('CM_mean coefs'!B$2+'CM_mean coefs'!B$3*CM_Country_Teleconnections!$F122),0)</f>
        <v>-2.8052814775769994E-3</v>
      </c>
      <c r="BJ126" s="1">
        <f>IFERROR('Wanetal_E and C 15-16'!$B$2*('CM_mean coefs'!C$2+'CM_mean coefs'!C$3*CM_Country_Teleconnections!$F122),0)</f>
        <v>-2.9590742490699113E-3</v>
      </c>
      <c r="BK126" s="1">
        <f>IFERROR('Wanetal_E and C 15-16'!$B$2*('CM_mean coefs'!D$2+'CM_mean coefs'!D$3*CM_Country_Teleconnections!$F122),0)</f>
        <v>-4.589805649162719E-3</v>
      </c>
      <c r="BL126" s="1">
        <f>IFERROR('Wanetal_E and C 15-16'!$B$2*('CM_mean coefs'!E$2+'CM_mean coefs'!E$3*CM_Country_Teleconnections!$F122),0)</f>
        <v>-7.422857470788728E-4</v>
      </c>
      <c r="BM126" s="1">
        <f>IFERROR('Wanetal_E and C 15-16'!$B$2*('CM_mean coefs'!F$2+'CM_mean coefs'!F$3*CM_Country_Teleconnections!$F122),0)</f>
        <v>-1.6800982800963622E-3</v>
      </c>
      <c r="BN126" s="1">
        <f>IFERROR('Wanetal_E and C 15-16'!$B$2*('CM_mean coefs'!G$2+'CM_mean coefs'!G$3*CM_Country_Teleconnections!$F122),0)</f>
        <v>5.529683783627343E-4</v>
      </c>
      <c r="BO126">
        <v>0</v>
      </c>
      <c r="BP126">
        <v>0</v>
      </c>
    </row>
    <row r="127" spans="1:68" x14ac:dyDescent="0.2">
      <c r="A127" t="s">
        <v>246</v>
      </c>
      <c r="B127" t="s">
        <v>247</v>
      </c>
      <c r="C127" t="s">
        <v>682</v>
      </c>
      <c r="D127" t="s">
        <v>681</v>
      </c>
      <c r="F127">
        <v>-11.167245992205</v>
      </c>
      <c r="G127">
        <v>5.3203318896759599</v>
      </c>
      <c r="H127">
        <v>4.6056355043950497</v>
      </c>
      <c r="I127">
        <v>0.90172608964647305</v>
      </c>
      <c r="J127">
        <v>-1.9968709953214701</v>
      </c>
      <c r="K127">
        <v>10.217912342363899</v>
      </c>
      <c r="L127">
        <v>-0.67615175893510604</v>
      </c>
      <c r="M127">
        <v>3.78288378508964</v>
      </c>
      <c r="N127">
        <v>3.7964251832776301</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s="1">
        <f>IFERROR('Wanetal_E and C 97-98'!$B$2*('CM_mean coefs'!B$2+'CM_mean coefs'!B$3*CM_Country_Teleconnections!$F123),0)</f>
        <v>-2.5852852063788359E-2</v>
      </c>
      <c r="AR127" s="1">
        <f>IFERROR('Wanetal_E and C 97-98'!$B$2*('CM_mean coefs'!C$2+'CM_mean coefs'!C$3*CM_Country_Teleconnections!$F123),0)</f>
        <v>-1.5263793761713006E-2</v>
      </c>
      <c r="AS127" s="1">
        <f>IFERROR('Wanetal_E and C 97-98'!$B$2*('CM_mean coefs'!D$2+'CM_mean coefs'!D$3*CM_Country_Teleconnections!$F123),0)</f>
        <v>-2.9080666004571577E-2</v>
      </c>
      <c r="AT127" s="1">
        <f>IFERROR('Wanetal_E and C 97-98'!$B$2*('CM_mean coefs'!E$2+'CM_mean coefs'!E$3*CM_Country_Teleconnections!$F123),0)</f>
        <v>-2.2127560649605797E-2</v>
      </c>
      <c r="AU127" s="1">
        <f>IFERROR('Wanetal_E and C 97-98'!$B$2*('CM_mean coefs'!F$2+'CM_mean coefs'!F$3*CM_Country_Teleconnections!$F123),0)</f>
        <v>-1.8714233298328241E-2</v>
      </c>
      <c r="AV127" s="1">
        <f>IFERROR('Wanetal_E and C 97-98'!$B$2*('CM_mean coefs'!G$2+'CM_mean coefs'!G$3*CM_Country_Teleconnections!$F123),0)</f>
        <v>-1.3462320312156785E-2</v>
      </c>
      <c r="AW127">
        <v>0</v>
      </c>
      <c r="AX127">
        <v>0</v>
      </c>
      <c r="AY127">
        <v>0</v>
      </c>
      <c r="AZ127">
        <v>0</v>
      </c>
      <c r="BA127">
        <v>0</v>
      </c>
      <c r="BB127">
        <v>0</v>
      </c>
      <c r="BC127">
        <v>0</v>
      </c>
      <c r="BD127">
        <v>0</v>
      </c>
      <c r="BE127">
        <v>0</v>
      </c>
      <c r="BF127">
        <v>0</v>
      </c>
      <c r="BG127">
        <v>0</v>
      </c>
      <c r="BH127">
        <v>0</v>
      </c>
      <c r="BI127" s="1">
        <f>IFERROR('Wanetal_E and C 15-16'!$B$2*('CM_mean coefs'!B$2+'CM_mean coefs'!B$3*CM_Country_Teleconnections!$F123),0)</f>
        <v>-1.2262515713395546E-2</v>
      </c>
      <c r="BJ127" s="1">
        <f>IFERROR('Wanetal_E and C 15-16'!$B$2*('CM_mean coefs'!C$2+'CM_mean coefs'!C$3*CM_Country_Teleconnections!$F123),0)</f>
        <v>-7.23991729760462E-3</v>
      </c>
      <c r="BK127" s="1">
        <f>IFERROR('Wanetal_E and C 15-16'!$B$2*('CM_mean coefs'!D$2+'CM_mean coefs'!D$3*CM_Country_Teleconnections!$F123),0)</f>
        <v>-1.3793531288431925E-2</v>
      </c>
      <c r="BL127" s="1">
        <f>IFERROR('Wanetal_E and C 15-16'!$B$2*('CM_mean coefs'!E$2+'CM_mean coefs'!E$3*CM_Country_Teleconnections!$F123),0)</f>
        <v>-1.0495536797851587E-2</v>
      </c>
      <c r="BM127" s="1">
        <f>IFERROR('Wanetal_E and C 15-16'!$B$2*('CM_mean coefs'!F$2+'CM_mean coefs'!F$3*CM_Country_Teleconnections!$F123),0)</f>
        <v>-8.876528567087337E-3</v>
      </c>
      <c r="BN127" s="1">
        <f>IFERROR('Wanetal_E and C 15-16'!$B$2*('CM_mean coefs'!G$2+'CM_mean coefs'!G$3*CM_Country_Teleconnections!$F123),0)</f>
        <v>-6.3854430435477541E-3</v>
      </c>
      <c r="BO127">
        <v>0</v>
      </c>
      <c r="BP127">
        <v>0</v>
      </c>
    </row>
    <row r="128" spans="1:68" x14ac:dyDescent="0.2">
      <c r="A128" t="s">
        <v>248</v>
      </c>
      <c r="B128" t="s">
        <v>249</v>
      </c>
      <c r="C128" t="s">
        <v>682</v>
      </c>
      <c r="D128" t="s">
        <v>681</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s="1">
        <f>IFERROR('Wanetal_E and C 97-98'!$B$2*('CM_mean coefs'!B$2+'CM_mean coefs'!B$3*CM_Country_Teleconnections!$F124),0)</f>
        <v>-2.3790832857716504E-3</v>
      </c>
      <c r="AR128" s="1">
        <f>IFERROR('Wanetal_E and C 97-98'!$B$2*('CM_mean coefs'!C$2+'CM_mean coefs'!C$3*CM_Country_Teleconnections!$F124),0)</f>
        <v>-4.6383278600971639E-3</v>
      </c>
      <c r="AS128" s="1">
        <f>IFERROR('Wanetal_E and C 97-98'!$B$2*('CM_mean coefs'!D$2+'CM_mean coefs'!D$3*CM_Country_Teleconnections!$F124),0)</f>
        <v>-6.2361300477216004E-3</v>
      </c>
      <c r="AT128" s="1">
        <f>IFERROR('Wanetal_E and C 97-98'!$B$2*('CM_mean coefs'!E$2+'CM_mean coefs'!E$3*CM_Country_Teleconnections!$F124),0)</f>
        <v>2.080950453214677E-3</v>
      </c>
      <c r="AU128" s="1">
        <f>IFERROR('Wanetal_E and C 97-98'!$B$2*('CM_mean coefs'!F$2+'CM_mean coefs'!F$3*CM_Country_Teleconnections!$F124),0)</f>
        <v>-8.5199827573111629E-4</v>
      </c>
      <c r="AV128" s="1">
        <f>IFERROR('Wanetal_E and C 97-98'!$B$2*('CM_mean coefs'!G$2+'CM_mean coefs'!G$3*CM_Country_Teleconnections!$F124),0)</f>
        <v>3.7594869671656282E-3</v>
      </c>
      <c r="AW128">
        <v>0</v>
      </c>
      <c r="AX128">
        <v>0</v>
      </c>
      <c r="AY128">
        <v>0</v>
      </c>
      <c r="AZ128">
        <v>0</v>
      </c>
      <c r="BA128">
        <v>0</v>
      </c>
      <c r="BB128">
        <v>0</v>
      </c>
      <c r="BC128">
        <v>0</v>
      </c>
      <c r="BD128">
        <v>0</v>
      </c>
      <c r="BE128">
        <v>0</v>
      </c>
      <c r="BF128">
        <v>0</v>
      </c>
      <c r="BG128">
        <v>0</v>
      </c>
      <c r="BH128">
        <v>0</v>
      </c>
      <c r="BI128" s="1">
        <f>IFERROR('Wanetal_E and C 15-16'!$B$2*('CM_mean coefs'!B$2+'CM_mean coefs'!B$3*CM_Country_Teleconnections!$F124),0)</f>
        <v>-1.1284459487591486E-3</v>
      </c>
      <c r="BJ128" s="1">
        <f>IFERROR('Wanetal_E and C 15-16'!$B$2*('CM_mean coefs'!C$2+'CM_mean coefs'!C$3*CM_Country_Teleconnections!$F124),0)</f>
        <v>-2.200050041983152E-3</v>
      </c>
      <c r="BK128" s="1">
        <f>IFERROR('Wanetal_E and C 15-16'!$B$2*('CM_mean coefs'!D$2+'CM_mean coefs'!D$3*CM_Country_Teleconnections!$F124),0)</f>
        <v>-2.9579190145939582E-3</v>
      </c>
      <c r="BL128" s="1">
        <f>IFERROR('Wanetal_E and C 15-16'!$B$2*('CM_mean coefs'!E$2+'CM_mean coefs'!E$3*CM_Country_Teleconnections!$F124),0)</f>
        <v>9.8703568830166874E-4</v>
      </c>
      <c r="BM128" s="1">
        <f>IFERROR('Wanetal_E and C 15-16'!$B$2*('CM_mean coefs'!F$2+'CM_mean coefs'!F$3*CM_Country_Teleconnections!$F124),0)</f>
        <v>-4.0411952298959525E-4</v>
      </c>
      <c r="BN128" s="1">
        <f>IFERROR('Wanetal_E and C 15-16'!$B$2*('CM_mean coefs'!G$2+'CM_mean coefs'!G$3*CM_Country_Teleconnections!$F124),0)</f>
        <v>1.7831985382280827E-3</v>
      </c>
      <c r="BO128">
        <v>0</v>
      </c>
      <c r="BP128">
        <v>0</v>
      </c>
    </row>
    <row r="129" spans="1:68" x14ac:dyDescent="0.2">
      <c r="A129" t="s">
        <v>250</v>
      </c>
      <c r="B129" t="s">
        <v>251</v>
      </c>
      <c r="C129" t="s">
        <v>682</v>
      </c>
      <c r="D129" t="s">
        <v>681</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s="1">
        <f>IFERROR('Wanetal_E and C 97-98'!$B$2*('CM_mean coefs'!B$2+'CM_mean coefs'!B$3*CM_Country_Teleconnections!$F125),0)</f>
        <v>-2.0631724560950238E-2</v>
      </c>
      <c r="AR129" s="1">
        <f>IFERROR('Wanetal_E and C 97-98'!$B$2*('CM_mean coefs'!C$2+'CM_mean coefs'!C$3*CM_Country_Teleconnections!$F125),0)</f>
        <v>-1.2900436059163365E-2</v>
      </c>
      <c r="AS129" s="1">
        <f>IFERROR('Wanetal_E and C 97-98'!$B$2*('CM_mean coefs'!D$2+'CM_mean coefs'!D$3*CM_Country_Teleconnections!$F125),0)</f>
        <v>-2.3999494927961815E-2</v>
      </c>
      <c r="AT129" s="1">
        <f>IFERROR('Wanetal_E and C 97-98'!$B$2*('CM_mean coefs'!E$2+'CM_mean coefs'!E$3*CM_Country_Teleconnections!$F125),0)</f>
        <v>-1.674300888388899E-2</v>
      </c>
      <c r="AU129" s="1">
        <f>IFERROR('Wanetal_E and C 97-98'!$B$2*('CM_mean coefs'!F$2+'CM_mean coefs'!F$3*CM_Country_Teleconnections!$F125),0)</f>
        <v>-1.4741245090913523E-2</v>
      </c>
      <c r="AV129" s="1">
        <f>IFERROR('Wanetal_E and C 97-98'!$B$2*('CM_mean coefs'!G$2+'CM_mean coefs'!G$3*CM_Country_Teleconnections!$F125),0)</f>
        <v>-9.6317785493506437E-3</v>
      </c>
      <c r="AW129">
        <v>0</v>
      </c>
      <c r="AX129">
        <v>0</v>
      </c>
      <c r="AY129">
        <v>0</v>
      </c>
      <c r="AZ129">
        <v>0</v>
      </c>
      <c r="BA129">
        <v>0</v>
      </c>
      <c r="BB129">
        <v>0</v>
      </c>
      <c r="BC129">
        <v>0</v>
      </c>
      <c r="BD129">
        <v>0</v>
      </c>
      <c r="BE129">
        <v>0</v>
      </c>
      <c r="BF129">
        <v>0</v>
      </c>
      <c r="BG129">
        <v>0</v>
      </c>
      <c r="BH129">
        <v>0</v>
      </c>
      <c r="BI129" s="1">
        <f>IFERROR('Wanetal_E and C 15-16'!$B$2*('CM_mean coefs'!B$2+'CM_mean coefs'!B$3*CM_Country_Teleconnections!$F125),0)</f>
        <v>-9.7860323495011746E-3</v>
      </c>
      <c r="BJ129" s="1">
        <f>IFERROR('Wanetal_E and C 15-16'!$B$2*('CM_mean coefs'!C$2+'CM_mean coefs'!C$3*CM_Country_Teleconnections!$F125),0)</f>
        <v>-6.118930301957739E-3</v>
      </c>
      <c r="BK129" s="1">
        <f>IFERROR('Wanetal_E and C 15-16'!$B$2*('CM_mean coefs'!D$2+'CM_mean coefs'!D$3*CM_Country_Teleconnections!$F125),0)</f>
        <v>-1.1383432007484436E-2</v>
      </c>
      <c r="BL129" s="1">
        <f>IFERROR('Wanetal_E and C 15-16'!$B$2*('CM_mean coefs'!E$2+'CM_mean coefs'!E$3*CM_Country_Teleconnections!$F125),0)</f>
        <v>-7.9415380949704219E-3</v>
      </c>
      <c r="BM129" s="1">
        <f>IFERROR('Wanetal_E and C 15-16'!$B$2*('CM_mean coefs'!F$2+'CM_mean coefs'!F$3*CM_Country_Teleconnections!$F125),0)</f>
        <v>-6.9920621955492515E-3</v>
      </c>
      <c r="BN129" s="1">
        <f>IFERROR('Wanetal_E and C 15-16'!$B$2*('CM_mean coefs'!G$2+'CM_mean coefs'!G$3*CM_Country_Teleconnections!$F125),0)</f>
        <v>-4.5685418196003526E-3</v>
      </c>
      <c r="BO129">
        <v>0</v>
      </c>
      <c r="BP129">
        <v>0</v>
      </c>
    </row>
    <row r="130" spans="1:68" x14ac:dyDescent="0.2">
      <c r="A130" t="s">
        <v>252</v>
      </c>
      <c r="B130" t="s">
        <v>253</v>
      </c>
      <c r="C130" t="s">
        <v>682</v>
      </c>
      <c r="D130" t="s">
        <v>681</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s="1">
        <f>IFERROR('Wanetal_E and C 97-98'!$B$2*('CM_mean coefs'!B$2+'CM_mean coefs'!B$3*CM_Country_Teleconnections!$F126),0)</f>
        <v>0</v>
      </c>
      <c r="AR130" s="1">
        <f>IFERROR('Wanetal_E and C 97-98'!$B$2*('CM_mean coefs'!C$2+'CM_mean coefs'!C$3*CM_Country_Teleconnections!$F126),0)</f>
        <v>0</v>
      </c>
      <c r="AS130" s="1">
        <f>IFERROR('Wanetal_E and C 97-98'!$B$2*('CM_mean coefs'!D$2+'CM_mean coefs'!D$3*CM_Country_Teleconnections!$F126),0)</f>
        <v>0</v>
      </c>
      <c r="AT130" s="1">
        <f>IFERROR('Wanetal_E and C 97-98'!$B$2*('CM_mean coefs'!E$2+'CM_mean coefs'!E$3*CM_Country_Teleconnections!$F126),0)</f>
        <v>0</v>
      </c>
      <c r="AU130" s="1">
        <f>IFERROR('Wanetal_E and C 97-98'!$B$2*('CM_mean coefs'!F$2+'CM_mean coefs'!F$3*CM_Country_Teleconnections!$F126),0)</f>
        <v>0</v>
      </c>
      <c r="AV130" s="1">
        <f>IFERROR('Wanetal_E and C 97-98'!$B$2*('CM_mean coefs'!G$2+'CM_mean coefs'!G$3*CM_Country_Teleconnections!$F126),0)</f>
        <v>0</v>
      </c>
      <c r="AW130">
        <v>0</v>
      </c>
      <c r="AX130">
        <v>0</v>
      </c>
      <c r="AY130">
        <v>0</v>
      </c>
      <c r="AZ130">
        <v>0</v>
      </c>
      <c r="BA130">
        <v>0</v>
      </c>
      <c r="BB130">
        <v>0</v>
      </c>
      <c r="BC130">
        <v>0</v>
      </c>
      <c r="BD130">
        <v>0</v>
      </c>
      <c r="BE130">
        <v>0</v>
      </c>
      <c r="BF130">
        <v>0</v>
      </c>
      <c r="BG130">
        <v>0</v>
      </c>
      <c r="BH130">
        <v>0</v>
      </c>
      <c r="BI130" s="1">
        <f>IFERROR('Wanetal_E and C 15-16'!$B$2*('CM_mean coefs'!B$2+'CM_mean coefs'!B$3*CM_Country_Teleconnections!$F126),0)</f>
        <v>0</v>
      </c>
      <c r="BJ130" s="1">
        <f>IFERROR('Wanetal_E and C 15-16'!$B$2*('CM_mean coefs'!C$2+'CM_mean coefs'!C$3*CM_Country_Teleconnections!$F126),0)</f>
        <v>0</v>
      </c>
      <c r="BK130" s="1">
        <f>IFERROR('Wanetal_E and C 15-16'!$B$2*('CM_mean coefs'!D$2+'CM_mean coefs'!D$3*CM_Country_Teleconnections!$F126),0)</f>
        <v>0</v>
      </c>
      <c r="BL130" s="1">
        <f>IFERROR('Wanetal_E and C 15-16'!$B$2*('CM_mean coefs'!E$2+'CM_mean coefs'!E$3*CM_Country_Teleconnections!$F126),0)</f>
        <v>0</v>
      </c>
      <c r="BM130" s="1">
        <f>IFERROR('Wanetal_E and C 15-16'!$B$2*('CM_mean coefs'!F$2+'CM_mean coefs'!F$3*CM_Country_Teleconnections!$F126),0)</f>
        <v>0</v>
      </c>
      <c r="BN130" s="1">
        <f>IFERROR('Wanetal_E and C 15-16'!$B$2*('CM_mean coefs'!G$2+'CM_mean coefs'!G$3*CM_Country_Teleconnections!$F126),0)</f>
        <v>0</v>
      </c>
      <c r="BO130">
        <v>0</v>
      </c>
      <c r="BP130">
        <v>0</v>
      </c>
    </row>
    <row r="131" spans="1:68" x14ac:dyDescent="0.2">
      <c r="A131" t="s">
        <v>254</v>
      </c>
      <c r="B131" t="s">
        <v>255</v>
      </c>
      <c r="C131" t="s">
        <v>682</v>
      </c>
      <c r="D131" t="s">
        <v>681</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s="1">
        <f>IFERROR('Wanetal_E and C 97-98'!$B$2*('CM_mean coefs'!B$2+'CM_mean coefs'!B$3*CM_Country_Teleconnections!$F127),0)</f>
        <v>0</v>
      </c>
      <c r="AR131" s="1">
        <f>IFERROR('Wanetal_E and C 97-98'!$B$2*('CM_mean coefs'!C$2+'CM_mean coefs'!C$3*CM_Country_Teleconnections!$F127),0)</f>
        <v>0</v>
      </c>
      <c r="AS131" s="1">
        <f>IFERROR('Wanetal_E and C 97-98'!$B$2*('CM_mean coefs'!D$2+'CM_mean coefs'!D$3*CM_Country_Teleconnections!$F127),0)</f>
        <v>0</v>
      </c>
      <c r="AT131" s="1">
        <f>IFERROR('Wanetal_E and C 97-98'!$B$2*('CM_mean coefs'!E$2+'CM_mean coefs'!E$3*CM_Country_Teleconnections!$F127),0)</f>
        <v>0</v>
      </c>
      <c r="AU131" s="1">
        <f>IFERROR('Wanetal_E and C 97-98'!$B$2*('CM_mean coefs'!F$2+'CM_mean coefs'!F$3*CM_Country_Teleconnections!$F127),0)</f>
        <v>0</v>
      </c>
      <c r="AV131" s="1">
        <f>IFERROR('Wanetal_E and C 97-98'!$B$2*('CM_mean coefs'!G$2+'CM_mean coefs'!G$3*CM_Country_Teleconnections!$F127),0)</f>
        <v>0</v>
      </c>
      <c r="AW131">
        <v>0</v>
      </c>
      <c r="AX131">
        <v>0</v>
      </c>
      <c r="AY131">
        <v>0</v>
      </c>
      <c r="AZ131">
        <v>0</v>
      </c>
      <c r="BA131">
        <v>0</v>
      </c>
      <c r="BB131">
        <v>0</v>
      </c>
      <c r="BC131">
        <v>0</v>
      </c>
      <c r="BD131">
        <v>0</v>
      </c>
      <c r="BE131">
        <v>0</v>
      </c>
      <c r="BF131">
        <v>0</v>
      </c>
      <c r="BG131">
        <v>0</v>
      </c>
      <c r="BH131">
        <v>0</v>
      </c>
      <c r="BI131" s="1">
        <f>IFERROR('Wanetal_E and C 15-16'!$B$2*('CM_mean coefs'!B$2+'CM_mean coefs'!B$3*CM_Country_Teleconnections!$F127),0)</f>
        <v>0</v>
      </c>
      <c r="BJ131" s="1">
        <f>IFERROR('Wanetal_E and C 15-16'!$B$2*('CM_mean coefs'!C$2+'CM_mean coefs'!C$3*CM_Country_Teleconnections!$F127),0)</f>
        <v>0</v>
      </c>
      <c r="BK131" s="1">
        <f>IFERROR('Wanetal_E and C 15-16'!$B$2*('CM_mean coefs'!D$2+'CM_mean coefs'!D$3*CM_Country_Teleconnections!$F127),0)</f>
        <v>0</v>
      </c>
      <c r="BL131" s="1">
        <f>IFERROR('Wanetal_E and C 15-16'!$B$2*('CM_mean coefs'!E$2+'CM_mean coefs'!E$3*CM_Country_Teleconnections!$F127),0)</f>
        <v>0</v>
      </c>
      <c r="BM131" s="1">
        <f>IFERROR('Wanetal_E and C 15-16'!$B$2*('CM_mean coefs'!F$2+'CM_mean coefs'!F$3*CM_Country_Teleconnections!$F127),0)</f>
        <v>0</v>
      </c>
      <c r="BN131" s="1">
        <f>IFERROR('Wanetal_E and C 15-16'!$B$2*('CM_mean coefs'!G$2+'CM_mean coefs'!G$3*CM_Country_Teleconnections!$F127),0)</f>
        <v>0</v>
      </c>
      <c r="BO131">
        <v>0</v>
      </c>
      <c r="BP131">
        <v>0</v>
      </c>
    </row>
    <row r="132" spans="1:68" x14ac:dyDescent="0.2">
      <c r="A132" t="s">
        <v>256</v>
      </c>
      <c r="B132" t="s">
        <v>257</v>
      </c>
      <c r="C132" t="s">
        <v>682</v>
      </c>
      <c r="D132" t="s">
        <v>681</v>
      </c>
      <c r="F132">
        <v>3.8095547622288102</v>
      </c>
      <c r="G132">
        <v>0.96664237445753498</v>
      </c>
      <c r="H132">
        <v>6.0264258742795196</v>
      </c>
      <c r="I132">
        <v>6.6477695176412102</v>
      </c>
      <c r="J132">
        <v>4.6246224453243103</v>
      </c>
      <c r="K132">
        <v>9.2131018764903398</v>
      </c>
      <c r="L132">
        <v>6.5620893739758701</v>
      </c>
      <c r="M132">
        <v>10.570155274121101</v>
      </c>
      <c r="N132">
        <v>11.9974712271352</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s="1">
        <f>IFERROR('Wanetal_E and C 97-98'!$B$2*('CM_mean coefs'!B$2+'CM_mean coefs'!B$3*CM_Country_Teleconnections!$F128),0)</f>
        <v>-1.2381964223050461E-2</v>
      </c>
      <c r="AR132" s="1">
        <f>IFERROR('Wanetal_E and C 97-98'!$B$2*('CM_mean coefs'!C$2+'CM_mean coefs'!C$3*CM_Country_Teleconnections!$F128),0)</f>
        <v>-9.1661593865163798E-3</v>
      </c>
      <c r="AS132" s="1">
        <f>IFERROR('Wanetal_E and C 97-98'!$B$2*('CM_mean coefs'!D$2+'CM_mean coefs'!D$3*CM_Country_Teleconnections!$F128),0)</f>
        <v>-1.5970875899770583E-2</v>
      </c>
      <c r="AT132" s="1">
        <f>IFERROR('Wanetal_E and C 97-98'!$B$2*('CM_mean coefs'!E$2+'CM_mean coefs'!E$3*CM_Country_Teleconnections!$F128),0)</f>
        <v>-8.2350263513743024E-3</v>
      </c>
      <c r="AU132" s="1">
        <f>IFERROR('Wanetal_E and C 97-98'!$B$2*('CM_mean coefs'!F$2+'CM_mean coefs'!F$3*CM_Country_Teleconnections!$F128),0)</f>
        <v>-8.4636354139506782E-3</v>
      </c>
      <c r="AV132" s="1">
        <f>IFERROR('Wanetal_E and C 97-98'!$B$2*('CM_mean coefs'!G$2+'CM_mean coefs'!G$3*CM_Country_Teleconnections!$F128),0)</f>
        <v>-3.5792445918311168E-3</v>
      </c>
      <c r="AW132">
        <v>0</v>
      </c>
      <c r="AX132">
        <v>0</v>
      </c>
      <c r="AY132">
        <v>0</v>
      </c>
      <c r="AZ132">
        <v>0</v>
      </c>
      <c r="BA132">
        <v>0</v>
      </c>
      <c r="BB132">
        <v>0</v>
      </c>
      <c r="BC132">
        <v>0</v>
      </c>
      <c r="BD132">
        <v>0</v>
      </c>
      <c r="BE132">
        <v>0</v>
      </c>
      <c r="BF132">
        <v>0</v>
      </c>
      <c r="BG132">
        <v>0</v>
      </c>
      <c r="BH132">
        <v>0</v>
      </c>
      <c r="BI132" s="1">
        <f>IFERROR('Wanetal_E and C 15-16'!$B$2*('CM_mean coefs'!B$2+'CM_mean coefs'!B$3*CM_Country_Teleconnections!$F128),0)</f>
        <v>-5.8730089226994428E-3</v>
      </c>
      <c r="BJ132" s="1">
        <f>IFERROR('Wanetal_E and C 15-16'!$B$2*('CM_mean coefs'!C$2+'CM_mean coefs'!C$3*CM_Country_Teleconnections!$F128),0)</f>
        <v>-4.3476895017738543E-3</v>
      </c>
      <c r="BK132" s="1">
        <f>IFERROR('Wanetal_E and C 15-16'!$B$2*('CM_mean coefs'!D$2+'CM_mean coefs'!D$3*CM_Country_Teleconnections!$F128),0)</f>
        <v>-7.5753002490561196E-3</v>
      </c>
      <c r="BL132" s="1">
        <f>IFERROR('Wanetal_E and C 15-16'!$B$2*('CM_mean coefs'!E$2+'CM_mean coefs'!E$3*CM_Country_Teleconnections!$F128),0)</f>
        <v>-3.9060348074863934E-3</v>
      </c>
      <c r="BM132" s="1">
        <f>IFERROR('Wanetal_E and C 15-16'!$B$2*('CM_mean coefs'!F$2+'CM_mean coefs'!F$3*CM_Country_Teleconnections!$F128),0)</f>
        <v>-4.0144685777779889E-3</v>
      </c>
      <c r="BN132" s="1">
        <f>IFERROR('Wanetal_E and C 15-16'!$B$2*('CM_mean coefs'!G$2+'CM_mean coefs'!G$3*CM_Country_Teleconnections!$F128),0)</f>
        <v>-1.6977060380464488E-3</v>
      </c>
      <c r="BO132">
        <v>0</v>
      </c>
      <c r="BP132">
        <v>0</v>
      </c>
    </row>
    <row r="133" spans="1:68" x14ac:dyDescent="0.2">
      <c r="A133" t="s">
        <v>258</v>
      </c>
      <c r="B133" t="s">
        <v>259</v>
      </c>
      <c r="C133" t="s">
        <v>682</v>
      </c>
      <c r="D133" t="s">
        <v>681</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s="1">
        <f>IFERROR('Wanetal_E and C 97-98'!$B$2*('CM_mean coefs'!B$2+'CM_mean coefs'!B$3*CM_Country_Teleconnections!$F129),0)</f>
        <v>-5.4764584111413215E-3</v>
      </c>
      <c r="AR133" s="1">
        <f>IFERROR('Wanetal_E and C 97-98'!$B$2*('CM_mean coefs'!C$2+'CM_mean coefs'!C$3*CM_Country_Teleconnections!$F129),0)</f>
        <v>-6.0403632166842096E-3</v>
      </c>
      <c r="AS133" s="1">
        <f>IFERROR('Wanetal_E and C 97-98'!$B$2*('CM_mean coefs'!D$2+'CM_mean coefs'!D$3*CM_Country_Teleconnections!$F129),0)</f>
        <v>-9.2504775984917804E-3</v>
      </c>
      <c r="AT133" s="1">
        <f>IFERROR('Wanetal_E and C 97-98'!$B$2*('CM_mean coefs'!E$2+'CM_mean coefs'!E$3*CM_Country_Teleconnections!$F129),0)</f>
        <v>-1.1133742767082532E-3</v>
      </c>
      <c r="AU133" s="1">
        <f>IFERROR('Wanetal_E and C 97-98'!$B$2*('CM_mean coefs'!F$2+'CM_mean coefs'!F$3*CM_Country_Teleconnections!$F129),0)</f>
        <v>-3.2089288123525878E-3</v>
      </c>
      <c r="AV133" s="1">
        <f>IFERROR('Wanetal_E and C 97-98'!$B$2*('CM_mean coefs'!G$2+'CM_mean coefs'!G$3*CM_Country_Teleconnections!$F129),0)</f>
        <v>1.4870611805216434E-3</v>
      </c>
      <c r="AW133">
        <v>0</v>
      </c>
      <c r="AX133">
        <v>0</v>
      </c>
      <c r="AY133">
        <v>0</v>
      </c>
      <c r="AZ133">
        <v>0</v>
      </c>
      <c r="BA133">
        <v>0</v>
      </c>
      <c r="BB133">
        <v>0</v>
      </c>
      <c r="BC133">
        <v>0</v>
      </c>
      <c r="BD133">
        <v>0</v>
      </c>
      <c r="BE133">
        <v>0</v>
      </c>
      <c r="BF133">
        <v>0</v>
      </c>
      <c r="BG133">
        <v>0</v>
      </c>
      <c r="BH133">
        <v>0</v>
      </c>
      <c r="BI133" s="1">
        <f>IFERROR('Wanetal_E and C 15-16'!$B$2*('CM_mean coefs'!B$2+'CM_mean coefs'!B$3*CM_Country_Teleconnections!$F129),0)</f>
        <v>-2.5975918306684899E-3</v>
      </c>
      <c r="BJ133" s="1">
        <f>IFERROR('Wanetal_E and C 15-16'!$B$2*('CM_mean coefs'!C$2+'CM_mean coefs'!C$3*CM_Country_Teleconnections!$F129),0)</f>
        <v>-2.8650629600343097E-3</v>
      </c>
      <c r="BK133" s="1">
        <f>IFERROR('Wanetal_E and C 15-16'!$B$2*('CM_mean coefs'!D$2+'CM_mean coefs'!D$3*CM_Country_Teleconnections!$F129),0)</f>
        <v>-4.3876832864720621E-3</v>
      </c>
      <c r="BL133" s="1">
        <f>IFERROR('Wanetal_E and C 15-16'!$B$2*('CM_mean coefs'!E$2+'CM_mean coefs'!E$3*CM_Country_Teleconnections!$F129),0)</f>
        <v>-5.2809529599825284E-4</v>
      </c>
      <c r="BM133" s="1">
        <f>IFERROR('Wanetal_E and C 15-16'!$B$2*('CM_mean coefs'!F$2+'CM_mean coefs'!F$3*CM_Country_Teleconnections!$F129),0)</f>
        <v>-1.5220579875501446E-3</v>
      </c>
      <c r="BN133" s="1">
        <f>IFERROR('Wanetal_E and C 15-16'!$B$2*('CM_mean coefs'!G$2+'CM_mean coefs'!G$3*CM_Country_Teleconnections!$F129),0)</f>
        <v>7.0534233700539307E-4</v>
      </c>
      <c r="BO133">
        <v>0</v>
      </c>
      <c r="BP133">
        <v>0</v>
      </c>
    </row>
    <row r="134" spans="1:68" x14ac:dyDescent="0.2">
      <c r="A134" t="s">
        <v>260</v>
      </c>
      <c r="B134" t="s">
        <v>261</v>
      </c>
      <c r="C134" t="s">
        <v>682</v>
      </c>
      <c r="D134" t="s">
        <v>681</v>
      </c>
      <c r="F134">
        <v>3.2258663501032498</v>
      </c>
      <c r="G134">
        <v>1.45828906894074</v>
      </c>
      <c r="H134">
        <v>-1.0485726025025299</v>
      </c>
      <c r="I134">
        <v>4.6573759753296304</v>
      </c>
      <c r="J134">
        <v>2.99387190612623</v>
      </c>
      <c r="K134">
        <v>1.8438298563827</v>
      </c>
      <c r="L134">
        <v>1.7128442727049999</v>
      </c>
      <c r="M134">
        <v>4.6842392934760797</v>
      </c>
      <c r="N134">
        <v>4.1989676828424898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s="1">
        <f>IFERROR('Wanetal_E and C 97-98'!$B$2*('CM_mean coefs'!B$2+'CM_mean coefs'!B$3*CM_Country_Teleconnections!$F130),0)</f>
        <v>0</v>
      </c>
      <c r="AR134" s="1">
        <f>IFERROR('Wanetal_E and C 97-98'!$B$2*('CM_mean coefs'!C$2+'CM_mean coefs'!C$3*CM_Country_Teleconnections!$F130),0)</f>
        <v>0</v>
      </c>
      <c r="AS134" s="1">
        <f>IFERROR('Wanetal_E and C 97-98'!$B$2*('CM_mean coefs'!D$2+'CM_mean coefs'!D$3*CM_Country_Teleconnections!$F130),0)</f>
        <v>0</v>
      </c>
      <c r="AT134" s="1">
        <f>IFERROR('Wanetal_E and C 97-98'!$B$2*('CM_mean coefs'!E$2+'CM_mean coefs'!E$3*CM_Country_Teleconnections!$F130),0)</f>
        <v>0</v>
      </c>
      <c r="AU134" s="1">
        <f>IFERROR('Wanetal_E and C 97-98'!$B$2*('CM_mean coefs'!F$2+'CM_mean coefs'!F$3*CM_Country_Teleconnections!$F130),0)</f>
        <v>0</v>
      </c>
      <c r="AV134" s="1">
        <f>IFERROR('Wanetal_E and C 97-98'!$B$2*('CM_mean coefs'!G$2+'CM_mean coefs'!G$3*CM_Country_Teleconnections!$F130),0)</f>
        <v>0</v>
      </c>
      <c r="AW134">
        <v>0</v>
      </c>
      <c r="AX134">
        <v>0</v>
      </c>
      <c r="AY134">
        <v>0</v>
      </c>
      <c r="AZ134">
        <v>0</v>
      </c>
      <c r="BA134">
        <v>0</v>
      </c>
      <c r="BB134">
        <v>0</v>
      </c>
      <c r="BC134">
        <v>0</v>
      </c>
      <c r="BD134">
        <v>0</v>
      </c>
      <c r="BE134">
        <v>0</v>
      </c>
      <c r="BF134">
        <v>0</v>
      </c>
      <c r="BG134">
        <v>0</v>
      </c>
      <c r="BH134">
        <v>0</v>
      </c>
      <c r="BI134" s="1">
        <f>IFERROR('Wanetal_E and C 15-16'!$B$2*('CM_mean coefs'!B$2+'CM_mean coefs'!B$3*CM_Country_Teleconnections!$F130),0)</f>
        <v>0</v>
      </c>
      <c r="BJ134" s="1">
        <f>IFERROR('Wanetal_E and C 15-16'!$B$2*('CM_mean coefs'!C$2+'CM_mean coefs'!C$3*CM_Country_Teleconnections!$F130),0)</f>
        <v>0</v>
      </c>
      <c r="BK134" s="1">
        <f>IFERROR('Wanetal_E and C 15-16'!$B$2*('CM_mean coefs'!D$2+'CM_mean coefs'!D$3*CM_Country_Teleconnections!$F130),0)</f>
        <v>0</v>
      </c>
      <c r="BL134" s="1">
        <f>IFERROR('Wanetal_E and C 15-16'!$B$2*('CM_mean coefs'!E$2+'CM_mean coefs'!E$3*CM_Country_Teleconnections!$F130),0)</f>
        <v>0</v>
      </c>
      <c r="BM134" s="1">
        <f>IFERROR('Wanetal_E and C 15-16'!$B$2*('CM_mean coefs'!F$2+'CM_mean coefs'!F$3*CM_Country_Teleconnections!$F130),0)</f>
        <v>0</v>
      </c>
      <c r="BN134" s="1">
        <f>IFERROR('Wanetal_E and C 15-16'!$B$2*('CM_mean coefs'!G$2+'CM_mean coefs'!G$3*CM_Country_Teleconnections!$F130),0)</f>
        <v>0</v>
      </c>
      <c r="BO134">
        <v>0</v>
      </c>
      <c r="BP134">
        <v>0</v>
      </c>
    </row>
    <row r="135" spans="1:68" x14ac:dyDescent="0.2">
      <c r="A135" t="s">
        <v>262</v>
      </c>
      <c r="B135" t="s">
        <v>263</v>
      </c>
      <c r="C135" t="s">
        <v>682</v>
      </c>
      <c r="D135" t="s">
        <v>681</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s="1">
        <f>IFERROR('Wanetal_E and C 97-98'!$B$2*('CM_mean coefs'!B$2+'CM_mean coefs'!B$3*CM_Country_Teleconnections!$F131),0)</f>
        <v>-1.0363900714474034E-2</v>
      </c>
      <c r="AR135" s="1">
        <f>IFERROR('Wanetal_E and C 97-98'!$B$2*('CM_mean coefs'!C$2+'CM_mean coefs'!C$3*CM_Country_Teleconnections!$F131),0)</f>
        <v>-8.2526773973031521E-3</v>
      </c>
      <c r="AS135" s="1">
        <f>IFERROR('Wanetal_E and C 97-98'!$B$2*('CM_mean coefs'!D$2+'CM_mean coefs'!D$3*CM_Country_Teleconnections!$F131),0)</f>
        <v>-1.400690816962682E-2</v>
      </c>
      <c r="AT135" s="1">
        <f>IFERROR('Wanetal_E and C 97-98'!$B$2*('CM_mean coefs'!E$2+'CM_mean coefs'!E$3*CM_Country_Teleconnections!$F131),0)</f>
        <v>-6.1537963062304017E-3</v>
      </c>
      <c r="AU135" s="1">
        <f>IFERROR('Wanetal_E and C 97-98'!$B$2*('CM_mean coefs'!F$2+'CM_mean coefs'!F$3*CM_Country_Teleconnections!$F131),0)</f>
        <v>-6.9280011056466161E-3</v>
      </c>
      <c r="AV135" s="1">
        <f>IFERROR('Wanetal_E and C 97-98'!$B$2*('CM_mean coefs'!G$2+'CM_mean coefs'!G$3*CM_Country_Teleconnections!$F131),0)</f>
        <v>-2.09866850067168E-3</v>
      </c>
      <c r="AW135">
        <v>0</v>
      </c>
      <c r="AX135">
        <v>0</v>
      </c>
      <c r="AY135">
        <v>0</v>
      </c>
      <c r="AZ135">
        <v>0</v>
      </c>
      <c r="BA135">
        <v>0</v>
      </c>
      <c r="BB135">
        <v>0</v>
      </c>
      <c r="BC135">
        <v>0</v>
      </c>
      <c r="BD135">
        <v>0</v>
      </c>
      <c r="BE135">
        <v>0</v>
      </c>
      <c r="BF135">
        <v>0</v>
      </c>
      <c r="BG135">
        <v>0</v>
      </c>
      <c r="BH135">
        <v>0</v>
      </c>
      <c r="BI135" s="1">
        <f>IFERROR('Wanetal_E and C 15-16'!$B$2*('CM_mean coefs'!B$2+'CM_mean coefs'!B$3*CM_Country_Teleconnections!$F131),0)</f>
        <v>-4.9158017478976111E-3</v>
      </c>
      <c r="BJ135" s="1">
        <f>IFERROR('Wanetal_E and C 15-16'!$B$2*('CM_mean coefs'!C$2+'CM_mean coefs'!C$3*CM_Country_Teleconnections!$F131),0)</f>
        <v>-3.9144070453936974E-3</v>
      </c>
      <c r="BK135" s="1">
        <f>IFERROR('Wanetal_E and C 15-16'!$B$2*('CM_mean coefs'!D$2+'CM_mean coefs'!D$3*CM_Country_Teleconnections!$F131),0)</f>
        <v>-6.6437517648862601E-3</v>
      </c>
      <c r="BL135" s="1">
        <f>IFERROR('Wanetal_E and C 15-16'!$B$2*('CM_mean coefs'!E$2+'CM_mean coefs'!E$3*CM_Country_Teleconnections!$F131),0)</f>
        <v>-2.918866503239026E-3</v>
      </c>
      <c r="BM135" s="1">
        <f>IFERROR('Wanetal_E and C 15-16'!$B$2*('CM_mean coefs'!F$2+'CM_mean coefs'!F$3*CM_Country_Teleconnections!$F131),0)</f>
        <v>-3.2860870518579242E-3</v>
      </c>
      <c r="BN135" s="1">
        <f>IFERROR('Wanetal_E and C 15-16'!$B$2*('CM_mean coefs'!G$2+'CM_mean coefs'!G$3*CM_Country_Teleconnections!$F131),0)</f>
        <v>-9.9543970635028109E-4</v>
      </c>
      <c r="BO135">
        <v>0</v>
      </c>
      <c r="BP135">
        <v>0</v>
      </c>
    </row>
    <row r="136" spans="1:68" x14ac:dyDescent="0.2">
      <c r="A136" t="s">
        <v>264</v>
      </c>
      <c r="B136" t="s">
        <v>265</v>
      </c>
      <c r="C136" t="s">
        <v>682</v>
      </c>
      <c r="D136" t="s">
        <v>681</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s="1">
        <f>IFERROR('Wanetal_E and C 97-98'!$B$2*('CM_mean coefs'!B$2+'CM_mean coefs'!B$3*CM_Country_Teleconnections!$F132),0)</f>
        <v>-6.8924659540123842E-4</v>
      </c>
      <c r="AR136" s="1">
        <f>IFERROR('Wanetal_E and C 97-98'!$B$2*('CM_mean coefs'!C$2+'CM_mean coefs'!C$3*CM_Country_Teleconnections!$F132),0)</f>
        <v>-3.8734186415295248E-3</v>
      </c>
      <c r="AS136" s="1">
        <f>IFERROR('Wanetal_E and C 97-98'!$B$2*('CM_mean coefs'!D$2+'CM_mean coefs'!D$3*CM_Country_Teleconnections!$F132),0)</f>
        <v>-4.5915907579538832E-3</v>
      </c>
      <c r="AT136" s="1">
        <f>IFERROR('Wanetal_E and C 97-98'!$B$2*('CM_mean coefs'!E$2+'CM_mean coefs'!E$3*CM_Country_Teleconnections!$F132),0)</f>
        <v>3.8236799939050711E-3</v>
      </c>
      <c r="AU136" s="1">
        <f>IFERROR('Wanetal_E and C 97-98'!$B$2*('CM_mean coefs'!F$2+'CM_mean coefs'!F$3*CM_Country_Teleconnections!$F132),0)</f>
        <v>4.3387364362900191E-4</v>
      </c>
      <c r="AV136" s="1">
        <f>IFERROR('Wanetal_E and C 97-98'!$B$2*('CM_mean coefs'!G$2+'CM_mean coefs'!G$3*CM_Country_Teleconnections!$F132),0)</f>
        <v>4.9992555825207141E-3</v>
      </c>
      <c r="AW136">
        <v>0</v>
      </c>
      <c r="AX136">
        <v>0</v>
      </c>
      <c r="AY136">
        <v>0</v>
      </c>
      <c r="AZ136">
        <v>0</v>
      </c>
      <c r="BA136">
        <v>0</v>
      </c>
      <c r="BB136">
        <v>0</v>
      </c>
      <c r="BC136">
        <v>0</v>
      </c>
      <c r="BD136">
        <v>0</v>
      </c>
      <c r="BE136">
        <v>0</v>
      </c>
      <c r="BF136">
        <v>0</v>
      </c>
      <c r="BG136">
        <v>0</v>
      </c>
      <c r="BH136">
        <v>0</v>
      </c>
      <c r="BI136" s="1">
        <f>IFERROR('Wanetal_E and C 15-16'!$B$2*('CM_mean coefs'!B$2+'CM_mean coefs'!B$3*CM_Country_Teleconnections!$F132),0)</f>
        <v>-3.2692320312119425E-4</v>
      </c>
      <c r="BJ136" s="1">
        <f>IFERROR('Wanetal_E and C 15-16'!$B$2*('CM_mean coefs'!C$2+'CM_mean coefs'!C$3*CM_Country_Teleconnections!$F132),0)</f>
        <v>-1.8372385700084692E-3</v>
      </c>
      <c r="BK136" s="1">
        <f>IFERROR('Wanetal_E and C 15-16'!$B$2*('CM_mean coefs'!D$2+'CM_mean coefs'!D$3*CM_Country_Teleconnections!$F132),0)</f>
        <v>-2.1778817161049679E-3</v>
      </c>
      <c r="BL136" s="1">
        <f>IFERROR('Wanetal_E and C 15-16'!$B$2*('CM_mean coefs'!E$2+'CM_mean coefs'!E$3*CM_Country_Teleconnections!$F132),0)</f>
        <v>1.8136465521315628E-3</v>
      </c>
      <c r="BM136" s="1">
        <f>IFERROR('Wanetal_E and C 15-16'!$B$2*('CM_mean coefs'!F$2+'CM_mean coefs'!F$3*CM_Country_Teleconnections!$F132),0)</f>
        <v>2.0579479430360344E-4</v>
      </c>
      <c r="BN136" s="1">
        <f>IFERROR('Wanetal_E and C 15-16'!$B$2*('CM_mean coefs'!G$2+'CM_mean coefs'!G$3*CM_Country_Teleconnections!$F132),0)</f>
        <v>2.3712451525534908E-3</v>
      </c>
      <c r="BO136">
        <v>0</v>
      </c>
      <c r="BP136">
        <v>0</v>
      </c>
    </row>
    <row r="137" spans="1:68" x14ac:dyDescent="0.2">
      <c r="A137" t="s">
        <v>266</v>
      </c>
      <c r="B137" t="s">
        <v>267</v>
      </c>
      <c r="C137" t="s">
        <v>682</v>
      </c>
      <c r="D137" t="s">
        <v>681</v>
      </c>
      <c r="F137">
        <v>-2.0234365249109501E-2</v>
      </c>
      <c r="G137">
        <v>-1.12347713667121</v>
      </c>
      <c r="H137">
        <v>-0.23893814490773499</v>
      </c>
      <c r="I137">
        <v>2.55264419985085</v>
      </c>
      <c r="J137">
        <v>2.1792227647728</v>
      </c>
      <c r="K137">
        <v>5.0107319722862398</v>
      </c>
      <c r="L137">
        <v>4.0680955052685199</v>
      </c>
      <c r="M137">
        <v>2.1172511294834901</v>
      </c>
      <c r="N137">
        <v>4.5476444281763797</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s="1">
        <f>IFERROR('Wanetal_E and C 97-98'!$B$2*('CM_mean coefs'!B$2+'CM_mean coefs'!B$3*CM_Country_Teleconnections!$F133),0)</f>
        <v>-2.4186130208779678E-2</v>
      </c>
      <c r="AR137" s="1">
        <f>IFERROR('Wanetal_E and C 97-98'!$B$2*('CM_mean coefs'!C$2+'CM_mean coefs'!C$3*CM_Country_Teleconnections!$F133),0)</f>
        <v>-1.4509347536850393E-2</v>
      </c>
      <c r="AS137" s="1">
        <f>IFERROR('Wanetal_E and C 97-98'!$B$2*('CM_mean coefs'!D$2+'CM_mean coefs'!D$3*CM_Country_Teleconnections!$F133),0)</f>
        <v>-2.7458621938836747E-2</v>
      </c>
      <c r="AT137" s="1">
        <f>IFERROR('Wanetal_E and C 97-98'!$B$2*('CM_mean coefs'!E$2+'CM_mean coefs'!E$3*CM_Country_Teleconnections!$F133),0)</f>
        <v>-2.0408669451781693E-2</v>
      </c>
      <c r="AU137" s="1">
        <f>IFERROR('Wanetal_E and C 97-98'!$B$2*('CM_mean coefs'!F$2+'CM_mean coefs'!F$3*CM_Country_Teleconnections!$F133),0)</f>
        <v>-1.744595048558514E-2</v>
      </c>
      <c r="AV137" s="1">
        <f>IFERROR('Wanetal_E and C 97-98'!$B$2*('CM_mean coefs'!G$2+'CM_mean coefs'!G$3*CM_Country_Teleconnections!$F133),0)</f>
        <v>-1.2239510168347423E-2</v>
      </c>
      <c r="AW137">
        <v>0</v>
      </c>
      <c r="AX137">
        <v>0</v>
      </c>
      <c r="AY137">
        <v>0</v>
      </c>
      <c r="AZ137">
        <v>0</v>
      </c>
      <c r="BA137">
        <v>0</v>
      </c>
      <c r="BB137">
        <v>0</v>
      </c>
      <c r="BC137">
        <v>0</v>
      </c>
      <c r="BD137">
        <v>0</v>
      </c>
      <c r="BE137">
        <v>0</v>
      </c>
      <c r="BF137">
        <v>0</v>
      </c>
      <c r="BG137">
        <v>0</v>
      </c>
      <c r="BH137">
        <v>0</v>
      </c>
      <c r="BI137" s="1">
        <f>IFERROR('Wanetal_E and C 15-16'!$B$2*('CM_mean coefs'!B$2+'CM_mean coefs'!B$3*CM_Country_Teleconnections!$F133),0)</f>
        <v>-1.1471956788350243E-2</v>
      </c>
      <c r="BJ137" s="1">
        <f>IFERROR('Wanetal_E and C 15-16'!$B$2*('CM_mean coefs'!C$2+'CM_mean coefs'!C$3*CM_Country_Teleconnections!$F133),0)</f>
        <v>-6.8820686291303189E-3</v>
      </c>
      <c r="BK137" s="1">
        <f>IFERROR('Wanetal_E and C 15-16'!$B$2*('CM_mean coefs'!D$2+'CM_mean coefs'!D$3*CM_Country_Teleconnections!$F133),0)</f>
        <v>-1.3024163916707649E-2</v>
      </c>
      <c r="BL137" s="1">
        <f>IFERROR('Wanetal_E and C 15-16'!$B$2*('CM_mean coefs'!E$2+'CM_mean coefs'!E$3*CM_Country_Teleconnections!$F133),0)</f>
        <v>-9.6802329284398671E-3</v>
      </c>
      <c r="BM137" s="1">
        <f>IFERROR('Wanetal_E and C 15-16'!$B$2*('CM_mean coefs'!F$2+'CM_mean coefs'!F$3*CM_Country_Teleconnections!$F133),0)</f>
        <v>-8.2749571086688043E-3</v>
      </c>
      <c r="BN137" s="1">
        <f>IFERROR('Wanetal_E and C 15-16'!$B$2*('CM_mean coefs'!G$2+'CM_mean coefs'!G$3*CM_Country_Teleconnections!$F133),0)</f>
        <v>-5.8054401654914255E-3</v>
      </c>
      <c r="BO137">
        <v>0</v>
      </c>
      <c r="BP137">
        <v>0</v>
      </c>
    </row>
    <row r="138" spans="1:68" x14ac:dyDescent="0.2">
      <c r="A138" t="s">
        <v>268</v>
      </c>
      <c r="B138" t="s">
        <v>269</v>
      </c>
      <c r="C138" t="s">
        <v>682</v>
      </c>
      <c r="D138" t="s">
        <v>681</v>
      </c>
      <c r="F138">
        <v>6.0481576826689301</v>
      </c>
      <c r="G138">
        <v>27.656088665387902</v>
      </c>
      <c r="H138">
        <v>29.974250939971299</v>
      </c>
      <c r="I138">
        <v>40.036295746162203</v>
      </c>
      <c r="J138">
        <v>24.5329722728105</v>
      </c>
      <c r="K138">
        <v>15.8820695729682</v>
      </c>
      <c r="L138">
        <v>8.6895113503036505</v>
      </c>
      <c r="M138">
        <v>30.8609049945645</v>
      </c>
      <c r="N138">
        <v>10.4513509570253</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s="1">
        <f>IFERROR('Wanetal_E and C 97-98'!$B$2*('CM_mean coefs'!B$2+'CM_mean coefs'!B$3*CM_Country_Teleconnections!$F134),0)</f>
        <v>4.074972461756107E-4</v>
      </c>
      <c r="AR138" s="1">
        <f>IFERROR('Wanetal_E and C 97-98'!$B$2*('CM_mean coefs'!C$2+'CM_mean coefs'!C$3*CM_Country_Teleconnections!$F134),0)</f>
        <v>-3.3769745297345987E-3</v>
      </c>
      <c r="AS138" s="1">
        <f>IFERROR('Wanetal_E and C 97-98'!$B$2*('CM_mean coefs'!D$2+'CM_mean coefs'!D$3*CM_Country_Teleconnections!$F134),0)</f>
        <v>-3.5242459970299439E-3</v>
      </c>
      <c r="AT138" s="1">
        <f>IFERROR('Wanetal_E and C 97-98'!$B$2*('CM_mean coefs'!E$2+'CM_mean coefs'!E$3*CM_Country_Teleconnections!$F134),0)</f>
        <v>4.9547525420264374E-3</v>
      </c>
      <c r="AU138" s="1">
        <f>IFERROR('Wanetal_E and C 97-98'!$B$2*('CM_mean coefs'!F$2+'CM_mean coefs'!F$3*CM_Country_Teleconnections!$F134),0)</f>
        <v>1.2684348273524326E-3</v>
      </c>
      <c r="AV138" s="1">
        <f>IFERROR('Wanetal_E and C 97-98'!$B$2*('CM_mean coefs'!G$2+'CM_mean coefs'!G$3*CM_Country_Teleconnections!$F134),0)</f>
        <v>5.8038946352879407E-3</v>
      </c>
      <c r="AW138">
        <v>0</v>
      </c>
      <c r="AX138">
        <v>0</v>
      </c>
      <c r="AY138">
        <v>0</v>
      </c>
      <c r="AZ138">
        <v>0</v>
      </c>
      <c r="BA138">
        <v>0</v>
      </c>
      <c r="BB138">
        <v>0</v>
      </c>
      <c r="BC138">
        <v>0</v>
      </c>
      <c r="BD138">
        <v>0</v>
      </c>
      <c r="BE138">
        <v>0</v>
      </c>
      <c r="BF138">
        <v>0</v>
      </c>
      <c r="BG138">
        <v>0</v>
      </c>
      <c r="BH138">
        <v>0</v>
      </c>
      <c r="BI138" s="1">
        <f>IFERROR('Wanetal_E and C 15-16'!$B$2*('CM_mean coefs'!B$2+'CM_mean coefs'!B$3*CM_Country_Teleconnections!$F134),0)</f>
        <v>1.9328395072483969E-4</v>
      </c>
      <c r="BJ138" s="1">
        <f>IFERROR('Wanetal_E and C 15-16'!$B$2*('CM_mean coefs'!C$2+'CM_mean coefs'!C$3*CM_Country_Teleconnections!$F134),0)</f>
        <v>-1.6017653732142614E-3</v>
      </c>
      <c r="BK138" s="1">
        <f>IFERROR('Wanetal_E and C 15-16'!$B$2*('CM_mean coefs'!D$2+'CM_mean coefs'!D$3*CM_Country_Teleconnections!$F134),0)</f>
        <v>-1.6716191238715632E-3</v>
      </c>
      <c r="BL138" s="1">
        <f>IFERROR('Wanetal_E and C 15-16'!$B$2*('CM_mean coefs'!E$2+'CM_mean coefs'!E$3*CM_Country_Teleconnections!$F134),0)</f>
        <v>2.3501364860122344E-3</v>
      </c>
      <c r="BM138" s="1">
        <f>IFERROR('Wanetal_E and C 15-16'!$B$2*('CM_mean coefs'!F$2+'CM_mean coefs'!F$3*CM_Country_Teleconnections!$F134),0)</f>
        <v>6.016435619346567E-4</v>
      </c>
      <c r="BN138" s="1">
        <f>IFERROR('Wanetal_E and C 15-16'!$B$2*('CM_mean coefs'!G$2+'CM_mean coefs'!G$3*CM_Country_Teleconnections!$F134),0)</f>
        <v>2.7529012655357105E-3</v>
      </c>
      <c r="BO138">
        <v>0</v>
      </c>
      <c r="BP138">
        <v>0</v>
      </c>
    </row>
    <row r="139" spans="1:68" x14ac:dyDescent="0.2">
      <c r="A139" t="s">
        <v>270</v>
      </c>
      <c r="B139" t="s">
        <v>271</v>
      </c>
      <c r="C139" t="s">
        <v>682</v>
      </c>
      <c r="D139" t="s">
        <v>681</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s="1">
        <f>IFERROR('Wanetal_E and C 97-98'!$B$2*('CM_mean coefs'!B$2+'CM_mean coefs'!B$3*CM_Country_Teleconnections!$F135),0)</f>
        <v>0</v>
      </c>
      <c r="AR139" s="1">
        <f>IFERROR('Wanetal_E and C 97-98'!$B$2*('CM_mean coefs'!C$2+'CM_mean coefs'!C$3*CM_Country_Teleconnections!$F135),0)</f>
        <v>0</v>
      </c>
      <c r="AS139" s="1">
        <f>IFERROR('Wanetal_E and C 97-98'!$B$2*('CM_mean coefs'!D$2+'CM_mean coefs'!D$3*CM_Country_Teleconnections!$F135),0)</f>
        <v>0</v>
      </c>
      <c r="AT139" s="1">
        <f>IFERROR('Wanetal_E and C 97-98'!$B$2*('CM_mean coefs'!E$2+'CM_mean coefs'!E$3*CM_Country_Teleconnections!$F135),0)</f>
        <v>0</v>
      </c>
      <c r="AU139" s="1">
        <f>IFERROR('Wanetal_E and C 97-98'!$B$2*('CM_mean coefs'!F$2+'CM_mean coefs'!F$3*CM_Country_Teleconnections!$F135),0)</f>
        <v>0</v>
      </c>
      <c r="AV139" s="1">
        <f>IFERROR('Wanetal_E and C 97-98'!$B$2*('CM_mean coefs'!G$2+'CM_mean coefs'!G$3*CM_Country_Teleconnections!$F135),0)</f>
        <v>0</v>
      </c>
      <c r="AW139">
        <v>0</v>
      </c>
      <c r="AX139">
        <v>0</v>
      </c>
      <c r="AY139">
        <v>0</v>
      </c>
      <c r="AZ139">
        <v>0</v>
      </c>
      <c r="BA139">
        <v>0</v>
      </c>
      <c r="BB139">
        <v>0</v>
      </c>
      <c r="BC139">
        <v>0</v>
      </c>
      <c r="BD139">
        <v>0</v>
      </c>
      <c r="BE139">
        <v>0</v>
      </c>
      <c r="BF139">
        <v>0</v>
      </c>
      <c r="BG139">
        <v>0</v>
      </c>
      <c r="BH139">
        <v>0</v>
      </c>
      <c r="BI139" s="1">
        <f>IFERROR('Wanetal_E and C 15-16'!$B$2*('CM_mean coefs'!B$2+'CM_mean coefs'!B$3*CM_Country_Teleconnections!$F135),0)</f>
        <v>0</v>
      </c>
      <c r="BJ139" s="1">
        <f>IFERROR('Wanetal_E and C 15-16'!$B$2*('CM_mean coefs'!C$2+'CM_mean coefs'!C$3*CM_Country_Teleconnections!$F135),0)</f>
        <v>0</v>
      </c>
      <c r="BK139" s="1">
        <f>IFERROR('Wanetal_E and C 15-16'!$B$2*('CM_mean coefs'!D$2+'CM_mean coefs'!D$3*CM_Country_Teleconnections!$F135),0)</f>
        <v>0</v>
      </c>
      <c r="BL139" s="1">
        <f>IFERROR('Wanetal_E and C 15-16'!$B$2*('CM_mean coefs'!E$2+'CM_mean coefs'!E$3*CM_Country_Teleconnections!$F135),0)</f>
        <v>0</v>
      </c>
      <c r="BM139" s="1">
        <f>IFERROR('Wanetal_E and C 15-16'!$B$2*('CM_mean coefs'!F$2+'CM_mean coefs'!F$3*CM_Country_Teleconnections!$F135),0)</f>
        <v>0</v>
      </c>
      <c r="BN139" s="1">
        <f>IFERROR('Wanetal_E and C 15-16'!$B$2*('CM_mean coefs'!G$2+'CM_mean coefs'!G$3*CM_Country_Teleconnections!$F135),0)</f>
        <v>0</v>
      </c>
      <c r="BO139">
        <v>0</v>
      </c>
      <c r="BP139">
        <v>0</v>
      </c>
    </row>
    <row r="140" spans="1:68" x14ac:dyDescent="0.2">
      <c r="A140" t="s">
        <v>272</v>
      </c>
      <c r="B140" t="s">
        <v>273</v>
      </c>
      <c r="C140" t="s">
        <v>682</v>
      </c>
      <c r="D140" t="s">
        <v>681</v>
      </c>
      <c r="F140">
        <v>3.2299819199691902</v>
      </c>
      <c r="G140">
        <v>1.4597003879316599</v>
      </c>
      <c r="H140">
        <v>-0.696935511450121</v>
      </c>
      <c r="I140">
        <v>4.3697201026885901</v>
      </c>
      <c r="J140">
        <v>2.8587125078840399</v>
      </c>
      <c r="K140">
        <v>2.2030952327471001</v>
      </c>
      <c r="L140">
        <v>1.66740099848137</v>
      </c>
      <c r="M140">
        <v>4.4125956278630998</v>
      </c>
      <c r="N140">
        <v>4.1855034385865899</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s="1">
        <f>IFERROR('Wanetal_E and C 97-98'!$B$2*('CM_mean coefs'!B$2+'CM_mean coefs'!B$3*CM_Country_Teleconnections!$F136),0)</f>
        <v>0</v>
      </c>
      <c r="AR140" s="1">
        <f>IFERROR('Wanetal_E and C 97-98'!$B$2*('CM_mean coefs'!C$2+'CM_mean coefs'!C$3*CM_Country_Teleconnections!$F136),0)</f>
        <v>0</v>
      </c>
      <c r="AS140" s="1">
        <f>IFERROR('Wanetal_E and C 97-98'!$B$2*('CM_mean coefs'!D$2+'CM_mean coefs'!D$3*CM_Country_Teleconnections!$F136),0)</f>
        <v>0</v>
      </c>
      <c r="AT140" s="1">
        <f>IFERROR('Wanetal_E and C 97-98'!$B$2*('CM_mean coefs'!E$2+'CM_mean coefs'!E$3*CM_Country_Teleconnections!$F136),0)</f>
        <v>0</v>
      </c>
      <c r="AU140" s="1">
        <f>IFERROR('Wanetal_E and C 97-98'!$B$2*('CM_mean coefs'!F$2+'CM_mean coefs'!F$3*CM_Country_Teleconnections!$F136),0)</f>
        <v>0</v>
      </c>
      <c r="AV140" s="1">
        <f>IFERROR('Wanetal_E and C 97-98'!$B$2*('CM_mean coefs'!G$2+'CM_mean coefs'!G$3*CM_Country_Teleconnections!$F136),0)</f>
        <v>0</v>
      </c>
      <c r="AW140">
        <v>0</v>
      </c>
      <c r="AX140">
        <v>0</v>
      </c>
      <c r="AY140">
        <v>0</v>
      </c>
      <c r="AZ140">
        <v>0</v>
      </c>
      <c r="BA140">
        <v>0</v>
      </c>
      <c r="BB140">
        <v>0</v>
      </c>
      <c r="BC140">
        <v>0</v>
      </c>
      <c r="BD140">
        <v>0</v>
      </c>
      <c r="BE140">
        <v>0</v>
      </c>
      <c r="BF140">
        <v>0</v>
      </c>
      <c r="BG140">
        <v>0</v>
      </c>
      <c r="BH140">
        <v>0</v>
      </c>
      <c r="BI140" s="1">
        <f>IFERROR('Wanetal_E and C 15-16'!$B$2*('CM_mean coefs'!B$2+'CM_mean coefs'!B$3*CM_Country_Teleconnections!$F136),0)</f>
        <v>0</v>
      </c>
      <c r="BJ140" s="1">
        <f>IFERROR('Wanetal_E and C 15-16'!$B$2*('CM_mean coefs'!C$2+'CM_mean coefs'!C$3*CM_Country_Teleconnections!$F136),0)</f>
        <v>0</v>
      </c>
      <c r="BK140" s="1">
        <f>IFERROR('Wanetal_E and C 15-16'!$B$2*('CM_mean coefs'!D$2+'CM_mean coefs'!D$3*CM_Country_Teleconnections!$F136),0)</f>
        <v>0</v>
      </c>
      <c r="BL140" s="1">
        <f>IFERROR('Wanetal_E and C 15-16'!$B$2*('CM_mean coefs'!E$2+'CM_mean coefs'!E$3*CM_Country_Teleconnections!$F136),0)</f>
        <v>0</v>
      </c>
      <c r="BM140" s="1">
        <f>IFERROR('Wanetal_E and C 15-16'!$B$2*('CM_mean coefs'!F$2+'CM_mean coefs'!F$3*CM_Country_Teleconnections!$F136),0)</f>
        <v>0</v>
      </c>
      <c r="BN140" s="1">
        <f>IFERROR('Wanetal_E and C 15-16'!$B$2*('CM_mean coefs'!G$2+'CM_mean coefs'!G$3*CM_Country_Teleconnections!$F136),0)</f>
        <v>0</v>
      </c>
      <c r="BO140">
        <v>0</v>
      </c>
      <c r="BP140">
        <v>0</v>
      </c>
    </row>
    <row r="141" spans="1:68" x14ac:dyDescent="0.2">
      <c r="A141" t="s">
        <v>274</v>
      </c>
      <c r="B141" t="s">
        <v>275</v>
      </c>
      <c r="C141" t="s">
        <v>682</v>
      </c>
      <c r="D141" t="s">
        <v>681</v>
      </c>
      <c r="G141">
        <v>4.89932606009154</v>
      </c>
      <c r="H141">
        <v>-0.43566982196873</v>
      </c>
      <c r="I141">
        <v>1.0770275567805201</v>
      </c>
      <c r="J141">
        <v>1.1021141871451099</v>
      </c>
      <c r="K141">
        <v>0.79850325359854002</v>
      </c>
      <c r="L141">
        <v>-1.4509809442738699</v>
      </c>
      <c r="M141">
        <v>2.4999948215167498</v>
      </c>
      <c r="N141">
        <v>0.60386929796116795</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s="1">
        <f>IFERROR('Wanetal_E and C 97-98'!$B$2*('CM_mean coefs'!B$2+'CM_mean coefs'!B$3*CM_Country_Teleconnections!$F137),0)</f>
        <v>0</v>
      </c>
      <c r="AR141" s="1">
        <f>IFERROR('Wanetal_E and C 97-98'!$B$2*('CM_mean coefs'!C$2+'CM_mean coefs'!C$3*CM_Country_Teleconnections!$F137),0)</f>
        <v>0</v>
      </c>
      <c r="AS141" s="1">
        <f>IFERROR('Wanetal_E and C 97-98'!$B$2*('CM_mean coefs'!D$2+'CM_mean coefs'!D$3*CM_Country_Teleconnections!$F137),0)</f>
        <v>0</v>
      </c>
      <c r="AT141" s="1">
        <f>IFERROR('Wanetal_E and C 97-98'!$B$2*('CM_mean coefs'!E$2+'CM_mean coefs'!E$3*CM_Country_Teleconnections!$F137),0)</f>
        <v>0</v>
      </c>
      <c r="AU141" s="1">
        <f>IFERROR('Wanetal_E and C 97-98'!$B$2*('CM_mean coefs'!F$2+'CM_mean coefs'!F$3*CM_Country_Teleconnections!$F137),0)</f>
        <v>0</v>
      </c>
      <c r="AV141" s="1">
        <f>IFERROR('Wanetal_E and C 97-98'!$B$2*('CM_mean coefs'!G$2+'CM_mean coefs'!G$3*CM_Country_Teleconnections!$F137),0)</f>
        <v>0</v>
      </c>
      <c r="AW141">
        <v>0</v>
      </c>
      <c r="AX141">
        <v>0</v>
      </c>
      <c r="AY141">
        <v>0</v>
      </c>
      <c r="AZ141">
        <v>0</v>
      </c>
      <c r="BA141">
        <v>0</v>
      </c>
      <c r="BB141">
        <v>0</v>
      </c>
      <c r="BC141">
        <v>0</v>
      </c>
      <c r="BD141">
        <v>0</v>
      </c>
      <c r="BE141">
        <v>0</v>
      </c>
      <c r="BF141">
        <v>0</v>
      </c>
      <c r="BG141">
        <v>0</v>
      </c>
      <c r="BH141">
        <v>0</v>
      </c>
      <c r="BI141" s="1">
        <f>IFERROR('Wanetal_E and C 15-16'!$B$2*('CM_mean coefs'!B$2+'CM_mean coefs'!B$3*CM_Country_Teleconnections!$F137),0)</f>
        <v>0</v>
      </c>
      <c r="BJ141" s="1">
        <f>IFERROR('Wanetal_E and C 15-16'!$B$2*('CM_mean coefs'!C$2+'CM_mean coefs'!C$3*CM_Country_Teleconnections!$F137),0)</f>
        <v>0</v>
      </c>
      <c r="BK141" s="1">
        <f>IFERROR('Wanetal_E and C 15-16'!$B$2*('CM_mean coefs'!D$2+'CM_mean coefs'!D$3*CM_Country_Teleconnections!$F137),0)</f>
        <v>0</v>
      </c>
      <c r="BL141" s="1">
        <f>IFERROR('Wanetal_E and C 15-16'!$B$2*('CM_mean coefs'!E$2+'CM_mean coefs'!E$3*CM_Country_Teleconnections!$F137),0)</f>
        <v>0</v>
      </c>
      <c r="BM141" s="1">
        <f>IFERROR('Wanetal_E and C 15-16'!$B$2*('CM_mean coefs'!F$2+'CM_mean coefs'!F$3*CM_Country_Teleconnections!$F137),0)</f>
        <v>0</v>
      </c>
      <c r="BN141" s="1">
        <f>IFERROR('Wanetal_E and C 15-16'!$B$2*('CM_mean coefs'!G$2+'CM_mean coefs'!G$3*CM_Country_Teleconnections!$F137),0)</f>
        <v>0</v>
      </c>
      <c r="BO141">
        <v>0</v>
      </c>
      <c r="BP141">
        <v>0</v>
      </c>
    </row>
    <row r="142" spans="1:68" x14ac:dyDescent="0.2">
      <c r="A142" t="s">
        <v>276</v>
      </c>
      <c r="B142" t="s">
        <v>277</v>
      </c>
      <c r="C142" t="s">
        <v>682</v>
      </c>
      <c r="D142" t="s">
        <v>681</v>
      </c>
      <c r="M142">
        <v>0.82675481607313395</v>
      </c>
      <c r="N142">
        <v>2.94745105908454</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s="1">
        <f>IFERROR('Wanetal_E and C 97-98'!$B$2*('CM_mean coefs'!B$2+'CM_mean coefs'!B$3*CM_Country_Teleconnections!$F138),0)</f>
        <v>0</v>
      </c>
      <c r="AR142" s="1">
        <f>IFERROR('Wanetal_E and C 97-98'!$B$2*('CM_mean coefs'!C$2+'CM_mean coefs'!C$3*CM_Country_Teleconnections!$F138),0)</f>
        <v>0</v>
      </c>
      <c r="AS142" s="1">
        <f>IFERROR('Wanetal_E and C 97-98'!$B$2*('CM_mean coefs'!D$2+'CM_mean coefs'!D$3*CM_Country_Teleconnections!$F138),0)</f>
        <v>0</v>
      </c>
      <c r="AT142" s="1">
        <f>IFERROR('Wanetal_E and C 97-98'!$B$2*('CM_mean coefs'!E$2+'CM_mean coefs'!E$3*CM_Country_Teleconnections!$F138),0)</f>
        <v>0</v>
      </c>
      <c r="AU142" s="1">
        <f>IFERROR('Wanetal_E and C 97-98'!$B$2*('CM_mean coefs'!F$2+'CM_mean coefs'!F$3*CM_Country_Teleconnections!$F138),0)</f>
        <v>0</v>
      </c>
      <c r="AV142" s="1">
        <f>IFERROR('Wanetal_E and C 97-98'!$B$2*('CM_mean coefs'!G$2+'CM_mean coefs'!G$3*CM_Country_Teleconnections!$F138),0)</f>
        <v>0</v>
      </c>
      <c r="AW142">
        <v>0</v>
      </c>
      <c r="AX142">
        <v>0</v>
      </c>
      <c r="AY142">
        <v>0</v>
      </c>
      <c r="AZ142">
        <v>0</v>
      </c>
      <c r="BA142">
        <v>0</v>
      </c>
      <c r="BB142">
        <v>0</v>
      </c>
      <c r="BC142">
        <v>0</v>
      </c>
      <c r="BD142">
        <v>0</v>
      </c>
      <c r="BE142">
        <v>0</v>
      </c>
      <c r="BF142">
        <v>0</v>
      </c>
      <c r="BG142">
        <v>0</v>
      </c>
      <c r="BH142">
        <v>0</v>
      </c>
      <c r="BI142" s="1">
        <f>IFERROR('Wanetal_E and C 15-16'!$B$2*('CM_mean coefs'!B$2+'CM_mean coefs'!B$3*CM_Country_Teleconnections!$F138),0)</f>
        <v>0</v>
      </c>
      <c r="BJ142" s="1">
        <f>IFERROR('Wanetal_E and C 15-16'!$B$2*('CM_mean coefs'!C$2+'CM_mean coefs'!C$3*CM_Country_Teleconnections!$F138),0)</f>
        <v>0</v>
      </c>
      <c r="BK142" s="1">
        <f>IFERROR('Wanetal_E and C 15-16'!$B$2*('CM_mean coefs'!D$2+'CM_mean coefs'!D$3*CM_Country_Teleconnections!$F138),0)</f>
        <v>0</v>
      </c>
      <c r="BL142" s="1">
        <f>IFERROR('Wanetal_E and C 15-16'!$B$2*('CM_mean coefs'!E$2+'CM_mean coefs'!E$3*CM_Country_Teleconnections!$F138),0)</f>
        <v>0</v>
      </c>
      <c r="BM142" s="1">
        <f>IFERROR('Wanetal_E and C 15-16'!$B$2*('CM_mean coefs'!F$2+'CM_mean coefs'!F$3*CM_Country_Teleconnections!$F138),0)</f>
        <v>0</v>
      </c>
      <c r="BN142" s="1">
        <f>IFERROR('Wanetal_E and C 15-16'!$B$2*('CM_mean coefs'!G$2+'CM_mean coefs'!G$3*CM_Country_Teleconnections!$F138),0)</f>
        <v>0</v>
      </c>
      <c r="BO142">
        <v>0</v>
      </c>
      <c r="BP142">
        <v>0</v>
      </c>
    </row>
    <row r="143" spans="1:68" x14ac:dyDescent="0.2">
      <c r="A143" t="s">
        <v>278</v>
      </c>
      <c r="B143" t="s">
        <v>279</v>
      </c>
      <c r="C143" t="s">
        <v>682</v>
      </c>
      <c r="D143" t="s">
        <v>681</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s="1">
        <f>IFERROR('Wanetal_E and C 97-98'!$B$2*('CM_mean coefs'!B$2+'CM_mean coefs'!B$3*CM_Country_Teleconnections!$F139),0)</f>
        <v>0</v>
      </c>
      <c r="AR143" s="1">
        <f>IFERROR('Wanetal_E and C 97-98'!$B$2*('CM_mean coefs'!C$2+'CM_mean coefs'!C$3*CM_Country_Teleconnections!$F139),0)</f>
        <v>0</v>
      </c>
      <c r="AS143" s="1">
        <f>IFERROR('Wanetal_E and C 97-98'!$B$2*('CM_mean coefs'!D$2+'CM_mean coefs'!D$3*CM_Country_Teleconnections!$F139),0)</f>
        <v>0</v>
      </c>
      <c r="AT143" s="1">
        <f>IFERROR('Wanetal_E and C 97-98'!$B$2*('CM_mean coefs'!E$2+'CM_mean coefs'!E$3*CM_Country_Teleconnections!$F139),0)</f>
        <v>0</v>
      </c>
      <c r="AU143" s="1">
        <f>IFERROR('Wanetal_E and C 97-98'!$B$2*('CM_mean coefs'!F$2+'CM_mean coefs'!F$3*CM_Country_Teleconnections!$F139),0)</f>
        <v>0</v>
      </c>
      <c r="AV143" s="1">
        <f>IFERROR('Wanetal_E and C 97-98'!$B$2*('CM_mean coefs'!G$2+'CM_mean coefs'!G$3*CM_Country_Teleconnections!$F139),0)</f>
        <v>0</v>
      </c>
      <c r="AW143">
        <v>0</v>
      </c>
      <c r="AX143">
        <v>0</v>
      </c>
      <c r="AY143">
        <v>0</v>
      </c>
      <c r="AZ143">
        <v>0</v>
      </c>
      <c r="BA143">
        <v>0</v>
      </c>
      <c r="BB143">
        <v>0</v>
      </c>
      <c r="BC143">
        <v>0</v>
      </c>
      <c r="BD143">
        <v>0</v>
      </c>
      <c r="BE143">
        <v>0</v>
      </c>
      <c r="BF143">
        <v>0</v>
      </c>
      <c r="BG143">
        <v>0</v>
      </c>
      <c r="BH143">
        <v>0</v>
      </c>
      <c r="BI143" s="1">
        <f>IFERROR('Wanetal_E and C 15-16'!$B$2*('CM_mean coefs'!B$2+'CM_mean coefs'!B$3*CM_Country_Teleconnections!$F139),0)</f>
        <v>0</v>
      </c>
      <c r="BJ143" s="1">
        <f>IFERROR('Wanetal_E and C 15-16'!$B$2*('CM_mean coefs'!C$2+'CM_mean coefs'!C$3*CM_Country_Teleconnections!$F139),0)</f>
        <v>0</v>
      </c>
      <c r="BK143" s="1">
        <f>IFERROR('Wanetal_E and C 15-16'!$B$2*('CM_mean coefs'!D$2+'CM_mean coefs'!D$3*CM_Country_Teleconnections!$F139),0)</f>
        <v>0</v>
      </c>
      <c r="BL143" s="1">
        <f>IFERROR('Wanetal_E and C 15-16'!$B$2*('CM_mean coefs'!E$2+'CM_mean coefs'!E$3*CM_Country_Teleconnections!$F139),0)</f>
        <v>0</v>
      </c>
      <c r="BM143" s="1">
        <f>IFERROR('Wanetal_E and C 15-16'!$B$2*('CM_mean coefs'!F$2+'CM_mean coefs'!F$3*CM_Country_Teleconnections!$F139),0)</f>
        <v>0</v>
      </c>
      <c r="BN143" s="1">
        <f>IFERROR('Wanetal_E and C 15-16'!$B$2*('CM_mean coefs'!G$2+'CM_mean coefs'!G$3*CM_Country_Teleconnections!$F139),0)</f>
        <v>0</v>
      </c>
      <c r="BO143">
        <v>0</v>
      </c>
      <c r="BP143">
        <v>0</v>
      </c>
    </row>
    <row r="144" spans="1:68" x14ac:dyDescent="0.2">
      <c r="A144" t="s">
        <v>280</v>
      </c>
      <c r="B144" t="s">
        <v>281</v>
      </c>
      <c r="C144" t="s">
        <v>682</v>
      </c>
      <c r="D144" t="s">
        <v>681</v>
      </c>
      <c r="G144">
        <v>1.3489424401430301</v>
      </c>
      <c r="H144">
        <v>7.5419453436325098E-2</v>
      </c>
      <c r="I144">
        <v>1.4321900695746299</v>
      </c>
      <c r="J144">
        <v>0.110514799867062</v>
      </c>
      <c r="K144">
        <v>2.5654564197904501</v>
      </c>
      <c r="L144">
        <v>3.9435180981942199</v>
      </c>
      <c r="M144">
        <v>3.33792728320554</v>
      </c>
      <c r="N144">
        <v>5.2957701706653797</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s="1">
        <f>IFERROR('Wanetal_E and C 97-98'!$B$2*('CM_mean coefs'!B$2+'CM_mean coefs'!B$3*CM_Country_Teleconnections!$F140),0)</f>
        <v>-1.9471267571459762E-2</v>
      </c>
      <c r="AR144" s="1">
        <f>IFERROR('Wanetal_E and C 97-98'!$B$2*('CM_mean coefs'!C$2+'CM_mean coefs'!C$3*CM_Country_Teleconnections!$F140),0)</f>
        <v>-1.2375152015994709E-2</v>
      </c>
      <c r="AS144" s="1">
        <f>IFERROR('Wanetal_E and C 97-98'!$B$2*('CM_mean coefs'!D$2+'CM_mean coefs'!D$3*CM_Country_Teleconnections!$F140),0)</f>
        <v>-2.2870144900129053E-2</v>
      </c>
      <c r="AT144" s="1">
        <f>IFERROR('Wanetal_E and C 97-98'!$B$2*('CM_mean coefs'!E$2+'CM_mean coefs'!E$3*CM_Country_Teleconnections!$F140),0)</f>
        <v>-1.5546228930056655E-2</v>
      </c>
      <c r="AU144" s="1">
        <f>IFERROR('Wanetal_E and C 97-98'!$B$2*('CM_mean coefs'!F$2+'CM_mean coefs'!F$3*CM_Country_Teleconnections!$F140),0)</f>
        <v>-1.3858201738313638E-2</v>
      </c>
      <c r="AV144" s="1">
        <f>IFERROR('Wanetal_E and C 97-98'!$B$2*('CM_mean coefs'!G$2+'CM_mean coefs'!G$3*CM_Country_Teleconnections!$F140),0)</f>
        <v>-8.7803955942768151E-3</v>
      </c>
      <c r="AW144">
        <v>0</v>
      </c>
      <c r="AX144">
        <v>0</v>
      </c>
      <c r="AY144">
        <v>0</v>
      </c>
      <c r="AZ144">
        <v>0</v>
      </c>
      <c r="BA144">
        <v>0</v>
      </c>
      <c r="BB144">
        <v>0</v>
      </c>
      <c r="BC144">
        <v>0</v>
      </c>
      <c r="BD144">
        <v>0</v>
      </c>
      <c r="BE144">
        <v>0</v>
      </c>
      <c r="BF144">
        <v>0</v>
      </c>
      <c r="BG144">
        <v>0</v>
      </c>
      <c r="BH144">
        <v>0</v>
      </c>
      <c r="BI144" s="1">
        <f>IFERROR('Wanetal_E and C 15-16'!$B$2*('CM_mean coefs'!B$2+'CM_mean coefs'!B$3*CM_Country_Teleconnections!$F140),0)</f>
        <v>-9.2356047977078266E-3</v>
      </c>
      <c r="BJ144" s="1">
        <f>IFERROR('Wanetal_E and C 15-16'!$B$2*('CM_mean coefs'!C$2+'CM_mean coefs'!C$3*CM_Country_Teleconnections!$F140),0)</f>
        <v>-5.8697777590406728E-3</v>
      </c>
      <c r="BK144" s="1">
        <f>IFERROR('Wanetal_E and C 15-16'!$B$2*('CM_mean coefs'!D$2+'CM_mean coefs'!D$3*CM_Country_Teleconnections!$F140),0)</f>
        <v>-1.0847759098822239E-2</v>
      </c>
      <c r="BL144" s="1">
        <f>IFERROR('Wanetal_E and C 15-16'!$B$2*('CM_mean coefs'!E$2+'CM_mean coefs'!E$3*CM_Country_Teleconnections!$F140),0)</f>
        <v>-7.3738818474842283E-3</v>
      </c>
      <c r="BM144" s="1">
        <f>IFERROR('Wanetal_E and C 15-16'!$B$2*('CM_mean coefs'!F$2+'CM_mean coefs'!F$3*CM_Country_Teleconnections!$F140),0)</f>
        <v>-6.573217382599866E-3</v>
      </c>
      <c r="BN144" s="1">
        <f>IFERROR('Wanetal_E and C 15-16'!$B$2*('CM_mean coefs'!G$2+'CM_mean coefs'!G$3*CM_Country_Teleconnections!$F140),0)</f>
        <v>-4.1647141552888702E-3</v>
      </c>
      <c r="BO144">
        <v>0</v>
      </c>
      <c r="BP144">
        <v>0</v>
      </c>
    </row>
    <row r="145" spans="1:68" x14ac:dyDescent="0.2">
      <c r="A145" t="s">
        <v>282</v>
      </c>
      <c r="B145" t="s">
        <v>283</v>
      </c>
      <c r="C145" t="s">
        <v>682</v>
      </c>
      <c r="D145" t="s">
        <v>681</v>
      </c>
      <c r="F145">
        <v>0.79341958631944498</v>
      </c>
      <c r="G145">
        <v>1.2954857639699799</v>
      </c>
      <c r="H145">
        <v>3.5443435245055901</v>
      </c>
      <c r="I145">
        <v>3.9588353890346299</v>
      </c>
      <c r="J145">
        <v>-0.35833172246975697</v>
      </c>
      <c r="K145">
        <v>-0.96539213613097297</v>
      </c>
      <c r="L145">
        <v>-0.724877842203838</v>
      </c>
      <c r="M145">
        <v>1.46877945525472</v>
      </c>
      <c r="N145">
        <v>5.3438493408349803</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s="1">
        <f>IFERROR('Wanetal_E and C 97-98'!$B$2*('CM_mean coefs'!B$2+'CM_mean coefs'!B$3*CM_Country_Teleconnections!$F141),0)</f>
        <v>0</v>
      </c>
      <c r="AR145" s="1">
        <f>IFERROR('Wanetal_E and C 97-98'!$B$2*('CM_mean coefs'!C$2+'CM_mean coefs'!C$3*CM_Country_Teleconnections!$F141),0)</f>
        <v>0</v>
      </c>
      <c r="AS145" s="1">
        <f>IFERROR('Wanetal_E and C 97-98'!$B$2*('CM_mean coefs'!D$2+'CM_mean coefs'!D$3*CM_Country_Teleconnections!$F141),0)</f>
        <v>0</v>
      </c>
      <c r="AT145" s="1">
        <f>IFERROR('Wanetal_E and C 97-98'!$B$2*('CM_mean coefs'!E$2+'CM_mean coefs'!E$3*CM_Country_Teleconnections!$F141),0)</f>
        <v>0</v>
      </c>
      <c r="AU145" s="1">
        <f>IFERROR('Wanetal_E and C 97-98'!$B$2*('CM_mean coefs'!F$2+'CM_mean coefs'!F$3*CM_Country_Teleconnections!$F141),0)</f>
        <v>0</v>
      </c>
      <c r="AV145" s="1">
        <f>IFERROR('Wanetal_E and C 97-98'!$B$2*('CM_mean coefs'!G$2+'CM_mean coefs'!G$3*CM_Country_Teleconnections!$F141),0)</f>
        <v>0</v>
      </c>
      <c r="AW145">
        <v>0</v>
      </c>
      <c r="AX145">
        <v>0</v>
      </c>
      <c r="AY145">
        <v>0</v>
      </c>
      <c r="AZ145">
        <v>0</v>
      </c>
      <c r="BA145">
        <v>0</v>
      </c>
      <c r="BB145">
        <v>0</v>
      </c>
      <c r="BC145">
        <v>0</v>
      </c>
      <c r="BD145">
        <v>0</v>
      </c>
      <c r="BE145">
        <v>0</v>
      </c>
      <c r="BF145">
        <v>0</v>
      </c>
      <c r="BG145">
        <v>0</v>
      </c>
      <c r="BH145">
        <v>0</v>
      </c>
      <c r="BI145" s="1">
        <f>IFERROR('Wanetal_E and C 15-16'!$B$2*('CM_mean coefs'!B$2+'CM_mean coefs'!B$3*CM_Country_Teleconnections!$F141),0)</f>
        <v>0</v>
      </c>
      <c r="BJ145" s="1">
        <f>IFERROR('Wanetal_E and C 15-16'!$B$2*('CM_mean coefs'!C$2+'CM_mean coefs'!C$3*CM_Country_Teleconnections!$F141),0)</f>
        <v>0</v>
      </c>
      <c r="BK145" s="1">
        <f>IFERROR('Wanetal_E and C 15-16'!$B$2*('CM_mean coefs'!D$2+'CM_mean coefs'!D$3*CM_Country_Teleconnections!$F141),0)</f>
        <v>0</v>
      </c>
      <c r="BL145" s="1">
        <f>IFERROR('Wanetal_E and C 15-16'!$B$2*('CM_mean coefs'!E$2+'CM_mean coefs'!E$3*CM_Country_Teleconnections!$F141),0)</f>
        <v>0</v>
      </c>
      <c r="BM145" s="1">
        <f>IFERROR('Wanetal_E and C 15-16'!$B$2*('CM_mean coefs'!F$2+'CM_mean coefs'!F$3*CM_Country_Teleconnections!$F141),0)</f>
        <v>0</v>
      </c>
      <c r="BN145" s="1">
        <f>IFERROR('Wanetal_E and C 15-16'!$B$2*('CM_mean coefs'!G$2+'CM_mean coefs'!G$3*CM_Country_Teleconnections!$F141),0)</f>
        <v>0</v>
      </c>
      <c r="BO145">
        <v>0</v>
      </c>
      <c r="BP145">
        <v>0</v>
      </c>
    </row>
    <row r="146" spans="1:68" x14ac:dyDescent="0.2">
      <c r="A146" t="s">
        <v>284</v>
      </c>
      <c r="B146" t="s">
        <v>285</v>
      </c>
      <c r="C146" t="s">
        <v>682</v>
      </c>
      <c r="D146" t="s">
        <v>681</v>
      </c>
      <c r="F146">
        <v>-0.371288723133262</v>
      </c>
      <c r="G146">
        <v>1.5647847068985401</v>
      </c>
      <c r="H146">
        <v>2.2391978553827401</v>
      </c>
      <c r="I146">
        <v>5.2407049894037803</v>
      </c>
      <c r="J146">
        <v>3.5183718479190098</v>
      </c>
      <c r="K146">
        <v>2.32840991408847</v>
      </c>
      <c r="L146">
        <v>0.72152789316271504</v>
      </c>
      <c r="M146">
        <v>3.5178375832431401</v>
      </c>
      <c r="N146">
        <v>5.4685123465654</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s="1">
        <f>IFERROR('Wanetal_E and C 97-98'!$B$2*('CM_mean coefs'!B$2+'CM_mean coefs'!B$3*CM_Country_Teleconnections!$F142),0)</f>
        <v>0</v>
      </c>
      <c r="AR146" s="1">
        <f>IFERROR('Wanetal_E and C 97-98'!$B$2*('CM_mean coefs'!C$2+'CM_mean coefs'!C$3*CM_Country_Teleconnections!$F142),0)</f>
        <v>0</v>
      </c>
      <c r="AS146" s="1">
        <f>IFERROR('Wanetal_E and C 97-98'!$B$2*('CM_mean coefs'!D$2+'CM_mean coefs'!D$3*CM_Country_Teleconnections!$F142),0)</f>
        <v>0</v>
      </c>
      <c r="AT146" s="1">
        <f>IFERROR('Wanetal_E and C 97-98'!$B$2*('CM_mean coefs'!E$2+'CM_mean coefs'!E$3*CM_Country_Teleconnections!$F142),0)</f>
        <v>0</v>
      </c>
      <c r="AU146" s="1">
        <f>IFERROR('Wanetal_E and C 97-98'!$B$2*('CM_mean coefs'!F$2+'CM_mean coefs'!F$3*CM_Country_Teleconnections!$F142),0)</f>
        <v>0</v>
      </c>
      <c r="AV146" s="1">
        <f>IFERROR('Wanetal_E and C 97-98'!$B$2*('CM_mean coefs'!G$2+'CM_mean coefs'!G$3*CM_Country_Teleconnections!$F142),0)</f>
        <v>0</v>
      </c>
      <c r="AW146">
        <v>0</v>
      </c>
      <c r="AX146">
        <v>0</v>
      </c>
      <c r="AY146">
        <v>0</v>
      </c>
      <c r="AZ146">
        <v>0</v>
      </c>
      <c r="BA146">
        <v>0</v>
      </c>
      <c r="BB146">
        <v>0</v>
      </c>
      <c r="BC146">
        <v>0</v>
      </c>
      <c r="BD146">
        <v>0</v>
      </c>
      <c r="BE146">
        <v>0</v>
      </c>
      <c r="BF146">
        <v>0</v>
      </c>
      <c r="BG146">
        <v>0</v>
      </c>
      <c r="BH146">
        <v>0</v>
      </c>
      <c r="BI146" s="1">
        <f>IFERROR('Wanetal_E and C 15-16'!$B$2*('CM_mean coefs'!B$2+'CM_mean coefs'!B$3*CM_Country_Teleconnections!$F142),0)</f>
        <v>0</v>
      </c>
      <c r="BJ146" s="1">
        <f>IFERROR('Wanetal_E and C 15-16'!$B$2*('CM_mean coefs'!C$2+'CM_mean coefs'!C$3*CM_Country_Teleconnections!$F142),0)</f>
        <v>0</v>
      </c>
      <c r="BK146" s="1">
        <f>IFERROR('Wanetal_E and C 15-16'!$B$2*('CM_mean coefs'!D$2+'CM_mean coefs'!D$3*CM_Country_Teleconnections!$F142),0)</f>
        <v>0</v>
      </c>
      <c r="BL146" s="1">
        <f>IFERROR('Wanetal_E and C 15-16'!$B$2*('CM_mean coefs'!E$2+'CM_mean coefs'!E$3*CM_Country_Teleconnections!$F142),0)</f>
        <v>0</v>
      </c>
      <c r="BM146" s="1">
        <f>IFERROR('Wanetal_E and C 15-16'!$B$2*('CM_mean coefs'!F$2+'CM_mean coefs'!F$3*CM_Country_Teleconnections!$F142),0)</f>
        <v>0</v>
      </c>
      <c r="BN146" s="1">
        <f>IFERROR('Wanetal_E and C 15-16'!$B$2*('CM_mean coefs'!G$2+'CM_mean coefs'!G$3*CM_Country_Teleconnections!$F142),0)</f>
        <v>0</v>
      </c>
      <c r="BO146">
        <v>0</v>
      </c>
      <c r="BP146">
        <v>0</v>
      </c>
    </row>
    <row r="147" spans="1:68" x14ac:dyDescent="0.2">
      <c r="A147" t="s">
        <v>286</v>
      </c>
      <c r="B147" t="s">
        <v>287</v>
      </c>
      <c r="C147" t="s">
        <v>682</v>
      </c>
      <c r="D147" t="s">
        <v>681</v>
      </c>
      <c r="F147">
        <v>-1.22196001364659</v>
      </c>
      <c r="G147">
        <v>11.835766206317</v>
      </c>
      <c r="H147">
        <v>7.2716195984662901</v>
      </c>
      <c r="I147">
        <v>4.9970250071070001</v>
      </c>
      <c r="J147">
        <v>-0.934078286074424</v>
      </c>
      <c r="K147">
        <v>-3.5039355112570698</v>
      </c>
      <c r="L147">
        <v>7.1605298911899498</v>
      </c>
      <c r="M147">
        <v>-3.9289469871603999</v>
      </c>
      <c r="N147">
        <v>-2.0415948369365999</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s="1">
        <f>IFERROR('Wanetal_E and C 97-98'!$B$2*('CM_mean coefs'!B$2+'CM_mean coefs'!B$3*CM_Country_Teleconnections!$F143),0)</f>
        <v>-7.5916900760180008E-3</v>
      </c>
      <c r="AR147" s="1">
        <f>IFERROR('Wanetal_E and C 97-98'!$B$2*('CM_mean coefs'!C$2+'CM_mean coefs'!C$3*CM_Country_Teleconnections!$F143),0)</f>
        <v>-6.9978286386923501E-3</v>
      </c>
      <c r="AS147" s="1">
        <f>IFERROR('Wanetal_E and C 97-98'!$B$2*('CM_mean coefs'!D$2+'CM_mean coefs'!D$3*CM_Country_Teleconnections!$F143),0)</f>
        <v>-1.1309008816137419E-2</v>
      </c>
      <c r="AT147" s="1">
        <f>IFERROR('Wanetal_E and C 97-98'!$B$2*('CM_mean coefs'!E$2+'CM_mean coefs'!E$3*CM_Country_Teleconnections!$F143),0)</f>
        <v>-3.2948138967559683E-3</v>
      </c>
      <c r="AU147" s="1">
        <f>IFERROR('Wanetal_E and C 97-98'!$B$2*('CM_mean coefs'!F$2+'CM_mean coefs'!F$3*CM_Country_Teleconnections!$F143),0)</f>
        <v>-4.8185026938441016E-3</v>
      </c>
      <c r="AV147" s="1">
        <f>IFERROR('Wanetal_E and C 97-98'!$B$2*('CM_mean coefs'!G$2+'CM_mean coefs'!G$3*CM_Country_Teleconnections!$F143),0)</f>
        <v>-6.4803474366732726E-5</v>
      </c>
      <c r="AW147">
        <v>0</v>
      </c>
      <c r="AX147">
        <v>0</v>
      </c>
      <c r="AY147">
        <v>0</v>
      </c>
      <c r="AZ147">
        <v>0</v>
      </c>
      <c r="BA147">
        <v>0</v>
      </c>
      <c r="BB147">
        <v>0</v>
      </c>
      <c r="BC147">
        <v>0</v>
      </c>
      <c r="BD147">
        <v>0</v>
      </c>
      <c r="BE147">
        <v>0</v>
      </c>
      <c r="BF147">
        <v>0</v>
      </c>
      <c r="BG147">
        <v>0</v>
      </c>
      <c r="BH147">
        <v>0</v>
      </c>
      <c r="BI147" s="1">
        <f>IFERROR('Wanetal_E and C 15-16'!$B$2*('CM_mean coefs'!B$2+'CM_mean coefs'!B$3*CM_Country_Teleconnections!$F143),0)</f>
        <v>-3.6008877712487984E-3</v>
      </c>
      <c r="BJ147" s="1">
        <f>IFERROR('Wanetal_E and C 15-16'!$B$2*('CM_mean coefs'!C$2+'CM_mean coefs'!C$3*CM_Country_Teleconnections!$F143),0)</f>
        <v>-3.3192076228142058E-3</v>
      </c>
      <c r="BK147" s="1">
        <f>IFERROR('Wanetal_E and C 15-16'!$B$2*('CM_mean coefs'!D$2+'CM_mean coefs'!D$3*CM_Country_Teleconnections!$F143),0)</f>
        <v>-5.3640850908305074E-3</v>
      </c>
      <c r="BL147" s="1">
        <f>IFERROR('Wanetal_E and C 15-16'!$B$2*('CM_mean coefs'!E$2+'CM_mean coefs'!E$3*CM_Country_Teleconnections!$F143),0)</f>
        <v>-1.5627949706282286E-3</v>
      </c>
      <c r="BM147" s="1">
        <f>IFERROR('Wanetal_E and C 15-16'!$B$2*('CM_mean coefs'!F$2+'CM_mean coefs'!F$3*CM_Country_Teleconnections!$F143),0)</f>
        <v>-2.2855105058626835E-3</v>
      </c>
      <c r="BN147" s="1">
        <f>IFERROR('Wanetal_E and C 15-16'!$B$2*('CM_mean coefs'!G$2+'CM_mean coefs'!G$3*CM_Country_Teleconnections!$F143),0)</f>
        <v>-3.0737561207714598E-5</v>
      </c>
      <c r="BO147">
        <v>0</v>
      </c>
      <c r="BP147">
        <v>0</v>
      </c>
    </row>
    <row r="148" spans="1:68" x14ac:dyDescent="0.2">
      <c r="A148" t="s">
        <v>288</v>
      </c>
      <c r="B148" t="s">
        <v>289</v>
      </c>
      <c r="C148" t="s">
        <v>682</v>
      </c>
      <c r="D148" t="s">
        <v>681</v>
      </c>
      <c r="F148">
        <v>-3.9178927054339998</v>
      </c>
      <c r="G148">
        <v>1.61038152939898</v>
      </c>
      <c r="H148">
        <v>1.76504826817403</v>
      </c>
      <c r="I148">
        <v>4.8604656133909998</v>
      </c>
      <c r="J148">
        <v>4.2784139758275002</v>
      </c>
      <c r="K148">
        <v>5.14091751054357</v>
      </c>
      <c r="L148">
        <v>-0.49140001191119598</v>
      </c>
      <c r="M148">
        <v>2.83875312903952</v>
      </c>
      <c r="N148">
        <v>7.4018581891119997</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s="1">
        <f>IFERROR('Wanetal_E and C 97-98'!$B$2*('CM_mean coefs'!B$2+'CM_mean coefs'!B$3*CM_Country_Teleconnections!$F144),0)</f>
        <v>0</v>
      </c>
      <c r="AR148" s="1">
        <f>IFERROR('Wanetal_E and C 97-98'!$B$2*('CM_mean coefs'!C$2+'CM_mean coefs'!C$3*CM_Country_Teleconnections!$F144),0)</f>
        <v>0</v>
      </c>
      <c r="AS148" s="1">
        <f>IFERROR('Wanetal_E and C 97-98'!$B$2*('CM_mean coefs'!D$2+'CM_mean coefs'!D$3*CM_Country_Teleconnections!$F144),0)</f>
        <v>0</v>
      </c>
      <c r="AT148" s="1">
        <f>IFERROR('Wanetal_E and C 97-98'!$B$2*('CM_mean coefs'!E$2+'CM_mean coefs'!E$3*CM_Country_Teleconnections!$F144),0)</f>
        <v>0</v>
      </c>
      <c r="AU148" s="1">
        <f>IFERROR('Wanetal_E and C 97-98'!$B$2*('CM_mean coefs'!F$2+'CM_mean coefs'!F$3*CM_Country_Teleconnections!$F144),0)</f>
        <v>0</v>
      </c>
      <c r="AV148" s="1">
        <f>IFERROR('Wanetal_E and C 97-98'!$B$2*('CM_mean coefs'!G$2+'CM_mean coefs'!G$3*CM_Country_Teleconnections!$F144),0)</f>
        <v>0</v>
      </c>
      <c r="AW148">
        <v>0</v>
      </c>
      <c r="AX148">
        <v>0</v>
      </c>
      <c r="AY148">
        <v>0</v>
      </c>
      <c r="AZ148">
        <v>0</v>
      </c>
      <c r="BA148">
        <v>0</v>
      </c>
      <c r="BB148">
        <v>0</v>
      </c>
      <c r="BC148">
        <v>0</v>
      </c>
      <c r="BD148">
        <v>0</v>
      </c>
      <c r="BE148">
        <v>0</v>
      </c>
      <c r="BF148">
        <v>0</v>
      </c>
      <c r="BG148">
        <v>0</v>
      </c>
      <c r="BH148">
        <v>0</v>
      </c>
      <c r="BI148" s="1">
        <f>IFERROR('Wanetal_E and C 15-16'!$B$2*('CM_mean coefs'!B$2+'CM_mean coefs'!B$3*CM_Country_Teleconnections!$F144),0)</f>
        <v>0</v>
      </c>
      <c r="BJ148" s="1">
        <f>IFERROR('Wanetal_E and C 15-16'!$B$2*('CM_mean coefs'!C$2+'CM_mean coefs'!C$3*CM_Country_Teleconnections!$F144),0)</f>
        <v>0</v>
      </c>
      <c r="BK148" s="1">
        <f>IFERROR('Wanetal_E and C 15-16'!$B$2*('CM_mean coefs'!D$2+'CM_mean coefs'!D$3*CM_Country_Teleconnections!$F144),0)</f>
        <v>0</v>
      </c>
      <c r="BL148" s="1">
        <f>IFERROR('Wanetal_E and C 15-16'!$B$2*('CM_mean coefs'!E$2+'CM_mean coefs'!E$3*CM_Country_Teleconnections!$F144),0)</f>
        <v>0</v>
      </c>
      <c r="BM148" s="1">
        <f>IFERROR('Wanetal_E and C 15-16'!$B$2*('CM_mean coefs'!F$2+'CM_mean coefs'!F$3*CM_Country_Teleconnections!$F144),0)</f>
        <v>0</v>
      </c>
      <c r="BN148" s="1">
        <f>IFERROR('Wanetal_E and C 15-16'!$B$2*('CM_mean coefs'!G$2+'CM_mean coefs'!G$3*CM_Country_Teleconnections!$F144),0)</f>
        <v>0</v>
      </c>
      <c r="BO148">
        <v>0</v>
      </c>
      <c r="BP148">
        <v>0</v>
      </c>
    </row>
    <row r="149" spans="1:68" x14ac:dyDescent="0.2">
      <c r="A149" t="s">
        <v>290</v>
      </c>
      <c r="B149" t="s">
        <v>291</v>
      </c>
      <c r="C149" t="s">
        <v>682</v>
      </c>
      <c r="D149" t="s">
        <v>681</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s="1">
        <f>IFERROR('Wanetal_E and C 97-98'!$B$2*('CM_mean coefs'!B$2+'CM_mean coefs'!B$3*CM_Country_Teleconnections!$F145),0)</f>
        <v>-3.1759941423806087E-3</v>
      </c>
      <c r="AR149" s="1">
        <f>IFERROR('Wanetal_E and C 97-98'!$B$2*('CM_mean coefs'!C$2+'CM_mean coefs'!C$3*CM_Country_Teleconnections!$F145),0)</f>
        <v>-4.9990517478375861E-3</v>
      </c>
      <c r="AS149" s="1">
        <f>IFERROR('Wanetal_E and C 97-98'!$B$2*('CM_mean coefs'!D$2+'CM_mean coefs'!D$3*CM_Country_Teleconnections!$F145),0)</f>
        <v>-7.0116790824917043E-3</v>
      </c>
      <c r="AT149" s="1">
        <f>IFERROR('Wanetal_E and C 97-98'!$B$2*('CM_mean coefs'!E$2+'CM_mean coefs'!E$3*CM_Country_Teleconnections!$F145),0)</f>
        <v>1.2590958331656285E-3</v>
      </c>
      <c r="AU149" s="1">
        <f>IFERROR('Wanetal_E and C 97-98'!$B$2*('CM_mean coefs'!F$2+'CM_mean coefs'!F$3*CM_Country_Teleconnections!$F145),0)</f>
        <v>-1.4584032014769628E-3</v>
      </c>
      <c r="AV149" s="1">
        <f>IFERROR('Wanetal_E and C 97-98'!$B$2*('CM_mean coefs'!G$2+'CM_mean coefs'!G$3*CM_Country_Teleconnections!$F145),0)</f>
        <v>3.1748239196122208E-3</v>
      </c>
      <c r="AW149">
        <v>0</v>
      </c>
      <c r="AX149">
        <v>0</v>
      </c>
      <c r="AY149">
        <v>0</v>
      </c>
      <c r="AZ149">
        <v>0</v>
      </c>
      <c r="BA149">
        <v>0</v>
      </c>
      <c r="BB149">
        <v>0</v>
      </c>
      <c r="BC149">
        <v>0</v>
      </c>
      <c r="BD149">
        <v>0</v>
      </c>
      <c r="BE149">
        <v>0</v>
      </c>
      <c r="BF149">
        <v>0</v>
      </c>
      <c r="BG149">
        <v>0</v>
      </c>
      <c r="BH149">
        <v>0</v>
      </c>
      <c r="BI149" s="1">
        <f>IFERROR('Wanetal_E and C 15-16'!$B$2*('CM_mean coefs'!B$2+'CM_mean coefs'!B$3*CM_Country_Teleconnections!$F145),0)</f>
        <v>-1.5064364264531168E-3</v>
      </c>
      <c r="BJ149" s="1">
        <f>IFERROR('Wanetal_E and C 15-16'!$B$2*('CM_mean coefs'!C$2+'CM_mean coefs'!C$3*CM_Country_Teleconnections!$F145),0)</f>
        <v>-2.3711484697581603E-3</v>
      </c>
      <c r="BK149" s="1">
        <f>IFERROR('Wanetal_E and C 15-16'!$B$2*('CM_mean coefs'!D$2+'CM_mean coefs'!D$3*CM_Country_Teleconnections!$F145),0)</f>
        <v>-3.3257771604539225E-3</v>
      </c>
      <c r="BL149" s="1">
        <f>IFERROR('Wanetal_E and C 15-16'!$B$2*('CM_mean coefs'!E$2+'CM_mean coefs'!E$3*CM_Country_Teleconnections!$F145),0)</f>
        <v>5.9721389349109652E-4</v>
      </c>
      <c r="BM149" s="1">
        <f>IFERROR('Wanetal_E and C 15-16'!$B$2*('CM_mean coefs'!F$2+'CM_mean coefs'!F$3*CM_Country_Teleconnections!$F145),0)</f>
        <v>-6.9174929444736208E-4</v>
      </c>
      <c r="BN149" s="1">
        <f>IFERROR('Wanetal_E and C 15-16'!$B$2*('CM_mean coefs'!G$2+'CM_mean coefs'!G$3*CM_Country_Teleconnections!$F145),0)</f>
        <v>1.5058813668005059E-3</v>
      </c>
      <c r="BO149">
        <v>0</v>
      </c>
      <c r="BP149">
        <v>0</v>
      </c>
    </row>
    <row r="150" spans="1:68" x14ac:dyDescent="0.2">
      <c r="A150" t="s">
        <v>292</v>
      </c>
      <c r="B150" t="s">
        <v>293</v>
      </c>
      <c r="C150" t="s">
        <v>682</v>
      </c>
      <c r="D150" t="s">
        <v>681</v>
      </c>
      <c r="F150">
        <v>2.88784674125489</v>
      </c>
      <c r="G150">
        <v>0.124677245991364</v>
      </c>
      <c r="H150">
        <v>2.3699292327322001</v>
      </c>
      <c r="I150">
        <v>6.6645770259130499</v>
      </c>
      <c r="J150">
        <v>-1.8578415953804199</v>
      </c>
      <c r="K150">
        <v>0.38068019361480798</v>
      </c>
      <c r="L150">
        <v>-0.11234396235686001</v>
      </c>
      <c r="M150">
        <v>3.9186432741182098</v>
      </c>
      <c r="N150">
        <v>9.4352128600518608</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s="1">
        <f>IFERROR('Wanetal_E and C 97-98'!$B$2*('CM_mean coefs'!B$2+'CM_mean coefs'!B$3*CM_Country_Teleconnections!$F146),0)</f>
        <v>-7.1913190890180809E-3</v>
      </c>
      <c r="AR150" s="1">
        <f>IFERROR('Wanetal_E and C 97-98'!$B$2*('CM_mean coefs'!C$2+'CM_mean coefs'!C$3*CM_Country_Teleconnections!$F146),0)</f>
        <v>-6.816599611918093E-3</v>
      </c>
      <c r="AS150" s="1">
        <f>IFERROR('Wanetal_E and C 97-98'!$B$2*('CM_mean coefs'!D$2+'CM_mean coefs'!D$3*CM_Country_Teleconnections!$F146),0)</f>
        <v>-1.091937008811328E-2</v>
      </c>
      <c r="AT150" s="1">
        <f>IFERROR('Wanetal_E and C 97-98'!$B$2*('CM_mean coefs'!E$2+'CM_mean coefs'!E$3*CM_Country_Teleconnections!$F146),0)</f>
        <v>-2.8819110699584371E-3</v>
      </c>
      <c r="AU150" s="1">
        <f>IFERROR('Wanetal_E and C 97-98'!$B$2*('CM_mean coefs'!F$2+'CM_mean coefs'!F$3*CM_Country_Teleconnections!$F146),0)</f>
        <v>-4.5138425971356809E-3</v>
      </c>
      <c r="AV150" s="1">
        <f>IFERROR('Wanetal_E and C 97-98'!$B$2*('CM_mean coefs'!G$2+'CM_mean coefs'!G$3*CM_Country_Teleconnections!$F146),0)</f>
        <v>2.2893342163617957E-4</v>
      </c>
      <c r="AW150">
        <v>0</v>
      </c>
      <c r="AX150">
        <v>0</v>
      </c>
      <c r="AY150">
        <v>0</v>
      </c>
      <c r="AZ150">
        <v>0</v>
      </c>
      <c r="BA150">
        <v>0</v>
      </c>
      <c r="BB150">
        <v>0</v>
      </c>
      <c r="BC150">
        <v>0</v>
      </c>
      <c r="BD150">
        <v>0</v>
      </c>
      <c r="BE150">
        <v>0</v>
      </c>
      <c r="BF150">
        <v>0</v>
      </c>
      <c r="BG150">
        <v>0</v>
      </c>
      <c r="BH150">
        <v>0</v>
      </c>
      <c r="BI150" s="1">
        <f>IFERROR('Wanetal_E and C 15-16'!$B$2*('CM_mean coefs'!B$2+'CM_mean coefs'!B$3*CM_Country_Teleconnections!$F146),0)</f>
        <v>-3.4109839452739869E-3</v>
      </c>
      <c r="BJ150" s="1">
        <f>IFERROR('Wanetal_E and C 15-16'!$B$2*('CM_mean coefs'!C$2+'CM_mean coefs'!C$3*CM_Country_Teleconnections!$F146),0)</f>
        <v>-3.2332471344681066E-3</v>
      </c>
      <c r="BK150" s="1">
        <f>IFERROR('Wanetal_E and C 15-16'!$B$2*('CM_mean coefs'!D$2+'CM_mean coefs'!D$3*CM_Country_Teleconnections!$F146),0)</f>
        <v>-5.1792717861647583E-3</v>
      </c>
      <c r="BL150" s="1">
        <f>IFERROR('Wanetal_E and C 15-16'!$B$2*('CM_mean coefs'!E$2+'CM_mean coefs'!E$3*CM_Country_Teleconnections!$F146),0)</f>
        <v>-1.3669470468008168E-3</v>
      </c>
      <c r="BM150" s="1">
        <f>IFERROR('Wanetal_E and C 15-16'!$B$2*('CM_mean coefs'!F$2+'CM_mean coefs'!F$3*CM_Country_Teleconnections!$F146),0)</f>
        <v>-2.1410042357647542E-3</v>
      </c>
      <c r="BN150" s="1">
        <f>IFERROR('Wanetal_E and C 15-16'!$B$2*('CM_mean coefs'!G$2+'CM_mean coefs'!G$3*CM_Country_Teleconnections!$F146),0)</f>
        <v>1.0858762016695232E-4</v>
      </c>
      <c r="BO150">
        <v>0</v>
      </c>
      <c r="BP150">
        <v>0</v>
      </c>
    </row>
    <row r="151" spans="1:68" x14ac:dyDescent="0.2">
      <c r="A151" t="s">
        <v>294</v>
      </c>
      <c r="B151" t="s">
        <v>295</v>
      </c>
      <c r="C151" t="s">
        <v>682</v>
      </c>
      <c r="D151" t="s">
        <v>681</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s="1">
        <f>IFERROR('Wanetal_E and C 97-98'!$B$2*('CM_mean coefs'!B$2+'CM_mean coefs'!B$3*CM_Country_Teleconnections!$F147),0)</f>
        <v>1.01226923711563E-3</v>
      </c>
      <c r="AR151" s="1">
        <f>IFERROR('Wanetal_E and C 97-98'!$B$2*('CM_mean coefs'!C$2+'CM_mean coefs'!C$3*CM_Country_Teleconnections!$F147),0)</f>
        <v>-3.1032228271957426E-3</v>
      </c>
      <c r="AS151" s="1">
        <f>IFERROR('Wanetal_E and C 97-98'!$B$2*('CM_mean coefs'!D$2+'CM_mean coefs'!D$3*CM_Country_Teleconnections!$F147),0)</f>
        <v>-2.9356853946240955E-3</v>
      </c>
      <c r="AT151" s="1">
        <f>IFERROR('Wanetal_E and C 97-98'!$B$2*('CM_mean coefs'!E$2+'CM_mean coefs'!E$3*CM_Country_Teleconnections!$F147),0)</f>
        <v>5.5784542405392622E-3</v>
      </c>
      <c r="AU151" s="1">
        <f>IFERROR('Wanetal_E and C 97-98'!$B$2*('CM_mean coefs'!F$2+'CM_mean coefs'!F$3*CM_Country_Teleconnections!$F147),0)</f>
        <v>1.7286327418590834E-3</v>
      </c>
      <c r="AV151" s="1">
        <f>IFERROR('Wanetal_E and C 97-98'!$B$2*('CM_mean coefs'!G$2+'CM_mean coefs'!G$3*CM_Country_Teleconnections!$F147),0)</f>
        <v>6.2475927382382897E-3</v>
      </c>
      <c r="AW151">
        <v>0</v>
      </c>
      <c r="AX151">
        <v>0</v>
      </c>
      <c r="AY151">
        <v>0</v>
      </c>
      <c r="AZ151">
        <v>0</v>
      </c>
      <c r="BA151">
        <v>0</v>
      </c>
      <c r="BB151">
        <v>0</v>
      </c>
      <c r="BC151">
        <v>0</v>
      </c>
      <c r="BD151">
        <v>0</v>
      </c>
      <c r="BE151">
        <v>0</v>
      </c>
      <c r="BF151">
        <v>0</v>
      </c>
      <c r="BG151">
        <v>0</v>
      </c>
      <c r="BH151">
        <v>0</v>
      </c>
      <c r="BI151" s="1">
        <f>IFERROR('Wanetal_E and C 15-16'!$B$2*('CM_mean coefs'!B$2+'CM_mean coefs'!B$3*CM_Country_Teleconnections!$F147),0)</f>
        <v>4.8013918911886562E-4</v>
      </c>
      <c r="BJ151" s="1">
        <f>IFERROR('Wanetal_E and C 15-16'!$B$2*('CM_mean coefs'!C$2+'CM_mean coefs'!C$3*CM_Country_Teleconnections!$F147),0)</f>
        <v>-1.4719195617862279E-3</v>
      </c>
      <c r="BK151" s="1">
        <f>IFERROR('Wanetal_E and C 15-16'!$B$2*('CM_mean coefs'!D$2+'CM_mean coefs'!D$3*CM_Country_Teleconnections!$F147),0)</f>
        <v>-1.3924532655948932E-3</v>
      </c>
      <c r="BL151" s="1">
        <f>IFERROR('Wanetal_E and C 15-16'!$B$2*('CM_mean coefs'!E$2+'CM_mean coefs'!E$3*CM_Country_Teleconnections!$F147),0)</f>
        <v>2.6459704566555598E-3</v>
      </c>
      <c r="BM151" s="1">
        <f>IFERROR('Wanetal_E and C 15-16'!$B$2*('CM_mean coefs'!F$2+'CM_mean coefs'!F$3*CM_Country_Teleconnections!$F147),0)</f>
        <v>8.1992447515792058E-4</v>
      </c>
      <c r="BN151" s="1">
        <f>IFERROR('Wanetal_E and C 15-16'!$B$2*('CM_mean coefs'!G$2+'CM_mean coefs'!G$3*CM_Country_Teleconnections!$F147),0)</f>
        <v>2.9633559939350332E-3</v>
      </c>
      <c r="BO151">
        <v>0</v>
      </c>
      <c r="BP151">
        <v>0</v>
      </c>
    </row>
    <row r="152" spans="1:68" x14ac:dyDescent="0.2">
      <c r="A152" t="s">
        <v>296</v>
      </c>
      <c r="B152" t="s">
        <v>297</v>
      </c>
      <c r="C152" t="s">
        <v>682</v>
      </c>
      <c r="D152" t="s">
        <v>681</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s="1">
        <f>IFERROR('Wanetal_E and C 97-98'!$B$2*('CM_mean coefs'!B$2+'CM_mean coefs'!B$3*CM_Country_Teleconnections!$F148),0)</f>
        <v>0</v>
      </c>
      <c r="AR152" s="1">
        <f>IFERROR('Wanetal_E and C 97-98'!$B$2*('CM_mean coefs'!C$2+'CM_mean coefs'!C$3*CM_Country_Teleconnections!$F148),0)</f>
        <v>0</v>
      </c>
      <c r="AS152" s="1">
        <f>IFERROR('Wanetal_E and C 97-98'!$B$2*('CM_mean coefs'!D$2+'CM_mean coefs'!D$3*CM_Country_Teleconnections!$F148),0)</f>
        <v>0</v>
      </c>
      <c r="AT152" s="1">
        <f>IFERROR('Wanetal_E and C 97-98'!$B$2*('CM_mean coefs'!E$2+'CM_mean coefs'!E$3*CM_Country_Teleconnections!$F148),0)</f>
        <v>0</v>
      </c>
      <c r="AU152" s="1">
        <f>IFERROR('Wanetal_E and C 97-98'!$B$2*('CM_mean coefs'!F$2+'CM_mean coefs'!F$3*CM_Country_Teleconnections!$F148),0)</f>
        <v>0</v>
      </c>
      <c r="AV152" s="1">
        <f>IFERROR('Wanetal_E and C 97-98'!$B$2*('CM_mean coefs'!G$2+'CM_mean coefs'!G$3*CM_Country_Teleconnections!$F148),0)</f>
        <v>0</v>
      </c>
      <c r="AW152">
        <v>0</v>
      </c>
      <c r="AX152">
        <v>0</v>
      </c>
      <c r="AY152">
        <v>0</v>
      </c>
      <c r="AZ152">
        <v>0</v>
      </c>
      <c r="BA152">
        <v>0</v>
      </c>
      <c r="BB152">
        <v>0</v>
      </c>
      <c r="BC152">
        <v>0</v>
      </c>
      <c r="BD152">
        <v>0</v>
      </c>
      <c r="BE152">
        <v>0</v>
      </c>
      <c r="BF152">
        <v>0</v>
      </c>
      <c r="BG152">
        <v>0</v>
      </c>
      <c r="BH152">
        <v>0</v>
      </c>
      <c r="BI152" s="1">
        <f>IFERROR('Wanetal_E and C 15-16'!$B$2*('CM_mean coefs'!B$2+'CM_mean coefs'!B$3*CM_Country_Teleconnections!$F148),0)</f>
        <v>0</v>
      </c>
      <c r="BJ152" s="1">
        <f>IFERROR('Wanetal_E and C 15-16'!$B$2*('CM_mean coefs'!C$2+'CM_mean coefs'!C$3*CM_Country_Teleconnections!$F148),0)</f>
        <v>0</v>
      </c>
      <c r="BK152" s="1">
        <f>IFERROR('Wanetal_E and C 15-16'!$B$2*('CM_mean coefs'!D$2+'CM_mean coefs'!D$3*CM_Country_Teleconnections!$F148),0)</f>
        <v>0</v>
      </c>
      <c r="BL152" s="1">
        <f>IFERROR('Wanetal_E and C 15-16'!$B$2*('CM_mean coefs'!E$2+'CM_mean coefs'!E$3*CM_Country_Teleconnections!$F148),0)</f>
        <v>0</v>
      </c>
      <c r="BM152" s="1">
        <f>IFERROR('Wanetal_E and C 15-16'!$B$2*('CM_mean coefs'!F$2+'CM_mean coefs'!F$3*CM_Country_Teleconnections!$F148),0)</f>
        <v>0</v>
      </c>
      <c r="BN152" s="1">
        <f>IFERROR('Wanetal_E and C 15-16'!$B$2*('CM_mean coefs'!G$2+'CM_mean coefs'!G$3*CM_Country_Teleconnections!$F148),0)</f>
        <v>0</v>
      </c>
      <c r="BO152">
        <v>0</v>
      </c>
      <c r="BP152">
        <v>0</v>
      </c>
    </row>
    <row r="153" spans="1:68" x14ac:dyDescent="0.2">
      <c r="A153" t="s">
        <v>298</v>
      </c>
      <c r="B153" t="s">
        <v>299</v>
      </c>
      <c r="C153" t="s">
        <v>682</v>
      </c>
      <c r="D153" t="s">
        <v>681</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s="1">
        <f>IFERROR('Wanetal_E and C 97-98'!$B$2*('CM_mean coefs'!B$2+'CM_mean coefs'!B$3*CM_Country_Teleconnections!$F149),0)</f>
        <v>0</v>
      </c>
      <c r="AR153" s="1">
        <f>IFERROR('Wanetal_E and C 97-98'!$B$2*('CM_mean coefs'!C$2+'CM_mean coefs'!C$3*CM_Country_Teleconnections!$F149),0)</f>
        <v>0</v>
      </c>
      <c r="AS153" s="1">
        <f>IFERROR('Wanetal_E and C 97-98'!$B$2*('CM_mean coefs'!D$2+'CM_mean coefs'!D$3*CM_Country_Teleconnections!$F149),0)</f>
        <v>0</v>
      </c>
      <c r="AT153" s="1">
        <f>IFERROR('Wanetal_E and C 97-98'!$B$2*('CM_mean coefs'!E$2+'CM_mean coefs'!E$3*CM_Country_Teleconnections!$F149),0)</f>
        <v>0</v>
      </c>
      <c r="AU153" s="1">
        <f>IFERROR('Wanetal_E and C 97-98'!$B$2*('CM_mean coefs'!F$2+'CM_mean coefs'!F$3*CM_Country_Teleconnections!$F149),0)</f>
        <v>0</v>
      </c>
      <c r="AV153" s="1">
        <f>IFERROR('Wanetal_E and C 97-98'!$B$2*('CM_mean coefs'!G$2+'CM_mean coefs'!G$3*CM_Country_Teleconnections!$F149),0)</f>
        <v>0</v>
      </c>
      <c r="AW153">
        <v>0</v>
      </c>
      <c r="AX153">
        <v>0</v>
      </c>
      <c r="AY153">
        <v>0</v>
      </c>
      <c r="AZ153">
        <v>0</v>
      </c>
      <c r="BA153">
        <v>0</v>
      </c>
      <c r="BB153">
        <v>0</v>
      </c>
      <c r="BC153">
        <v>0</v>
      </c>
      <c r="BD153">
        <v>0</v>
      </c>
      <c r="BE153">
        <v>0</v>
      </c>
      <c r="BF153">
        <v>0</v>
      </c>
      <c r="BG153">
        <v>0</v>
      </c>
      <c r="BH153">
        <v>0</v>
      </c>
      <c r="BI153" s="1">
        <f>IFERROR('Wanetal_E and C 15-16'!$B$2*('CM_mean coefs'!B$2+'CM_mean coefs'!B$3*CM_Country_Teleconnections!$F149),0)</f>
        <v>0</v>
      </c>
      <c r="BJ153" s="1">
        <f>IFERROR('Wanetal_E and C 15-16'!$B$2*('CM_mean coefs'!C$2+'CM_mean coefs'!C$3*CM_Country_Teleconnections!$F149),0)</f>
        <v>0</v>
      </c>
      <c r="BK153" s="1">
        <f>IFERROR('Wanetal_E and C 15-16'!$B$2*('CM_mean coefs'!D$2+'CM_mean coefs'!D$3*CM_Country_Teleconnections!$F149),0)</f>
        <v>0</v>
      </c>
      <c r="BL153" s="1">
        <f>IFERROR('Wanetal_E and C 15-16'!$B$2*('CM_mean coefs'!E$2+'CM_mean coefs'!E$3*CM_Country_Teleconnections!$F149),0)</f>
        <v>0</v>
      </c>
      <c r="BM153" s="1">
        <f>IFERROR('Wanetal_E and C 15-16'!$B$2*('CM_mean coefs'!F$2+'CM_mean coefs'!F$3*CM_Country_Teleconnections!$F149),0)</f>
        <v>0</v>
      </c>
      <c r="BN153" s="1">
        <f>IFERROR('Wanetal_E and C 15-16'!$B$2*('CM_mean coefs'!G$2+'CM_mean coefs'!G$3*CM_Country_Teleconnections!$F149),0)</f>
        <v>0</v>
      </c>
      <c r="BO153">
        <v>0</v>
      </c>
      <c r="BP153">
        <v>0</v>
      </c>
    </row>
    <row r="154" spans="1:68" x14ac:dyDescent="0.2">
      <c r="A154" t="s">
        <v>300</v>
      </c>
      <c r="B154" t="s">
        <v>301</v>
      </c>
      <c r="C154" t="s">
        <v>682</v>
      </c>
      <c r="D154" t="s">
        <v>681</v>
      </c>
      <c r="L154">
        <v>7.10823923505757</v>
      </c>
      <c r="M154">
        <v>6.9809308284651301</v>
      </c>
      <c r="N154">
        <v>5.5187151842314499</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s="1">
        <f>IFERROR('Wanetal_E and C 97-98'!$B$2*('CM_mean coefs'!B$2+'CM_mean coefs'!B$3*CM_Country_Teleconnections!$F150),0)</f>
        <v>-9.3113812932137021E-3</v>
      </c>
      <c r="AR154" s="1">
        <f>IFERROR('Wanetal_E and C 97-98'!$B$2*('CM_mean coefs'!C$2+'CM_mean coefs'!C$3*CM_Country_Teleconnections!$F150),0)</f>
        <v>-7.7762515908146989E-3</v>
      </c>
      <c r="AS154" s="1">
        <f>IFERROR('Wanetal_E and C 97-98'!$B$2*('CM_mean coefs'!D$2+'CM_mean coefs'!D$3*CM_Country_Teleconnections!$F150),0)</f>
        <v>-1.2982602358674883E-2</v>
      </c>
      <c r="AT154" s="1">
        <f>IFERROR('Wanetal_E and C 97-98'!$B$2*('CM_mean coefs'!E$2+'CM_mean coefs'!E$3*CM_Country_Teleconnections!$F150),0)</f>
        <v>-5.068332427955468E-3</v>
      </c>
      <c r="AU154" s="1">
        <f>IFERROR('Wanetal_E and C 97-98'!$B$2*('CM_mean coefs'!F$2+'CM_mean coefs'!F$3*CM_Country_Teleconnections!$F150),0)</f>
        <v>-6.1270922509080207E-3</v>
      </c>
      <c r="AV154" s="1">
        <f>IFERROR('Wanetal_E and C 97-98'!$B$2*('CM_mean coefs'!G$2+'CM_mean coefs'!G$3*CM_Country_Teleconnections!$F150),0)</f>
        <v>-1.3264752153878613E-3</v>
      </c>
      <c r="AW154">
        <v>0</v>
      </c>
      <c r="AX154">
        <v>0</v>
      </c>
      <c r="AY154">
        <v>0</v>
      </c>
      <c r="AZ154">
        <v>0</v>
      </c>
      <c r="BA154">
        <v>0</v>
      </c>
      <c r="BB154">
        <v>0</v>
      </c>
      <c r="BC154">
        <v>0</v>
      </c>
      <c r="BD154">
        <v>0</v>
      </c>
      <c r="BE154">
        <v>0</v>
      </c>
      <c r="BF154">
        <v>0</v>
      </c>
      <c r="BG154">
        <v>0</v>
      </c>
      <c r="BH154">
        <v>0</v>
      </c>
      <c r="BI154" s="1">
        <f>IFERROR('Wanetal_E and C 15-16'!$B$2*('CM_mean coefs'!B$2+'CM_mean coefs'!B$3*CM_Country_Teleconnections!$F150),0)</f>
        <v>-4.4165711055679478E-3</v>
      </c>
      <c r="BJ154" s="1">
        <f>IFERROR('Wanetal_E and C 15-16'!$B$2*('CM_mean coefs'!C$2+'CM_mean coefs'!C$3*CM_Country_Teleconnections!$F150),0)</f>
        <v>-3.6884289241435925E-3</v>
      </c>
      <c r="BK154" s="1">
        <f>IFERROR('Wanetal_E and C 15-16'!$B$2*('CM_mean coefs'!D$2+'CM_mean coefs'!D$3*CM_Country_Teleconnections!$F150),0)</f>
        <v>-6.1579033922916611E-3</v>
      </c>
      <c r="BL154" s="1">
        <f>IFERROR('Wanetal_E and C 15-16'!$B$2*('CM_mean coefs'!E$2+'CM_mean coefs'!E$3*CM_Country_Teleconnections!$F150),0)</f>
        <v>-2.4040096576257151E-3</v>
      </c>
      <c r="BM154" s="1">
        <f>IFERROR('Wanetal_E and C 15-16'!$B$2*('CM_mean coefs'!F$2+'CM_mean coefs'!F$3*CM_Country_Teleconnections!$F150),0)</f>
        <v>-2.9062002450948908E-3</v>
      </c>
      <c r="BN154" s="1">
        <f>IFERROR('Wanetal_E and C 15-16'!$B$2*('CM_mean coefs'!G$2+'CM_mean coefs'!G$3*CM_Country_Teleconnections!$F150),0)</f>
        <v>-6.2917325840837447E-4</v>
      </c>
      <c r="BO154">
        <v>0</v>
      </c>
      <c r="BP154">
        <v>0</v>
      </c>
    </row>
    <row r="155" spans="1:68" x14ac:dyDescent="0.2">
      <c r="A155" t="s">
        <v>302</v>
      </c>
      <c r="B155" t="s">
        <v>303</v>
      </c>
      <c r="C155" t="s">
        <v>682</v>
      </c>
      <c r="D155" t="s">
        <v>681</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s="1">
        <f>IFERROR('Wanetal_E and C 97-98'!$B$2*('CM_mean coefs'!B$2+'CM_mean coefs'!B$3*CM_Country_Teleconnections!$F151),0)</f>
        <v>0</v>
      </c>
      <c r="AR155" s="1">
        <f>IFERROR('Wanetal_E and C 97-98'!$B$2*('CM_mean coefs'!C$2+'CM_mean coefs'!C$3*CM_Country_Teleconnections!$F151),0)</f>
        <v>0</v>
      </c>
      <c r="AS155" s="1">
        <f>IFERROR('Wanetal_E and C 97-98'!$B$2*('CM_mean coefs'!D$2+'CM_mean coefs'!D$3*CM_Country_Teleconnections!$F151),0)</f>
        <v>0</v>
      </c>
      <c r="AT155" s="1">
        <f>IFERROR('Wanetal_E and C 97-98'!$B$2*('CM_mean coefs'!E$2+'CM_mean coefs'!E$3*CM_Country_Teleconnections!$F151),0)</f>
        <v>0</v>
      </c>
      <c r="AU155" s="1">
        <f>IFERROR('Wanetal_E and C 97-98'!$B$2*('CM_mean coefs'!F$2+'CM_mean coefs'!F$3*CM_Country_Teleconnections!$F151),0)</f>
        <v>0</v>
      </c>
      <c r="AV155" s="1">
        <f>IFERROR('Wanetal_E and C 97-98'!$B$2*('CM_mean coefs'!G$2+'CM_mean coefs'!G$3*CM_Country_Teleconnections!$F151),0)</f>
        <v>0</v>
      </c>
      <c r="AW155">
        <v>0</v>
      </c>
      <c r="AX155">
        <v>0</v>
      </c>
      <c r="AY155">
        <v>0</v>
      </c>
      <c r="AZ155">
        <v>0</v>
      </c>
      <c r="BA155">
        <v>0</v>
      </c>
      <c r="BB155">
        <v>0</v>
      </c>
      <c r="BC155">
        <v>0</v>
      </c>
      <c r="BD155">
        <v>0</v>
      </c>
      <c r="BE155">
        <v>0</v>
      </c>
      <c r="BF155">
        <v>0</v>
      </c>
      <c r="BG155">
        <v>0</v>
      </c>
      <c r="BH155">
        <v>0</v>
      </c>
      <c r="BI155" s="1">
        <f>IFERROR('Wanetal_E and C 15-16'!$B$2*('CM_mean coefs'!B$2+'CM_mean coefs'!B$3*CM_Country_Teleconnections!$F151),0)</f>
        <v>0</v>
      </c>
      <c r="BJ155" s="1">
        <f>IFERROR('Wanetal_E and C 15-16'!$B$2*('CM_mean coefs'!C$2+'CM_mean coefs'!C$3*CM_Country_Teleconnections!$F151),0)</f>
        <v>0</v>
      </c>
      <c r="BK155" s="1">
        <f>IFERROR('Wanetal_E and C 15-16'!$B$2*('CM_mean coefs'!D$2+'CM_mean coefs'!D$3*CM_Country_Teleconnections!$F151),0)</f>
        <v>0</v>
      </c>
      <c r="BL155" s="1">
        <f>IFERROR('Wanetal_E and C 15-16'!$B$2*('CM_mean coefs'!E$2+'CM_mean coefs'!E$3*CM_Country_Teleconnections!$F151),0)</f>
        <v>0</v>
      </c>
      <c r="BM155" s="1">
        <f>IFERROR('Wanetal_E and C 15-16'!$B$2*('CM_mean coefs'!F$2+'CM_mean coefs'!F$3*CM_Country_Teleconnections!$F151),0)</f>
        <v>0</v>
      </c>
      <c r="BN155" s="1">
        <f>IFERROR('Wanetal_E and C 15-16'!$B$2*('CM_mean coefs'!G$2+'CM_mean coefs'!G$3*CM_Country_Teleconnections!$F151),0)</f>
        <v>0</v>
      </c>
      <c r="BO155">
        <v>0</v>
      </c>
      <c r="BP155">
        <v>0</v>
      </c>
    </row>
    <row r="156" spans="1:68" x14ac:dyDescent="0.2">
      <c r="A156" t="s">
        <v>304</v>
      </c>
      <c r="B156" t="s">
        <v>305</v>
      </c>
      <c r="C156" t="s">
        <v>682</v>
      </c>
      <c r="D156" t="s">
        <v>681</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s="1">
        <f>IFERROR('Wanetal_E and C 97-98'!$B$2*('CM_mean coefs'!B$2+'CM_mean coefs'!B$3*CM_Country_Teleconnections!$F152),0)</f>
        <v>3.7807961088496557E-3</v>
      </c>
      <c r="AR156" s="1">
        <f>IFERROR('Wanetal_E and C 97-98'!$B$2*('CM_mean coefs'!C$2+'CM_mean coefs'!C$3*CM_Country_Teleconnections!$F152),0)</f>
        <v>-1.8500415357081074E-3</v>
      </c>
      <c r="AS156" s="1">
        <f>IFERROR('Wanetal_E and C 97-98'!$B$2*('CM_mean coefs'!D$2+'CM_mean coefs'!D$3*CM_Country_Teleconnections!$F152),0)</f>
        <v>-2.4137106159448997E-4</v>
      </c>
      <c r="AT156" s="1">
        <f>IFERROR('Wanetal_E and C 97-98'!$B$2*('CM_mean coefs'!E$2+'CM_mean coefs'!E$3*CM_Country_Teleconnections!$F152),0)</f>
        <v>8.4336375792963634E-3</v>
      </c>
      <c r="AU156" s="1">
        <f>IFERROR('Wanetal_E and C 97-98'!$B$2*('CM_mean coefs'!F$2+'CM_mean coefs'!F$3*CM_Country_Teleconnections!$F152),0)</f>
        <v>3.8353280116702453E-3</v>
      </c>
      <c r="AV156" s="1">
        <f>IFERROR('Wanetal_E and C 97-98'!$B$2*('CM_mean coefs'!G$2+'CM_mean coefs'!G$3*CM_Country_Teleconnections!$F152),0)</f>
        <v>8.2787551256466724E-3</v>
      </c>
      <c r="AW156">
        <v>0</v>
      </c>
      <c r="AX156">
        <v>0</v>
      </c>
      <c r="AY156">
        <v>0</v>
      </c>
      <c r="AZ156">
        <v>0</v>
      </c>
      <c r="BA156">
        <v>0</v>
      </c>
      <c r="BB156">
        <v>0</v>
      </c>
      <c r="BC156">
        <v>0</v>
      </c>
      <c r="BD156">
        <v>0</v>
      </c>
      <c r="BE156">
        <v>0</v>
      </c>
      <c r="BF156">
        <v>0</v>
      </c>
      <c r="BG156">
        <v>0</v>
      </c>
      <c r="BH156">
        <v>0</v>
      </c>
      <c r="BI156" s="1">
        <f>IFERROR('Wanetal_E and C 15-16'!$B$2*('CM_mean coefs'!B$2+'CM_mean coefs'!B$3*CM_Country_Teleconnections!$F152),0)</f>
        <v>1.7933058828295463E-3</v>
      </c>
      <c r="BJ156" s="1">
        <f>IFERROR('Wanetal_E and C 15-16'!$B$2*('CM_mean coefs'!C$2+'CM_mean coefs'!C$3*CM_Country_Teleconnections!$F152),0)</f>
        <v>-8.7751105162711261E-4</v>
      </c>
      <c r="BK156" s="1">
        <f>IFERROR('Wanetal_E and C 15-16'!$B$2*('CM_mean coefs'!D$2+'CM_mean coefs'!D$3*CM_Country_Teleconnections!$F152),0)</f>
        <v>-1.144870371848513E-4</v>
      </c>
      <c r="BL156" s="1">
        <f>IFERROR('Wanetal_E and C 15-16'!$B$2*('CM_mean coefs'!E$2+'CM_mean coefs'!E$3*CM_Country_Teleconnections!$F152),0)</f>
        <v>4.0002400153776492E-3</v>
      </c>
      <c r="BM156" s="1">
        <f>IFERROR('Wanetal_E and C 15-16'!$B$2*('CM_mean coefs'!F$2+'CM_mean coefs'!F$3*CM_Country_Teleconnections!$F152),0)</f>
        <v>1.8191714358280671E-3</v>
      </c>
      <c r="BN156" s="1">
        <f>IFERROR('Wanetal_E and C 15-16'!$B$2*('CM_mean coefs'!G$2+'CM_mean coefs'!G$3*CM_Country_Teleconnections!$F152),0)</f>
        <v>3.926776224345137E-3</v>
      </c>
      <c r="BO156">
        <v>0</v>
      </c>
      <c r="BP156">
        <v>0</v>
      </c>
    </row>
    <row r="157" spans="1:68" x14ac:dyDescent="0.2">
      <c r="A157" t="s">
        <v>306</v>
      </c>
      <c r="B157" t="s">
        <v>307</v>
      </c>
      <c r="C157" t="s">
        <v>682</v>
      </c>
      <c r="D157" t="s">
        <v>681</v>
      </c>
      <c r="F157">
        <v>-0.55631050048644703</v>
      </c>
      <c r="G157">
        <v>-0.34887283028814398</v>
      </c>
      <c r="H157">
        <v>-3.4789432744080502</v>
      </c>
      <c r="I157">
        <v>1.27073204466539</v>
      </c>
      <c r="J157">
        <v>-3.0428584239021901</v>
      </c>
      <c r="K157">
        <v>-0.61766628974856996</v>
      </c>
      <c r="L157">
        <v>2.7073097165025599</v>
      </c>
      <c r="M157">
        <v>3.9155361146108199</v>
      </c>
      <c r="N157">
        <v>0.83010214669094795</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s="1">
        <f>IFERROR('Wanetal_E and C 97-98'!$B$2*('CM_mean coefs'!B$2+'CM_mean coefs'!B$3*CM_Country_Teleconnections!$F153),0)</f>
        <v>-1.2525938639648048E-2</v>
      </c>
      <c r="AR157" s="1">
        <f>IFERROR('Wanetal_E and C 97-98'!$B$2*('CM_mean coefs'!C$2+'CM_mean coefs'!C$3*CM_Country_Teleconnections!$F153),0)</f>
        <v>-9.2313298015753963E-3</v>
      </c>
      <c r="AS157" s="1">
        <f>IFERROR('Wanetal_E and C 97-98'!$B$2*('CM_mean coefs'!D$2+'CM_mean coefs'!D$3*CM_Country_Teleconnections!$F153),0)</f>
        <v>-1.6110990968975412E-2</v>
      </c>
      <c r="AT157" s="1">
        <f>IFERROR('Wanetal_E and C 97-98'!$B$2*('CM_mean coefs'!E$2+'CM_mean coefs'!E$3*CM_Country_Teleconnections!$F153),0)</f>
        <v>-8.3835072491664307E-3</v>
      </c>
      <c r="AU157" s="1">
        <f>IFERROR('Wanetal_E and C 97-98'!$B$2*('CM_mean coefs'!F$2+'CM_mean coefs'!F$3*CM_Country_Teleconnections!$F153),0)</f>
        <v>-8.5731919530316839E-3</v>
      </c>
      <c r="AV157" s="1">
        <f>IFERROR('Wanetal_E and C 97-98'!$B$2*('CM_mean coefs'!G$2+'CM_mean coefs'!G$3*CM_Country_Teleconnections!$F153),0)</f>
        <v>-3.684873120391838E-3</v>
      </c>
      <c r="AW157">
        <v>0</v>
      </c>
      <c r="AX157">
        <v>0</v>
      </c>
      <c r="AY157">
        <v>0</v>
      </c>
      <c r="AZ157">
        <v>0</v>
      </c>
      <c r="BA157">
        <v>0</v>
      </c>
      <c r="BB157">
        <v>0</v>
      </c>
      <c r="BC157">
        <v>0</v>
      </c>
      <c r="BD157">
        <v>0</v>
      </c>
      <c r="BE157">
        <v>0</v>
      </c>
      <c r="BF157">
        <v>0</v>
      </c>
      <c r="BG157">
        <v>0</v>
      </c>
      <c r="BH157">
        <v>0</v>
      </c>
      <c r="BI157" s="1">
        <f>IFERROR('Wanetal_E and C 15-16'!$B$2*('CM_mean coefs'!B$2+'CM_mean coefs'!B$3*CM_Country_Teleconnections!$F153),0)</f>
        <v>-5.9412988174274506E-3</v>
      </c>
      <c r="BJ157" s="1">
        <f>IFERROR('Wanetal_E and C 15-16'!$B$2*('CM_mean coefs'!C$2+'CM_mean coefs'!C$3*CM_Country_Teleconnections!$F153),0)</f>
        <v>-4.378601110161892E-3</v>
      </c>
      <c r="BK157" s="1">
        <f>IFERROR('Wanetal_E and C 15-16'!$B$2*('CM_mean coefs'!D$2+'CM_mean coefs'!D$3*CM_Country_Teleconnections!$F153),0)</f>
        <v>-7.6417595794838972E-3</v>
      </c>
      <c r="BL157" s="1">
        <f>IFERROR('Wanetal_E and C 15-16'!$B$2*('CM_mean coefs'!E$2+'CM_mean coefs'!E$3*CM_Country_Teleconnections!$F153),0)</f>
        <v>-3.9764622147922717E-3</v>
      </c>
      <c r="BM157" s="1">
        <f>IFERROR('Wanetal_E and C 15-16'!$B$2*('CM_mean coefs'!F$2+'CM_mean coefs'!F$3*CM_Country_Teleconnections!$F153),0)</f>
        <v>-4.0664333969271998E-3</v>
      </c>
      <c r="BN157" s="1">
        <f>IFERROR('Wanetal_E and C 15-16'!$B$2*('CM_mean coefs'!G$2+'CM_mean coefs'!G$3*CM_Country_Teleconnections!$F153),0)</f>
        <v>-1.7478077246248886E-3</v>
      </c>
      <c r="BO157">
        <v>0</v>
      </c>
      <c r="BP157">
        <v>0</v>
      </c>
    </row>
    <row r="158" spans="1:68" x14ac:dyDescent="0.2">
      <c r="A158" t="s">
        <v>308</v>
      </c>
      <c r="B158" t="s">
        <v>309</v>
      </c>
      <c r="C158" t="s">
        <v>682</v>
      </c>
      <c r="D158" t="s">
        <v>681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s="1">
        <f>IFERROR('Wanetal_E and C 97-98'!$B$2*('CM_mean coefs'!B$2+'CM_mean coefs'!B$3*CM_Country_Teleconnections!$F154),0)</f>
        <v>0</v>
      </c>
      <c r="AR158" s="1">
        <f>IFERROR('Wanetal_E and C 97-98'!$B$2*('CM_mean coefs'!C$2+'CM_mean coefs'!C$3*CM_Country_Teleconnections!$F154),0)</f>
        <v>0</v>
      </c>
      <c r="AS158" s="1">
        <f>IFERROR('Wanetal_E and C 97-98'!$B$2*('CM_mean coefs'!D$2+'CM_mean coefs'!D$3*CM_Country_Teleconnections!$F154),0)</f>
        <v>0</v>
      </c>
      <c r="AT158" s="1">
        <f>IFERROR('Wanetal_E and C 97-98'!$B$2*('CM_mean coefs'!E$2+'CM_mean coefs'!E$3*CM_Country_Teleconnections!$F154),0)</f>
        <v>0</v>
      </c>
      <c r="AU158" s="1">
        <f>IFERROR('Wanetal_E and C 97-98'!$B$2*('CM_mean coefs'!F$2+'CM_mean coefs'!F$3*CM_Country_Teleconnections!$F154),0)</f>
        <v>0</v>
      </c>
      <c r="AV158" s="1">
        <f>IFERROR('Wanetal_E and C 97-98'!$B$2*('CM_mean coefs'!G$2+'CM_mean coefs'!G$3*CM_Country_Teleconnections!$F154),0)</f>
        <v>0</v>
      </c>
      <c r="AW158">
        <v>0</v>
      </c>
      <c r="AX158">
        <v>0</v>
      </c>
      <c r="AY158">
        <v>0</v>
      </c>
      <c r="AZ158">
        <v>0</v>
      </c>
      <c r="BA158">
        <v>0</v>
      </c>
      <c r="BB158">
        <v>0</v>
      </c>
      <c r="BC158">
        <v>0</v>
      </c>
      <c r="BD158">
        <v>0</v>
      </c>
      <c r="BE158">
        <v>0</v>
      </c>
      <c r="BF158">
        <v>0</v>
      </c>
      <c r="BG158">
        <v>0</v>
      </c>
      <c r="BH158">
        <v>0</v>
      </c>
      <c r="BI158" s="1">
        <f>IFERROR('Wanetal_E and C 15-16'!$B$2*('CM_mean coefs'!B$2+'CM_mean coefs'!B$3*CM_Country_Teleconnections!$F154),0)</f>
        <v>0</v>
      </c>
      <c r="BJ158" s="1">
        <f>IFERROR('Wanetal_E and C 15-16'!$B$2*('CM_mean coefs'!C$2+'CM_mean coefs'!C$3*CM_Country_Teleconnections!$F154),0)</f>
        <v>0</v>
      </c>
      <c r="BK158" s="1">
        <f>IFERROR('Wanetal_E and C 15-16'!$B$2*('CM_mean coefs'!D$2+'CM_mean coefs'!D$3*CM_Country_Teleconnections!$F154),0)</f>
        <v>0</v>
      </c>
      <c r="BL158" s="1">
        <f>IFERROR('Wanetal_E and C 15-16'!$B$2*('CM_mean coefs'!E$2+'CM_mean coefs'!E$3*CM_Country_Teleconnections!$F154),0)</f>
        <v>0</v>
      </c>
      <c r="BM158" s="1">
        <f>IFERROR('Wanetal_E and C 15-16'!$B$2*('CM_mean coefs'!F$2+'CM_mean coefs'!F$3*CM_Country_Teleconnections!$F154),0)</f>
        <v>0</v>
      </c>
      <c r="BN158" s="1">
        <f>IFERROR('Wanetal_E and C 15-16'!$B$2*('CM_mean coefs'!G$2+'CM_mean coefs'!G$3*CM_Country_Teleconnections!$F154),0)</f>
        <v>0</v>
      </c>
      <c r="BO158">
        <v>0</v>
      </c>
      <c r="BP158">
        <v>0</v>
      </c>
    </row>
    <row r="159" spans="1:68" x14ac:dyDescent="0.2">
      <c r="A159" t="s">
        <v>310</v>
      </c>
      <c r="B159" t="s">
        <v>311</v>
      </c>
      <c r="C159" t="s">
        <v>682</v>
      </c>
      <c r="D159" t="s">
        <v>681</v>
      </c>
      <c r="G159">
        <v>2.6212610628087099</v>
      </c>
      <c r="H159">
        <v>7.9225215038489099</v>
      </c>
      <c r="I159">
        <v>6.9355100905178704</v>
      </c>
      <c r="J159">
        <v>9.0202243848954708</v>
      </c>
      <c r="K159">
        <v>3.8333301987657098</v>
      </c>
      <c r="L159">
        <v>4.9593222342955103</v>
      </c>
      <c r="M159">
        <v>9.7107316836680706</v>
      </c>
      <c r="N159">
        <v>7.8326944250680803</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s="1">
        <f>IFERROR('Wanetal_E and C 97-98'!$B$2*('CM_mean coefs'!B$2+'CM_mean coefs'!B$3*CM_Country_Teleconnections!$F155),0)</f>
        <v>0</v>
      </c>
      <c r="AR159" s="1">
        <f>IFERROR('Wanetal_E and C 97-98'!$B$2*('CM_mean coefs'!C$2+'CM_mean coefs'!C$3*CM_Country_Teleconnections!$F155),0)</f>
        <v>0</v>
      </c>
      <c r="AS159" s="1">
        <f>IFERROR('Wanetal_E and C 97-98'!$B$2*('CM_mean coefs'!D$2+'CM_mean coefs'!D$3*CM_Country_Teleconnections!$F155),0)</f>
        <v>0</v>
      </c>
      <c r="AT159" s="1">
        <f>IFERROR('Wanetal_E and C 97-98'!$B$2*('CM_mean coefs'!E$2+'CM_mean coefs'!E$3*CM_Country_Teleconnections!$F155),0)</f>
        <v>0</v>
      </c>
      <c r="AU159" s="1">
        <f>IFERROR('Wanetal_E and C 97-98'!$B$2*('CM_mean coefs'!F$2+'CM_mean coefs'!F$3*CM_Country_Teleconnections!$F155),0)</f>
        <v>0</v>
      </c>
      <c r="AV159" s="1">
        <f>IFERROR('Wanetal_E and C 97-98'!$B$2*('CM_mean coefs'!G$2+'CM_mean coefs'!G$3*CM_Country_Teleconnections!$F155),0)</f>
        <v>0</v>
      </c>
      <c r="AW159">
        <v>0</v>
      </c>
      <c r="AX159">
        <v>0</v>
      </c>
      <c r="AY159">
        <v>0</v>
      </c>
      <c r="AZ159">
        <v>0</v>
      </c>
      <c r="BA159">
        <v>0</v>
      </c>
      <c r="BB159">
        <v>0</v>
      </c>
      <c r="BC159">
        <v>0</v>
      </c>
      <c r="BD159">
        <v>0</v>
      </c>
      <c r="BE159">
        <v>0</v>
      </c>
      <c r="BF159">
        <v>0</v>
      </c>
      <c r="BG159">
        <v>0</v>
      </c>
      <c r="BH159">
        <v>0</v>
      </c>
      <c r="BI159" s="1">
        <f>IFERROR('Wanetal_E and C 15-16'!$B$2*('CM_mean coefs'!B$2+'CM_mean coefs'!B$3*CM_Country_Teleconnections!$F155),0)</f>
        <v>0</v>
      </c>
      <c r="BJ159" s="1">
        <f>IFERROR('Wanetal_E and C 15-16'!$B$2*('CM_mean coefs'!C$2+'CM_mean coefs'!C$3*CM_Country_Teleconnections!$F155),0)</f>
        <v>0</v>
      </c>
      <c r="BK159" s="1">
        <f>IFERROR('Wanetal_E and C 15-16'!$B$2*('CM_mean coefs'!D$2+'CM_mean coefs'!D$3*CM_Country_Teleconnections!$F155),0)</f>
        <v>0</v>
      </c>
      <c r="BL159" s="1">
        <f>IFERROR('Wanetal_E and C 15-16'!$B$2*('CM_mean coefs'!E$2+'CM_mean coefs'!E$3*CM_Country_Teleconnections!$F155),0)</f>
        <v>0</v>
      </c>
      <c r="BM159" s="1">
        <f>IFERROR('Wanetal_E and C 15-16'!$B$2*('CM_mean coefs'!F$2+'CM_mean coefs'!F$3*CM_Country_Teleconnections!$F155),0)</f>
        <v>0</v>
      </c>
      <c r="BN159" s="1">
        <f>IFERROR('Wanetal_E and C 15-16'!$B$2*('CM_mean coefs'!G$2+'CM_mean coefs'!G$3*CM_Country_Teleconnections!$F155),0)</f>
        <v>0</v>
      </c>
      <c r="BO159">
        <v>0</v>
      </c>
      <c r="BP159">
        <v>0</v>
      </c>
    </row>
    <row r="160" spans="1:68" x14ac:dyDescent="0.2">
      <c r="A160" t="s">
        <v>312</v>
      </c>
      <c r="B160" t="s">
        <v>313</v>
      </c>
      <c r="C160" t="s">
        <v>682</v>
      </c>
      <c r="D160" t="s">
        <v>681</v>
      </c>
      <c r="F160">
        <v>1.71515081394445</v>
      </c>
      <c r="G160">
        <v>1.2986462277170701</v>
      </c>
      <c r="H160">
        <v>4.5949917228114101</v>
      </c>
      <c r="I160">
        <v>8.2457865875548606</v>
      </c>
      <c r="J160">
        <v>3.5813389940393798</v>
      </c>
      <c r="K160">
        <v>2.6322090622984602</v>
      </c>
      <c r="L160">
        <v>2.43162340332941</v>
      </c>
      <c r="M160">
        <v>5.91263302500293</v>
      </c>
      <c r="N160">
        <v>0.14065162307979101</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s="1">
        <f>IFERROR('Wanetal_E and C 97-98'!$B$2*('CM_mean coefs'!B$2+'CM_mean coefs'!B$3*CM_Country_Teleconnections!$F156),0)</f>
        <v>-9.0285577006752379E-3</v>
      </c>
      <c r="AR160" s="1">
        <f>IFERROR('Wanetal_E and C 97-98'!$B$2*('CM_mean coefs'!C$2+'CM_mean coefs'!C$3*CM_Country_Teleconnections!$F156),0)</f>
        <v>-7.6482307149549917E-3</v>
      </c>
      <c r="AS160" s="1">
        <f>IFERROR('Wanetal_E and C 97-98'!$B$2*('CM_mean coefs'!D$2+'CM_mean coefs'!D$3*CM_Country_Teleconnections!$F156),0)</f>
        <v>-1.270736007481797E-2</v>
      </c>
      <c r="AT160" s="1">
        <f>IFERROR('Wanetal_E and C 97-98'!$B$2*('CM_mean coefs'!E$2+'CM_mean coefs'!E$3*CM_Country_Teleconnections!$F156),0)</f>
        <v>-4.7766562959779338E-3</v>
      </c>
      <c r="AU160" s="1">
        <f>IFERROR('Wanetal_E and C 97-98'!$B$2*('CM_mean coefs'!F$2+'CM_mean coefs'!F$3*CM_Country_Teleconnections!$F156),0)</f>
        <v>-5.9118791963861409E-3</v>
      </c>
      <c r="AV160" s="1">
        <f>IFERROR('Wanetal_E and C 97-98'!$B$2*('CM_mean coefs'!G$2+'CM_mean coefs'!G$3*CM_Country_Teleconnections!$F156),0)</f>
        <v>-1.1189783515138123E-3</v>
      </c>
      <c r="AW160">
        <v>0</v>
      </c>
      <c r="AX160">
        <v>0</v>
      </c>
      <c r="AY160">
        <v>0</v>
      </c>
      <c r="AZ160">
        <v>0</v>
      </c>
      <c r="BA160">
        <v>0</v>
      </c>
      <c r="BB160">
        <v>0</v>
      </c>
      <c r="BC160">
        <v>0</v>
      </c>
      <c r="BD160">
        <v>0</v>
      </c>
      <c r="BE160">
        <v>0</v>
      </c>
      <c r="BF160">
        <v>0</v>
      </c>
      <c r="BG160">
        <v>0</v>
      </c>
      <c r="BH160">
        <v>0</v>
      </c>
      <c r="BI160" s="1">
        <f>IFERROR('Wanetal_E and C 15-16'!$B$2*('CM_mean coefs'!B$2+'CM_mean coefs'!B$3*CM_Country_Teleconnections!$F156),0)</f>
        <v>-4.2824223184606382E-3</v>
      </c>
      <c r="BJ160" s="1">
        <f>IFERROR('Wanetal_E and C 15-16'!$B$2*('CM_mean coefs'!C$2+'CM_mean coefs'!C$3*CM_Country_Teleconnections!$F156),0)</f>
        <v>-3.6277061072567396E-3</v>
      </c>
      <c r="BK160" s="1">
        <f>IFERROR('Wanetal_E and C 15-16'!$B$2*('CM_mean coefs'!D$2+'CM_mean coefs'!D$3*CM_Country_Teleconnections!$F156),0)</f>
        <v>-6.0273505688562233E-3</v>
      </c>
      <c r="BL160" s="1">
        <f>IFERROR('Wanetal_E and C 15-16'!$B$2*('CM_mean coefs'!E$2+'CM_mean coefs'!E$3*CM_Country_Teleconnections!$F156),0)</f>
        <v>-2.2656619371199866E-3</v>
      </c>
      <c r="BM160" s="1">
        <f>IFERROR('Wanetal_E and C 15-16'!$B$2*('CM_mean coefs'!F$2+'CM_mean coefs'!F$3*CM_Country_Teleconnections!$F156),0)</f>
        <v>-2.8041204646400727E-3</v>
      </c>
      <c r="BN160" s="1">
        <f>IFERROR('Wanetal_E and C 15-16'!$B$2*('CM_mean coefs'!G$2+'CM_mean coefs'!G$3*CM_Country_Teleconnections!$F156),0)</f>
        <v>-5.3075341879231259E-4</v>
      </c>
      <c r="BO160">
        <v>0</v>
      </c>
      <c r="BP160">
        <v>0</v>
      </c>
    </row>
    <row r="161" spans="1:68" x14ac:dyDescent="0.2">
      <c r="A161" t="s">
        <v>314</v>
      </c>
      <c r="B161" t="s">
        <v>315</v>
      </c>
      <c r="C161" t="s">
        <v>682</v>
      </c>
      <c r="D161" t="s">
        <v>681</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s="1">
        <f>IFERROR('Wanetal_E and C 97-98'!$B$2*('CM_mean coefs'!B$2+'CM_mean coefs'!B$3*CM_Country_Teleconnections!$F157),0)</f>
        <v>0</v>
      </c>
      <c r="AR161" s="1">
        <f>IFERROR('Wanetal_E and C 97-98'!$B$2*('CM_mean coefs'!C$2+'CM_mean coefs'!C$3*CM_Country_Teleconnections!$F157),0)</f>
        <v>0</v>
      </c>
      <c r="AS161" s="1">
        <f>IFERROR('Wanetal_E and C 97-98'!$B$2*('CM_mean coefs'!D$2+'CM_mean coefs'!D$3*CM_Country_Teleconnections!$F157),0)</f>
        <v>0</v>
      </c>
      <c r="AT161" s="1">
        <f>IFERROR('Wanetal_E and C 97-98'!$B$2*('CM_mean coefs'!E$2+'CM_mean coefs'!E$3*CM_Country_Teleconnections!$F157),0)</f>
        <v>0</v>
      </c>
      <c r="AU161" s="1">
        <f>IFERROR('Wanetal_E and C 97-98'!$B$2*('CM_mean coefs'!F$2+'CM_mean coefs'!F$3*CM_Country_Teleconnections!$F157),0)</f>
        <v>0</v>
      </c>
      <c r="AV161" s="1">
        <f>IFERROR('Wanetal_E and C 97-98'!$B$2*('CM_mean coefs'!G$2+'CM_mean coefs'!G$3*CM_Country_Teleconnections!$F157),0)</f>
        <v>0</v>
      </c>
      <c r="AW161">
        <v>0</v>
      </c>
      <c r="AX161">
        <v>0</v>
      </c>
      <c r="AY161">
        <v>0</v>
      </c>
      <c r="AZ161">
        <v>0</v>
      </c>
      <c r="BA161">
        <v>0</v>
      </c>
      <c r="BB161">
        <v>0</v>
      </c>
      <c r="BC161">
        <v>0</v>
      </c>
      <c r="BD161">
        <v>0</v>
      </c>
      <c r="BE161">
        <v>0</v>
      </c>
      <c r="BF161">
        <v>0</v>
      </c>
      <c r="BG161">
        <v>0</v>
      </c>
      <c r="BH161">
        <v>0</v>
      </c>
      <c r="BI161" s="1">
        <f>IFERROR('Wanetal_E and C 15-16'!$B$2*('CM_mean coefs'!B$2+'CM_mean coefs'!B$3*CM_Country_Teleconnections!$F157),0)</f>
        <v>0</v>
      </c>
      <c r="BJ161" s="1">
        <f>IFERROR('Wanetal_E and C 15-16'!$B$2*('CM_mean coefs'!C$2+'CM_mean coefs'!C$3*CM_Country_Teleconnections!$F157),0)</f>
        <v>0</v>
      </c>
      <c r="BK161" s="1">
        <f>IFERROR('Wanetal_E and C 15-16'!$B$2*('CM_mean coefs'!D$2+'CM_mean coefs'!D$3*CM_Country_Teleconnections!$F157),0)</f>
        <v>0</v>
      </c>
      <c r="BL161" s="1">
        <f>IFERROR('Wanetal_E and C 15-16'!$B$2*('CM_mean coefs'!E$2+'CM_mean coefs'!E$3*CM_Country_Teleconnections!$F157),0)</f>
        <v>0</v>
      </c>
      <c r="BM161" s="1">
        <f>IFERROR('Wanetal_E and C 15-16'!$B$2*('CM_mean coefs'!F$2+'CM_mean coefs'!F$3*CM_Country_Teleconnections!$F157),0)</f>
        <v>0</v>
      </c>
      <c r="BN161" s="1">
        <f>IFERROR('Wanetal_E and C 15-16'!$B$2*('CM_mean coefs'!G$2+'CM_mean coefs'!G$3*CM_Country_Teleconnections!$F157),0)</f>
        <v>0</v>
      </c>
      <c r="BO161">
        <v>0</v>
      </c>
      <c r="BP161">
        <v>0</v>
      </c>
    </row>
    <row r="162" spans="1:68" x14ac:dyDescent="0.2">
      <c r="A162" t="s">
        <v>316</v>
      </c>
      <c r="B162" t="s">
        <v>317</v>
      </c>
      <c r="C162" t="s">
        <v>682</v>
      </c>
      <c r="D162" t="s">
        <v>681</v>
      </c>
      <c r="F162">
        <v>-0.17182595519643901</v>
      </c>
      <c r="G162">
        <v>1.3117596108748399</v>
      </c>
      <c r="H162">
        <v>2.3555880172550201</v>
      </c>
      <c r="I162">
        <v>5.5224195848363404</v>
      </c>
      <c r="J162">
        <v>3.61471021625246</v>
      </c>
      <c r="K162">
        <v>2.3844422205631699</v>
      </c>
      <c r="L162">
        <v>0.75807450378250996</v>
      </c>
      <c r="M162">
        <v>3.61779770079831</v>
      </c>
      <c r="N162">
        <v>5.5587684758769997</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s="1">
        <f>IFERROR('Wanetal_E and C 97-98'!$B$2*('CM_mean coefs'!B$2+'CM_mean coefs'!B$3*CM_Country_Teleconnections!$F158),0)</f>
        <v>0</v>
      </c>
      <c r="AR162" s="1">
        <f>IFERROR('Wanetal_E and C 97-98'!$B$2*('CM_mean coefs'!C$2+'CM_mean coefs'!C$3*CM_Country_Teleconnections!$F158),0)</f>
        <v>0</v>
      </c>
      <c r="AS162" s="1">
        <f>IFERROR('Wanetal_E and C 97-98'!$B$2*('CM_mean coefs'!D$2+'CM_mean coefs'!D$3*CM_Country_Teleconnections!$F158),0)</f>
        <v>0</v>
      </c>
      <c r="AT162" s="1">
        <f>IFERROR('Wanetal_E and C 97-98'!$B$2*('CM_mean coefs'!E$2+'CM_mean coefs'!E$3*CM_Country_Teleconnections!$F158),0)</f>
        <v>0</v>
      </c>
      <c r="AU162" s="1">
        <f>IFERROR('Wanetal_E and C 97-98'!$B$2*('CM_mean coefs'!F$2+'CM_mean coefs'!F$3*CM_Country_Teleconnections!$F158),0)</f>
        <v>0</v>
      </c>
      <c r="AV162" s="1">
        <f>IFERROR('Wanetal_E and C 97-98'!$B$2*('CM_mean coefs'!G$2+'CM_mean coefs'!G$3*CM_Country_Teleconnections!$F158),0)</f>
        <v>0</v>
      </c>
      <c r="AW162">
        <v>0</v>
      </c>
      <c r="AX162">
        <v>0</v>
      </c>
      <c r="AY162">
        <v>0</v>
      </c>
      <c r="AZ162">
        <v>0</v>
      </c>
      <c r="BA162">
        <v>0</v>
      </c>
      <c r="BB162">
        <v>0</v>
      </c>
      <c r="BC162">
        <v>0</v>
      </c>
      <c r="BD162">
        <v>0</v>
      </c>
      <c r="BE162">
        <v>0</v>
      </c>
      <c r="BF162">
        <v>0</v>
      </c>
      <c r="BG162">
        <v>0</v>
      </c>
      <c r="BH162">
        <v>0</v>
      </c>
      <c r="BI162" s="1">
        <f>IFERROR('Wanetal_E and C 15-16'!$B$2*('CM_mean coefs'!B$2+'CM_mean coefs'!B$3*CM_Country_Teleconnections!$F158),0)</f>
        <v>0</v>
      </c>
      <c r="BJ162" s="1">
        <f>IFERROR('Wanetal_E and C 15-16'!$B$2*('CM_mean coefs'!C$2+'CM_mean coefs'!C$3*CM_Country_Teleconnections!$F158),0)</f>
        <v>0</v>
      </c>
      <c r="BK162" s="1">
        <f>IFERROR('Wanetal_E and C 15-16'!$B$2*('CM_mean coefs'!D$2+'CM_mean coefs'!D$3*CM_Country_Teleconnections!$F158),0)</f>
        <v>0</v>
      </c>
      <c r="BL162" s="1">
        <f>IFERROR('Wanetal_E and C 15-16'!$B$2*('CM_mean coefs'!E$2+'CM_mean coefs'!E$3*CM_Country_Teleconnections!$F158),0)</f>
        <v>0</v>
      </c>
      <c r="BM162" s="1">
        <f>IFERROR('Wanetal_E and C 15-16'!$B$2*('CM_mean coefs'!F$2+'CM_mean coefs'!F$3*CM_Country_Teleconnections!$F158),0)</f>
        <v>0</v>
      </c>
      <c r="BN162" s="1">
        <f>IFERROR('Wanetal_E and C 15-16'!$B$2*('CM_mean coefs'!G$2+'CM_mean coefs'!G$3*CM_Country_Teleconnections!$F158),0)</f>
        <v>0</v>
      </c>
      <c r="BO162">
        <v>0</v>
      </c>
      <c r="BP162">
        <v>0</v>
      </c>
    </row>
    <row r="163" spans="1:68" x14ac:dyDescent="0.2">
      <c r="A163" t="s">
        <v>318</v>
      </c>
      <c r="B163" t="s">
        <v>319</v>
      </c>
      <c r="C163" t="s">
        <v>682</v>
      </c>
      <c r="D163" t="s">
        <v>681</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s="1">
        <f>IFERROR('Wanetal_E and C 97-98'!$B$2*('CM_mean coefs'!B$2+'CM_mean coefs'!B$3*CM_Country_Teleconnections!$F159),0)</f>
        <v>-6.7255753051285267E-4</v>
      </c>
      <c r="AR163" s="1">
        <f>IFERROR('Wanetal_E and C 97-98'!$B$2*('CM_mean coefs'!C$2+'CM_mean coefs'!C$3*CM_Country_Teleconnections!$F159),0)</f>
        <v>-3.8658642904758722E-3</v>
      </c>
      <c r="AS163" s="1">
        <f>IFERROR('Wanetal_E and C 97-98'!$B$2*('CM_mean coefs'!D$2+'CM_mean coefs'!D$3*CM_Country_Teleconnections!$F159),0)</f>
        <v>-4.5753490565665035E-3</v>
      </c>
      <c r="AT163" s="1">
        <f>IFERROR('Wanetal_E and C 97-98'!$B$2*('CM_mean coefs'!E$2+'CM_mean coefs'!E$3*CM_Country_Teleconnections!$F159),0)</f>
        <v>3.8408914360244365E-3</v>
      </c>
      <c r="AU163" s="1">
        <f>IFERROR('Wanetal_E and C 97-98'!$B$2*('CM_mean coefs'!F$2+'CM_mean coefs'!F$3*CM_Country_Teleconnections!$F159),0)</f>
        <v>4.465730956071991E-4</v>
      </c>
      <c r="AV163" s="1">
        <f>IFERROR('Wanetal_E and C 97-98'!$B$2*('CM_mean coefs'!G$2+'CM_mean coefs'!G$3*CM_Country_Teleconnections!$F159),0)</f>
        <v>5.0114997117825253E-3</v>
      </c>
      <c r="AW163">
        <v>0</v>
      </c>
      <c r="AX163">
        <v>0</v>
      </c>
      <c r="AY163">
        <v>0</v>
      </c>
      <c r="AZ163">
        <v>0</v>
      </c>
      <c r="BA163">
        <v>0</v>
      </c>
      <c r="BB163">
        <v>0</v>
      </c>
      <c r="BC163">
        <v>0</v>
      </c>
      <c r="BD163">
        <v>0</v>
      </c>
      <c r="BE163">
        <v>0</v>
      </c>
      <c r="BF163">
        <v>0</v>
      </c>
      <c r="BG163">
        <v>0</v>
      </c>
      <c r="BH163">
        <v>0</v>
      </c>
      <c r="BI163" s="1">
        <f>IFERROR('Wanetal_E and C 15-16'!$B$2*('CM_mean coefs'!B$2+'CM_mean coefs'!B$3*CM_Country_Teleconnections!$F159),0)</f>
        <v>-3.1900725172323005E-4</v>
      </c>
      <c r="BJ163" s="1">
        <f>IFERROR('Wanetal_E and C 15-16'!$B$2*('CM_mean coefs'!C$2+'CM_mean coefs'!C$3*CM_Country_Teleconnections!$F159),0)</f>
        <v>-1.8336553928691981E-3</v>
      </c>
      <c r="BK163" s="1">
        <f>IFERROR('Wanetal_E and C 15-16'!$B$2*('CM_mean coefs'!D$2+'CM_mean coefs'!D$3*CM_Country_Teleconnections!$F159),0)</f>
        <v>-2.1701779580057222E-3</v>
      </c>
      <c r="BL163" s="1">
        <f>IFERROR('Wanetal_E and C 15-16'!$B$2*('CM_mean coefs'!E$2+'CM_mean coefs'!E$3*CM_Country_Teleconnections!$F159),0)</f>
        <v>1.8218102773143072E-3</v>
      </c>
      <c r="BM163" s="1">
        <f>IFERROR('Wanetal_E and C 15-16'!$B$2*('CM_mean coefs'!F$2+'CM_mean coefs'!F$3*CM_Country_Teleconnections!$F159),0)</f>
        <v>2.118183939068472E-4</v>
      </c>
      <c r="BN163" s="1">
        <f>IFERROR('Wanetal_E and C 15-16'!$B$2*('CM_mean coefs'!G$2+'CM_mean coefs'!G$3*CM_Country_Teleconnections!$F159),0)</f>
        <v>2.3770527836457721E-3</v>
      </c>
      <c r="BO163">
        <v>0</v>
      </c>
      <c r="BP163">
        <v>0</v>
      </c>
    </row>
    <row r="164" spans="1:68" x14ac:dyDescent="0.2">
      <c r="A164" t="s">
        <v>320</v>
      </c>
      <c r="B164" t="s">
        <v>321</v>
      </c>
      <c r="C164" t="s">
        <v>682</v>
      </c>
      <c r="D164" t="s">
        <v>681</v>
      </c>
      <c r="M164">
        <v>2.2281541040273298</v>
      </c>
      <c r="N164">
        <v>-1.2241097551175799</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s="1">
        <f>IFERROR('Wanetal_E and C 97-98'!$B$2*('CM_mean coefs'!B$2+'CM_mean coefs'!B$3*CM_Country_Teleconnections!$F160),0)</f>
        <v>-1.5057724238898184E-2</v>
      </c>
      <c r="AR164" s="1">
        <f>IFERROR('Wanetal_E and C 97-98'!$B$2*('CM_mean coefs'!C$2+'CM_mean coefs'!C$3*CM_Country_Teleconnections!$F160),0)</f>
        <v>-1.0377349505928437E-2</v>
      </c>
      <c r="AS164" s="1">
        <f>IFERROR('Wanetal_E and C 97-98'!$B$2*('CM_mean coefs'!D$2+'CM_mean coefs'!D$3*CM_Country_Teleconnections!$F160),0)</f>
        <v>-1.8574910065395488E-2</v>
      </c>
      <c r="AT164" s="1">
        <f>IFERROR('Wanetal_E and C 97-98'!$B$2*('CM_mean coefs'!E$2+'CM_mean coefs'!E$3*CM_Country_Teleconnections!$F160),0)</f>
        <v>-1.0994539178849874E-2</v>
      </c>
      <c r="AU164" s="1">
        <f>IFERROR('Wanetal_E and C 97-98'!$B$2*('CM_mean coefs'!F$2+'CM_mean coefs'!F$3*CM_Country_Teleconnections!$F160),0)</f>
        <v>-1.0499740255875354E-2</v>
      </c>
      <c r="AV164" s="1">
        <f>IFERROR('Wanetal_E and C 97-98'!$B$2*('CM_mean coefs'!G$2+'CM_mean coefs'!G$3*CM_Country_Teleconnections!$F160),0)</f>
        <v>-5.5423474814617589E-3</v>
      </c>
      <c r="AW164">
        <v>0</v>
      </c>
      <c r="AX164">
        <v>0</v>
      </c>
      <c r="AY164">
        <v>0</v>
      </c>
      <c r="AZ164">
        <v>0</v>
      </c>
      <c r="BA164">
        <v>0</v>
      </c>
      <c r="BB164">
        <v>0</v>
      </c>
      <c r="BC164">
        <v>0</v>
      </c>
      <c r="BD164">
        <v>0</v>
      </c>
      <c r="BE164">
        <v>0</v>
      </c>
      <c r="BF164">
        <v>0</v>
      </c>
      <c r="BG164">
        <v>0</v>
      </c>
      <c r="BH164">
        <v>0</v>
      </c>
      <c r="BI164" s="1">
        <f>IFERROR('Wanetal_E and C 15-16'!$B$2*('CM_mean coefs'!B$2+'CM_mean coefs'!B$3*CM_Country_Teleconnections!$F160),0)</f>
        <v>-7.1421744738986003E-3</v>
      </c>
      <c r="BJ164" s="1">
        <f>IFERROR('Wanetal_E and C 15-16'!$B$2*('CM_mean coefs'!C$2+'CM_mean coefs'!C$3*CM_Country_Teleconnections!$F160),0)</f>
        <v>-4.9221807739380985E-3</v>
      </c>
      <c r="BK164" s="1">
        <f>IFERROR('Wanetal_E and C 15-16'!$B$2*('CM_mean coefs'!D$2+'CM_mean coefs'!D$3*CM_Country_Teleconnections!$F160),0)</f>
        <v>-8.8104448201621003E-3</v>
      </c>
      <c r="BL164" s="1">
        <f>IFERROR('Wanetal_E and C 15-16'!$B$2*('CM_mean coefs'!E$2+'CM_mean coefs'!E$3*CM_Country_Teleconnections!$F160),0)</f>
        <v>-5.214925962889431E-3</v>
      </c>
      <c r="BM164" s="1">
        <f>IFERROR('Wanetal_E and C 15-16'!$B$2*('CM_mean coefs'!F$2+'CM_mean coefs'!F$3*CM_Country_Teleconnections!$F160),0)</f>
        <v>-4.9802331114788571E-3</v>
      </c>
      <c r="BN164" s="1">
        <f>IFERROR('Wanetal_E and C 15-16'!$B$2*('CM_mean coefs'!G$2+'CM_mean coefs'!G$3*CM_Country_Teleconnections!$F160),0)</f>
        <v>-2.6288443113677892E-3</v>
      </c>
      <c r="BO164">
        <v>0</v>
      </c>
      <c r="BP164">
        <v>0</v>
      </c>
    </row>
    <row r="165" spans="1:68" x14ac:dyDescent="0.2">
      <c r="A165" t="s">
        <v>322</v>
      </c>
      <c r="B165" t="s">
        <v>323</v>
      </c>
      <c r="C165" t="s">
        <v>682</v>
      </c>
      <c r="D165" t="s">
        <v>681</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s="1">
        <f>IFERROR('Wanetal_E and C 97-98'!$B$2*('CM_mean coefs'!B$2+'CM_mean coefs'!B$3*CM_Country_Teleconnections!$F161),0)</f>
        <v>0</v>
      </c>
      <c r="AR165" s="1">
        <f>IFERROR('Wanetal_E and C 97-98'!$B$2*('CM_mean coefs'!C$2+'CM_mean coefs'!C$3*CM_Country_Teleconnections!$F161),0)</f>
        <v>0</v>
      </c>
      <c r="AS165" s="1">
        <f>IFERROR('Wanetal_E and C 97-98'!$B$2*('CM_mean coefs'!D$2+'CM_mean coefs'!D$3*CM_Country_Teleconnections!$F161),0)</f>
        <v>0</v>
      </c>
      <c r="AT165" s="1">
        <f>IFERROR('Wanetal_E and C 97-98'!$B$2*('CM_mean coefs'!E$2+'CM_mean coefs'!E$3*CM_Country_Teleconnections!$F161),0)</f>
        <v>0</v>
      </c>
      <c r="AU165" s="1">
        <f>IFERROR('Wanetal_E and C 97-98'!$B$2*('CM_mean coefs'!F$2+'CM_mean coefs'!F$3*CM_Country_Teleconnections!$F161),0)</f>
        <v>0</v>
      </c>
      <c r="AV165" s="1">
        <f>IFERROR('Wanetal_E and C 97-98'!$B$2*('CM_mean coefs'!G$2+'CM_mean coefs'!G$3*CM_Country_Teleconnections!$F161),0)</f>
        <v>0</v>
      </c>
      <c r="AW165">
        <v>0</v>
      </c>
      <c r="AX165">
        <v>0</v>
      </c>
      <c r="AY165">
        <v>0</v>
      </c>
      <c r="AZ165">
        <v>0</v>
      </c>
      <c r="BA165">
        <v>0</v>
      </c>
      <c r="BB165">
        <v>0</v>
      </c>
      <c r="BC165">
        <v>0</v>
      </c>
      <c r="BD165">
        <v>0</v>
      </c>
      <c r="BE165">
        <v>0</v>
      </c>
      <c r="BF165">
        <v>0</v>
      </c>
      <c r="BG165">
        <v>0</v>
      </c>
      <c r="BH165">
        <v>0</v>
      </c>
      <c r="BI165" s="1">
        <f>IFERROR('Wanetal_E and C 15-16'!$B$2*('CM_mean coefs'!B$2+'CM_mean coefs'!B$3*CM_Country_Teleconnections!$F161),0)</f>
        <v>0</v>
      </c>
      <c r="BJ165" s="1">
        <f>IFERROR('Wanetal_E and C 15-16'!$B$2*('CM_mean coefs'!C$2+'CM_mean coefs'!C$3*CM_Country_Teleconnections!$F161),0)</f>
        <v>0</v>
      </c>
      <c r="BK165" s="1">
        <f>IFERROR('Wanetal_E and C 15-16'!$B$2*('CM_mean coefs'!D$2+'CM_mean coefs'!D$3*CM_Country_Teleconnections!$F161),0)</f>
        <v>0</v>
      </c>
      <c r="BL165" s="1">
        <f>IFERROR('Wanetal_E and C 15-16'!$B$2*('CM_mean coefs'!E$2+'CM_mean coefs'!E$3*CM_Country_Teleconnections!$F161),0)</f>
        <v>0</v>
      </c>
      <c r="BM165" s="1">
        <f>IFERROR('Wanetal_E and C 15-16'!$B$2*('CM_mean coefs'!F$2+'CM_mean coefs'!F$3*CM_Country_Teleconnections!$F161),0)</f>
        <v>0</v>
      </c>
      <c r="BN165" s="1">
        <f>IFERROR('Wanetal_E and C 15-16'!$B$2*('CM_mean coefs'!G$2+'CM_mean coefs'!G$3*CM_Country_Teleconnections!$F161),0)</f>
        <v>0</v>
      </c>
      <c r="BO165">
        <v>0</v>
      </c>
      <c r="BP165">
        <v>0</v>
      </c>
    </row>
    <row r="166" spans="1:68" x14ac:dyDescent="0.2">
      <c r="A166" t="s">
        <v>324</v>
      </c>
      <c r="B166" t="s">
        <v>325</v>
      </c>
      <c r="C166" t="s">
        <v>682</v>
      </c>
      <c r="D166" t="s">
        <v>681</v>
      </c>
      <c r="F166">
        <v>-1.71140738245616</v>
      </c>
      <c r="G166">
        <v>1.80979796354347</v>
      </c>
      <c r="H166">
        <v>10.853906653435899</v>
      </c>
      <c r="I166">
        <v>-7.98377199029437</v>
      </c>
      <c r="J166">
        <v>8.1901909339784602</v>
      </c>
      <c r="K166">
        <v>-7.0255174823836901</v>
      </c>
      <c r="L166">
        <v>-8.0897335318018406</v>
      </c>
      <c r="M166">
        <v>9.4601717829040801</v>
      </c>
      <c r="N166">
        <v>0.90750727456105595</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s="1">
        <f>IFERROR('Wanetal_E and C 97-98'!$B$2*('CM_mean coefs'!B$2+'CM_mean coefs'!B$3*CM_Country_Teleconnections!$F162),0)</f>
        <v>-7.7555824591176914E-3</v>
      </c>
      <c r="AR166" s="1">
        <f>IFERROR('Wanetal_E and C 97-98'!$B$2*('CM_mean coefs'!C$2+'CM_mean coefs'!C$3*CM_Country_Teleconnections!$F162),0)</f>
        <v>-7.0720149759877539E-3</v>
      </c>
      <c r="AS166" s="1">
        <f>IFERROR('Wanetal_E and C 97-98'!$B$2*('CM_mean coefs'!D$2+'CM_mean coefs'!D$3*CM_Country_Teleconnections!$F162),0)</f>
        <v>-1.1468507935097854E-2</v>
      </c>
      <c r="AT166" s="1">
        <f>IFERROR('Wanetal_E and C 97-98'!$B$2*('CM_mean coefs'!E$2+'CM_mean coefs'!E$3*CM_Country_Teleconnections!$F162),0)</f>
        <v>-3.4638362047396806E-3</v>
      </c>
      <c r="AU166" s="1">
        <f>IFERROR('Wanetal_E and C 97-98'!$B$2*('CM_mean coefs'!F$2+'CM_mean coefs'!F$3*CM_Country_Teleconnections!$F162),0)</f>
        <v>-4.9432156997965904E-3</v>
      </c>
      <c r="AV166" s="1">
        <f>IFERROR('Wanetal_E and C 97-98'!$B$2*('CM_mean coefs'!G$2+'CM_mean coefs'!G$3*CM_Country_Teleconnections!$F162),0)</f>
        <v>-1.8504505393511441E-4</v>
      </c>
      <c r="AW166">
        <v>0</v>
      </c>
      <c r="AX166">
        <v>0</v>
      </c>
      <c r="AY166">
        <v>0</v>
      </c>
      <c r="AZ166">
        <v>0</v>
      </c>
      <c r="BA166">
        <v>0</v>
      </c>
      <c r="BB166">
        <v>0</v>
      </c>
      <c r="BC166">
        <v>0</v>
      </c>
      <c r="BD166">
        <v>0</v>
      </c>
      <c r="BE166">
        <v>0</v>
      </c>
      <c r="BF166">
        <v>0</v>
      </c>
      <c r="BG166">
        <v>0</v>
      </c>
      <c r="BH166">
        <v>0</v>
      </c>
      <c r="BI166" s="1">
        <f>IFERROR('Wanetal_E and C 15-16'!$B$2*('CM_mean coefs'!B$2+'CM_mean coefs'!B$3*CM_Country_Teleconnections!$F162),0)</f>
        <v>-3.6786251488544509E-3</v>
      </c>
      <c r="BJ166" s="1">
        <f>IFERROR('Wanetal_E and C 15-16'!$B$2*('CM_mean coefs'!C$2+'CM_mean coefs'!C$3*CM_Country_Teleconnections!$F162),0)</f>
        <v>-3.3543956602717201E-3</v>
      </c>
      <c r="BK166" s="1">
        <f>IFERROR('Wanetal_E and C 15-16'!$B$2*('CM_mean coefs'!D$2+'CM_mean coefs'!D$3*CM_Country_Teleconnections!$F162),0)</f>
        <v>-5.4397386569322E-3</v>
      </c>
      <c r="BL166" s="1">
        <f>IFERROR('Wanetal_E and C 15-16'!$B$2*('CM_mean coefs'!E$2+'CM_mean coefs'!E$3*CM_Country_Teleconnections!$F162),0)</f>
        <v>-1.642965572403642E-3</v>
      </c>
      <c r="BM166" s="1">
        <f>IFERROR('Wanetal_E and C 15-16'!$B$2*('CM_mean coefs'!F$2+'CM_mean coefs'!F$3*CM_Country_Teleconnections!$F162),0)</f>
        <v>-2.3446643350566103E-3</v>
      </c>
      <c r="BN166" s="1">
        <f>IFERROR('Wanetal_E and C 15-16'!$B$2*('CM_mean coefs'!G$2+'CM_mean coefs'!G$3*CM_Country_Teleconnections!$F162),0)</f>
        <v>-8.7770505009146759E-5</v>
      </c>
      <c r="BO166">
        <v>0</v>
      </c>
      <c r="BP166">
        <v>0</v>
      </c>
    </row>
    <row r="167" spans="1:68" x14ac:dyDescent="0.2">
      <c r="A167" t="s">
        <v>326</v>
      </c>
      <c r="B167" t="s">
        <v>327</v>
      </c>
      <c r="C167" t="s">
        <v>682</v>
      </c>
      <c r="D167" t="s">
        <v>681</v>
      </c>
      <c r="F167">
        <v>0.82884360889966002</v>
      </c>
      <c r="G167">
        <v>-0.23778937650227799</v>
      </c>
      <c r="H167">
        <v>8.8210973249408493</v>
      </c>
      <c r="I167">
        <v>7.7660333362795901</v>
      </c>
      <c r="J167">
        <v>9.6001589180909104</v>
      </c>
      <c r="K167">
        <v>4.5452424693048101</v>
      </c>
      <c r="L167">
        <v>5.0098851339614603</v>
      </c>
      <c r="M167">
        <v>10.152012232729501</v>
      </c>
      <c r="N167">
        <v>8.8108728146555393</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s="1">
        <f>IFERROR('Wanetal_E and C 97-98'!$B$2*('CM_mean coefs'!B$2+'CM_mean coefs'!B$3*CM_Country_Teleconnections!$F163),0)</f>
        <v>0</v>
      </c>
      <c r="AR167" s="1">
        <f>IFERROR('Wanetal_E and C 97-98'!$B$2*('CM_mean coefs'!C$2+'CM_mean coefs'!C$3*CM_Country_Teleconnections!$F163),0)</f>
        <v>0</v>
      </c>
      <c r="AS167" s="1">
        <f>IFERROR('Wanetal_E and C 97-98'!$B$2*('CM_mean coefs'!D$2+'CM_mean coefs'!D$3*CM_Country_Teleconnections!$F163),0)</f>
        <v>0</v>
      </c>
      <c r="AT167" s="1">
        <f>IFERROR('Wanetal_E and C 97-98'!$B$2*('CM_mean coefs'!E$2+'CM_mean coefs'!E$3*CM_Country_Teleconnections!$F163),0)</f>
        <v>0</v>
      </c>
      <c r="AU167" s="1">
        <f>IFERROR('Wanetal_E and C 97-98'!$B$2*('CM_mean coefs'!F$2+'CM_mean coefs'!F$3*CM_Country_Teleconnections!$F163),0)</f>
        <v>0</v>
      </c>
      <c r="AV167" s="1">
        <f>IFERROR('Wanetal_E and C 97-98'!$B$2*('CM_mean coefs'!G$2+'CM_mean coefs'!G$3*CM_Country_Teleconnections!$F163),0)</f>
        <v>0</v>
      </c>
      <c r="AW167">
        <v>0</v>
      </c>
      <c r="AX167">
        <v>0</v>
      </c>
      <c r="AY167">
        <v>0</v>
      </c>
      <c r="AZ167">
        <v>0</v>
      </c>
      <c r="BA167">
        <v>0</v>
      </c>
      <c r="BB167">
        <v>0</v>
      </c>
      <c r="BC167">
        <v>0</v>
      </c>
      <c r="BD167">
        <v>0</v>
      </c>
      <c r="BE167">
        <v>0</v>
      </c>
      <c r="BF167">
        <v>0</v>
      </c>
      <c r="BG167">
        <v>0</v>
      </c>
      <c r="BH167">
        <v>0</v>
      </c>
      <c r="BI167" s="1">
        <f>IFERROR('Wanetal_E and C 15-16'!$B$2*('CM_mean coefs'!B$2+'CM_mean coefs'!B$3*CM_Country_Teleconnections!$F163),0)</f>
        <v>0</v>
      </c>
      <c r="BJ167" s="1">
        <f>IFERROR('Wanetal_E and C 15-16'!$B$2*('CM_mean coefs'!C$2+'CM_mean coefs'!C$3*CM_Country_Teleconnections!$F163),0)</f>
        <v>0</v>
      </c>
      <c r="BK167" s="1">
        <f>IFERROR('Wanetal_E and C 15-16'!$B$2*('CM_mean coefs'!D$2+'CM_mean coefs'!D$3*CM_Country_Teleconnections!$F163),0)</f>
        <v>0</v>
      </c>
      <c r="BL167" s="1">
        <f>IFERROR('Wanetal_E and C 15-16'!$B$2*('CM_mean coefs'!E$2+'CM_mean coefs'!E$3*CM_Country_Teleconnections!$F163),0)</f>
        <v>0</v>
      </c>
      <c r="BM167" s="1">
        <f>IFERROR('Wanetal_E and C 15-16'!$B$2*('CM_mean coefs'!F$2+'CM_mean coefs'!F$3*CM_Country_Teleconnections!$F163),0)</f>
        <v>0</v>
      </c>
      <c r="BN167" s="1">
        <f>IFERROR('Wanetal_E and C 15-16'!$B$2*('CM_mean coefs'!G$2+'CM_mean coefs'!G$3*CM_Country_Teleconnections!$F163),0)</f>
        <v>0</v>
      </c>
      <c r="BO167">
        <v>0</v>
      </c>
      <c r="BP167">
        <v>0</v>
      </c>
    </row>
    <row r="168" spans="1:68" x14ac:dyDescent="0.2">
      <c r="A168" t="s">
        <v>328</v>
      </c>
      <c r="B168" t="s">
        <v>329</v>
      </c>
      <c r="C168" t="s">
        <v>682</v>
      </c>
      <c r="D168" t="s">
        <v>681</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s="1">
        <f>IFERROR('Wanetal_E and C 97-98'!$B$2*('CM_mean coefs'!B$2+'CM_mean coefs'!B$3*CM_Country_Teleconnections!$F164),0)</f>
        <v>2.8518270201699516E-3</v>
      </c>
      <c r="AR168" s="1">
        <f>IFERROR('Wanetal_E and C 97-98'!$B$2*('CM_mean coefs'!C$2+'CM_mean coefs'!C$3*CM_Country_Teleconnections!$F164),0)</f>
        <v>-2.2705419448569514E-3</v>
      </c>
      <c r="AS168" s="1">
        <f>IFERROR('Wanetal_E and C 97-98'!$B$2*('CM_mean coefs'!D$2+'CM_mean coefs'!D$3*CM_Country_Teleconnections!$F164),0)</f>
        <v>-1.1454384037342851E-3</v>
      </c>
      <c r="AT168" s="1">
        <f>IFERROR('Wanetal_E and C 97-98'!$B$2*('CM_mean coefs'!E$2+'CM_mean coefs'!E$3*CM_Country_Teleconnections!$F164),0)</f>
        <v>7.4755912293408069E-3</v>
      </c>
      <c r="AU168" s="1">
        <f>IFERROR('Wanetal_E and C 97-98'!$B$2*('CM_mean coefs'!F$2+'CM_mean coefs'!F$3*CM_Country_Teleconnections!$F164),0)</f>
        <v>3.1284341018067135E-3</v>
      </c>
      <c r="AV168" s="1">
        <f>IFERROR('Wanetal_E and C 97-98'!$B$2*('CM_mean coefs'!G$2+'CM_mean coefs'!G$3*CM_Country_Teleconnections!$F164),0)</f>
        <v>7.5972059988327284E-3</v>
      </c>
      <c r="AW168">
        <v>0</v>
      </c>
      <c r="AX168">
        <v>0</v>
      </c>
      <c r="AY168">
        <v>0</v>
      </c>
      <c r="AZ168">
        <v>0</v>
      </c>
      <c r="BA168">
        <v>0</v>
      </c>
      <c r="BB168">
        <v>0</v>
      </c>
      <c r="BC168">
        <v>0</v>
      </c>
      <c r="BD168">
        <v>0</v>
      </c>
      <c r="BE168">
        <v>0</v>
      </c>
      <c r="BF168">
        <v>0</v>
      </c>
      <c r="BG168">
        <v>0</v>
      </c>
      <c r="BH168">
        <v>0</v>
      </c>
      <c r="BI168" s="1">
        <f>IFERROR('Wanetal_E and C 15-16'!$B$2*('CM_mean coefs'!B$2+'CM_mean coefs'!B$3*CM_Country_Teleconnections!$F164),0)</f>
        <v>1.3526775908683088E-3</v>
      </c>
      <c r="BJ168" s="1">
        <f>IFERROR('Wanetal_E and C 15-16'!$B$2*('CM_mean coefs'!C$2+'CM_mean coefs'!C$3*CM_Country_Teleconnections!$F164),0)</f>
        <v>-1.0769626580477221E-3</v>
      </c>
      <c r="BK168" s="1">
        <f>IFERROR('Wanetal_E and C 15-16'!$B$2*('CM_mean coefs'!D$2+'CM_mean coefs'!D$3*CM_Country_Teleconnections!$F164),0)</f>
        <v>-5.4330394147082553E-4</v>
      </c>
      <c r="BL168" s="1">
        <f>IFERROR('Wanetal_E and C 15-16'!$B$2*('CM_mean coefs'!E$2+'CM_mean coefs'!E$3*CM_Country_Teleconnections!$F164),0)</f>
        <v>3.5458198070577106E-3</v>
      </c>
      <c r="BM168" s="1">
        <f>IFERROR('Wanetal_E and C 15-16'!$B$2*('CM_mean coefs'!F$2+'CM_mean coefs'!F$3*CM_Country_Teleconnections!$F164),0)</f>
        <v>1.4838777647074748E-3</v>
      </c>
      <c r="BN168" s="1">
        <f>IFERROR('Wanetal_E and C 15-16'!$B$2*('CM_mean coefs'!G$2+'CM_mean coefs'!G$3*CM_Country_Teleconnections!$F164),0)</f>
        <v>3.6035040818215187E-3</v>
      </c>
      <c r="BO168">
        <v>0</v>
      </c>
      <c r="BP168">
        <v>0</v>
      </c>
    </row>
    <row r="169" spans="1:68" x14ac:dyDescent="0.2">
      <c r="A169" t="s">
        <v>330</v>
      </c>
      <c r="B169" t="s">
        <v>331</v>
      </c>
      <c r="C169" t="s">
        <v>682</v>
      </c>
      <c r="D169" t="s">
        <v>681</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s="1">
        <f>IFERROR('Wanetal_E and C 97-98'!$B$2*('CM_mean coefs'!B$2+'CM_mean coefs'!B$3*CM_Country_Teleconnections!$F165),0)</f>
        <v>6.3670181704247944E-3</v>
      </c>
      <c r="AR169" s="1">
        <f>IFERROR('Wanetal_E and C 97-98'!$B$2*('CM_mean coefs'!C$2+'CM_mean coefs'!C$3*CM_Country_Teleconnections!$F165),0)</f>
        <v>-6.7938101718889024E-4</v>
      </c>
      <c r="AS169" s="1">
        <f>IFERROR('Wanetal_E and C 97-98'!$B$2*('CM_mean coefs'!D$2+'CM_mean coefs'!D$3*CM_Country_Teleconnections!$F165),0)</f>
        <v>2.2755252849939425E-3</v>
      </c>
      <c r="AT169" s="1">
        <f>IFERROR('Wanetal_E and C 97-98'!$B$2*('CM_mean coefs'!E$2+'CM_mean coefs'!E$3*CM_Country_Teleconnections!$F165),0)</f>
        <v>1.1100809863562629E-2</v>
      </c>
      <c r="AU169" s="1">
        <f>IFERROR('Wanetal_E and C 97-98'!$B$2*('CM_mean coefs'!F$2+'CM_mean coefs'!F$3*CM_Country_Teleconnections!$F165),0)</f>
        <v>5.8032994406017292E-3</v>
      </c>
      <c r="AV169" s="1">
        <f>IFERROR('Wanetal_E and C 97-98'!$B$2*('CM_mean coefs'!G$2+'CM_mean coefs'!G$3*CM_Country_Teleconnections!$F165),0)</f>
        <v>1.0176167439245428E-2</v>
      </c>
      <c r="AW169">
        <v>0</v>
      </c>
      <c r="AX169">
        <v>0</v>
      </c>
      <c r="AY169">
        <v>0</v>
      </c>
      <c r="AZ169">
        <v>0</v>
      </c>
      <c r="BA169">
        <v>0</v>
      </c>
      <c r="BB169">
        <v>0</v>
      </c>
      <c r="BC169">
        <v>0</v>
      </c>
      <c r="BD169">
        <v>0</v>
      </c>
      <c r="BE169">
        <v>0</v>
      </c>
      <c r="BF169">
        <v>0</v>
      </c>
      <c r="BG169">
        <v>0</v>
      </c>
      <c r="BH169">
        <v>0</v>
      </c>
      <c r="BI169" s="1">
        <f>IFERROR('Wanetal_E and C 15-16'!$B$2*('CM_mean coefs'!B$2+'CM_mean coefs'!B$3*CM_Country_Teleconnections!$F165),0)</f>
        <v>3.0200018229968608E-3</v>
      </c>
      <c r="BJ169" s="1">
        <f>IFERROR('Wanetal_E and C 15-16'!$B$2*('CM_mean coefs'!C$2+'CM_mean coefs'!C$3*CM_Country_Teleconnections!$F165),0)</f>
        <v>-3.2224376552753307E-4</v>
      </c>
      <c r="BK169" s="1">
        <f>IFERROR('Wanetal_E and C 15-16'!$B$2*('CM_mean coefs'!D$2+'CM_mean coefs'!D$3*CM_Country_Teleconnections!$F165),0)</f>
        <v>1.0793263541917402E-3</v>
      </c>
      <c r="BL169" s="1">
        <f>IFERROR('Wanetal_E and C 15-16'!$B$2*('CM_mean coefs'!E$2+'CM_mean coefs'!E$3*CM_Country_Teleconnections!$F165),0)</f>
        <v>5.2653322367484292E-3</v>
      </c>
      <c r="BM169" s="1">
        <f>IFERROR('Wanetal_E and C 15-16'!$B$2*('CM_mean coefs'!F$2+'CM_mean coefs'!F$3*CM_Country_Teleconnections!$F165),0)</f>
        <v>2.7526189530011325E-3</v>
      </c>
      <c r="BN169" s="1">
        <f>IFERROR('Wanetal_E and C 15-16'!$B$2*('CM_mean coefs'!G$2+'CM_mean coefs'!G$3*CM_Country_Teleconnections!$F165),0)</f>
        <v>4.8267561667084272E-3</v>
      </c>
      <c r="BO169">
        <v>0</v>
      </c>
      <c r="BP169">
        <v>0</v>
      </c>
    </row>
    <row r="170" spans="1:68" x14ac:dyDescent="0.2">
      <c r="A170" t="s">
        <v>332</v>
      </c>
      <c r="B170" t="s">
        <v>333</v>
      </c>
      <c r="C170" t="s">
        <v>682</v>
      </c>
      <c r="D170" t="s">
        <v>681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s="1">
        <f>IFERROR('Wanetal_E and C 97-98'!$B$2*('CM_mean coefs'!B$2+'CM_mean coefs'!B$3*CM_Country_Teleconnections!$F166),0)</f>
        <v>0</v>
      </c>
      <c r="AR170" s="1">
        <f>IFERROR('Wanetal_E and C 97-98'!$B$2*('CM_mean coefs'!C$2+'CM_mean coefs'!C$3*CM_Country_Teleconnections!$F166),0)</f>
        <v>0</v>
      </c>
      <c r="AS170" s="1">
        <f>IFERROR('Wanetal_E and C 97-98'!$B$2*('CM_mean coefs'!D$2+'CM_mean coefs'!D$3*CM_Country_Teleconnections!$F166),0)</f>
        <v>0</v>
      </c>
      <c r="AT170" s="1">
        <f>IFERROR('Wanetal_E and C 97-98'!$B$2*('CM_mean coefs'!E$2+'CM_mean coefs'!E$3*CM_Country_Teleconnections!$F166),0)</f>
        <v>0</v>
      </c>
      <c r="AU170" s="1">
        <f>IFERROR('Wanetal_E and C 97-98'!$B$2*('CM_mean coefs'!F$2+'CM_mean coefs'!F$3*CM_Country_Teleconnections!$F166),0)</f>
        <v>0</v>
      </c>
      <c r="AV170" s="1">
        <f>IFERROR('Wanetal_E and C 97-98'!$B$2*('CM_mean coefs'!G$2+'CM_mean coefs'!G$3*CM_Country_Teleconnections!$F166),0)</f>
        <v>0</v>
      </c>
      <c r="AW170">
        <v>0</v>
      </c>
      <c r="AX170">
        <v>0</v>
      </c>
      <c r="AY170">
        <v>0</v>
      </c>
      <c r="AZ170">
        <v>0</v>
      </c>
      <c r="BA170">
        <v>0</v>
      </c>
      <c r="BB170">
        <v>0</v>
      </c>
      <c r="BC170">
        <v>0</v>
      </c>
      <c r="BD170">
        <v>0</v>
      </c>
      <c r="BE170">
        <v>0</v>
      </c>
      <c r="BF170">
        <v>0</v>
      </c>
      <c r="BG170">
        <v>0</v>
      </c>
      <c r="BH170">
        <v>0</v>
      </c>
      <c r="BI170" s="1">
        <f>IFERROR('Wanetal_E and C 15-16'!$B$2*('CM_mean coefs'!B$2+'CM_mean coefs'!B$3*CM_Country_Teleconnections!$F166),0)</f>
        <v>0</v>
      </c>
      <c r="BJ170" s="1">
        <f>IFERROR('Wanetal_E and C 15-16'!$B$2*('CM_mean coefs'!C$2+'CM_mean coefs'!C$3*CM_Country_Teleconnections!$F166),0)</f>
        <v>0</v>
      </c>
      <c r="BK170" s="1">
        <f>IFERROR('Wanetal_E and C 15-16'!$B$2*('CM_mean coefs'!D$2+'CM_mean coefs'!D$3*CM_Country_Teleconnections!$F166),0)</f>
        <v>0</v>
      </c>
      <c r="BL170" s="1">
        <f>IFERROR('Wanetal_E and C 15-16'!$B$2*('CM_mean coefs'!E$2+'CM_mean coefs'!E$3*CM_Country_Teleconnections!$F166),0)</f>
        <v>0</v>
      </c>
      <c r="BM170" s="1">
        <f>IFERROR('Wanetal_E and C 15-16'!$B$2*('CM_mean coefs'!F$2+'CM_mean coefs'!F$3*CM_Country_Teleconnections!$F166),0)</f>
        <v>0</v>
      </c>
      <c r="BN170" s="1">
        <f>IFERROR('Wanetal_E and C 15-16'!$B$2*('CM_mean coefs'!G$2+'CM_mean coefs'!G$3*CM_Country_Teleconnections!$F166),0)</f>
        <v>0</v>
      </c>
      <c r="BO170">
        <v>0</v>
      </c>
      <c r="BP170">
        <v>0</v>
      </c>
    </row>
    <row r="171" spans="1:68" x14ac:dyDescent="0.2">
      <c r="A171" t="s">
        <v>334</v>
      </c>
      <c r="B171" t="s">
        <v>335</v>
      </c>
      <c r="C171" t="s">
        <v>682</v>
      </c>
      <c r="D171" t="s">
        <v>681</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s="1">
        <f>IFERROR('Wanetal_E and C 97-98'!$B$2*('CM_mean coefs'!B$2+'CM_mean coefs'!B$3*CM_Country_Teleconnections!$F167),0)</f>
        <v>-2.0341591093925152E-2</v>
      </c>
      <c r="AR171" s="1">
        <f>IFERROR('Wanetal_E and C 97-98'!$B$2*('CM_mean coefs'!C$2+'CM_mean coefs'!C$3*CM_Country_Teleconnections!$F167),0)</f>
        <v>-1.276910634854273E-2</v>
      </c>
      <c r="AS171" s="1">
        <f>IFERROR('Wanetal_E and C 97-98'!$B$2*('CM_mean coefs'!D$2+'CM_mean coefs'!D$3*CM_Country_Teleconnections!$F167),0)</f>
        <v>-2.3717138716549048E-2</v>
      </c>
      <c r="AT171" s="1">
        <f>IFERROR('Wanetal_E and C 97-98'!$B$2*('CM_mean coefs'!E$2+'CM_mean coefs'!E$3*CM_Country_Teleconnections!$F167),0)</f>
        <v>-1.6443794074192376E-2</v>
      </c>
      <c r="AU171" s="1">
        <f>IFERROR('Wanetal_E and C 97-98'!$B$2*('CM_mean coefs'!F$2+'CM_mean coefs'!F$3*CM_Country_Teleconnections!$F167),0)</f>
        <v>-1.4520469627674898E-2</v>
      </c>
      <c r="AV171" s="1">
        <f>IFERROR('Wanetal_E and C 97-98'!$B$2*('CM_mean coefs'!G$2+'CM_mean coefs'!G$3*CM_Country_Teleconnections!$F167),0)</f>
        <v>-9.4189187098575045E-3</v>
      </c>
      <c r="AW171">
        <v>0</v>
      </c>
      <c r="AX171">
        <v>0</v>
      </c>
      <c r="AY171">
        <v>0</v>
      </c>
      <c r="AZ171">
        <v>0</v>
      </c>
      <c r="BA171">
        <v>0</v>
      </c>
      <c r="BB171">
        <v>0</v>
      </c>
      <c r="BC171">
        <v>0</v>
      </c>
      <c r="BD171">
        <v>0</v>
      </c>
      <c r="BE171">
        <v>0</v>
      </c>
      <c r="BF171">
        <v>0</v>
      </c>
      <c r="BG171">
        <v>0</v>
      </c>
      <c r="BH171">
        <v>0</v>
      </c>
      <c r="BI171" s="1">
        <f>IFERROR('Wanetal_E and C 15-16'!$B$2*('CM_mean coefs'!B$2+'CM_mean coefs'!B$3*CM_Country_Teleconnections!$F167),0)</f>
        <v>-9.6484163452940277E-3</v>
      </c>
      <c r="BJ171" s="1">
        <f>IFERROR('Wanetal_E and C 15-16'!$B$2*('CM_mean coefs'!C$2+'CM_mean coefs'!C$3*CM_Country_Teleconnections!$F167),0)</f>
        <v>-6.0566380397288873E-3</v>
      </c>
      <c r="BK171" s="1">
        <f>IFERROR('Wanetal_E and C 15-16'!$B$2*('CM_mean coefs'!D$2+'CM_mean coefs'!D$3*CM_Country_Teleconnections!$F167),0)</f>
        <v>-1.1249504908428559E-2</v>
      </c>
      <c r="BL171" s="1">
        <f>IFERROR('Wanetal_E and C 15-16'!$B$2*('CM_mean coefs'!E$2+'CM_mean coefs'!E$3*CM_Country_Teleconnections!$F167),0)</f>
        <v>-7.7996146314959734E-3</v>
      </c>
      <c r="BM171" s="1">
        <f>IFERROR('Wanetal_E and C 15-16'!$B$2*('CM_mean coefs'!F$2+'CM_mean coefs'!F$3*CM_Country_Teleconnections!$F167),0)</f>
        <v>-6.8873440553449891E-3</v>
      </c>
      <c r="BN171" s="1">
        <f>IFERROR('Wanetal_E and C 15-16'!$B$2*('CM_mean coefs'!G$2+'CM_mean coefs'!G$3*CM_Country_Teleconnections!$F167),0)</f>
        <v>-4.4675782152717022E-3</v>
      </c>
      <c r="BO171">
        <v>0</v>
      </c>
      <c r="BP171">
        <v>0</v>
      </c>
    </row>
    <row r="172" spans="1:68" x14ac:dyDescent="0.2">
      <c r="A172" t="s">
        <v>336</v>
      </c>
      <c r="B172" t="s">
        <v>337</v>
      </c>
      <c r="C172" t="s">
        <v>682</v>
      </c>
      <c r="D172" t="s">
        <v>681</v>
      </c>
      <c r="G172">
        <v>-2.0333346629625</v>
      </c>
      <c r="H172">
        <v>-4.7105697176952397</v>
      </c>
      <c r="I172">
        <v>24.077314463871399</v>
      </c>
      <c r="J172">
        <v>12.795817918974301</v>
      </c>
      <c r="K172">
        <v>-2.6988904910128899</v>
      </c>
      <c r="L172">
        <v>0.50606872170766304</v>
      </c>
      <c r="M172">
        <v>6.9208827763377796</v>
      </c>
      <c r="N172">
        <v>-1.7679122589593299</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s="1">
        <f>IFERROR('Wanetal_E and C 97-98'!$B$2*('CM_mean coefs'!B$2+'CM_mean coefs'!B$3*CM_Country_Teleconnections!$F168),0)</f>
        <v>-3.211364709462673E-3</v>
      </c>
      <c r="AR172" s="1">
        <f>IFERROR('Wanetal_E and C 97-98'!$B$2*('CM_mean coefs'!C$2+'CM_mean coefs'!C$3*CM_Country_Teleconnections!$F168),0)</f>
        <v>-5.0150623321628136E-3</v>
      </c>
      <c r="AS172" s="1">
        <f>IFERROR('Wanetal_E and C 97-98'!$B$2*('CM_mean coefs'!D$2+'CM_mean coefs'!D$3*CM_Country_Teleconnections!$F168),0)</f>
        <v>-7.0461015137238429E-3</v>
      </c>
      <c r="AT172" s="1">
        <f>IFERROR('Wanetal_E and C 97-98'!$B$2*('CM_mean coefs'!E$2+'CM_mean coefs'!E$3*CM_Country_Teleconnections!$F168),0)</f>
        <v>1.2226181471997927E-3</v>
      </c>
      <c r="AU172" s="1">
        <f>IFERROR('Wanetal_E and C 97-98'!$B$2*('CM_mean coefs'!F$2+'CM_mean coefs'!F$3*CM_Country_Teleconnections!$F168),0)</f>
        <v>-1.4853182396234626E-3</v>
      </c>
      <c r="AV172" s="1">
        <f>IFERROR('Wanetal_E and C 97-98'!$B$2*('CM_mean coefs'!G$2+'CM_mean coefs'!G$3*CM_Country_Teleconnections!$F168),0)</f>
        <v>3.1488738859636804E-3</v>
      </c>
      <c r="AW172">
        <v>0</v>
      </c>
      <c r="AX172">
        <v>0</v>
      </c>
      <c r="AY172">
        <v>0</v>
      </c>
      <c r="AZ172">
        <v>0</v>
      </c>
      <c r="BA172">
        <v>0</v>
      </c>
      <c r="BB172">
        <v>0</v>
      </c>
      <c r="BC172">
        <v>0</v>
      </c>
      <c r="BD172">
        <v>0</v>
      </c>
      <c r="BE172">
        <v>0</v>
      </c>
      <c r="BF172">
        <v>0</v>
      </c>
      <c r="BG172">
        <v>0</v>
      </c>
      <c r="BH172">
        <v>0</v>
      </c>
      <c r="BI172" s="1">
        <f>IFERROR('Wanetal_E and C 15-16'!$B$2*('CM_mean coefs'!B$2+'CM_mean coefs'!B$3*CM_Country_Teleconnections!$F168),0)</f>
        <v>-1.5232133814121035E-3</v>
      </c>
      <c r="BJ172" s="1">
        <f>IFERROR('Wanetal_E and C 15-16'!$B$2*('CM_mean coefs'!C$2+'CM_mean coefs'!C$3*CM_Country_Teleconnections!$F168),0)</f>
        <v>-2.3787426044936367E-3</v>
      </c>
      <c r="BK172" s="1">
        <f>IFERROR('Wanetal_E and C 15-16'!$B$2*('CM_mean coefs'!D$2+'CM_mean coefs'!D$3*CM_Country_Teleconnections!$F168),0)</f>
        <v>-3.342104395949484E-3</v>
      </c>
      <c r="BL172" s="1">
        <f>IFERROR('Wanetal_E and C 15-16'!$B$2*('CM_mean coefs'!E$2+'CM_mean coefs'!E$3*CM_Country_Teleconnections!$F168),0)</f>
        <v>5.7991181029189284E-4</v>
      </c>
      <c r="BM172" s="1">
        <f>IFERROR('Wanetal_E and C 15-16'!$B$2*('CM_mean coefs'!F$2+'CM_mean coefs'!F$3*CM_Country_Teleconnections!$F168),0)</f>
        <v>-7.0451562589055256E-4</v>
      </c>
      <c r="BN172" s="1">
        <f>IFERROR('Wanetal_E and C 15-16'!$B$2*('CM_mean coefs'!G$2+'CM_mean coefs'!G$3*CM_Country_Teleconnections!$F168),0)</f>
        <v>1.4935727559519532E-3</v>
      </c>
      <c r="BO172">
        <v>0</v>
      </c>
      <c r="BP172">
        <v>0</v>
      </c>
    </row>
    <row r="173" spans="1:68" x14ac:dyDescent="0.2">
      <c r="A173" t="s">
        <v>338</v>
      </c>
      <c r="B173" t="s">
        <v>339</v>
      </c>
      <c r="C173" t="s">
        <v>682</v>
      </c>
      <c r="D173" t="s">
        <v>681</v>
      </c>
      <c r="F173">
        <v>22.113902831457199</v>
      </c>
      <c r="G173">
        <v>-2.0135366726994199</v>
      </c>
      <c r="H173">
        <v>10.961530977080001</v>
      </c>
      <c r="I173">
        <v>-9.1047811155684393</v>
      </c>
      <c r="J173">
        <v>0.91938280593649302</v>
      </c>
      <c r="K173">
        <v>-5.5516205172056203</v>
      </c>
      <c r="L173">
        <v>2.3729242366500398</v>
      </c>
      <c r="M173">
        <v>-8.5801687286554706</v>
      </c>
      <c r="N173">
        <v>3.1257169598458301</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s="1">
        <f>IFERROR('Wanetal_E and C 97-98'!$B$2*('CM_mean coefs'!B$2+'CM_mean coefs'!B$3*CM_Country_Teleconnections!$F169),0)</f>
        <v>0</v>
      </c>
      <c r="AR173" s="1">
        <f>IFERROR('Wanetal_E and C 97-98'!$B$2*('CM_mean coefs'!C$2+'CM_mean coefs'!C$3*CM_Country_Teleconnections!$F169),0)</f>
        <v>0</v>
      </c>
      <c r="AS173" s="1">
        <f>IFERROR('Wanetal_E and C 97-98'!$B$2*('CM_mean coefs'!D$2+'CM_mean coefs'!D$3*CM_Country_Teleconnections!$F169),0)</f>
        <v>0</v>
      </c>
      <c r="AT173" s="1">
        <f>IFERROR('Wanetal_E and C 97-98'!$B$2*('CM_mean coefs'!E$2+'CM_mean coefs'!E$3*CM_Country_Teleconnections!$F169),0)</f>
        <v>0</v>
      </c>
      <c r="AU173" s="1">
        <f>IFERROR('Wanetal_E and C 97-98'!$B$2*('CM_mean coefs'!F$2+'CM_mean coefs'!F$3*CM_Country_Teleconnections!$F169),0)</f>
        <v>0</v>
      </c>
      <c r="AV173" s="1">
        <f>IFERROR('Wanetal_E and C 97-98'!$B$2*('CM_mean coefs'!G$2+'CM_mean coefs'!G$3*CM_Country_Teleconnections!$F169),0)</f>
        <v>0</v>
      </c>
      <c r="AW173">
        <v>0</v>
      </c>
      <c r="AX173">
        <v>0</v>
      </c>
      <c r="AY173">
        <v>0</v>
      </c>
      <c r="AZ173">
        <v>0</v>
      </c>
      <c r="BA173">
        <v>0</v>
      </c>
      <c r="BB173">
        <v>0</v>
      </c>
      <c r="BC173">
        <v>0</v>
      </c>
      <c r="BD173">
        <v>0</v>
      </c>
      <c r="BE173">
        <v>0</v>
      </c>
      <c r="BF173">
        <v>0</v>
      </c>
      <c r="BG173">
        <v>0</v>
      </c>
      <c r="BH173">
        <v>0</v>
      </c>
      <c r="BI173" s="1">
        <f>IFERROR('Wanetal_E and C 15-16'!$B$2*('CM_mean coefs'!B$2+'CM_mean coefs'!B$3*CM_Country_Teleconnections!$F169),0)</f>
        <v>0</v>
      </c>
      <c r="BJ173" s="1">
        <f>IFERROR('Wanetal_E and C 15-16'!$B$2*('CM_mean coefs'!C$2+'CM_mean coefs'!C$3*CM_Country_Teleconnections!$F169),0)</f>
        <v>0</v>
      </c>
      <c r="BK173" s="1">
        <f>IFERROR('Wanetal_E and C 15-16'!$B$2*('CM_mean coefs'!D$2+'CM_mean coefs'!D$3*CM_Country_Teleconnections!$F169),0)</f>
        <v>0</v>
      </c>
      <c r="BL173" s="1">
        <f>IFERROR('Wanetal_E and C 15-16'!$B$2*('CM_mean coefs'!E$2+'CM_mean coefs'!E$3*CM_Country_Teleconnections!$F169),0)</f>
        <v>0</v>
      </c>
      <c r="BM173" s="1">
        <f>IFERROR('Wanetal_E and C 15-16'!$B$2*('CM_mean coefs'!F$2+'CM_mean coefs'!F$3*CM_Country_Teleconnections!$F169),0)</f>
        <v>0</v>
      </c>
      <c r="BN173" s="1">
        <f>IFERROR('Wanetal_E and C 15-16'!$B$2*('CM_mean coefs'!G$2+'CM_mean coefs'!G$3*CM_Country_Teleconnections!$F169),0)</f>
        <v>0</v>
      </c>
      <c r="BO173">
        <v>0</v>
      </c>
      <c r="BP173">
        <v>0</v>
      </c>
    </row>
    <row r="174" spans="1:68" x14ac:dyDescent="0.2">
      <c r="A174" t="s">
        <v>340</v>
      </c>
      <c r="B174" t="s">
        <v>341</v>
      </c>
      <c r="C174" t="s">
        <v>682</v>
      </c>
      <c r="D174" t="s">
        <v>681</v>
      </c>
      <c r="F174">
        <v>5.11095367565673</v>
      </c>
      <c r="G174">
        <v>-1.74190695987379</v>
      </c>
      <c r="H174">
        <v>-3.7836749959260598</v>
      </c>
      <c r="I174">
        <v>0.17242705485000401</v>
      </c>
      <c r="J174">
        <v>10.873091125387001</v>
      </c>
      <c r="K174">
        <v>10.5016399583522</v>
      </c>
      <c r="L174">
        <v>4.6593496956145204</v>
      </c>
      <c r="M174">
        <v>-4.32115201374131</v>
      </c>
      <c r="N174">
        <v>3.31485060635121</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s="1">
        <f>IFERROR('Wanetal_E and C 97-98'!$B$2*('CM_mean coefs'!B$2+'CM_mean coefs'!B$3*CM_Country_Teleconnections!$F170),0)</f>
        <v>-2.2090111789814806E-2</v>
      </c>
      <c r="AR174" s="1">
        <f>IFERROR('Wanetal_E and C 97-98'!$B$2*('CM_mean coefs'!C$2+'CM_mean coefs'!C$3*CM_Country_Teleconnections!$F170),0)</f>
        <v>-1.3560579043368126E-2</v>
      </c>
      <c r="AS174" s="1">
        <f>IFERROR('Wanetal_E and C 97-98'!$B$2*('CM_mean coefs'!D$2+'CM_mean coefs'!D$3*CM_Country_Teleconnections!$F170),0)</f>
        <v>-2.5418788940945711E-2</v>
      </c>
      <c r="AT174" s="1">
        <f>IFERROR('Wanetal_E and C 97-98'!$B$2*('CM_mean coefs'!E$2+'CM_mean coefs'!E$3*CM_Country_Teleconnections!$F170),0)</f>
        <v>-1.8247044463179655E-2</v>
      </c>
      <c r="AU174" s="1">
        <f>IFERROR('Wanetal_E and C 97-98'!$B$2*('CM_mean coefs'!F$2+'CM_mean coefs'!F$3*CM_Country_Teleconnections!$F170),0)</f>
        <v>-1.5850996817714593E-2</v>
      </c>
      <c r="AV174" s="1">
        <f>IFERROR('Wanetal_E and C 97-98'!$B$2*('CM_mean coefs'!G$2+'CM_mean coefs'!G$3*CM_Country_Teleconnections!$F170),0)</f>
        <v>-1.07017415378952E-2</v>
      </c>
      <c r="AW174">
        <v>0</v>
      </c>
      <c r="AX174">
        <v>0</v>
      </c>
      <c r="AY174">
        <v>0</v>
      </c>
      <c r="AZ174">
        <v>0</v>
      </c>
      <c r="BA174">
        <v>0</v>
      </c>
      <c r="BB174">
        <v>0</v>
      </c>
      <c r="BC174">
        <v>0</v>
      </c>
      <c r="BD174">
        <v>0</v>
      </c>
      <c r="BE174">
        <v>0</v>
      </c>
      <c r="BF174">
        <v>0</v>
      </c>
      <c r="BG174">
        <v>0</v>
      </c>
      <c r="BH174">
        <v>0</v>
      </c>
      <c r="BI174" s="1">
        <f>IFERROR('Wanetal_E and C 15-16'!$B$2*('CM_mean coefs'!B$2+'CM_mean coefs'!B$3*CM_Country_Teleconnections!$F170),0)</f>
        <v>-1.0477774067824635E-2</v>
      </c>
      <c r="BJ174" s="1">
        <f>IFERROR('Wanetal_E and C 15-16'!$B$2*('CM_mean coefs'!C$2+'CM_mean coefs'!C$3*CM_Country_Teleconnections!$F170),0)</f>
        <v>-6.4320490904351338E-3</v>
      </c>
      <c r="BK174" s="1">
        <f>IFERROR('Wanetal_E and C 15-16'!$B$2*('CM_mean coefs'!D$2+'CM_mean coefs'!D$3*CM_Country_Teleconnections!$F170),0)</f>
        <v>-1.2056631045377856E-2</v>
      </c>
      <c r="BL174" s="1">
        <f>IFERROR('Wanetal_E and C 15-16'!$B$2*('CM_mean coefs'!E$2+'CM_mean coefs'!E$3*CM_Country_Teleconnections!$F170),0)</f>
        <v>-8.6549317228398551E-3</v>
      </c>
      <c r="BM174" s="1">
        <f>IFERROR('Wanetal_E and C 15-16'!$B$2*('CM_mean coefs'!F$2+'CM_mean coefs'!F$3*CM_Country_Teleconnections!$F170),0)</f>
        <v>-7.5184392449474851E-3</v>
      </c>
      <c r="BN174" s="1">
        <f>IFERROR('Wanetal_E and C 15-16'!$B$2*('CM_mean coefs'!G$2+'CM_mean coefs'!G$3*CM_Country_Teleconnections!$F170),0)</f>
        <v>-5.0760462886394516E-3</v>
      </c>
      <c r="BO174">
        <v>0</v>
      </c>
      <c r="BP174">
        <v>0</v>
      </c>
    </row>
    <row r="175" spans="1:68" x14ac:dyDescent="0.2">
      <c r="A175" t="s">
        <v>342</v>
      </c>
      <c r="B175" t="s">
        <v>343</v>
      </c>
      <c r="C175" t="s">
        <v>682</v>
      </c>
      <c r="D175" t="s">
        <v>681</v>
      </c>
      <c r="F175">
        <v>4.3863261881275504</v>
      </c>
      <c r="G175">
        <v>3.2324071753346102</v>
      </c>
      <c r="H175">
        <v>4.1467710743175603</v>
      </c>
      <c r="I175">
        <v>2.2995802295091199</v>
      </c>
      <c r="J175">
        <v>4.6632606627742899</v>
      </c>
      <c r="K175">
        <v>4.9398564711884498</v>
      </c>
      <c r="L175">
        <v>1.2358555273754901</v>
      </c>
      <c r="M175">
        <v>5.3479262403028001</v>
      </c>
      <c r="N175">
        <v>2.3827218853393499</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s="1">
        <f>IFERROR('Wanetal_E and C 97-98'!$B$2*('CM_mean coefs'!B$2+'CM_mean coefs'!B$3*CM_Country_Teleconnections!$F171),0)</f>
        <v>-3.4808703993860331E-2</v>
      </c>
      <c r="AR175" s="1">
        <f>IFERROR('Wanetal_E and C 97-98'!$B$2*('CM_mean coefs'!C$2+'CM_mean coefs'!C$3*CM_Country_Teleconnections!$F171),0)</f>
        <v>-1.9317684732642997E-2</v>
      </c>
      <c r="AS175" s="1">
        <f>IFERROR('Wanetal_E and C 97-98'!$B$2*('CM_mean coefs'!D$2+'CM_mean coefs'!D$3*CM_Country_Teleconnections!$F171),0)</f>
        <v>-3.7796449284858251E-2</v>
      </c>
      <c r="AT175" s="1">
        <f>IFERROR('Wanetal_E and C 97-98'!$B$2*('CM_mean coefs'!E$2+'CM_mean coefs'!E$3*CM_Country_Teleconnections!$F171),0)</f>
        <v>-3.1363735843058536E-2</v>
      </c>
      <c r="AU175" s="1">
        <f>IFERROR('Wanetal_E and C 97-98'!$B$2*('CM_mean coefs'!F$2+'CM_mean coefs'!F$3*CM_Country_Teleconnections!$F171),0)</f>
        <v>-2.55291394821337E-2</v>
      </c>
      <c r="AV175" s="1">
        <f>IFERROR('Wanetal_E and C 97-98'!$B$2*('CM_mean coefs'!G$2+'CM_mean coefs'!G$3*CM_Country_Teleconnections!$F171),0)</f>
        <v>-2.0032886692885978E-2</v>
      </c>
      <c r="AW175">
        <v>0</v>
      </c>
      <c r="AX175">
        <v>0</v>
      </c>
      <c r="AY175">
        <v>0</v>
      </c>
      <c r="AZ175">
        <v>0</v>
      </c>
      <c r="BA175">
        <v>0</v>
      </c>
      <c r="BB175">
        <v>0</v>
      </c>
      <c r="BC175">
        <v>0</v>
      </c>
      <c r="BD175">
        <v>0</v>
      </c>
      <c r="BE175">
        <v>0</v>
      </c>
      <c r="BF175">
        <v>0</v>
      </c>
      <c r="BG175">
        <v>0</v>
      </c>
      <c r="BH175">
        <v>0</v>
      </c>
      <c r="BI175" s="1">
        <f>IFERROR('Wanetal_E and C 15-16'!$B$2*('CM_mean coefs'!B$2+'CM_mean coefs'!B$3*CM_Country_Teleconnections!$F171),0)</f>
        <v>-1.6510452256272224E-2</v>
      </c>
      <c r="BJ175" s="1">
        <f>IFERROR('Wanetal_E and C 15-16'!$B$2*('CM_mean coefs'!C$2+'CM_mean coefs'!C$3*CM_Country_Teleconnections!$F171),0)</f>
        <v>-9.1627574395265442E-3</v>
      </c>
      <c r="BK175" s="1">
        <f>IFERROR('Wanetal_E and C 15-16'!$B$2*('CM_mean coefs'!D$2+'CM_mean coefs'!D$3*CM_Country_Teleconnections!$F171),0)</f>
        <v>-1.7927598553635786E-2</v>
      </c>
      <c r="BL175" s="1">
        <f>IFERROR('Wanetal_E and C 15-16'!$B$2*('CM_mean coefs'!E$2+'CM_mean coefs'!E$3*CM_Country_Teleconnections!$F171),0)</f>
        <v>-1.4876436172587416E-2</v>
      </c>
      <c r="BM175" s="1">
        <f>IFERROR('Wanetal_E and C 15-16'!$B$2*('CM_mean coefs'!F$2+'CM_mean coefs'!F$3*CM_Country_Teleconnections!$F171),0)</f>
        <v>-1.2108972475327658E-2</v>
      </c>
      <c r="BN175" s="1">
        <f>IFERROR('Wanetal_E and C 15-16'!$B$2*('CM_mean coefs'!G$2+'CM_mean coefs'!G$3*CM_Country_Teleconnections!$F171),0)</f>
        <v>-9.5019917821859787E-3</v>
      </c>
      <c r="BO175">
        <v>0</v>
      </c>
      <c r="BP175">
        <v>0</v>
      </c>
    </row>
    <row r="176" spans="1:68" x14ac:dyDescent="0.2">
      <c r="A176" t="s">
        <v>344</v>
      </c>
      <c r="B176" t="s">
        <v>345</v>
      </c>
      <c r="C176" t="s">
        <v>682</v>
      </c>
      <c r="D176" t="s">
        <v>681</v>
      </c>
      <c r="F176">
        <v>0.65123227588192401</v>
      </c>
      <c r="G176">
        <v>4.5474244688439702</v>
      </c>
      <c r="H176">
        <v>2.9341148085132902</v>
      </c>
      <c r="I176">
        <v>4.3599190218233597</v>
      </c>
      <c r="J176">
        <v>5.0168062592265397</v>
      </c>
      <c r="K176">
        <v>5.2315624816130297</v>
      </c>
      <c r="L176">
        <v>1.37129859991971</v>
      </c>
      <c r="M176">
        <v>3.71357996009682</v>
      </c>
      <c r="N176">
        <v>2.2121539087462501</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s="1">
        <f>IFERROR('Wanetal_E and C 97-98'!$B$2*('CM_mean coefs'!B$2+'CM_mean coefs'!B$3*CM_Country_Teleconnections!$F172),0)</f>
        <v>0</v>
      </c>
      <c r="AR176" s="1">
        <f>IFERROR('Wanetal_E and C 97-98'!$B$2*('CM_mean coefs'!C$2+'CM_mean coefs'!C$3*CM_Country_Teleconnections!$F172),0)</f>
        <v>0</v>
      </c>
      <c r="AS176" s="1">
        <f>IFERROR('Wanetal_E and C 97-98'!$B$2*('CM_mean coefs'!D$2+'CM_mean coefs'!D$3*CM_Country_Teleconnections!$F172),0)</f>
        <v>0</v>
      </c>
      <c r="AT176" s="1">
        <f>IFERROR('Wanetal_E and C 97-98'!$B$2*('CM_mean coefs'!E$2+'CM_mean coefs'!E$3*CM_Country_Teleconnections!$F172),0)</f>
        <v>0</v>
      </c>
      <c r="AU176" s="1">
        <f>IFERROR('Wanetal_E and C 97-98'!$B$2*('CM_mean coefs'!F$2+'CM_mean coefs'!F$3*CM_Country_Teleconnections!$F172),0)</f>
        <v>0</v>
      </c>
      <c r="AV176" s="1">
        <f>IFERROR('Wanetal_E and C 97-98'!$B$2*('CM_mean coefs'!G$2+'CM_mean coefs'!G$3*CM_Country_Teleconnections!$F172),0)</f>
        <v>0</v>
      </c>
      <c r="AW176">
        <v>0</v>
      </c>
      <c r="AX176">
        <v>0</v>
      </c>
      <c r="AY176">
        <v>0</v>
      </c>
      <c r="AZ176">
        <v>0</v>
      </c>
      <c r="BA176">
        <v>0</v>
      </c>
      <c r="BB176">
        <v>0</v>
      </c>
      <c r="BC176">
        <v>0</v>
      </c>
      <c r="BD176">
        <v>0</v>
      </c>
      <c r="BE176">
        <v>0</v>
      </c>
      <c r="BF176">
        <v>0</v>
      </c>
      <c r="BG176">
        <v>0</v>
      </c>
      <c r="BH176">
        <v>0</v>
      </c>
      <c r="BI176" s="1">
        <f>IFERROR('Wanetal_E and C 15-16'!$B$2*('CM_mean coefs'!B$2+'CM_mean coefs'!B$3*CM_Country_Teleconnections!$F172),0)</f>
        <v>0</v>
      </c>
      <c r="BJ176" s="1">
        <f>IFERROR('Wanetal_E and C 15-16'!$B$2*('CM_mean coefs'!C$2+'CM_mean coefs'!C$3*CM_Country_Teleconnections!$F172),0)</f>
        <v>0</v>
      </c>
      <c r="BK176" s="1">
        <f>IFERROR('Wanetal_E and C 15-16'!$B$2*('CM_mean coefs'!D$2+'CM_mean coefs'!D$3*CM_Country_Teleconnections!$F172),0)</f>
        <v>0</v>
      </c>
      <c r="BL176" s="1">
        <f>IFERROR('Wanetal_E and C 15-16'!$B$2*('CM_mean coefs'!E$2+'CM_mean coefs'!E$3*CM_Country_Teleconnections!$F172),0)</f>
        <v>0</v>
      </c>
      <c r="BM176" s="1">
        <f>IFERROR('Wanetal_E and C 15-16'!$B$2*('CM_mean coefs'!F$2+'CM_mean coefs'!F$3*CM_Country_Teleconnections!$F172),0)</f>
        <v>0</v>
      </c>
      <c r="BN176" s="1">
        <f>IFERROR('Wanetal_E and C 15-16'!$B$2*('CM_mean coefs'!G$2+'CM_mean coefs'!G$3*CM_Country_Teleconnections!$F172),0)</f>
        <v>0</v>
      </c>
      <c r="BO176">
        <v>0</v>
      </c>
      <c r="BP176">
        <v>0</v>
      </c>
    </row>
    <row r="177" spans="1:68" x14ac:dyDescent="0.2">
      <c r="A177" t="s">
        <v>346</v>
      </c>
      <c r="B177" t="s">
        <v>347</v>
      </c>
      <c r="C177" t="s">
        <v>682</v>
      </c>
      <c r="D177" t="s">
        <v>681</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s="1">
        <f>IFERROR('Wanetal_E and C 97-98'!$B$2*('CM_mean coefs'!B$2+'CM_mean coefs'!B$3*CM_Country_Teleconnections!$F173),0)</f>
        <v>-1.2201318709554178E-2</v>
      </c>
      <c r="AR177" s="1">
        <f>IFERROR('Wanetal_E and C 97-98'!$B$2*('CM_mean coefs'!C$2+'CM_mean coefs'!C$3*CM_Country_Teleconnections!$F173),0)</f>
        <v>-9.0843896987390944E-3</v>
      </c>
      <c r="AS177" s="1">
        <f>IFERROR('Wanetal_E and C 97-98'!$B$2*('CM_mean coefs'!D$2+'CM_mean coefs'!D$3*CM_Country_Teleconnections!$F173),0)</f>
        <v>-1.579507273124086E-2</v>
      </c>
      <c r="AT177" s="1">
        <f>IFERROR('Wanetal_E and C 97-98'!$B$2*('CM_mean coefs'!E$2+'CM_mean coefs'!E$3*CM_Country_Teleconnections!$F173),0)</f>
        <v>-8.0487265304761378E-3</v>
      </c>
      <c r="AU177" s="1">
        <f>IFERROR('Wanetal_E and C 97-98'!$B$2*('CM_mean coefs'!F$2+'CM_mean coefs'!F$3*CM_Country_Teleconnections!$F173),0)</f>
        <v>-8.3261742057244882E-3</v>
      </c>
      <c r="AV177" s="1">
        <f>IFERROR('Wanetal_E and C 97-98'!$B$2*('CM_mean coefs'!G$2+'CM_mean coefs'!G$3*CM_Country_Teleconnections!$F173),0)</f>
        <v>-3.446711880585332E-3</v>
      </c>
      <c r="AW177">
        <v>0</v>
      </c>
      <c r="AX177">
        <v>0</v>
      </c>
      <c r="AY177">
        <v>0</v>
      </c>
      <c r="AZ177">
        <v>0</v>
      </c>
      <c r="BA177">
        <v>0</v>
      </c>
      <c r="BB177">
        <v>0</v>
      </c>
      <c r="BC177">
        <v>0</v>
      </c>
      <c r="BD177">
        <v>0</v>
      </c>
      <c r="BE177">
        <v>0</v>
      </c>
      <c r="BF177">
        <v>0</v>
      </c>
      <c r="BG177">
        <v>0</v>
      </c>
      <c r="BH177">
        <v>0</v>
      </c>
      <c r="BI177" s="1">
        <f>IFERROR('Wanetal_E and C 15-16'!$B$2*('CM_mean coefs'!B$2+'CM_mean coefs'!B$3*CM_Country_Teleconnections!$F173),0)</f>
        <v>-5.7873252061664687E-3</v>
      </c>
      <c r="BJ177" s="1">
        <f>IFERROR('Wanetal_E and C 15-16'!$B$2*('CM_mean coefs'!C$2+'CM_mean coefs'!C$3*CM_Country_Teleconnections!$F173),0)</f>
        <v>-4.3089045321784546E-3</v>
      </c>
      <c r="BK177" s="1">
        <f>IFERROR('Wanetal_E and C 15-16'!$B$2*('CM_mean coefs'!D$2+'CM_mean coefs'!D$3*CM_Country_Teleconnections!$F173),0)</f>
        <v>-7.49191335188743E-3</v>
      </c>
      <c r="BL177" s="1">
        <f>IFERROR('Wanetal_E and C 15-16'!$B$2*('CM_mean coefs'!E$2+'CM_mean coefs'!E$3*CM_Country_Teleconnections!$F173),0)</f>
        <v>-3.8176691418519088E-3</v>
      </c>
      <c r="BM177" s="1">
        <f>IFERROR('Wanetal_E and C 15-16'!$B$2*('CM_mean coefs'!F$2+'CM_mean coefs'!F$3*CM_Country_Teleconnections!$F173),0)</f>
        <v>-3.9492680257577724E-3</v>
      </c>
      <c r="BN177" s="1">
        <f>IFERROR('Wanetal_E and C 15-16'!$B$2*('CM_mean coefs'!G$2+'CM_mean coefs'!G$3*CM_Country_Teleconnections!$F173),0)</f>
        <v>-1.6348431689834754E-3</v>
      </c>
      <c r="BO177">
        <v>0</v>
      </c>
      <c r="BP177">
        <v>0</v>
      </c>
    </row>
    <row r="178" spans="1:68" x14ac:dyDescent="0.2">
      <c r="A178" t="s">
        <v>348</v>
      </c>
      <c r="B178" t="s">
        <v>349</v>
      </c>
      <c r="C178" t="s">
        <v>682</v>
      </c>
      <c r="D178" t="s">
        <v>681</v>
      </c>
      <c r="K178">
        <v>-6.9336500744015401</v>
      </c>
      <c r="L178">
        <v>2.1240829002528701</v>
      </c>
      <c r="M178">
        <v>10.8174525375887</v>
      </c>
      <c r="N178">
        <v>10.709357518206801</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s="1">
        <f>IFERROR('Wanetal_E and C 97-98'!$B$2*('CM_mean coefs'!B$2+'CM_mean coefs'!B$3*CM_Country_Teleconnections!$F174),0)</f>
        <v>0</v>
      </c>
      <c r="AR178" s="1">
        <f>IFERROR('Wanetal_E and C 97-98'!$B$2*('CM_mean coefs'!C$2+'CM_mean coefs'!C$3*CM_Country_Teleconnections!$F174),0)</f>
        <v>0</v>
      </c>
      <c r="AS178" s="1">
        <f>IFERROR('Wanetal_E and C 97-98'!$B$2*('CM_mean coefs'!D$2+'CM_mean coefs'!D$3*CM_Country_Teleconnections!$F174),0)</f>
        <v>0</v>
      </c>
      <c r="AT178" s="1">
        <f>IFERROR('Wanetal_E and C 97-98'!$B$2*('CM_mean coefs'!E$2+'CM_mean coefs'!E$3*CM_Country_Teleconnections!$F174),0)</f>
        <v>0</v>
      </c>
      <c r="AU178" s="1">
        <f>IFERROR('Wanetal_E and C 97-98'!$B$2*('CM_mean coefs'!F$2+'CM_mean coefs'!F$3*CM_Country_Teleconnections!$F174),0)</f>
        <v>0</v>
      </c>
      <c r="AV178" s="1">
        <f>IFERROR('Wanetal_E and C 97-98'!$B$2*('CM_mean coefs'!G$2+'CM_mean coefs'!G$3*CM_Country_Teleconnections!$F174),0)</f>
        <v>0</v>
      </c>
      <c r="AW178">
        <v>0</v>
      </c>
      <c r="AX178">
        <v>0</v>
      </c>
      <c r="AY178">
        <v>0</v>
      </c>
      <c r="AZ178">
        <v>0</v>
      </c>
      <c r="BA178">
        <v>0</v>
      </c>
      <c r="BB178">
        <v>0</v>
      </c>
      <c r="BC178">
        <v>0</v>
      </c>
      <c r="BD178">
        <v>0</v>
      </c>
      <c r="BE178">
        <v>0</v>
      </c>
      <c r="BF178">
        <v>0</v>
      </c>
      <c r="BG178">
        <v>0</v>
      </c>
      <c r="BH178">
        <v>0</v>
      </c>
      <c r="BI178" s="1">
        <f>IFERROR('Wanetal_E and C 15-16'!$B$2*('CM_mean coefs'!B$2+'CM_mean coefs'!B$3*CM_Country_Teleconnections!$F174),0)</f>
        <v>0</v>
      </c>
      <c r="BJ178" s="1">
        <f>IFERROR('Wanetal_E and C 15-16'!$B$2*('CM_mean coefs'!C$2+'CM_mean coefs'!C$3*CM_Country_Teleconnections!$F174),0)</f>
        <v>0</v>
      </c>
      <c r="BK178" s="1">
        <f>IFERROR('Wanetal_E and C 15-16'!$B$2*('CM_mean coefs'!D$2+'CM_mean coefs'!D$3*CM_Country_Teleconnections!$F174),0)</f>
        <v>0</v>
      </c>
      <c r="BL178" s="1">
        <f>IFERROR('Wanetal_E and C 15-16'!$B$2*('CM_mean coefs'!E$2+'CM_mean coefs'!E$3*CM_Country_Teleconnections!$F174),0)</f>
        <v>0</v>
      </c>
      <c r="BM178" s="1">
        <f>IFERROR('Wanetal_E and C 15-16'!$B$2*('CM_mean coefs'!F$2+'CM_mean coefs'!F$3*CM_Country_Teleconnections!$F174),0)</f>
        <v>0</v>
      </c>
      <c r="BN178" s="1">
        <f>IFERROR('Wanetal_E and C 15-16'!$B$2*('CM_mean coefs'!G$2+'CM_mean coefs'!G$3*CM_Country_Teleconnections!$F174),0)</f>
        <v>0</v>
      </c>
      <c r="BO178">
        <v>0</v>
      </c>
      <c r="BP178">
        <v>0</v>
      </c>
    </row>
    <row r="179" spans="1:68" x14ac:dyDescent="0.2">
      <c r="A179" t="s">
        <v>350</v>
      </c>
      <c r="B179" t="s">
        <v>351</v>
      </c>
      <c r="C179" t="s">
        <v>682</v>
      </c>
      <c r="D179" t="s">
        <v>681</v>
      </c>
      <c r="F179">
        <v>1.4963916870629701</v>
      </c>
      <c r="G179">
        <v>7.0533802509657697</v>
      </c>
      <c r="H179">
        <v>6.2327461805486299</v>
      </c>
      <c r="I179">
        <v>-2.7762641583324199</v>
      </c>
      <c r="J179">
        <v>3.8464204563798599</v>
      </c>
      <c r="K179">
        <v>-3.2230457409050599</v>
      </c>
      <c r="L179">
        <v>-2.7165257492293802</v>
      </c>
      <c r="M179">
        <v>-2.4265226364449299</v>
      </c>
      <c r="N179">
        <v>-8.0873019724494508</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s="1">
        <f>IFERROR('Wanetal_E and C 97-98'!$B$2*('CM_mean coefs'!B$2+'CM_mean coefs'!B$3*CM_Country_Teleconnections!$F175),0)</f>
        <v>-1.032288597611878E-2</v>
      </c>
      <c r="AR179" s="1">
        <f>IFERROR('Wanetal_E and C 97-98'!$B$2*('CM_mean coefs'!C$2+'CM_mean coefs'!C$3*CM_Country_Teleconnections!$F175),0)</f>
        <v>-8.2341119633509516E-3</v>
      </c>
      <c r="AS179" s="1">
        <f>IFERROR('Wanetal_E and C 97-98'!$B$2*('CM_mean coefs'!D$2+'CM_mean coefs'!D$3*CM_Country_Teleconnections!$F175),0)</f>
        <v>-1.3966992863568469E-2</v>
      </c>
      <c r="AT179" s="1">
        <f>IFERROR('Wanetal_E and C 97-98'!$B$2*('CM_mean coefs'!E$2+'CM_mean coefs'!E$3*CM_Country_Teleconnections!$F175),0)</f>
        <v>-6.1114977832176691E-3</v>
      </c>
      <c r="AU179" s="1">
        <f>IFERROR('Wanetal_E and C 97-98'!$B$2*('CM_mean coefs'!F$2+'CM_mean coefs'!F$3*CM_Country_Teleconnections!$F175),0)</f>
        <v>-6.8967911664664198E-3</v>
      </c>
      <c r="AV179" s="1">
        <f>IFERROR('Wanetal_E and C 97-98'!$B$2*('CM_mean coefs'!G$2+'CM_mean coefs'!G$3*CM_Country_Teleconnections!$F175),0)</f>
        <v>-2.0685775542094481E-3</v>
      </c>
      <c r="AW179">
        <v>0</v>
      </c>
      <c r="AX179">
        <v>0</v>
      </c>
      <c r="AY179">
        <v>0</v>
      </c>
      <c r="AZ179">
        <v>0</v>
      </c>
      <c r="BA179">
        <v>0</v>
      </c>
      <c r="BB179">
        <v>0</v>
      </c>
      <c r="BC179">
        <v>0</v>
      </c>
      <c r="BD179">
        <v>0</v>
      </c>
      <c r="BE179">
        <v>0</v>
      </c>
      <c r="BF179">
        <v>0</v>
      </c>
      <c r="BG179">
        <v>0</v>
      </c>
      <c r="BH179">
        <v>0</v>
      </c>
      <c r="BI179" s="1">
        <f>IFERROR('Wanetal_E and C 15-16'!$B$2*('CM_mean coefs'!B$2+'CM_mean coefs'!B$3*CM_Country_Teleconnections!$F175),0)</f>
        <v>-4.8963476516021157E-3</v>
      </c>
      <c r="BJ179" s="1">
        <f>IFERROR('Wanetal_E and C 15-16'!$B$2*('CM_mean coefs'!C$2+'CM_mean coefs'!C$3*CM_Country_Teleconnections!$F175),0)</f>
        <v>-3.9056010952802193E-3</v>
      </c>
      <c r="BK179" s="1">
        <f>IFERROR('Wanetal_E and C 15-16'!$B$2*('CM_mean coefs'!D$2+'CM_mean coefs'!D$3*CM_Country_Teleconnections!$F175),0)</f>
        <v>-6.6248191509317989E-3</v>
      </c>
      <c r="BL179" s="1">
        <f>IFERROR('Wanetal_E and C 15-16'!$B$2*('CM_mean coefs'!E$2+'CM_mean coefs'!E$3*CM_Country_Teleconnections!$F175),0)</f>
        <v>-2.8988034826555611E-3</v>
      </c>
      <c r="BM179" s="1">
        <f>IFERROR('Wanetal_E and C 15-16'!$B$2*('CM_mean coefs'!F$2+'CM_mean coefs'!F$3*CM_Country_Teleconnections!$F175),0)</f>
        <v>-3.2712835644644641E-3</v>
      </c>
      <c r="BN179" s="1">
        <f>IFERROR('Wanetal_E and C 15-16'!$B$2*('CM_mean coefs'!G$2+'CM_mean coefs'!G$3*CM_Country_Teleconnections!$F175),0)</f>
        <v>-9.8116697918990332E-4</v>
      </c>
      <c r="BO179">
        <v>0</v>
      </c>
      <c r="BP179">
        <v>0</v>
      </c>
    </row>
    <row r="180" spans="1:68" x14ac:dyDescent="0.2">
      <c r="A180" t="s">
        <v>352</v>
      </c>
      <c r="B180" t="s">
        <v>353</v>
      </c>
      <c r="C180" t="s">
        <v>682</v>
      </c>
      <c r="D180" t="s">
        <v>681</v>
      </c>
      <c r="F180">
        <v>-1.83400974392089</v>
      </c>
      <c r="G180">
        <v>1.9544510766535701</v>
      </c>
      <c r="H180">
        <v>6.30652788991965</v>
      </c>
      <c r="I180">
        <v>2.7298157752712799</v>
      </c>
      <c r="J180">
        <v>2.6382221748822698</v>
      </c>
      <c r="K180">
        <v>-6.3045501892966103</v>
      </c>
      <c r="L180">
        <v>-17.5003100139227</v>
      </c>
      <c r="M180">
        <v>-3.2962096758627601</v>
      </c>
      <c r="N180">
        <v>21.568550456687099</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s="1">
        <f>IFERROR('Wanetal_E and C 97-98'!$B$2*('CM_mean coefs'!B$2+'CM_mean coefs'!B$3*CM_Country_Teleconnections!$F176),0)</f>
        <v>-1.6368959401958018E-2</v>
      </c>
      <c r="AR180" s="1">
        <f>IFERROR('Wanetal_E and C 97-98'!$B$2*('CM_mean coefs'!C$2+'CM_mean coefs'!C$3*CM_Country_Teleconnections!$F176),0)</f>
        <v>-1.0970883703434029E-2</v>
      </c>
      <c r="AS180" s="1">
        <f>IFERROR('Wanetal_E and C 97-98'!$B$2*('CM_mean coefs'!D$2+'CM_mean coefs'!D$3*CM_Country_Teleconnections!$F176),0)</f>
        <v>-1.9850996539351851E-2</v>
      </c>
      <c r="AT180" s="1">
        <f>IFERROR('Wanetal_E and C 97-98'!$B$2*('CM_mean coefs'!E$2+'CM_mean coefs'!E$3*CM_Country_Teleconnections!$F176),0)</f>
        <v>-1.2346816748912252E-2</v>
      </c>
      <c r="AU180" s="1">
        <f>IFERROR('Wanetal_E and C 97-98'!$B$2*('CM_mean coefs'!F$2+'CM_mean coefs'!F$3*CM_Country_Teleconnections!$F176),0)</f>
        <v>-1.1497517428938536E-2</v>
      </c>
      <c r="AV180" s="1">
        <f>IFERROR('Wanetal_E and C 97-98'!$B$2*('CM_mean coefs'!G$2+'CM_mean coefs'!G$3*CM_Country_Teleconnections!$F176),0)</f>
        <v>-6.5043506216322152E-3</v>
      </c>
      <c r="AW180">
        <v>0</v>
      </c>
      <c r="AX180">
        <v>0</v>
      </c>
      <c r="AY180">
        <v>0</v>
      </c>
      <c r="AZ180">
        <v>0</v>
      </c>
      <c r="BA180">
        <v>0</v>
      </c>
      <c r="BB180">
        <v>0</v>
      </c>
      <c r="BC180">
        <v>0</v>
      </c>
      <c r="BD180">
        <v>0</v>
      </c>
      <c r="BE180">
        <v>0</v>
      </c>
      <c r="BF180">
        <v>0</v>
      </c>
      <c r="BG180">
        <v>0</v>
      </c>
      <c r="BH180">
        <v>0</v>
      </c>
      <c r="BI180" s="1">
        <f>IFERROR('Wanetal_E and C 15-16'!$B$2*('CM_mean coefs'!B$2+'CM_mean coefs'!B$3*CM_Country_Teleconnections!$F176),0)</f>
        <v>-7.7641190760378599E-3</v>
      </c>
      <c r="BJ180" s="1">
        <f>IFERROR('Wanetal_E and C 15-16'!$B$2*('CM_mean coefs'!C$2+'CM_mean coefs'!C$3*CM_Country_Teleconnections!$F176),0)</f>
        <v>-5.2037057060961419E-3</v>
      </c>
      <c r="BK180" s="1">
        <f>IFERROR('Wanetal_E and C 15-16'!$B$2*('CM_mean coefs'!D$2+'CM_mean coefs'!D$3*CM_Country_Teleconnections!$F176),0)</f>
        <v>-9.415717708427274E-3</v>
      </c>
      <c r="BL180" s="1">
        <f>IFERROR('Wanetal_E and C 15-16'!$B$2*('CM_mean coefs'!E$2+'CM_mean coefs'!E$3*CM_Country_Teleconnections!$F176),0)</f>
        <v>-5.8563377851072532E-3</v>
      </c>
      <c r="BM180" s="1">
        <f>IFERROR('Wanetal_E and C 15-16'!$B$2*('CM_mean coefs'!F$2+'CM_mean coefs'!F$3*CM_Country_Teleconnections!$F176),0)</f>
        <v>-5.4534984298648453E-3</v>
      </c>
      <c r="BN180" s="1">
        <f>IFERROR('Wanetal_E and C 15-16'!$B$2*('CM_mean coefs'!G$2+'CM_mean coefs'!G$3*CM_Country_Teleconnections!$F176),0)</f>
        <v>-3.0851413030331437E-3</v>
      </c>
      <c r="BO180">
        <v>0</v>
      </c>
      <c r="BP180">
        <v>0</v>
      </c>
    </row>
    <row r="181" spans="1:68" x14ac:dyDescent="0.2">
      <c r="A181" t="s">
        <v>354</v>
      </c>
      <c r="B181" t="s">
        <v>355</v>
      </c>
      <c r="C181" t="s">
        <v>682</v>
      </c>
      <c r="D181" t="s">
        <v>681</v>
      </c>
      <c r="F181">
        <v>4.2957077551516196</v>
      </c>
      <c r="G181">
        <v>7.5770521153600203</v>
      </c>
      <c r="H181">
        <v>7.5452075868345601</v>
      </c>
      <c r="I181">
        <v>8.3388046278205508</v>
      </c>
      <c r="J181">
        <v>6.2061304923204501</v>
      </c>
      <c r="K181">
        <v>0.13455258661959099</v>
      </c>
      <c r="L181">
        <v>3.6433853034734498</v>
      </c>
      <c r="M181">
        <v>-1.85478562396665</v>
      </c>
      <c r="N181">
        <v>2.8559329871999899</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s="1">
        <f>IFERROR('Wanetal_E and C 97-98'!$B$2*('CM_mean coefs'!B$2+'CM_mean coefs'!B$3*CM_Country_Teleconnections!$F177),0)</f>
        <v>-3.2231041084181893E-2</v>
      </c>
      <c r="AR181" s="1">
        <f>IFERROR('Wanetal_E and C 97-98'!$B$2*('CM_mean coefs'!C$2+'CM_mean coefs'!C$3*CM_Country_Teleconnections!$F177),0)</f>
        <v>-1.8150898537735178E-2</v>
      </c>
      <c r="AS181" s="1">
        <f>IFERROR('Wanetal_E and C 97-98'!$B$2*('CM_mean coefs'!D$2+'CM_mean coefs'!D$3*CM_Country_Teleconnections!$F177),0)</f>
        <v>-3.5287882655372908E-2</v>
      </c>
      <c r="AT181" s="1">
        <f>IFERROR('Wanetal_E and C 97-98'!$B$2*('CM_mean coefs'!E$2+'CM_mean coefs'!E$3*CM_Country_Teleconnections!$F177),0)</f>
        <v>-2.8705390617015495E-2</v>
      </c>
      <c r="AU181" s="1">
        <f>IFERROR('Wanetal_E and C 97-98'!$B$2*('CM_mean coefs'!F$2+'CM_mean coefs'!F$3*CM_Country_Teleconnections!$F177),0)</f>
        <v>-2.3567681092681248E-2</v>
      </c>
      <c r="AV181" s="1">
        <f>IFERROR('Wanetal_E and C 97-98'!$B$2*('CM_mean coefs'!G$2+'CM_mean coefs'!G$3*CM_Country_Teleconnections!$F177),0)</f>
        <v>-1.8141753902010369E-2</v>
      </c>
      <c r="AW181">
        <v>0</v>
      </c>
      <c r="AX181">
        <v>0</v>
      </c>
      <c r="AY181">
        <v>0</v>
      </c>
      <c r="AZ181">
        <v>0</v>
      </c>
      <c r="BA181">
        <v>0</v>
      </c>
      <c r="BB181">
        <v>0</v>
      </c>
      <c r="BC181">
        <v>0</v>
      </c>
      <c r="BD181">
        <v>0</v>
      </c>
      <c r="BE181">
        <v>0</v>
      </c>
      <c r="BF181">
        <v>0</v>
      </c>
      <c r="BG181">
        <v>0</v>
      </c>
      <c r="BH181">
        <v>0</v>
      </c>
      <c r="BI181" s="1">
        <f>IFERROR('Wanetal_E and C 15-16'!$B$2*('CM_mean coefs'!B$2+'CM_mean coefs'!B$3*CM_Country_Teleconnections!$F177),0)</f>
        <v>-1.5287816090027249E-2</v>
      </c>
      <c r="BJ181" s="1">
        <f>IFERROR('Wanetal_E and C 15-16'!$B$2*('CM_mean coefs'!C$2+'CM_mean coefs'!C$3*CM_Country_Teleconnections!$F177),0)</f>
        <v>-8.6093278212419633E-3</v>
      </c>
      <c r="BK181" s="1">
        <f>IFERROR('Wanetal_E and C 15-16'!$B$2*('CM_mean coefs'!D$2+'CM_mean coefs'!D$3*CM_Country_Teleconnections!$F177),0)</f>
        <v>-1.6737736110750787E-2</v>
      </c>
      <c r="BL181" s="1">
        <f>IFERROR('Wanetal_E and C 15-16'!$B$2*('CM_mean coefs'!E$2+'CM_mean coefs'!E$3*CM_Country_Teleconnections!$F177),0)</f>
        <v>-1.3615530798373703E-2</v>
      </c>
      <c r="BM181" s="1">
        <f>IFERROR('Wanetal_E and C 15-16'!$B$2*('CM_mean coefs'!F$2+'CM_mean coefs'!F$3*CM_Country_Teleconnections!$F177),0)</f>
        <v>-1.1178614220753419E-2</v>
      </c>
      <c r="BN181" s="1">
        <f>IFERROR('Wanetal_E and C 15-16'!$B$2*('CM_mean coefs'!G$2+'CM_mean coefs'!G$3*CM_Country_Teleconnections!$F177),0)</f>
        <v>-8.6049903408358542E-3</v>
      </c>
      <c r="BO181">
        <v>0</v>
      </c>
      <c r="BP181">
        <v>0</v>
      </c>
    </row>
    <row r="182" spans="1:68" x14ac:dyDescent="0.2">
      <c r="A182" t="s">
        <v>356</v>
      </c>
      <c r="B182" t="s">
        <v>357</v>
      </c>
      <c r="C182" t="s">
        <v>682</v>
      </c>
      <c r="D182" t="s">
        <v>681</v>
      </c>
      <c r="F182">
        <v>-1.01499757251717</v>
      </c>
      <c r="G182">
        <v>5.3323368741413502</v>
      </c>
      <c r="H182">
        <v>2.2366313368661799</v>
      </c>
      <c r="I182">
        <v>6.8360681750391699</v>
      </c>
      <c r="J182">
        <v>7.1619820145110804</v>
      </c>
      <c r="K182">
        <v>1.40887038783882</v>
      </c>
      <c r="L182">
        <v>4.0937741009248203</v>
      </c>
      <c r="M182">
        <v>5.3166716126467701</v>
      </c>
      <c r="N182">
        <v>5.2041372163107296</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s="1">
        <f>IFERROR('Wanetal_E and C 97-98'!$B$2*('CM_mean coefs'!B$2+'CM_mean coefs'!B$3*CM_Country_Teleconnections!$F178),0)</f>
        <v>-6.5875721462094012E-3</v>
      </c>
      <c r="AR182" s="1">
        <f>IFERROR('Wanetal_E and C 97-98'!$B$2*('CM_mean coefs'!C$2+'CM_mean coefs'!C$3*CM_Country_Teleconnections!$F178),0)</f>
        <v>-6.5433119002308989E-3</v>
      </c>
      <c r="AS182" s="1">
        <f>IFERROR('Wanetal_E and C 97-98'!$B$2*('CM_mean coefs'!D$2+'CM_mean coefs'!D$3*CM_Country_Teleconnections!$F178),0)</f>
        <v>-1.0331807056617983E-2</v>
      </c>
      <c r="AT182" s="1">
        <f>IFERROR('Wanetal_E and C 97-98'!$B$2*('CM_mean coefs'!E$2+'CM_mean coefs'!E$3*CM_Country_Teleconnections!$F178),0)</f>
        <v>-2.2592665041669536E-3</v>
      </c>
      <c r="AU182" s="1">
        <f>IFERROR('Wanetal_E and C 97-98'!$B$2*('CM_mean coefs'!F$2+'CM_mean coefs'!F$3*CM_Country_Teleconnections!$F178),0)</f>
        <v>-4.0544246873570524E-3</v>
      </c>
      <c r="AV182" s="1">
        <f>IFERROR('Wanetal_E and C 97-98'!$B$2*('CM_mean coefs'!G$2+'CM_mean coefs'!G$3*CM_Country_Teleconnections!$F178),0)</f>
        <v>6.7187948593705178E-4</v>
      </c>
      <c r="AW182">
        <v>0</v>
      </c>
      <c r="AX182">
        <v>0</v>
      </c>
      <c r="AY182">
        <v>0</v>
      </c>
      <c r="AZ182">
        <v>0</v>
      </c>
      <c r="BA182">
        <v>0</v>
      </c>
      <c r="BB182">
        <v>0</v>
      </c>
      <c r="BC182">
        <v>0</v>
      </c>
      <c r="BD182">
        <v>0</v>
      </c>
      <c r="BE182">
        <v>0</v>
      </c>
      <c r="BF182">
        <v>0</v>
      </c>
      <c r="BG182">
        <v>0</v>
      </c>
      <c r="BH182">
        <v>0</v>
      </c>
      <c r="BI182" s="1">
        <f>IFERROR('Wanetal_E and C 15-16'!$B$2*('CM_mean coefs'!B$2+'CM_mean coefs'!B$3*CM_Country_Teleconnections!$F178),0)</f>
        <v>-3.1246149073497014E-3</v>
      </c>
      <c r="BJ182" s="1">
        <f>IFERROR('Wanetal_E and C 15-16'!$B$2*('CM_mean coefs'!C$2+'CM_mean coefs'!C$3*CM_Country_Teleconnections!$F178),0)</f>
        <v>-3.1036214030179163E-3</v>
      </c>
      <c r="BK182" s="1">
        <f>IFERROR('Wanetal_E and C 15-16'!$B$2*('CM_mean coefs'!D$2+'CM_mean coefs'!D$3*CM_Country_Teleconnections!$F178),0)</f>
        <v>-4.9005790953721116E-3</v>
      </c>
      <c r="BL182" s="1">
        <f>IFERROR('Wanetal_E and C 15-16'!$B$2*('CM_mean coefs'!E$2+'CM_mean coefs'!E$3*CM_Country_Teleconnections!$F178),0)</f>
        <v>-1.0716144949786956E-3</v>
      </c>
      <c r="BM182" s="1">
        <f>IFERROR('Wanetal_E and C 15-16'!$B$2*('CM_mean coefs'!F$2+'CM_mean coefs'!F$3*CM_Country_Teleconnections!$F178),0)</f>
        <v>-1.9230932941102093E-3</v>
      </c>
      <c r="BN182" s="1">
        <f>IFERROR('Wanetal_E and C 15-16'!$B$2*('CM_mean coefs'!G$2+'CM_mean coefs'!G$3*CM_Country_Teleconnections!$F178),0)</f>
        <v>3.1868564185811237E-4</v>
      </c>
      <c r="BO182">
        <v>0</v>
      </c>
      <c r="BP182">
        <v>0</v>
      </c>
    </row>
    <row r="183" spans="1:68" x14ac:dyDescent="0.2">
      <c r="A183" t="s">
        <v>358</v>
      </c>
      <c r="B183" t="s">
        <v>359</v>
      </c>
      <c r="C183" t="s">
        <v>682</v>
      </c>
      <c r="D183" t="s">
        <v>681</v>
      </c>
      <c r="F183">
        <v>5.4324931547331898</v>
      </c>
      <c r="G183">
        <v>1.9912455187942999</v>
      </c>
      <c r="H183">
        <v>3.0032593174179398</v>
      </c>
      <c r="I183">
        <v>4.2193936992633798</v>
      </c>
      <c r="J183">
        <v>4.4703679045971798</v>
      </c>
      <c r="K183">
        <v>2.96120155816446</v>
      </c>
      <c r="L183">
        <v>5.3709156078984703</v>
      </c>
      <c r="M183">
        <v>1.4038796609212201</v>
      </c>
      <c r="N183">
        <v>3.65664187935938</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s="1">
        <f>IFERROR('Wanetal_E and C 97-98'!$B$2*('CM_mean coefs'!B$2+'CM_mean coefs'!B$3*CM_Country_Teleconnections!$F179),0)</f>
        <v>1.6947655026145372E-3</v>
      </c>
      <c r="AR183" s="1">
        <f>IFERROR('Wanetal_E and C 97-98'!$B$2*('CM_mean coefs'!C$2+'CM_mean coefs'!C$3*CM_Country_Teleconnections!$F179),0)</f>
        <v>-2.7942890183294752E-3</v>
      </c>
      <c r="AS183" s="1">
        <f>IFERROR('Wanetal_E and C 97-98'!$B$2*('CM_mean coefs'!D$2+'CM_mean coefs'!D$3*CM_Country_Teleconnections!$F179),0)</f>
        <v>-2.2714839779258587E-3</v>
      </c>
      <c r="AT183" s="1">
        <f>IFERROR('Wanetal_E and C 97-98'!$B$2*('CM_mean coefs'!E$2+'CM_mean coefs'!E$3*CM_Country_Teleconnections!$F179),0)</f>
        <v>6.282313027647912E-3</v>
      </c>
      <c r="AU183" s="1">
        <f>IFERROR('Wanetal_E and C 97-98'!$B$2*('CM_mean coefs'!F$2+'CM_mean coefs'!F$3*CM_Country_Teleconnections!$F179),0)</f>
        <v>2.2479745148684146E-3</v>
      </c>
      <c r="AV183" s="1">
        <f>IFERROR('Wanetal_E and C 97-98'!$B$2*('CM_mean coefs'!G$2+'CM_mean coefs'!G$3*CM_Country_Teleconnections!$F179),0)</f>
        <v>6.7483141717852935E-3</v>
      </c>
      <c r="AW183">
        <v>0</v>
      </c>
      <c r="AX183">
        <v>0</v>
      </c>
      <c r="AY183">
        <v>0</v>
      </c>
      <c r="AZ183">
        <v>0</v>
      </c>
      <c r="BA183">
        <v>0</v>
      </c>
      <c r="BB183">
        <v>0</v>
      </c>
      <c r="BC183">
        <v>0</v>
      </c>
      <c r="BD183">
        <v>0</v>
      </c>
      <c r="BE183">
        <v>0</v>
      </c>
      <c r="BF183">
        <v>0</v>
      </c>
      <c r="BG183">
        <v>0</v>
      </c>
      <c r="BH183">
        <v>0</v>
      </c>
      <c r="BI183" s="1">
        <f>IFERROR('Wanetal_E and C 15-16'!$B$2*('CM_mean coefs'!B$2+'CM_mean coefs'!B$3*CM_Country_Teleconnections!$F179),0)</f>
        <v>8.0386057813097429E-4</v>
      </c>
      <c r="BJ183" s="1">
        <f>IFERROR('Wanetal_E and C 15-16'!$B$2*('CM_mean coefs'!C$2+'CM_mean coefs'!C$3*CM_Country_Teleconnections!$F179),0)</f>
        <v>-1.3253861860381823E-3</v>
      </c>
      <c r="BK183" s="1">
        <f>IFERROR('Wanetal_E and C 15-16'!$B$2*('CM_mean coefs'!D$2+'CM_mean coefs'!D$3*CM_Country_Teleconnections!$F179),0)</f>
        <v>-1.0774094828421977E-3</v>
      </c>
      <c r="BL183" s="1">
        <f>IFERROR('Wanetal_E and C 15-16'!$B$2*('CM_mean coefs'!E$2+'CM_mean coefs'!E$3*CM_Country_Teleconnections!$F179),0)</f>
        <v>2.9798245094167538E-3</v>
      </c>
      <c r="BM183" s="1">
        <f>IFERROR('Wanetal_E and C 15-16'!$B$2*('CM_mean coefs'!F$2+'CM_mean coefs'!F$3*CM_Country_Teleconnections!$F179),0)</f>
        <v>1.0662584825794764E-3</v>
      </c>
      <c r="BN183" s="1">
        <f>IFERROR('Wanetal_E and C 15-16'!$B$2*('CM_mean coefs'!G$2+'CM_mean coefs'!G$3*CM_Country_Teleconnections!$F179),0)</f>
        <v>3.2008580084808254E-3</v>
      </c>
      <c r="BO183">
        <v>0</v>
      </c>
      <c r="BP183">
        <v>0</v>
      </c>
    </row>
    <row r="184" spans="1:68" x14ac:dyDescent="0.2">
      <c r="A184" t="s">
        <v>360</v>
      </c>
      <c r="B184" t="s">
        <v>361</v>
      </c>
      <c r="C184" t="s">
        <v>682</v>
      </c>
      <c r="D184" t="s">
        <v>681</v>
      </c>
      <c r="F184">
        <v>-3.0599110441571001E-2</v>
      </c>
      <c r="G184">
        <v>-7.1561642078066298E-2</v>
      </c>
      <c r="H184">
        <v>-0.108267054984779</v>
      </c>
      <c r="I184">
        <v>5.3813537295455403</v>
      </c>
      <c r="J184">
        <v>-3.2272615621496898</v>
      </c>
      <c r="K184">
        <v>4.8266293772107902</v>
      </c>
      <c r="L184">
        <v>-3.6330589421250301</v>
      </c>
      <c r="M184">
        <v>-1.46774577126079</v>
      </c>
      <c r="N184">
        <v>2.23045880443303</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s="1">
        <f>IFERROR('Wanetal_E and C 97-98'!$B$2*('CM_mean coefs'!B$2+'CM_mean coefs'!B$3*CM_Country_Teleconnections!$F180),0)</f>
        <v>-3.8120044751232289E-3</v>
      </c>
      <c r="AR184" s="1">
        <f>IFERROR('Wanetal_E and C 97-98'!$B$2*('CM_mean coefs'!C$2+'CM_mean coefs'!C$3*CM_Country_Teleconnections!$F180),0)</f>
        <v>-5.2869435715808986E-3</v>
      </c>
      <c r="AS184" s="1">
        <f>IFERROR('Wanetal_E and C 97-98'!$B$2*('CM_mean coefs'!D$2+'CM_mean coefs'!D$3*CM_Country_Teleconnections!$F180),0)</f>
        <v>-7.6306406583965397E-3</v>
      </c>
      <c r="AT184" s="1">
        <f>IFERROR('Wanetal_E and C 97-98'!$B$2*('CM_mean coefs'!E$2+'CM_mean coefs'!E$3*CM_Country_Teleconnections!$F180),0)</f>
        <v>6.0317801496987896E-4</v>
      </c>
      <c r="AU184" s="1">
        <f>IFERROR('Wanetal_E and C 97-98'!$B$2*('CM_mean coefs'!F$2+'CM_mean coefs'!F$3*CM_Country_Teleconnections!$F180),0)</f>
        <v>-1.9423717600702531E-3</v>
      </c>
      <c r="AV184" s="1">
        <f>IFERROR('Wanetal_E and C 97-98'!$B$2*('CM_mean coefs'!G$2+'CM_mean coefs'!G$3*CM_Country_Teleconnections!$F180),0)</f>
        <v>2.7082074388190343E-3</v>
      </c>
      <c r="AW184">
        <v>0</v>
      </c>
      <c r="AX184">
        <v>0</v>
      </c>
      <c r="AY184">
        <v>0</v>
      </c>
      <c r="AZ184">
        <v>0</v>
      </c>
      <c r="BA184">
        <v>0</v>
      </c>
      <c r="BB184">
        <v>0</v>
      </c>
      <c r="BC184">
        <v>0</v>
      </c>
      <c r="BD184">
        <v>0</v>
      </c>
      <c r="BE184">
        <v>0</v>
      </c>
      <c r="BF184">
        <v>0</v>
      </c>
      <c r="BG184">
        <v>0</v>
      </c>
      <c r="BH184">
        <v>0</v>
      </c>
      <c r="BI184" s="1">
        <f>IFERROR('Wanetal_E and C 15-16'!$B$2*('CM_mean coefs'!B$2+'CM_mean coefs'!B$3*CM_Country_Teleconnections!$F180),0)</f>
        <v>-1.8081086241624889E-3</v>
      </c>
      <c r="BJ184" s="1">
        <f>IFERROR('Wanetal_E and C 15-16'!$B$2*('CM_mean coefs'!C$2+'CM_mean coefs'!C$3*CM_Country_Teleconnections!$F180),0)</f>
        <v>-2.5077012185109864E-3</v>
      </c>
      <c r="BK184" s="1">
        <f>IFERROR('Wanetal_E and C 15-16'!$B$2*('CM_mean coefs'!D$2+'CM_mean coefs'!D$3*CM_Country_Teleconnections!$F180),0)</f>
        <v>-3.6193627978061871E-3</v>
      </c>
      <c r="BL184" s="1">
        <f>IFERROR('Wanetal_E and C 15-16'!$B$2*('CM_mean coefs'!E$2+'CM_mean coefs'!E$3*CM_Country_Teleconnections!$F180),0)</f>
        <v>2.860991842715487E-4</v>
      </c>
      <c r="BM184" s="1">
        <f>IFERROR('Wanetal_E and C 15-16'!$B$2*('CM_mean coefs'!F$2+'CM_mean coefs'!F$3*CM_Country_Teleconnections!$F180),0)</f>
        <v>-9.2130509122740885E-4</v>
      </c>
      <c r="BN184" s="1">
        <f>IFERROR('Wanetal_E and C 15-16'!$B$2*('CM_mean coefs'!G$2+'CM_mean coefs'!G$3*CM_Country_Teleconnections!$F180),0)</f>
        <v>1.2845560014699111E-3</v>
      </c>
      <c r="BO184">
        <v>0</v>
      </c>
      <c r="BP184">
        <v>0</v>
      </c>
    </row>
    <row r="185" spans="1:68" x14ac:dyDescent="0.2">
      <c r="A185" t="s">
        <v>362</v>
      </c>
      <c r="B185" t="s">
        <v>363</v>
      </c>
      <c r="C185" t="s">
        <v>682</v>
      </c>
      <c r="D185" t="s">
        <v>681</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s="1">
        <f>IFERROR('Wanetal_E and C 97-98'!$B$2*('CM_mean coefs'!B$2+'CM_mean coefs'!B$3*CM_Country_Teleconnections!$F181),0)</f>
        <v>0</v>
      </c>
      <c r="AR185" s="1">
        <f>IFERROR('Wanetal_E and C 97-98'!$B$2*('CM_mean coefs'!C$2+'CM_mean coefs'!C$3*CM_Country_Teleconnections!$F181),0)</f>
        <v>0</v>
      </c>
      <c r="AS185" s="1">
        <f>IFERROR('Wanetal_E and C 97-98'!$B$2*('CM_mean coefs'!D$2+'CM_mean coefs'!D$3*CM_Country_Teleconnections!$F181),0)</f>
        <v>0</v>
      </c>
      <c r="AT185" s="1">
        <f>IFERROR('Wanetal_E and C 97-98'!$B$2*('CM_mean coefs'!E$2+'CM_mean coefs'!E$3*CM_Country_Teleconnections!$F181),0)</f>
        <v>0</v>
      </c>
      <c r="AU185" s="1">
        <f>IFERROR('Wanetal_E and C 97-98'!$B$2*('CM_mean coefs'!F$2+'CM_mean coefs'!F$3*CM_Country_Teleconnections!$F181),0)</f>
        <v>0</v>
      </c>
      <c r="AV185" s="1">
        <f>IFERROR('Wanetal_E and C 97-98'!$B$2*('CM_mean coefs'!G$2+'CM_mean coefs'!G$3*CM_Country_Teleconnections!$F181),0)</f>
        <v>0</v>
      </c>
      <c r="AW185">
        <v>0</v>
      </c>
      <c r="AX185">
        <v>0</v>
      </c>
      <c r="AY185">
        <v>0</v>
      </c>
      <c r="AZ185">
        <v>0</v>
      </c>
      <c r="BA185">
        <v>0</v>
      </c>
      <c r="BB185">
        <v>0</v>
      </c>
      <c r="BC185">
        <v>0</v>
      </c>
      <c r="BD185">
        <v>0</v>
      </c>
      <c r="BE185">
        <v>0</v>
      </c>
      <c r="BF185">
        <v>0</v>
      </c>
      <c r="BG185">
        <v>0</v>
      </c>
      <c r="BH185">
        <v>0</v>
      </c>
      <c r="BI185" s="1">
        <f>IFERROR('Wanetal_E and C 15-16'!$B$2*('CM_mean coefs'!B$2+'CM_mean coefs'!B$3*CM_Country_Teleconnections!$F181),0)</f>
        <v>0</v>
      </c>
      <c r="BJ185" s="1">
        <f>IFERROR('Wanetal_E and C 15-16'!$B$2*('CM_mean coefs'!C$2+'CM_mean coefs'!C$3*CM_Country_Teleconnections!$F181),0)</f>
        <v>0</v>
      </c>
      <c r="BK185" s="1">
        <f>IFERROR('Wanetal_E and C 15-16'!$B$2*('CM_mean coefs'!D$2+'CM_mean coefs'!D$3*CM_Country_Teleconnections!$F181),0)</f>
        <v>0</v>
      </c>
      <c r="BL185" s="1">
        <f>IFERROR('Wanetal_E and C 15-16'!$B$2*('CM_mean coefs'!E$2+'CM_mean coefs'!E$3*CM_Country_Teleconnections!$F181),0)</f>
        <v>0</v>
      </c>
      <c r="BM185" s="1">
        <f>IFERROR('Wanetal_E and C 15-16'!$B$2*('CM_mean coefs'!F$2+'CM_mean coefs'!F$3*CM_Country_Teleconnections!$F181),0)</f>
        <v>0</v>
      </c>
      <c r="BN185" s="1">
        <f>IFERROR('Wanetal_E and C 15-16'!$B$2*('CM_mean coefs'!G$2+'CM_mean coefs'!G$3*CM_Country_Teleconnections!$F181),0)</f>
        <v>0</v>
      </c>
      <c r="BO185">
        <v>0</v>
      </c>
      <c r="BP185">
        <v>0</v>
      </c>
    </row>
    <row r="186" spans="1:68" x14ac:dyDescent="0.2">
      <c r="A186" t="s">
        <v>364</v>
      </c>
      <c r="B186" t="s">
        <v>365</v>
      </c>
      <c r="C186" t="s">
        <v>682</v>
      </c>
      <c r="D186" t="s">
        <v>681</v>
      </c>
      <c r="F186">
        <v>1.27042933060454</v>
      </c>
      <c r="G186">
        <v>0.49346877271383999</v>
      </c>
      <c r="H186">
        <v>4.0151099155779804</v>
      </c>
      <c r="I186">
        <v>3.9035723704524199</v>
      </c>
      <c r="J186">
        <v>4.3757691221376698</v>
      </c>
      <c r="K186">
        <v>4.3624418737595096</v>
      </c>
      <c r="L186">
        <v>-6.2776108766215204</v>
      </c>
      <c r="M186">
        <v>-0.921752584265917</v>
      </c>
      <c r="N186">
        <v>9.2130618310710908</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s="1">
        <f>IFERROR('Wanetal_E and C 97-98'!$B$2*('CM_mean coefs'!B$2+'CM_mean coefs'!B$3*CM_Country_Teleconnections!$F182),0)</f>
        <v>1.5316290925117091E-3</v>
      </c>
      <c r="AR186" s="1">
        <f>IFERROR('Wanetal_E and C 97-98'!$B$2*('CM_mean coefs'!C$2+'CM_mean coefs'!C$3*CM_Country_Teleconnections!$F182),0)</f>
        <v>-2.8681331623717789E-3</v>
      </c>
      <c r="AS186" s="1">
        <f>IFERROR('Wanetal_E and C 97-98'!$B$2*('CM_mean coefs'!D$2+'CM_mean coefs'!D$3*CM_Country_Teleconnections!$F182),0)</f>
        <v>-2.4302473883397679E-3</v>
      </c>
      <c r="AT186" s="1">
        <f>IFERROR('Wanetal_E and C 97-98'!$B$2*('CM_mean coefs'!E$2+'CM_mean coefs'!E$3*CM_Country_Teleconnections!$F182),0)</f>
        <v>6.1140703550461853E-3</v>
      </c>
      <c r="AU186" s="1">
        <f>IFERROR('Wanetal_E and C 97-98'!$B$2*('CM_mean coefs'!F$2+'CM_mean coefs'!F$3*CM_Country_Teleconnections!$F182),0)</f>
        <v>2.1238367624028449E-3</v>
      </c>
      <c r="AV186" s="1">
        <f>IFERROR('Wanetal_E and C 97-98'!$B$2*('CM_mean coefs'!G$2+'CM_mean coefs'!G$3*CM_Country_Teleconnections!$F182),0)</f>
        <v>6.6286272207208971E-3</v>
      </c>
      <c r="AW186">
        <v>0</v>
      </c>
      <c r="AX186">
        <v>0</v>
      </c>
      <c r="AY186">
        <v>0</v>
      </c>
      <c r="AZ186">
        <v>0</v>
      </c>
      <c r="BA186">
        <v>0</v>
      </c>
      <c r="BB186">
        <v>0</v>
      </c>
      <c r="BC186">
        <v>0</v>
      </c>
      <c r="BD186">
        <v>0</v>
      </c>
      <c r="BE186">
        <v>0</v>
      </c>
      <c r="BF186">
        <v>0</v>
      </c>
      <c r="BG186">
        <v>0</v>
      </c>
      <c r="BH186">
        <v>0</v>
      </c>
      <c r="BI186" s="1">
        <f>IFERROR('Wanetal_E and C 15-16'!$B$2*('CM_mean coefs'!B$2+'CM_mean coefs'!B$3*CM_Country_Teleconnections!$F182),0)</f>
        <v>7.2648177337175451E-4</v>
      </c>
      <c r="BJ186" s="1">
        <f>IFERROR('Wanetal_E and C 15-16'!$B$2*('CM_mean coefs'!C$2+'CM_mean coefs'!C$3*CM_Country_Teleconnections!$F182),0)</f>
        <v>-1.3604119145120372E-3</v>
      </c>
      <c r="BK186" s="1">
        <f>IFERROR('Wanetal_E and C 15-16'!$B$2*('CM_mean coefs'!D$2+'CM_mean coefs'!D$3*CM_Country_Teleconnections!$F182),0)</f>
        <v>-1.1527140879244251E-3</v>
      </c>
      <c r="BL186" s="1">
        <f>IFERROR('Wanetal_E and C 15-16'!$B$2*('CM_mean coefs'!E$2+'CM_mean coefs'!E$3*CM_Country_Teleconnections!$F182),0)</f>
        <v>2.9000237040219768E-3</v>
      </c>
      <c r="BM186" s="1">
        <f>IFERROR('Wanetal_E and C 15-16'!$B$2*('CM_mean coefs'!F$2+'CM_mean coefs'!F$3*CM_Country_Teleconnections!$F182),0)</f>
        <v>1.0073775074174814E-3</v>
      </c>
      <c r="BN186" s="1">
        <f>IFERROR('Wanetal_E and C 15-16'!$B$2*('CM_mean coefs'!G$2+'CM_mean coefs'!G$3*CM_Country_Teleconnections!$F182),0)</f>
        <v>3.1440881358766612E-3</v>
      </c>
      <c r="BO186">
        <v>0</v>
      </c>
      <c r="BP186">
        <v>0</v>
      </c>
    </row>
    <row r="187" spans="1:68" x14ac:dyDescent="0.2">
      <c r="A187" t="s">
        <v>366</v>
      </c>
      <c r="B187" t="s">
        <v>367</v>
      </c>
      <c r="C187" t="s">
        <v>682</v>
      </c>
      <c r="D187" t="s">
        <v>681</v>
      </c>
      <c r="F187">
        <v>2.98045488669803</v>
      </c>
      <c r="G187">
        <v>4.09478790409604</v>
      </c>
      <c r="H187">
        <v>3.6645846478213602</v>
      </c>
      <c r="I187">
        <v>5.0225922454118903</v>
      </c>
      <c r="J187">
        <v>4.0954555940726296</v>
      </c>
      <c r="K187">
        <v>4.2547980731689696</v>
      </c>
      <c r="L187">
        <v>2.58041917464536</v>
      </c>
      <c r="M187">
        <v>4.7170782347006703</v>
      </c>
      <c r="N187">
        <v>4.3168342722390296</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s="1">
        <f>IFERROR('Wanetal_E and C 97-98'!$B$2*('CM_mean coefs'!B$2+'CM_mean coefs'!B$3*CM_Country_Teleconnections!$F183),0)</f>
        <v>0</v>
      </c>
      <c r="AR187" s="1">
        <f>IFERROR('Wanetal_E and C 97-98'!$B$2*('CM_mean coefs'!C$2+'CM_mean coefs'!C$3*CM_Country_Teleconnections!$F183),0)</f>
        <v>0</v>
      </c>
      <c r="AS187" s="1">
        <f>IFERROR('Wanetal_E and C 97-98'!$B$2*('CM_mean coefs'!D$2+'CM_mean coefs'!D$3*CM_Country_Teleconnections!$F183),0)</f>
        <v>0</v>
      </c>
      <c r="AT187" s="1">
        <f>IFERROR('Wanetal_E and C 97-98'!$B$2*('CM_mean coefs'!E$2+'CM_mean coefs'!E$3*CM_Country_Teleconnections!$F183),0)</f>
        <v>0</v>
      </c>
      <c r="AU187" s="1">
        <f>IFERROR('Wanetal_E and C 97-98'!$B$2*('CM_mean coefs'!F$2+'CM_mean coefs'!F$3*CM_Country_Teleconnections!$F183),0)</f>
        <v>0</v>
      </c>
      <c r="AV187" s="1">
        <f>IFERROR('Wanetal_E and C 97-98'!$B$2*('CM_mean coefs'!G$2+'CM_mean coefs'!G$3*CM_Country_Teleconnections!$F183),0)</f>
        <v>0</v>
      </c>
      <c r="AW187">
        <v>0</v>
      </c>
      <c r="AX187">
        <v>0</v>
      </c>
      <c r="AY187">
        <v>0</v>
      </c>
      <c r="AZ187">
        <v>0</v>
      </c>
      <c r="BA187">
        <v>0</v>
      </c>
      <c r="BB187">
        <v>0</v>
      </c>
      <c r="BC187">
        <v>0</v>
      </c>
      <c r="BD187">
        <v>0</v>
      </c>
      <c r="BE187">
        <v>0</v>
      </c>
      <c r="BF187">
        <v>0</v>
      </c>
      <c r="BG187">
        <v>0</v>
      </c>
      <c r="BH187">
        <v>0</v>
      </c>
      <c r="BI187" s="1">
        <f>IFERROR('Wanetal_E and C 15-16'!$B$2*('CM_mean coefs'!B$2+'CM_mean coefs'!B$3*CM_Country_Teleconnections!$F183),0)</f>
        <v>0</v>
      </c>
      <c r="BJ187" s="1">
        <f>IFERROR('Wanetal_E and C 15-16'!$B$2*('CM_mean coefs'!C$2+'CM_mean coefs'!C$3*CM_Country_Teleconnections!$F183),0)</f>
        <v>0</v>
      </c>
      <c r="BK187" s="1">
        <f>IFERROR('Wanetal_E and C 15-16'!$B$2*('CM_mean coefs'!D$2+'CM_mean coefs'!D$3*CM_Country_Teleconnections!$F183),0)</f>
        <v>0</v>
      </c>
      <c r="BL187" s="1">
        <f>IFERROR('Wanetal_E and C 15-16'!$B$2*('CM_mean coefs'!E$2+'CM_mean coefs'!E$3*CM_Country_Teleconnections!$F183),0)</f>
        <v>0</v>
      </c>
      <c r="BM187" s="1">
        <f>IFERROR('Wanetal_E and C 15-16'!$B$2*('CM_mean coefs'!F$2+'CM_mean coefs'!F$3*CM_Country_Teleconnections!$F183),0)</f>
        <v>0</v>
      </c>
      <c r="BN187" s="1">
        <f>IFERROR('Wanetal_E and C 15-16'!$B$2*('CM_mean coefs'!G$2+'CM_mean coefs'!G$3*CM_Country_Teleconnections!$F183),0)</f>
        <v>0</v>
      </c>
      <c r="BO187">
        <v>0</v>
      </c>
      <c r="BP187">
        <v>0</v>
      </c>
    </row>
    <row r="188" spans="1:68" x14ac:dyDescent="0.2">
      <c r="A188" t="s">
        <v>368</v>
      </c>
      <c r="B188" t="s">
        <v>369</v>
      </c>
      <c r="C188" t="s">
        <v>682</v>
      </c>
      <c r="D188" t="s">
        <v>681</v>
      </c>
      <c r="K188">
        <v>2.8269048536288</v>
      </c>
      <c r="L188">
        <v>62.343394368021997</v>
      </c>
      <c r="M188">
        <v>77.511102250792604</v>
      </c>
      <c r="N188">
        <v>22.548706944949899</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s="1">
        <f>IFERROR('Wanetal_E and C 97-98'!$B$2*('CM_mean coefs'!B$2+'CM_mean coefs'!B$3*CM_Country_Teleconnections!$F184),0)</f>
        <v>-5.1398258459449126E-4</v>
      </c>
      <c r="AR188" s="1">
        <f>IFERROR('Wanetal_E and C 97-98'!$B$2*('CM_mean coefs'!C$2+'CM_mean coefs'!C$3*CM_Country_Teleconnections!$F184),0)</f>
        <v>-3.794084905723472E-3</v>
      </c>
      <c r="AS188" s="1">
        <f>IFERROR('Wanetal_E and C 97-98'!$B$2*('CM_mean coefs'!D$2+'CM_mean coefs'!D$3*CM_Country_Teleconnections!$F184),0)</f>
        <v>-4.4210248367045407E-3</v>
      </c>
      <c r="AT188" s="1">
        <f>IFERROR('Wanetal_E and C 97-98'!$B$2*('CM_mean coefs'!E$2+'CM_mean coefs'!E$3*CM_Country_Teleconnections!$F184),0)</f>
        <v>4.004429868016187E-3</v>
      </c>
      <c r="AU188" s="1">
        <f>IFERROR('Wanetal_E and C 97-98'!$B$2*('CM_mean coefs'!F$2+'CM_mean coefs'!F$3*CM_Country_Teleconnections!$F184),0)</f>
        <v>5.6723982703304934E-4</v>
      </c>
      <c r="AV188" s="1">
        <f>IFERROR('Wanetal_E and C 97-98'!$B$2*('CM_mean coefs'!G$2+'CM_mean coefs'!G$3*CM_Country_Teleconnections!$F184),0)</f>
        <v>5.1278400908567421E-3</v>
      </c>
      <c r="AW188">
        <v>0</v>
      </c>
      <c r="AX188">
        <v>0</v>
      </c>
      <c r="AY188">
        <v>0</v>
      </c>
      <c r="AZ188">
        <v>0</v>
      </c>
      <c r="BA188">
        <v>0</v>
      </c>
      <c r="BB188">
        <v>0</v>
      </c>
      <c r="BC188">
        <v>0</v>
      </c>
      <c r="BD188">
        <v>0</v>
      </c>
      <c r="BE188">
        <v>0</v>
      </c>
      <c r="BF188">
        <v>0</v>
      </c>
      <c r="BG188">
        <v>0</v>
      </c>
      <c r="BH188">
        <v>0</v>
      </c>
      <c r="BI188" s="1">
        <f>IFERROR('Wanetal_E and C 15-16'!$B$2*('CM_mean coefs'!B$2+'CM_mean coefs'!B$3*CM_Country_Teleconnections!$F184),0)</f>
        <v>-2.4379203905435692E-4</v>
      </c>
      <c r="BJ188" s="1">
        <f>IFERROR('Wanetal_E and C 15-16'!$B$2*('CM_mean coefs'!C$2+'CM_mean coefs'!C$3*CM_Country_Teleconnections!$F184),0)</f>
        <v>-1.799609020296748E-3</v>
      </c>
      <c r="BK188" s="1">
        <f>IFERROR('Wanetal_E and C 15-16'!$B$2*('CM_mean coefs'!D$2+'CM_mean coefs'!D$3*CM_Country_Teleconnections!$F184),0)</f>
        <v>-2.096978948227397E-3</v>
      </c>
      <c r="BL188" s="1">
        <f>IFERROR('Wanetal_E and C 15-16'!$B$2*('CM_mean coefs'!E$2+'CM_mean coefs'!E$3*CM_Country_Teleconnections!$F184),0)</f>
        <v>1.899379768954722E-3</v>
      </c>
      <c r="BM188" s="1">
        <f>IFERROR('Wanetal_E and C 15-16'!$B$2*('CM_mean coefs'!F$2+'CM_mean coefs'!F$3*CM_Country_Teleconnections!$F184),0)</f>
        <v>2.6905299558803377E-4</v>
      </c>
      <c r="BN188" s="1">
        <f>IFERROR('Wanetal_E and C 15-16'!$B$2*('CM_mean coefs'!G$2+'CM_mean coefs'!G$3*CM_Country_Teleconnections!$F184),0)</f>
        <v>2.4322353113986088E-3</v>
      </c>
      <c r="BO188">
        <v>0</v>
      </c>
      <c r="BP188">
        <v>0</v>
      </c>
    </row>
    <row r="189" spans="1:68" x14ac:dyDescent="0.2">
      <c r="A189" t="s">
        <v>370</v>
      </c>
      <c r="B189" t="s">
        <v>371</v>
      </c>
      <c r="C189" t="s">
        <v>682</v>
      </c>
      <c r="D189" t="s">
        <v>681</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s="1">
        <f>IFERROR('Wanetal_E and C 97-98'!$B$2*('CM_mean coefs'!B$2+'CM_mean coefs'!B$3*CM_Country_Teleconnections!$F185),0)</f>
        <v>0</v>
      </c>
      <c r="AR189" s="1">
        <f>IFERROR('Wanetal_E and C 97-98'!$B$2*('CM_mean coefs'!C$2+'CM_mean coefs'!C$3*CM_Country_Teleconnections!$F185),0)</f>
        <v>0</v>
      </c>
      <c r="AS189" s="1">
        <f>IFERROR('Wanetal_E and C 97-98'!$B$2*('CM_mean coefs'!D$2+'CM_mean coefs'!D$3*CM_Country_Teleconnections!$F185),0)</f>
        <v>0</v>
      </c>
      <c r="AT189" s="1">
        <f>IFERROR('Wanetal_E and C 97-98'!$B$2*('CM_mean coefs'!E$2+'CM_mean coefs'!E$3*CM_Country_Teleconnections!$F185),0)</f>
        <v>0</v>
      </c>
      <c r="AU189" s="1">
        <f>IFERROR('Wanetal_E and C 97-98'!$B$2*('CM_mean coefs'!F$2+'CM_mean coefs'!F$3*CM_Country_Teleconnections!$F185),0)</f>
        <v>0</v>
      </c>
      <c r="AV189" s="1">
        <f>IFERROR('Wanetal_E and C 97-98'!$B$2*('CM_mean coefs'!G$2+'CM_mean coefs'!G$3*CM_Country_Teleconnections!$F185),0)</f>
        <v>0</v>
      </c>
      <c r="AW189">
        <v>0</v>
      </c>
      <c r="AX189">
        <v>0</v>
      </c>
      <c r="AY189">
        <v>0</v>
      </c>
      <c r="AZ189">
        <v>0</v>
      </c>
      <c r="BA189">
        <v>0</v>
      </c>
      <c r="BB189">
        <v>0</v>
      </c>
      <c r="BC189">
        <v>0</v>
      </c>
      <c r="BD189">
        <v>0</v>
      </c>
      <c r="BE189">
        <v>0</v>
      </c>
      <c r="BF189">
        <v>0</v>
      </c>
      <c r="BG189">
        <v>0</v>
      </c>
      <c r="BH189">
        <v>0</v>
      </c>
      <c r="BI189" s="1">
        <f>IFERROR('Wanetal_E and C 15-16'!$B$2*('CM_mean coefs'!B$2+'CM_mean coefs'!B$3*CM_Country_Teleconnections!$F185),0)</f>
        <v>0</v>
      </c>
      <c r="BJ189" s="1">
        <f>IFERROR('Wanetal_E and C 15-16'!$B$2*('CM_mean coefs'!C$2+'CM_mean coefs'!C$3*CM_Country_Teleconnections!$F185),0)</f>
        <v>0</v>
      </c>
      <c r="BK189" s="1">
        <f>IFERROR('Wanetal_E and C 15-16'!$B$2*('CM_mean coefs'!D$2+'CM_mean coefs'!D$3*CM_Country_Teleconnections!$F185),0)</f>
        <v>0</v>
      </c>
      <c r="BL189" s="1">
        <f>IFERROR('Wanetal_E and C 15-16'!$B$2*('CM_mean coefs'!E$2+'CM_mean coefs'!E$3*CM_Country_Teleconnections!$F185),0)</f>
        <v>0</v>
      </c>
      <c r="BM189" s="1">
        <f>IFERROR('Wanetal_E and C 15-16'!$B$2*('CM_mean coefs'!F$2+'CM_mean coefs'!F$3*CM_Country_Teleconnections!$F185),0)</f>
        <v>0</v>
      </c>
      <c r="BN189" s="1">
        <f>IFERROR('Wanetal_E and C 15-16'!$B$2*('CM_mean coefs'!G$2+'CM_mean coefs'!G$3*CM_Country_Teleconnections!$F185),0)</f>
        <v>0</v>
      </c>
      <c r="BO189">
        <v>0</v>
      </c>
      <c r="BP189">
        <v>0</v>
      </c>
    </row>
    <row r="190" spans="1:68" x14ac:dyDescent="0.2">
      <c r="A190" t="s">
        <v>372</v>
      </c>
      <c r="B190" t="s">
        <v>373</v>
      </c>
      <c r="C190" t="s">
        <v>682</v>
      </c>
      <c r="D190" t="s">
        <v>681</v>
      </c>
      <c r="F190">
        <v>3.4949377948214702</v>
      </c>
      <c r="G190">
        <v>2.0944969446706501</v>
      </c>
      <c r="H190">
        <v>6.1256749269975801</v>
      </c>
      <c r="I190">
        <v>4.9576976124710201</v>
      </c>
      <c r="J190">
        <v>7.6738053952816596</v>
      </c>
      <c r="K190">
        <v>3.08991591238158</v>
      </c>
      <c r="L190">
        <v>2.6408946014585699</v>
      </c>
      <c r="M190">
        <v>4.3769351755631201</v>
      </c>
      <c r="N190">
        <v>2.6687201457185199</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s="1">
        <f>IFERROR('Wanetal_E and C 97-98'!$B$2*('CM_mean coefs'!B$2+'CM_mean coefs'!B$3*CM_Country_Teleconnections!$F186),0)</f>
        <v>-7.4631746665512009E-3</v>
      </c>
      <c r="AR190" s="1">
        <f>IFERROR('Wanetal_E and C 97-98'!$B$2*('CM_mean coefs'!C$2+'CM_mean coefs'!C$3*CM_Country_Teleconnections!$F186),0)</f>
        <v>-6.9396557856649943E-3</v>
      </c>
      <c r="AS190" s="1">
        <f>IFERROR('Wanetal_E and C 97-98'!$B$2*('CM_mean coefs'!D$2+'CM_mean coefs'!D$3*CM_Country_Teleconnections!$F186),0)</f>
        <v>-1.1183938363227314E-2</v>
      </c>
      <c r="AT190" s="1">
        <f>IFERROR('Wanetal_E and C 97-98'!$B$2*('CM_mean coefs'!E$2+'CM_mean coefs'!E$3*CM_Country_Teleconnections!$F186),0)</f>
        <v>-3.1622758818175955E-3</v>
      </c>
      <c r="AU190" s="1">
        <f>IFERROR('Wanetal_E and C 97-98'!$B$2*('CM_mean coefs'!F$2+'CM_mean coefs'!F$3*CM_Country_Teleconnections!$F186),0)</f>
        <v>-4.7207096010676618E-3</v>
      </c>
      <c r="AV190" s="1">
        <f>IFERROR('Wanetal_E and C 97-98'!$B$2*('CM_mean coefs'!G$2+'CM_mean coefs'!G$3*CM_Country_Teleconnections!$F186),0)</f>
        <v>2.9483371311544255E-5</v>
      </c>
      <c r="AW190">
        <v>0</v>
      </c>
      <c r="AX190">
        <v>0</v>
      </c>
      <c r="AY190">
        <v>0</v>
      </c>
      <c r="AZ190">
        <v>0</v>
      </c>
      <c r="BA190">
        <v>0</v>
      </c>
      <c r="BB190">
        <v>0</v>
      </c>
      <c r="BC190">
        <v>0</v>
      </c>
      <c r="BD190">
        <v>0</v>
      </c>
      <c r="BE190">
        <v>0</v>
      </c>
      <c r="BF190">
        <v>0</v>
      </c>
      <c r="BG190">
        <v>0</v>
      </c>
      <c r="BH190">
        <v>0</v>
      </c>
      <c r="BI190" s="1">
        <f>IFERROR('Wanetal_E and C 15-16'!$B$2*('CM_mean coefs'!B$2+'CM_mean coefs'!B$3*CM_Country_Teleconnections!$F186),0)</f>
        <v>-3.5399303873550701E-3</v>
      </c>
      <c r="BJ190" s="1">
        <f>IFERROR('Wanetal_E and C 15-16'!$B$2*('CM_mean coefs'!C$2+'CM_mean coefs'!C$3*CM_Country_Teleconnections!$F186),0)</f>
        <v>-3.291615095592029E-3</v>
      </c>
      <c r="BK190" s="1">
        <f>IFERROR('Wanetal_E and C 15-16'!$B$2*('CM_mean coefs'!D$2+'CM_mean coefs'!D$3*CM_Country_Teleconnections!$F186),0)</f>
        <v>-5.3047617175211517E-3</v>
      </c>
      <c r="BL190" s="1">
        <f>IFERROR('Wanetal_E and C 15-16'!$B$2*('CM_mean coefs'!E$2+'CM_mean coefs'!E$3*CM_Country_Teleconnections!$F186),0)</f>
        <v>-1.4999295859196491E-3</v>
      </c>
      <c r="BM190" s="1">
        <f>IFERROR('Wanetal_E and C 15-16'!$B$2*('CM_mean coefs'!F$2+'CM_mean coefs'!F$3*CM_Country_Teleconnections!$F186),0)</f>
        <v>-2.2391253204342518E-3</v>
      </c>
      <c r="BN190" s="1">
        <f>IFERROR('Wanetal_E and C 15-16'!$B$2*('CM_mean coefs'!G$2+'CM_mean coefs'!G$3*CM_Country_Teleconnections!$F186),0)</f>
        <v>1.3984542328236585E-5</v>
      </c>
      <c r="BO190">
        <v>0</v>
      </c>
      <c r="BP190">
        <v>0</v>
      </c>
    </row>
    <row r="191" spans="1:68" x14ac:dyDescent="0.2">
      <c r="A191" t="s">
        <v>374</v>
      </c>
      <c r="B191" t="s">
        <v>375</v>
      </c>
      <c r="C191" t="s">
        <v>682</v>
      </c>
      <c r="D191" t="s">
        <v>681</v>
      </c>
      <c r="F191">
        <v>7.6926309698267099</v>
      </c>
      <c r="G191">
        <v>5.0364538436822102</v>
      </c>
      <c r="H191">
        <v>5.2843861986439604</v>
      </c>
      <c r="I191">
        <v>1.2950457174156</v>
      </c>
      <c r="J191">
        <v>5.9036995487315096</v>
      </c>
      <c r="K191">
        <v>4.4023835739020996</v>
      </c>
      <c r="L191">
        <v>5.3839115055445204</v>
      </c>
      <c r="M191">
        <v>3.9013652929097402</v>
      </c>
      <c r="N191">
        <v>5.3727339820975404</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s="1">
        <f>IFERROR('Wanetal_E and C 97-98'!$B$2*('CM_mean coefs'!B$2+'CM_mean coefs'!B$3*CM_Country_Teleconnections!$F187),0)</f>
        <v>-3.3032109792273598E-2</v>
      </c>
      <c r="AR191" s="1">
        <f>IFERROR('Wanetal_E and C 97-98'!$B$2*('CM_mean coefs'!C$2+'CM_mean coefs'!C$3*CM_Country_Teleconnections!$F187),0)</f>
        <v>-1.8513504488367659E-2</v>
      </c>
      <c r="AS191" s="1">
        <f>IFERROR('Wanetal_E and C 97-98'!$B$2*('CM_mean coefs'!D$2+'CM_mean coefs'!D$3*CM_Country_Teleconnections!$F187),0)</f>
        <v>-3.606747808714892E-2</v>
      </c>
      <c r="AT191" s="1">
        <f>IFERROR('Wanetal_E and C 97-98'!$B$2*('CM_mean coefs'!E$2+'CM_mean coefs'!E$3*CM_Country_Teleconnections!$F187),0)</f>
        <v>-2.9531533231665495E-2</v>
      </c>
      <c r="AU191" s="1">
        <f>IFERROR('Wanetal_E and C 97-98'!$B$2*('CM_mean coefs'!F$2+'CM_mean coefs'!F$3*CM_Country_Teleconnections!$F187),0)</f>
        <v>-2.4177249912605156E-2</v>
      </c>
      <c r="AV191" s="1">
        <f>IFERROR('Wanetal_E and C 97-98'!$B$2*('CM_mean coefs'!G$2+'CM_mean coefs'!G$3*CM_Country_Teleconnections!$F187),0)</f>
        <v>-1.8729467406335715E-2</v>
      </c>
      <c r="AW191">
        <v>0</v>
      </c>
      <c r="AX191">
        <v>0</v>
      </c>
      <c r="AY191">
        <v>0</v>
      </c>
      <c r="AZ191">
        <v>0</v>
      </c>
      <c r="BA191">
        <v>0</v>
      </c>
      <c r="BB191">
        <v>0</v>
      </c>
      <c r="BC191">
        <v>0</v>
      </c>
      <c r="BD191">
        <v>0</v>
      </c>
      <c r="BE191">
        <v>0</v>
      </c>
      <c r="BF191">
        <v>0</v>
      </c>
      <c r="BG191">
        <v>0</v>
      </c>
      <c r="BH191">
        <v>0</v>
      </c>
      <c r="BI191" s="1">
        <f>IFERROR('Wanetal_E and C 15-16'!$B$2*('CM_mean coefs'!B$2+'CM_mean coefs'!B$3*CM_Country_Teleconnections!$F187),0)</f>
        <v>-1.5667778718376602E-2</v>
      </c>
      <c r="BJ191" s="1">
        <f>IFERROR('Wanetal_E and C 15-16'!$B$2*('CM_mean coefs'!C$2+'CM_mean coefs'!C$3*CM_Country_Teleconnections!$F187),0)</f>
        <v>-8.7813189484271005E-3</v>
      </c>
      <c r="BK191" s="1">
        <f>IFERROR('Wanetal_E and C 15-16'!$B$2*('CM_mean coefs'!D$2+'CM_mean coefs'!D$3*CM_Country_Teleconnections!$F187),0)</f>
        <v>-1.7107513542217814E-2</v>
      </c>
      <c r="BL191" s="1">
        <f>IFERROR('Wanetal_E and C 15-16'!$B$2*('CM_mean coefs'!E$2+'CM_mean coefs'!E$3*CM_Country_Teleconnections!$F187),0)</f>
        <v>-1.400738647327779E-2</v>
      </c>
      <c r="BM191" s="1">
        <f>IFERROR('Wanetal_E and C 15-16'!$B$2*('CM_mean coefs'!F$2+'CM_mean coefs'!F$3*CM_Country_Teleconnections!$F187),0)</f>
        <v>-1.146774468938681E-2</v>
      </c>
      <c r="BN191" s="1">
        <f>IFERROR('Wanetal_E and C 15-16'!$B$2*('CM_mean coefs'!G$2+'CM_mean coefs'!G$3*CM_Country_Teleconnections!$F187),0)</f>
        <v>-8.8837544038484137E-3</v>
      </c>
      <c r="BO191">
        <v>0</v>
      </c>
      <c r="BP191">
        <v>0</v>
      </c>
    </row>
    <row r="192" spans="1:68" x14ac:dyDescent="0.2">
      <c r="A192" t="s">
        <v>376</v>
      </c>
      <c r="B192" t="s">
        <v>377</v>
      </c>
      <c r="C192" t="s">
        <v>682</v>
      </c>
      <c r="D192" t="s">
        <v>681</v>
      </c>
      <c r="F192">
        <v>4.2132926375658304</v>
      </c>
      <c r="G192">
        <v>6.8337958272166599</v>
      </c>
      <c r="H192">
        <v>1.3186556866558199</v>
      </c>
      <c r="I192">
        <v>3.4783790134538002</v>
      </c>
      <c r="J192">
        <v>2.5800922873329299</v>
      </c>
      <c r="K192">
        <v>5.14731695724275</v>
      </c>
      <c r="L192">
        <v>0.91015886972620297</v>
      </c>
      <c r="M192">
        <v>-2.6677148304960498</v>
      </c>
      <c r="N192">
        <v>0.61209555551884898</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s="1">
        <f>IFERROR('Wanetal_E and C 97-98'!$B$2*('CM_mean coefs'!B$2+'CM_mean coefs'!B$3*CM_Country_Teleconnections!$F188),0)</f>
        <v>-4.9158333564842262E-2</v>
      </c>
      <c r="AR192" s="1">
        <f>IFERROR('Wanetal_E and C 97-98'!$B$2*('CM_mean coefs'!C$2+'CM_mean coefs'!C$3*CM_Country_Teleconnections!$F188),0)</f>
        <v>-2.5813083965256941E-2</v>
      </c>
      <c r="AS192" s="1">
        <f>IFERROR('Wanetal_E and C 97-98'!$B$2*('CM_mean coefs'!D$2+'CM_mean coefs'!D$3*CM_Country_Teleconnections!$F188),0)</f>
        <v>-5.1761425757182136E-2</v>
      </c>
      <c r="AT192" s="1">
        <f>IFERROR('Wanetal_E and C 97-98'!$B$2*('CM_mean coefs'!E$2+'CM_mean coefs'!E$3*CM_Country_Teleconnections!$F188),0)</f>
        <v>-4.6162516987899804E-2</v>
      </c>
      <c r="AU192" s="1">
        <f>IFERROR('Wanetal_E and C 97-98'!$B$2*('CM_mean coefs'!F$2+'CM_mean coefs'!F$3*CM_Country_Teleconnections!$F188),0)</f>
        <v>-3.6448411044701458E-2</v>
      </c>
      <c r="AV192" s="1">
        <f>IFERROR('Wanetal_E and C 97-98'!$B$2*('CM_mean coefs'!G$2+'CM_mean coefs'!G$3*CM_Country_Teleconnections!$F188),0)</f>
        <v>-3.0560661646201186E-2</v>
      </c>
      <c r="AW192">
        <v>0</v>
      </c>
      <c r="AX192">
        <v>0</v>
      </c>
      <c r="AY192">
        <v>0</v>
      </c>
      <c r="AZ192">
        <v>0</v>
      </c>
      <c r="BA192">
        <v>0</v>
      </c>
      <c r="BB192">
        <v>0</v>
      </c>
      <c r="BC192">
        <v>0</v>
      </c>
      <c r="BD192">
        <v>0</v>
      </c>
      <c r="BE192">
        <v>0</v>
      </c>
      <c r="BF192">
        <v>0</v>
      </c>
      <c r="BG192">
        <v>0</v>
      </c>
      <c r="BH192">
        <v>0</v>
      </c>
      <c r="BI192" s="1">
        <f>IFERROR('Wanetal_E and C 15-16'!$B$2*('CM_mean coefs'!B$2+'CM_mean coefs'!B$3*CM_Country_Teleconnections!$F188),0)</f>
        <v>-2.3316763515912279E-2</v>
      </c>
      <c r="BJ192" s="1">
        <f>IFERROR('Wanetal_E and C 15-16'!$B$2*('CM_mean coefs'!C$2+'CM_mean coefs'!C$3*CM_Country_Teleconnections!$F188),0)</f>
        <v>-1.2243652922863571E-2</v>
      </c>
      <c r="BK192" s="1">
        <f>IFERROR('Wanetal_E and C 15-16'!$B$2*('CM_mean coefs'!D$2+'CM_mean coefs'!D$3*CM_Country_Teleconnections!$F188),0)</f>
        <v>-2.4551461290580452E-2</v>
      </c>
      <c r="BL192" s="1">
        <f>IFERROR('Wanetal_E and C 15-16'!$B$2*('CM_mean coefs'!E$2+'CM_mean coefs'!E$3*CM_Country_Teleconnections!$F188),0)</f>
        <v>-2.189578884903351E-2</v>
      </c>
      <c r="BM192" s="1">
        <f>IFERROR('Wanetal_E and C 15-16'!$B$2*('CM_mean coefs'!F$2+'CM_mean coefs'!F$3*CM_Country_Teleconnections!$F188),0)</f>
        <v>-1.728819752889026E-2</v>
      </c>
      <c r="BN192" s="1">
        <f>IFERROR('Wanetal_E and C 15-16'!$B$2*('CM_mean coefs'!G$2+'CM_mean coefs'!G$3*CM_Country_Teleconnections!$F188),0)</f>
        <v>-1.4495522301510914E-2</v>
      </c>
      <c r="BO192">
        <v>0</v>
      </c>
      <c r="BP192">
        <v>0</v>
      </c>
    </row>
    <row r="193" spans="1:68" x14ac:dyDescent="0.2">
      <c r="A193" t="s">
        <v>378</v>
      </c>
      <c r="B193" t="s">
        <v>379</v>
      </c>
      <c r="C193" t="s">
        <v>682</v>
      </c>
      <c r="D193" t="s">
        <v>681</v>
      </c>
      <c r="F193">
        <v>2.6136961357869999</v>
      </c>
      <c r="G193">
        <v>1.91629219397571</v>
      </c>
      <c r="H193">
        <v>4.0594255470185496</v>
      </c>
      <c r="I193">
        <v>0.57446411281787801</v>
      </c>
      <c r="J193">
        <v>2.4906037413626501</v>
      </c>
      <c r="K193">
        <v>1.6547666636532801</v>
      </c>
      <c r="L193">
        <v>2.4502101476254601</v>
      </c>
      <c r="M193">
        <v>2.2955044412811101</v>
      </c>
      <c r="N193">
        <v>2.0140681649605101</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s="1">
        <f>IFERROR('Wanetal_E and C 97-98'!$B$2*('CM_mean coefs'!B$2+'CM_mean coefs'!B$3*CM_Country_Teleconnections!$F189),0)</f>
        <v>-2.13733084446701E-2</v>
      </c>
      <c r="AR193" s="1">
        <f>IFERROR('Wanetal_E and C 97-98'!$B$2*('CM_mean coefs'!C$2+'CM_mean coefs'!C$3*CM_Country_Teleconnections!$F189),0)</f>
        <v>-1.3236116040685234E-2</v>
      </c>
      <c r="AS193" s="1">
        <f>IFERROR('Wanetal_E and C 97-98'!$B$2*('CM_mean coefs'!D$2+'CM_mean coefs'!D$3*CM_Country_Teleconnections!$F189),0)</f>
        <v>-2.4721200072835025E-2</v>
      </c>
      <c r="AT193" s="1">
        <f>IFERROR('Wanetal_E and C 97-98'!$B$2*('CM_mean coefs'!E$2+'CM_mean coefs'!E$3*CM_Country_Teleconnections!$F189),0)</f>
        <v>-1.7507804765303555E-2</v>
      </c>
      <c r="AU193" s="1">
        <f>IFERROR('Wanetal_E and C 97-98'!$B$2*('CM_mean coefs'!F$2+'CM_mean coefs'!F$3*CM_Country_Teleconnections!$F189),0)</f>
        <v>-1.530554926146409E-2</v>
      </c>
      <c r="AV193" s="1">
        <f>IFERROR('Wanetal_E and C 97-98'!$B$2*('CM_mean coefs'!G$2+'CM_mean coefs'!G$3*CM_Country_Teleconnections!$F189),0)</f>
        <v>-1.0175850310798481E-2</v>
      </c>
      <c r="AW193">
        <v>0</v>
      </c>
      <c r="AX193">
        <v>0</v>
      </c>
      <c r="AY193">
        <v>0</v>
      </c>
      <c r="AZ193">
        <v>0</v>
      </c>
      <c r="BA193">
        <v>0</v>
      </c>
      <c r="BB193">
        <v>0</v>
      </c>
      <c r="BC193">
        <v>0</v>
      </c>
      <c r="BD193">
        <v>0</v>
      </c>
      <c r="BE193">
        <v>0</v>
      </c>
      <c r="BF193">
        <v>0</v>
      </c>
      <c r="BG193">
        <v>0</v>
      </c>
      <c r="BH193">
        <v>0</v>
      </c>
      <c r="BI193" s="1">
        <f>IFERROR('Wanetal_E and C 15-16'!$B$2*('CM_mean coefs'!B$2+'CM_mean coefs'!B$3*CM_Country_Teleconnections!$F189),0)</f>
        <v>-1.0137780156840895E-2</v>
      </c>
      <c r="BJ193" s="1">
        <f>IFERROR('Wanetal_E and C 15-16'!$B$2*('CM_mean coefs'!C$2+'CM_mean coefs'!C$3*CM_Country_Teleconnections!$F189),0)</f>
        <v>-6.2781499129286244E-3</v>
      </c>
      <c r="BK193" s="1">
        <f>IFERROR('Wanetal_E and C 15-16'!$B$2*('CM_mean coefs'!D$2+'CM_mean coefs'!D$3*CM_Country_Teleconnections!$F189),0)</f>
        <v>-1.172575093839427E-2</v>
      </c>
      <c r="BL193" s="1">
        <f>IFERROR('Wanetal_E and C 15-16'!$B$2*('CM_mean coefs'!E$2+'CM_mean coefs'!E$3*CM_Country_Teleconnections!$F189),0)</f>
        <v>-8.3042958089064537E-3</v>
      </c>
      <c r="BM193" s="1">
        <f>IFERROR('Wanetal_E and C 15-16'!$B$2*('CM_mean coefs'!F$2+'CM_mean coefs'!F$3*CM_Country_Teleconnections!$F189),0)</f>
        <v>-7.2597227515852868E-3</v>
      </c>
      <c r="BN193" s="1">
        <f>IFERROR('Wanetal_E and C 15-16'!$B$2*('CM_mean coefs'!G$2+'CM_mean coefs'!G$3*CM_Country_Teleconnections!$F189),0)</f>
        <v>-4.8266057464548227E-3</v>
      </c>
      <c r="BO193">
        <v>0</v>
      </c>
      <c r="BP193">
        <v>0</v>
      </c>
    </row>
    <row r="194" spans="1:68" x14ac:dyDescent="0.2">
      <c r="A194" t="s">
        <v>380</v>
      </c>
      <c r="B194" t="s">
        <v>381</v>
      </c>
      <c r="C194" t="s">
        <v>682</v>
      </c>
      <c r="D194" t="s">
        <v>681</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s="1">
        <f>IFERROR('Wanetal_E and C 97-98'!$B$2*('CM_mean coefs'!B$2+'CM_mean coefs'!B$3*CM_Country_Teleconnections!$F190),0)</f>
        <v>0</v>
      </c>
      <c r="AR194" s="1">
        <f>IFERROR('Wanetal_E and C 97-98'!$B$2*('CM_mean coefs'!C$2+'CM_mean coefs'!C$3*CM_Country_Teleconnections!$F190),0)</f>
        <v>0</v>
      </c>
      <c r="AS194" s="1">
        <f>IFERROR('Wanetal_E and C 97-98'!$B$2*('CM_mean coefs'!D$2+'CM_mean coefs'!D$3*CM_Country_Teleconnections!$F190),0)</f>
        <v>0</v>
      </c>
      <c r="AT194" s="1">
        <f>IFERROR('Wanetal_E and C 97-98'!$B$2*('CM_mean coefs'!E$2+'CM_mean coefs'!E$3*CM_Country_Teleconnections!$F190),0)</f>
        <v>0</v>
      </c>
      <c r="AU194" s="1">
        <f>IFERROR('Wanetal_E and C 97-98'!$B$2*('CM_mean coefs'!F$2+'CM_mean coefs'!F$3*CM_Country_Teleconnections!$F190),0)</f>
        <v>0</v>
      </c>
      <c r="AV194" s="1">
        <f>IFERROR('Wanetal_E and C 97-98'!$B$2*('CM_mean coefs'!G$2+'CM_mean coefs'!G$3*CM_Country_Teleconnections!$F190),0)</f>
        <v>0</v>
      </c>
      <c r="AW194">
        <v>0</v>
      </c>
      <c r="AX194">
        <v>0</v>
      </c>
      <c r="AY194">
        <v>0</v>
      </c>
      <c r="AZ194">
        <v>0</v>
      </c>
      <c r="BA194">
        <v>0</v>
      </c>
      <c r="BB194">
        <v>0</v>
      </c>
      <c r="BC194">
        <v>0</v>
      </c>
      <c r="BD194">
        <v>0</v>
      </c>
      <c r="BE194">
        <v>0</v>
      </c>
      <c r="BF194">
        <v>0</v>
      </c>
      <c r="BG194">
        <v>0</v>
      </c>
      <c r="BH194">
        <v>0</v>
      </c>
      <c r="BI194" s="1">
        <f>IFERROR('Wanetal_E and C 15-16'!$B$2*('CM_mean coefs'!B$2+'CM_mean coefs'!B$3*CM_Country_Teleconnections!$F190),0)</f>
        <v>0</v>
      </c>
      <c r="BJ194" s="1">
        <f>IFERROR('Wanetal_E and C 15-16'!$B$2*('CM_mean coefs'!C$2+'CM_mean coefs'!C$3*CM_Country_Teleconnections!$F190),0)</f>
        <v>0</v>
      </c>
      <c r="BK194" s="1">
        <f>IFERROR('Wanetal_E and C 15-16'!$B$2*('CM_mean coefs'!D$2+'CM_mean coefs'!D$3*CM_Country_Teleconnections!$F190),0)</f>
        <v>0</v>
      </c>
      <c r="BL194" s="1">
        <f>IFERROR('Wanetal_E and C 15-16'!$B$2*('CM_mean coefs'!E$2+'CM_mean coefs'!E$3*CM_Country_Teleconnections!$F190),0)</f>
        <v>0</v>
      </c>
      <c r="BM194" s="1">
        <f>IFERROR('Wanetal_E and C 15-16'!$B$2*('CM_mean coefs'!F$2+'CM_mean coefs'!F$3*CM_Country_Teleconnections!$F190),0)</f>
        <v>0</v>
      </c>
      <c r="BN194" s="1">
        <f>IFERROR('Wanetal_E and C 15-16'!$B$2*('CM_mean coefs'!G$2+'CM_mean coefs'!G$3*CM_Country_Teleconnections!$F190),0)</f>
        <v>0</v>
      </c>
      <c r="BO194">
        <v>0</v>
      </c>
      <c r="BP194">
        <v>0</v>
      </c>
    </row>
    <row r="195" spans="1:68" x14ac:dyDescent="0.2">
      <c r="A195" t="s">
        <v>382</v>
      </c>
      <c r="B195" t="s">
        <v>383</v>
      </c>
      <c r="C195" t="s">
        <v>682</v>
      </c>
      <c r="D195" t="s">
        <v>681</v>
      </c>
      <c r="F195">
        <v>3.5727874557672399</v>
      </c>
      <c r="G195">
        <v>3.9790294374339101</v>
      </c>
      <c r="H195">
        <v>1.79186533090292</v>
      </c>
      <c r="I195">
        <v>6.2651813877054296</v>
      </c>
      <c r="J195">
        <v>7.9477568441526101</v>
      </c>
      <c r="K195">
        <v>3.51663669363495</v>
      </c>
      <c r="L195">
        <v>1.7782782036846101</v>
      </c>
      <c r="M195">
        <v>2.0438575175476901</v>
      </c>
      <c r="N195">
        <v>5.7985439175069198</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s="1">
        <f>IFERROR('Wanetal_E and C 97-98'!$B$2*('CM_mean coefs'!B$2+'CM_mean coefs'!B$3*CM_Country_Teleconnections!$F191),0)</f>
        <v>-2.4141335605440097E-2</v>
      </c>
      <c r="AR195" s="1">
        <f>IFERROR('Wanetal_E and C 97-98'!$B$2*('CM_mean coefs'!C$2+'CM_mean coefs'!C$3*CM_Country_Teleconnections!$F191),0)</f>
        <v>-1.4489071136632682E-2</v>
      </c>
      <c r="AS195" s="1">
        <f>IFERROR('Wanetal_E and C 97-98'!$B$2*('CM_mean coefs'!D$2+'CM_mean coefs'!D$3*CM_Country_Teleconnections!$F191),0)</f>
        <v>-2.7415028090045743E-2</v>
      </c>
      <c r="AT195" s="1">
        <f>IFERROR('Wanetal_E and C 97-98'!$B$2*('CM_mean coefs'!E$2+'CM_mean coefs'!E$3*CM_Country_Teleconnections!$F191),0)</f>
        <v>-2.0362472751859002E-2</v>
      </c>
      <c r="AU195" s="1">
        <f>IFERROR('Wanetal_E and C 97-98'!$B$2*('CM_mean coefs'!F$2+'CM_mean coefs'!F$3*CM_Country_Teleconnections!$F191),0)</f>
        <v>-1.7411864278970339E-2</v>
      </c>
      <c r="AV195" s="1">
        <f>IFERROR('Wanetal_E and C 97-98'!$B$2*('CM_mean coefs'!G$2+'CM_mean coefs'!G$3*CM_Country_Teleconnections!$F191),0)</f>
        <v>-1.2206646079365249E-2</v>
      </c>
      <c r="AW195">
        <v>0</v>
      </c>
      <c r="AX195">
        <v>0</v>
      </c>
      <c r="AY195">
        <v>0</v>
      </c>
      <c r="AZ195">
        <v>0</v>
      </c>
      <c r="BA195">
        <v>0</v>
      </c>
      <c r="BB195">
        <v>0</v>
      </c>
      <c r="BC195">
        <v>0</v>
      </c>
      <c r="BD195">
        <v>0</v>
      </c>
      <c r="BE195">
        <v>0</v>
      </c>
      <c r="BF195">
        <v>0</v>
      </c>
      <c r="BG195">
        <v>0</v>
      </c>
      <c r="BH195">
        <v>0</v>
      </c>
      <c r="BI195" s="1">
        <f>IFERROR('Wanetal_E and C 15-16'!$B$2*('CM_mean coefs'!B$2+'CM_mean coefs'!B$3*CM_Country_Teleconnections!$F191),0)</f>
        <v>-1.1450709827822578E-2</v>
      </c>
      <c r="BJ195" s="1">
        <f>IFERROR('Wanetal_E and C 15-16'!$B$2*('CM_mean coefs'!C$2+'CM_mean coefs'!C$3*CM_Country_Teleconnections!$F191),0)</f>
        <v>-6.8724511340985412E-3</v>
      </c>
      <c r="BK195" s="1">
        <f>IFERROR('Wanetal_E and C 15-16'!$B$2*('CM_mean coefs'!D$2+'CM_mean coefs'!D$3*CM_Country_Teleconnections!$F191),0)</f>
        <v>-1.3003486497655852E-2</v>
      </c>
      <c r="BL195" s="1">
        <f>IFERROR('Wanetal_E and C 15-16'!$B$2*('CM_mean coefs'!E$2+'CM_mean coefs'!E$3*CM_Country_Teleconnections!$F191),0)</f>
        <v>-9.6583209259532045E-3</v>
      </c>
      <c r="BM195" s="1">
        <f>IFERROR('Wanetal_E and C 15-16'!$B$2*('CM_mean coefs'!F$2+'CM_mean coefs'!F$3*CM_Country_Teleconnections!$F191),0)</f>
        <v>-8.2587893511156824E-3</v>
      </c>
      <c r="BN195" s="1">
        <f>IFERROR('Wanetal_E and C 15-16'!$B$2*('CM_mean coefs'!G$2+'CM_mean coefs'!G$3*CM_Country_Teleconnections!$F191),0)</f>
        <v>-5.7898520823446986E-3</v>
      </c>
      <c r="BO195">
        <v>0</v>
      </c>
      <c r="BP195">
        <v>0</v>
      </c>
    </row>
    <row r="196" spans="1:68" x14ac:dyDescent="0.2">
      <c r="A196" t="s">
        <v>384</v>
      </c>
      <c r="B196" t="s">
        <v>385</v>
      </c>
      <c r="C196" t="s">
        <v>682</v>
      </c>
      <c r="D196" t="s">
        <v>681</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s="1">
        <f>IFERROR('Wanetal_E and C 97-98'!$B$2*('CM_mean coefs'!B$2+'CM_mean coefs'!B$3*CM_Country_Teleconnections!$F192),0)</f>
        <v>-3.5386177319439191E-3</v>
      </c>
      <c r="AR196" s="1">
        <f>IFERROR('Wanetal_E and C 97-98'!$B$2*('CM_mean coefs'!C$2+'CM_mean coefs'!C$3*CM_Country_Teleconnections!$F192),0)</f>
        <v>-5.163194311499324E-3</v>
      </c>
      <c r="AS196" s="1">
        <f>IFERROR('Wanetal_E and C 97-98'!$B$2*('CM_mean coefs'!D$2+'CM_mean coefs'!D$3*CM_Country_Teleconnections!$F192),0)</f>
        <v>-7.3645822617348731E-3</v>
      </c>
      <c r="AT196" s="1">
        <f>IFERROR('Wanetal_E and C 97-98'!$B$2*('CM_mean coefs'!E$2+'CM_mean coefs'!E$3*CM_Country_Teleconnections!$F192),0)</f>
        <v>8.8512191883155077E-4</v>
      </c>
      <c r="AU196" s="1">
        <f>IFERROR('Wanetal_E and C 97-98'!$B$2*('CM_mean coefs'!F$2+'CM_mean coefs'!F$3*CM_Country_Teleconnections!$F192),0)</f>
        <v>-1.7343396240757771E-3</v>
      </c>
      <c r="AV196" s="1">
        <f>IFERROR('Wanetal_E and C 97-98'!$B$2*('CM_mean coefs'!G$2+'CM_mean coefs'!G$3*CM_Country_Teleconnections!$F192),0)</f>
        <v>2.9087808468763266E-3</v>
      </c>
      <c r="AW196">
        <v>0</v>
      </c>
      <c r="AX196">
        <v>0</v>
      </c>
      <c r="AY196">
        <v>0</v>
      </c>
      <c r="AZ196">
        <v>0</v>
      </c>
      <c r="BA196">
        <v>0</v>
      </c>
      <c r="BB196">
        <v>0</v>
      </c>
      <c r="BC196">
        <v>0</v>
      </c>
      <c r="BD196">
        <v>0</v>
      </c>
      <c r="BE196">
        <v>0</v>
      </c>
      <c r="BF196">
        <v>0</v>
      </c>
      <c r="BG196">
        <v>0</v>
      </c>
      <c r="BH196">
        <v>0</v>
      </c>
      <c r="BI196" s="1">
        <f>IFERROR('Wanetal_E and C 15-16'!$B$2*('CM_mean coefs'!B$2+'CM_mean coefs'!B$3*CM_Country_Teleconnections!$F192),0)</f>
        <v>-1.6784359201297305E-3</v>
      </c>
      <c r="BJ196" s="1">
        <f>IFERROR('Wanetal_E and C 15-16'!$B$2*('CM_mean coefs'!C$2+'CM_mean coefs'!C$3*CM_Country_Teleconnections!$F192),0)</f>
        <v>-2.4490045129201598E-3</v>
      </c>
      <c r="BK196" s="1">
        <f>IFERROR('Wanetal_E and C 15-16'!$B$2*('CM_mean coefs'!D$2+'CM_mean coefs'!D$3*CM_Country_Teleconnections!$F192),0)</f>
        <v>-3.493166072520535E-3</v>
      </c>
      <c r="BL196" s="1">
        <f>IFERROR('Wanetal_E and C 15-16'!$B$2*('CM_mean coefs'!E$2+'CM_mean coefs'!E$3*CM_Country_Teleconnections!$F192),0)</f>
        <v>4.1983071775455934E-4</v>
      </c>
      <c r="BM196" s="1">
        <f>IFERROR('Wanetal_E and C 15-16'!$B$2*('CM_mean coefs'!F$2+'CM_mean coefs'!F$3*CM_Country_Teleconnections!$F192),0)</f>
        <v>-8.226313615271319E-4</v>
      </c>
      <c r="BN196" s="1">
        <f>IFERROR('Wanetal_E and C 15-16'!$B$2*('CM_mean coefs'!G$2+'CM_mean coefs'!G$3*CM_Country_Teleconnections!$F192),0)</f>
        <v>1.3796919099539453E-3</v>
      </c>
      <c r="BO196">
        <v>0</v>
      </c>
      <c r="BP196">
        <v>0</v>
      </c>
    </row>
    <row r="197" spans="1:68" x14ac:dyDescent="0.2">
      <c r="A197" t="s">
        <v>386</v>
      </c>
      <c r="B197" t="s">
        <v>387</v>
      </c>
      <c r="C197" t="s">
        <v>682</v>
      </c>
      <c r="D197" t="s">
        <v>681</v>
      </c>
      <c r="F197">
        <v>-2.5812804182587001</v>
      </c>
      <c r="G197">
        <v>3.6359093284719499</v>
      </c>
      <c r="H197">
        <v>3.2758720047273999</v>
      </c>
      <c r="I197">
        <v>2.1044275911086299</v>
      </c>
      <c r="J197">
        <v>1.8233578273497699</v>
      </c>
      <c r="K197">
        <v>-1.3326989890498</v>
      </c>
      <c r="L197">
        <v>-8.1431965788216907</v>
      </c>
      <c r="M197">
        <v>1.0242866308563401</v>
      </c>
      <c r="N197">
        <v>8.5350561085227792</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s="1">
        <f>IFERROR('Wanetal_E and C 97-98'!$B$2*('CM_mean coefs'!B$2+'CM_mean coefs'!B$3*CM_Country_Teleconnections!$F193),0)</f>
        <v>0</v>
      </c>
      <c r="AR197" s="1">
        <f>IFERROR('Wanetal_E and C 97-98'!$B$2*('CM_mean coefs'!C$2+'CM_mean coefs'!C$3*CM_Country_Teleconnections!$F193),0)</f>
        <v>0</v>
      </c>
      <c r="AS197" s="1">
        <f>IFERROR('Wanetal_E and C 97-98'!$B$2*('CM_mean coefs'!D$2+'CM_mean coefs'!D$3*CM_Country_Teleconnections!$F193),0)</f>
        <v>0</v>
      </c>
      <c r="AT197" s="1">
        <f>IFERROR('Wanetal_E and C 97-98'!$B$2*('CM_mean coefs'!E$2+'CM_mean coefs'!E$3*CM_Country_Teleconnections!$F193),0)</f>
        <v>0</v>
      </c>
      <c r="AU197" s="1">
        <f>IFERROR('Wanetal_E and C 97-98'!$B$2*('CM_mean coefs'!F$2+'CM_mean coefs'!F$3*CM_Country_Teleconnections!$F193),0)</f>
        <v>0</v>
      </c>
      <c r="AV197" s="1">
        <f>IFERROR('Wanetal_E and C 97-98'!$B$2*('CM_mean coefs'!G$2+'CM_mean coefs'!G$3*CM_Country_Teleconnections!$F193),0)</f>
        <v>0</v>
      </c>
      <c r="AW197">
        <v>0</v>
      </c>
      <c r="AX197">
        <v>0</v>
      </c>
      <c r="AY197">
        <v>0</v>
      </c>
      <c r="AZ197">
        <v>0</v>
      </c>
      <c r="BA197">
        <v>0</v>
      </c>
      <c r="BB197">
        <v>0</v>
      </c>
      <c r="BC197">
        <v>0</v>
      </c>
      <c r="BD197">
        <v>0</v>
      </c>
      <c r="BE197">
        <v>0</v>
      </c>
      <c r="BF197">
        <v>0</v>
      </c>
      <c r="BG197">
        <v>0</v>
      </c>
      <c r="BH197">
        <v>0</v>
      </c>
      <c r="BI197" s="1">
        <f>IFERROR('Wanetal_E and C 15-16'!$B$2*('CM_mean coefs'!B$2+'CM_mean coefs'!B$3*CM_Country_Teleconnections!$F193),0)</f>
        <v>0</v>
      </c>
      <c r="BJ197" s="1">
        <f>IFERROR('Wanetal_E and C 15-16'!$B$2*('CM_mean coefs'!C$2+'CM_mean coefs'!C$3*CM_Country_Teleconnections!$F193),0)</f>
        <v>0</v>
      </c>
      <c r="BK197" s="1">
        <f>IFERROR('Wanetal_E and C 15-16'!$B$2*('CM_mean coefs'!D$2+'CM_mean coefs'!D$3*CM_Country_Teleconnections!$F193),0)</f>
        <v>0</v>
      </c>
      <c r="BL197" s="1">
        <f>IFERROR('Wanetal_E and C 15-16'!$B$2*('CM_mean coefs'!E$2+'CM_mean coefs'!E$3*CM_Country_Teleconnections!$F193),0)</f>
        <v>0</v>
      </c>
      <c r="BM197" s="1">
        <f>IFERROR('Wanetal_E and C 15-16'!$B$2*('CM_mean coefs'!F$2+'CM_mean coefs'!F$3*CM_Country_Teleconnections!$F193),0)</f>
        <v>0</v>
      </c>
      <c r="BN197" s="1">
        <f>IFERROR('Wanetal_E and C 15-16'!$B$2*('CM_mean coefs'!G$2+'CM_mean coefs'!G$3*CM_Country_Teleconnections!$F193),0)</f>
        <v>0</v>
      </c>
      <c r="BO197">
        <v>0</v>
      </c>
      <c r="BP197">
        <v>0</v>
      </c>
    </row>
    <row r="198" spans="1:68" x14ac:dyDescent="0.2">
      <c r="A198" t="s">
        <v>388</v>
      </c>
      <c r="B198" t="s">
        <v>389</v>
      </c>
      <c r="C198" t="s">
        <v>682</v>
      </c>
      <c r="D198" t="s">
        <v>681</v>
      </c>
      <c r="F198">
        <v>5.1806914767450296</v>
      </c>
      <c r="G198">
        <v>6.0863985189990597</v>
      </c>
      <c r="H198">
        <v>6.2994058030817497</v>
      </c>
      <c r="I198">
        <v>4.9844817177721703</v>
      </c>
      <c r="J198">
        <v>7.5236604403518204</v>
      </c>
      <c r="K198">
        <v>6.2298369849176396</v>
      </c>
      <c r="L198">
        <v>5.3929660986406098</v>
      </c>
      <c r="M198">
        <v>4.5328516236054099</v>
      </c>
      <c r="N198">
        <v>8.4752614492528107</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s="1">
        <f>IFERROR('Wanetal_E and C 97-98'!$B$2*('CM_mean coefs'!B$2+'CM_mean coefs'!B$3*CM_Country_Teleconnections!$F194),0)</f>
        <v>-9.4660802758854343E-3</v>
      </c>
      <c r="AR198" s="1">
        <f>IFERROR('Wanetal_E and C 97-98'!$B$2*('CM_mean coefs'!C$2+'CM_mean coefs'!C$3*CM_Country_Teleconnections!$F194),0)</f>
        <v>-7.846276510159244E-3</v>
      </c>
      <c r="AS198" s="1">
        <f>IFERROR('Wanetal_E and C 97-98'!$B$2*('CM_mean coefs'!D$2+'CM_mean coefs'!D$3*CM_Country_Teleconnections!$F194),0)</f>
        <v>-1.3133154513531333E-2</v>
      </c>
      <c r="AT198" s="1">
        <f>IFERROR('Wanetal_E and C 97-98'!$B$2*('CM_mean coefs'!E$2+'CM_mean coefs'!E$3*CM_Country_Teleconnections!$F194),0)</f>
        <v>-5.2278735768446442E-3</v>
      </c>
      <c r="AU198" s="1">
        <f>IFERROR('Wanetal_E and C 97-98'!$B$2*('CM_mean coefs'!F$2+'CM_mean coefs'!F$3*CM_Country_Teleconnections!$F194),0)</f>
        <v>-6.244809589456014E-3</v>
      </c>
      <c r="AV198" s="1">
        <f>IFERROR('Wanetal_E and C 97-98'!$B$2*('CM_mean coefs'!G$2+'CM_mean coefs'!G$3*CM_Country_Teleconnections!$F194),0)</f>
        <v>-1.4399719483187412E-3</v>
      </c>
      <c r="AW198">
        <v>0</v>
      </c>
      <c r="AX198">
        <v>0</v>
      </c>
      <c r="AY198">
        <v>0</v>
      </c>
      <c r="AZ198">
        <v>0</v>
      </c>
      <c r="BA198">
        <v>0</v>
      </c>
      <c r="BB198">
        <v>0</v>
      </c>
      <c r="BC198">
        <v>0</v>
      </c>
      <c r="BD198">
        <v>0</v>
      </c>
      <c r="BE198">
        <v>0</v>
      </c>
      <c r="BF198">
        <v>0</v>
      </c>
      <c r="BG198">
        <v>0</v>
      </c>
      <c r="BH198">
        <v>0</v>
      </c>
      <c r="BI198" s="1">
        <f>IFERROR('Wanetal_E and C 15-16'!$B$2*('CM_mean coefs'!B$2+'CM_mean coefs'!B$3*CM_Country_Teleconnections!$F194),0)</f>
        <v>-4.4899478727106149E-3</v>
      </c>
      <c r="BJ198" s="1">
        <f>IFERROR('Wanetal_E and C 15-16'!$B$2*('CM_mean coefs'!C$2+'CM_mean coefs'!C$3*CM_Country_Teleconnections!$F194),0)</f>
        <v>-3.7216431192998193E-3</v>
      </c>
      <c r="BK198" s="1">
        <f>IFERROR('Wanetal_E and C 15-16'!$B$2*('CM_mean coefs'!D$2+'CM_mean coefs'!D$3*CM_Country_Teleconnections!$F194),0)</f>
        <v>-6.2293132375210256E-3</v>
      </c>
      <c r="BL198" s="1">
        <f>IFERROR('Wanetal_E and C 15-16'!$B$2*('CM_mean coefs'!E$2+'CM_mean coefs'!E$3*CM_Country_Teleconnections!$F194),0)</f>
        <v>-2.4796831593484501E-3</v>
      </c>
      <c r="BM198" s="1">
        <f>IFERROR('Wanetal_E and C 15-16'!$B$2*('CM_mean coefs'!F$2+'CM_mean coefs'!F$3*CM_Country_Teleconnections!$F194),0)</f>
        <v>-2.9620358917818485E-3</v>
      </c>
      <c r="BN198" s="1">
        <f>IFERROR('Wanetal_E and C 15-16'!$B$2*('CM_mean coefs'!G$2+'CM_mean coefs'!G$3*CM_Country_Teleconnections!$F194),0)</f>
        <v>-6.8300698892096964E-4</v>
      </c>
      <c r="BO198">
        <v>0</v>
      </c>
      <c r="BP198">
        <v>0</v>
      </c>
    </row>
    <row r="199" spans="1:68" x14ac:dyDescent="0.2">
      <c r="A199" t="s">
        <v>390</v>
      </c>
      <c r="B199" t="s">
        <v>391</v>
      </c>
      <c r="C199" t="s">
        <v>682</v>
      </c>
      <c r="D199" t="s">
        <v>681</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s="1">
        <f>IFERROR('Wanetal_E and C 97-98'!$B$2*('CM_mean coefs'!B$2+'CM_mean coefs'!B$3*CM_Country_Teleconnections!$F195),0)</f>
        <v>-4.8977418623898112E-3</v>
      </c>
      <c r="AR199" s="1">
        <f>IFERROR('Wanetal_E and C 97-98'!$B$2*('CM_mean coefs'!C$2+'CM_mean coefs'!C$3*CM_Country_Teleconnections!$F195),0)</f>
        <v>-5.7784055816060848E-3</v>
      </c>
      <c r="AS199" s="1">
        <f>IFERROR('Wanetal_E and C 97-98'!$B$2*('CM_mean coefs'!D$2+'CM_mean coefs'!D$3*CM_Country_Teleconnections!$F195),0)</f>
        <v>-8.6872740016684605E-3</v>
      </c>
      <c r="AT199" s="1">
        <f>IFERROR('Wanetal_E and C 97-98'!$B$2*('CM_mean coefs'!E$2+'CM_mean coefs'!E$3*CM_Country_Teleconnections!$F195),0)</f>
        <v>-5.1654357055606935E-4</v>
      </c>
      <c r="AU199" s="1">
        <f>IFERROR('Wanetal_E and C 97-98'!$B$2*('CM_mean coefs'!F$2+'CM_mean coefs'!F$3*CM_Country_Teleconnections!$F195),0)</f>
        <v>-2.7685576430264876E-3</v>
      </c>
      <c r="AV199" s="1">
        <f>IFERROR('Wanetal_E and C 97-98'!$B$2*('CM_mean coefs'!G$2+'CM_mean coefs'!G$3*CM_Country_Teleconnections!$F195),0)</f>
        <v>1.9116434010505801E-3</v>
      </c>
      <c r="AW199">
        <v>0</v>
      </c>
      <c r="AX199">
        <v>0</v>
      </c>
      <c r="AY199">
        <v>0</v>
      </c>
      <c r="AZ199">
        <v>0</v>
      </c>
      <c r="BA199">
        <v>0</v>
      </c>
      <c r="BB199">
        <v>0</v>
      </c>
      <c r="BC199">
        <v>0</v>
      </c>
      <c r="BD199">
        <v>0</v>
      </c>
      <c r="BE199">
        <v>0</v>
      </c>
      <c r="BF199">
        <v>0</v>
      </c>
      <c r="BG199">
        <v>0</v>
      </c>
      <c r="BH199">
        <v>0</v>
      </c>
      <c r="BI199" s="1">
        <f>IFERROR('Wanetal_E and C 15-16'!$B$2*('CM_mean coefs'!B$2+'CM_mean coefs'!B$3*CM_Country_Teleconnections!$F195),0)</f>
        <v>-2.3230952004646838E-3</v>
      </c>
      <c r="BJ199" s="1">
        <f>IFERROR('Wanetal_E and C 15-16'!$B$2*('CM_mean coefs'!C$2+'CM_mean coefs'!C$3*CM_Country_Teleconnections!$F195),0)</f>
        <v>-2.7408113065430957E-3</v>
      </c>
      <c r="BK199" s="1">
        <f>IFERROR('Wanetal_E and C 15-16'!$B$2*('CM_mean coefs'!D$2+'CM_mean coefs'!D$3*CM_Country_Teleconnections!$F195),0)</f>
        <v>-4.1205447541798994E-3</v>
      </c>
      <c r="BL199" s="1">
        <f>IFERROR('Wanetal_E and C 15-16'!$B$2*('CM_mean coefs'!E$2+'CM_mean coefs'!E$3*CM_Country_Teleconnections!$F195),0)</f>
        <v>-2.4500676501643462E-4</v>
      </c>
      <c r="BM199" s="1">
        <f>IFERROR('Wanetal_E and C 15-16'!$B$2*('CM_mean coefs'!F$2+'CM_mean coefs'!F$3*CM_Country_Teleconnections!$F195),0)</f>
        <v>-1.3131812891393165E-3</v>
      </c>
      <c r="BN199" s="1">
        <f>IFERROR('Wanetal_E and C 15-16'!$B$2*('CM_mean coefs'!G$2+'CM_mean coefs'!G$3*CM_Country_Teleconnections!$F195),0)</f>
        <v>9.0673002676659503E-4</v>
      </c>
      <c r="BO199">
        <v>0</v>
      </c>
      <c r="BP199">
        <v>0</v>
      </c>
    </row>
    <row r="200" spans="1:68" x14ac:dyDescent="0.2">
      <c r="A200" t="s">
        <v>392</v>
      </c>
      <c r="B200" t="s">
        <v>393</v>
      </c>
      <c r="C200" t="s">
        <v>682</v>
      </c>
      <c r="D200" t="s">
        <v>681</v>
      </c>
      <c r="F200">
        <v>4.6886685469462002</v>
      </c>
      <c r="G200">
        <v>5.8478632433647304</v>
      </c>
      <c r="H200">
        <v>5.4472929056764201</v>
      </c>
      <c r="I200">
        <v>6.2517993661541</v>
      </c>
      <c r="J200">
        <v>7.9081276075715996</v>
      </c>
      <c r="K200">
        <v>4.8657489755419903</v>
      </c>
      <c r="L200">
        <v>8.2288053913033501</v>
      </c>
      <c r="M200">
        <v>9.3421018378284906</v>
      </c>
      <c r="N200">
        <v>3.0412930541168901</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s="1">
        <f>IFERROR('Wanetal_E and C 97-98'!$B$2*('CM_mean coefs'!B$2+'CM_mean coefs'!B$3*CM_Country_Teleconnections!$F196),0)</f>
        <v>2.2368750199755556E-3</v>
      </c>
      <c r="AR200" s="1">
        <f>IFERROR('Wanetal_E and C 97-98'!$B$2*('CM_mean coefs'!C$2+'CM_mean coefs'!C$3*CM_Country_Teleconnections!$F196),0)</f>
        <v>-2.5489016565413947E-3</v>
      </c>
      <c r="AS200" s="1">
        <f>IFERROR('Wanetal_E and C 97-98'!$B$2*('CM_mean coefs'!D$2+'CM_mean coefs'!D$3*CM_Country_Teleconnections!$F196),0)</f>
        <v>-1.7439061322455254E-3</v>
      </c>
      <c r="AT200" s="1">
        <f>IFERROR('Wanetal_E and C 97-98'!$B$2*('CM_mean coefs'!E$2+'CM_mean coefs'!E$3*CM_Country_Teleconnections!$F196),0)</f>
        <v>6.8413908814891431E-3</v>
      </c>
      <c r="AU200" s="1">
        <f>IFERROR('Wanetal_E and C 97-98'!$B$2*('CM_mean coefs'!F$2+'CM_mean coefs'!F$3*CM_Country_Teleconnections!$F196),0)</f>
        <v>2.660489765344839E-3</v>
      </c>
      <c r="AV200" s="1">
        <f>IFERROR('Wanetal_E and C 97-98'!$B$2*('CM_mean coefs'!G$2+'CM_mean coefs'!G$3*CM_Country_Teleconnections!$F196),0)</f>
        <v>7.1460392120447514E-3</v>
      </c>
      <c r="AW200">
        <v>0</v>
      </c>
      <c r="AX200">
        <v>0</v>
      </c>
      <c r="AY200">
        <v>0</v>
      </c>
      <c r="AZ200">
        <v>0</v>
      </c>
      <c r="BA200">
        <v>0</v>
      </c>
      <c r="BB200">
        <v>0</v>
      </c>
      <c r="BC200">
        <v>0</v>
      </c>
      <c r="BD200">
        <v>0</v>
      </c>
      <c r="BE200">
        <v>0</v>
      </c>
      <c r="BF200">
        <v>0</v>
      </c>
      <c r="BG200">
        <v>0</v>
      </c>
      <c r="BH200">
        <v>0</v>
      </c>
      <c r="BI200" s="1">
        <f>IFERROR('Wanetal_E and C 15-16'!$B$2*('CM_mean coefs'!B$2+'CM_mean coefs'!B$3*CM_Country_Teleconnections!$F196),0)</f>
        <v>1.0609937740591704E-3</v>
      </c>
      <c r="BJ200" s="1">
        <f>IFERROR('Wanetal_E and C 15-16'!$B$2*('CM_mean coefs'!C$2+'CM_mean coefs'!C$3*CM_Country_Teleconnections!$F196),0)</f>
        <v>-1.2089941387557178E-3</v>
      </c>
      <c r="BK200" s="1">
        <f>IFERROR('Wanetal_E and C 15-16'!$B$2*('CM_mean coefs'!D$2+'CM_mean coefs'!D$3*CM_Country_Teleconnections!$F196),0)</f>
        <v>-8.271689443231972E-4</v>
      </c>
      <c r="BL200" s="1">
        <f>IFERROR('Wanetal_E and C 15-16'!$B$2*('CM_mean coefs'!E$2+'CM_mean coefs'!E$3*CM_Country_Teleconnections!$F196),0)</f>
        <v>3.2450061207462914E-3</v>
      </c>
      <c r="BM200" s="1">
        <f>IFERROR('Wanetal_E and C 15-16'!$B$2*('CM_mean coefs'!F$2+'CM_mean coefs'!F$3*CM_Country_Teleconnections!$F196),0)</f>
        <v>1.2619225713423473E-3</v>
      </c>
      <c r="BN200" s="1">
        <f>IFERROR('Wanetal_E and C 15-16'!$B$2*('CM_mean coefs'!G$2+'CM_mean coefs'!G$3*CM_Country_Teleconnections!$F196),0)</f>
        <v>3.3895068099267503E-3</v>
      </c>
      <c r="BO200">
        <v>0</v>
      </c>
      <c r="BP200">
        <v>0</v>
      </c>
    </row>
    <row r="201" spans="1:68" x14ac:dyDescent="0.2">
      <c r="A201" t="s">
        <v>394</v>
      </c>
      <c r="B201" t="s">
        <v>395</v>
      </c>
      <c r="C201" t="s">
        <v>682</v>
      </c>
      <c r="D201" t="s">
        <v>681</v>
      </c>
      <c r="F201">
        <v>4.3462427007522297</v>
      </c>
      <c r="G201">
        <v>0.79908887679754104</v>
      </c>
      <c r="H201">
        <v>2.1423761735160398</v>
      </c>
      <c r="I201">
        <v>1.64808603341366</v>
      </c>
      <c r="J201">
        <v>3.57648209891161</v>
      </c>
      <c r="K201">
        <v>-0.46089453221954102</v>
      </c>
      <c r="L201">
        <v>6.5815345641825296</v>
      </c>
      <c r="M201">
        <v>2.1201539761406698</v>
      </c>
      <c r="N201">
        <v>2.3344944807250299</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s="1">
        <f>IFERROR('Wanetal_E and C 97-98'!$B$2*('CM_mean coefs'!B$2+'CM_mean coefs'!B$3*CM_Country_Teleconnections!$F197),0)</f>
        <v>-8.6279624843965917E-3</v>
      </c>
      <c r="AR201" s="1">
        <f>IFERROR('Wanetal_E and C 97-98'!$B$2*('CM_mean coefs'!C$2+'CM_mean coefs'!C$3*CM_Country_Teleconnections!$F197),0)</f>
        <v>-7.4669001901819338E-3</v>
      </c>
      <c r="AS201" s="1">
        <f>IFERROR('Wanetal_E and C 97-98'!$B$2*('CM_mean coefs'!D$2+'CM_mean coefs'!D$3*CM_Country_Teleconnections!$F197),0)</f>
        <v>-1.231750312815715E-2</v>
      </c>
      <c r="AT201" s="1">
        <f>IFERROR('Wanetal_E and C 97-98'!$B$2*('CM_mean coefs'!E$2+'CM_mean coefs'!E$3*CM_Country_Teleconnections!$F197),0)</f>
        <v>-4.3635222213976128E-3</v>
      </c>
      <c r="AU201" s="1">
        <f>IFERROR('Wanetal_E and C 97-98'!$B$2*('CM_mean coefs'!F$2+'CM_mean coefs'!F$3*CM_Country_Teleconnections!$F197),0)</f>
        <v>-5.6070484736434646E-3</v>
      </c>
      <c r="AV201" s="1">
        <f>IFERROR('Wanetal_E and C 97-98'!$B$2*('CM_mean coefs'!G$2+'CM_mean coefs'!G$3*CM_Country_Teleconnections!$F197),0)</f>
        <v>-8.2507694705633071E-4</v>
      </c>
      <c r="AW201">
        <v>0</v>
      </c>
      <c r="AX201">
        <v>0</v>
      </c>
      <c r="AY201">
        <v>0</v>
      </c>
      <c r="AZ201">
        <v>0</v>
      </c>
      <c r="BA201">
        <v>0</v>
      </c>
      <c r="BB201">
        <v>0</v>
      </c>
      <c r="BC201">
        <v>0</v>
      </c>
      <c r="BD201">
        <v>0</v>
      </c>
      <c r="BE201">
        <v>0</v>
      </c>
      <c r="BF201">
        <v>0</v>
      </c>
      <c r="BG201">
        <v>0</v>
      </c>
      <c r="BH201">
        <v>0</v>
      </c>
      <c r="BI201" s="1">
        <f>IFERROR('Wanetal_E and C 15-16'!$B$2*('CM_mean coefs'!B$2+'CM_mean coefs'!B$3*CM_Country_Teleconnections!$F197),0)</f>
        <v>-4.0924121361330746E-3</v>
      </c>
      <c r="BJ201" s="1">
        <f>IFERROR('Wanetal_E and C 15-16'!$B$2*('CM_mean coefs'!C$2+'CM_mean coefs'!C$3*CM_Country_Teleconnections!$F197),0)</f>
        <v>-3.5416974764154868E-3</v>
      </c>
      <c r="BK201" s="1">
        <f>IFERROR('Wanetal_E and C 15-16'!$B$2*('CM_mean coefs'!D$2+'CM_mean coefs'!D$3*CM_Country_Teleconnections!$F197),0)</f>
        <v>-5.842433758803345E-3</v>
      </c>
      <c r="BL201" s="1">
        <f>IFERROR('Wanetal_E and C 15-16'!$B$2*('CM_mean coefs'!E$2+'CM_mean coefs'!E$3*CM_Country_Teleconnections!$F197),0)</f>
        <v>-2.0697043279254384E-3</v>
      </c>
      <c r="BM201" s="1">
        <f>IFERROR('Wanetal_E and C 15-16'!$B$2*('CM_mean coefs'!F$2+'CM_mean coefs'!F$3*CM_Country_Teleconnections!$F197),0)</f>
        <v>-2.6595332632614859E-3</v>
      </c>
      <c r="BN201" s="1">
        <f>IFERROR('Wanetal_E and C 15-16'!$B$2*('CM_mean coefs'!G$2+'CM_mean coefs'!G$3*CM_Country_Teleconnections!$F197),0)</f>
        <v>-3.9135020782523689E-4</v>
      </c>
      <c r="BO201">
        <v>0</v>
      </c>
      <c r="BP201">
        <v>0</v>
      </c>
    </row>
    <row r="202" spans="1:68" x14ac:dyDescent="0.2">
      <c r="A202" t="s">
        <v>396</v>
      </c>
      <c r="B202" t="s">
        <v>397</v>
      </c>
      <c r="C202" t="s">
        <v>682</v>
      </c>
      <c r="D202" t="s">
        <v>681</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s="1">
        <f>IFERROR('Wanetal_E and C 97-98'!$B$2*('CM_mean coefs'!B$2+'CM_mean coefs'!B$3*CM_Country_Teleconnections!$F198),0)</f>
        <v>0</v>
      </c>
      <c r="AR202" s="1">
        <f>IFERROR('Wanetal_E and C 97-98'!$B$2*('CM_mean coefs'!C$2+'CM_mean coefs'!C$3*CM_Country_Teleconnections!$F198),0)</f>
        <v>0</v>
      </c>
      <c r="AS202" s="1">
        <f>IFERROR('Wanetal_E and C 97-98'!$B$2*('CM_mean coefs'!D$2+'CM_mean coefs'!D$3*CM_Country_Teleconnections!$F198),0)</f>
        <v>0</v>
      </c>
      <c r="AT202" s="1">
        <f>IFERROR('Wanetal_E and C 97-98'!$B$2*('CM_mean coefs'!E$2+'CM_mean coefs'!E$3*CM_Country_Teleconnections!$F198),0)</f>
        <v>0</v>
      </c>
      <c r="AU202" s="1">
        <f>IFERROR('Wanetal_E and C 97-98'!$B$2*('CM_mean coefs'!F$2+'CM_mean coefs'!F$3*CM_Country_Teleconnections!$F198),0)</f>
        <v>0</v>
      </c>
      <c r="AV202" s="1">
        <f>IFERROR('Wanetal_E and C 97-98'!$B$2*('CM_mean coefs'!G$2+'CM_mean coefs'!G$3*CM_Country_Teleconnections!$F198),0)</f>
        <v>0</v>
      </c>
      <c r="AW202">
        <v>0</v>
      </c>
      <c r="AX202">
        <v>0</v>
      </c>
      <c r="AY202">
        <v>0</v>
      </c>
      <c r="AZ202">
        <v>0</v>
      </c>
      <c r="BA202">
        <v>0</v>
      </c>
      <c r="BB202">
        <v>0</v>
      </c>
      <c r="BC202">
        <v>0</v>
      </c>
      <c r="BD202">
        <v>0</v>
      </c>
      <c r="BE202">
        <v>0</v>
      </c>
      <c r="BF202">
        <v>0</v>
      </c>
      <c r="BG202">
        <v>0</v>
      </c>
      <c r="BH202">
        <v>0</v>
      </c>
      <c r="BI202" s="1">
        <f>IFERROR('Wanetal_E and C 15-16'!$B$2*('CM_mean coefs'!B$2+'CM_mean coefs'!B$3*CM_Country_Teleconnections!$F198),0)</f>
        <v>0</v>
      </c>
      <c r="BJ202" s="1">
        <f>IFERROR('Wanetal_E and C 15-16'!$B$2*('CM_mean coefs'!C$2+'CM_mean coefs'!C$3*CM_Country_Teleconnections!$F198),0)</f>
        <v>0</v>
      </c>
      <c r="BK202" s="1">
        <f>IFERROR('Wanetal_E and C 15-16'!$B$2*('CM_mean coefs'!D$2+'CM_mean coefs'!D$3*CM_Country_Teleconnections!$F198),0)</f>
        <v>0</v>
      </c>
      <c r="BL202" s="1">
        <f>IFERROR('Wanetal_E and C 15-16'!$B$2*('CM_mean coefs'!E$2+'CM_mean coefs'!E$3*CM_Country_Teleconnections!$F198),0)</f>
        <v>0</v>
      </c>
      <c r="BM202" s="1">
        <f>IFERROR('Wanetal_E and C 15-16'!$B$2*('CM_mean coefs'!F$2+'CM_mean coefs'!F$3*CM_Country_Teleconnections!$F198),0)</f>
        <v>0</v>
      </c>
      <c r="BN202" s="1">
        <f>IFERROR('Wanetal_E and C 15-16'!$B$2*('CM_mean coefs'!G$2+'CM_mean coefs'!G$3*CM_Country_Teleconnections!$F198),0)</f>
        <v>0</v>
      </c>
      <c r="BO202">
        <v>0</v>
      </c>
      <c r="BP202">
        <v>0</v>
      </c>
    </row>
    <row r="203" spans="1:68" x14ac:dyDescent="0.2">
      <c r="A203" t="s">
        <v>398</v>
      </c>
      <c r="B203" t="s">
        <v>399</v>
      </c>
      <c r="C203" t="s">
        <v>682</v>
      </c>
      <c r="D203" t="s">
        <v>681</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s="1">
        <f>IFERROR('Wanetal_E and C 97-98'!$B$2*('CM_mean coefs'!B$2+'CM_mean coefs'!B$3*CM_Country_Teleconnections!$F199),0)</f>
        <v>0</v>
      </c>
      <c r="AR203" s="1">
        <f>IFERROR('Wanetal_E and C 97-98'!$B$2*('CM_mean coefs'!C$2+'CM_mean coefs'!C$3*CM_Country_Teleconnections!$F199),0)</f>
        <v>0</v>
      </c>
      <c r="AS203" s="1">
        <f>IFERROR('Wanetal_E and C 97-98'!$B$2*('CM_mean coefs'!D$2+'CM_mean coefs'!D$3*CM_Country_Teleconnections!$F199),0)</f>
        <v>0</v>
      </c>
      <c r="AT203" s="1">
        <f>IFERROR('Wanetal_E and C 97-98'!$B$2*('CM_mean coefs'!E$2+'CM_mean coefs'!E$3*CM_Country_Teleconnections!$F199),0)</f>
        <v>0</v>
      </c>
      <c r="AU203" s="1">
        <f>IFERROR('Wanetal_E and C 97-98'!$B$2*('CM_mean coefs'!F$2+'CM_mean coefs'!F$3*CM_Country_Teleconnections!$F199),0)</f>
        <v>0</v>
      </c>
      <c r="AV203" s="1">
        <f>IFERROR('Wanetal_E and C 97-98'!$B$2*('CM_mean coefs'!G$2+'CM_mean coefs'!G$3*CM_Country_Teleconnections!$F199),0)</f>
        <v>0</v>
      </c>
      <c r="AW203">
        <v>0</v>
      </c>
      <c r="AX203">
        <v>0</v>
      </c>
      <c r="AY203">
        <v>0</v>
      </c>
      <c r="AZ203">
        <v>0</v>
      </c>
      <c r="BA203">
        <v>0</v>
      </c>
      <c r="BB203">
        <v>0</v>
      </c>
      <c r="BC203">
        <v>0</v>
      </c>
      <c r="BD203">
        <v>0</v>
      </c>
      <c r="BE203">
        <v>0</v>
      </c>
      <c r="BF203">
        <v>0</v>
      </c>
      <c r="BG203">
        <v>0</v>
      </c>
      <c r="BH203">
        <v>0</v>
      </c>
      <c r="BI203" s="1">
        <f>IFERROR('Wanetal_E and C 15-16'!$B$2*('CM_mean coefs'!B$2+'CM_mean coefs'!B$3*CM_Country_Teleconnections!$F199),0)</f>
        <v>0</v>
      </c>
      <c r="BJ203" s="1">
        <f>IFERROR('Wanetal_E and C 15-16'!$B$2*('CM_mean coefs'!C$2+'CM_mean coefs'!C$3*CM_Country_Teleconnections!$F199),0)</f>
        <v>0</v>
      </c>
      <c r="BK203" s="1">
        <f>IFERROR('Wanetal_E and C 15-16'!$B$2*('CM_mean coefs'!D$2+'CM_mean coefs'!D$3*CM_Country_Teleconnections!$F199),0)</f>
        <v>0</v>
      </c>
      <c r="BL203" s="1">
        <f>IFERROR('Wanetal_E and C 15-16'!$B$2*('CM_mean coefs'!E$2+'CM_mean coefs'!E$3*CM_Country_Teleconnections!$F199),0)</f>
        <v>0</v>
      </c>
      <c r="BM203" s="1">
        <f>IFERROR('Wanetal_E and C 15-16'!$B$2*('CM_mean coefs'!F$2+'CM_mean coefs'!F$3*CM_Country_Teleconnections!$F199),0)</f>
        <v>0</v>
      </c>
      <c r="BN203" s="1">
        <f>IFERROR('Wanetal_E and C 15-16'!$B$2*('CM_mean coefs'!G$2+'CM_mean coefs'!G$3*CM_Country_Teleconnections!$F199),0)</f>
        <v>0</v>
      </c>
      <c r="BO203">
        <v>0</v>
      </c>
      <c r="BP203">
        <v>0</v>
      </c>
    </row>
    <row r="204" spans="1:68" x14ac:dyDescent="0.2">
      <c r="A204" t="s">
        <v>400</v>
      </c>
      <c r="B204" t="s">
        <v>401</v>
      </c>
      <c r="C204" t="s">
        <v>682</v>
      </c>
      <c r="D204" t="s">
        <v>681</v>
      </c>
      <c r="F204">
        <v>3.16579458795219</v>
      </c>
      <c r="G204">
        <v>4.3144204824291004</v>
      </c>
      <c r="H204">
        <v>3.7950028484321301</v>
      </c>
      <c r="I204">
        <v>5.1676674455154901</v>
      </c>
      <c r="J204">
        <v>4.3333847624221997</v>
      </c>
      <c r="K204">
        <v>4.4243203153604602</v>
      </c>
      <c r="L204">
        <v>2.76443476305242</v>
      </c>
      <c r="M204">
        <v>4.8560732855211297</v>
      </c>
      <c r="N204">
        <v>4.60506871624513</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s="1">
        <f>IFERROR('Wanetal_E and C 97-98'!$B$2*('CM_mean coefs'!B$2+'CM_mean coefs'!B$3*CM_Country_Teleconnections!$F200),0)</f>
        <v>0</v>
      </c>
      <c r="AR204" s="1">
        <f>IFERROR('Wanetal_E and C 97-98'!$B$2*('CM_mean coefs'!C$2+'CM_mean coefs'!C$3*CM_Country_Teleconnections!$F200),0)</f>
        <v>0</v>
      </c>
      <c r="AS204" s="1">
        <f>IFERROR('Wanetal_E and C 97-98'!$B$2*('CM_mean coefs'!D$2+'CM_mean coefs'!D$3*CM_Country_Teleconnections!$F200),0)</f>
        <v>0</v>
      </c>
      <c r="AT204" s="1">
        <f>IFERROR('Wanetal_E and C 97-98'!$B$2*('CM_mean coefs'!E$2+'CM_mean coefs'!E$3*CM_Country_Teleconnections!$F200),0)</f>
        <v>0</v>
      </c>
      <c r="AU204" s="1">
        <f>IFERROR('Wanetal_E and C 97-98'!$B$2*('CM_mean coefs'!F$2+'CM_mean coefs'!F$3*CM_Country_Teleconnections!$F200),0)</f>
        <v>0</v>
      </c>
      <c r="AV204" s="1">
        <f>IFERROR('Wanetal_E and C 97-98'!$B$2*('CM_mean coefs'!G$2+'CM_mean coefs'!G$3*CM_Country_Teleconnections!$F200),0)</f>
        <v>0</v>
      </c>
      <c r="AW204">
        <v>0</v>
      </c>
      <c r="AX204">
        <v>0</v>
      </c>
      <c r="AY204">
        <v>0</v>
      </c>
      <c r="AZ204">
        <v>0</v>
      </c>
      <c r="BA204">
        <v>0</v>
      </c>
      <c r="BB204">
        <v>0</v>
      </c>
      <c r="BC204">
        <v>0</v>
      </c>
      <c r="BD204">
        <v>0</v>
      </c>
      <c r="BE204">
        <v>0</v>
      </c>
      <c r="BF204">
        <v>0</v>
      </c>
      <c r="BG204">
        <v>0</v>
      </c>
      <c r="BH204">
        <v>0</v>
      </c>
      <c r="BI204" s="1">
        <f>IFERROR('Wanetal_E and C 15-16'!$B$2*('CM_mean coefs'!B$2+'CM_mean coefs'!B$3*CM_Country_Teleconnections!$F200),0)</f>
        <v>0</v>
      </c>
      <c r="BJ204" s="1">
        <f>IFERROR('Wanetal_E and C 15-16'!$B$2*('CM_mean coefs'!C$2+'CM_mean coefs'!C$3*CM_Country_Teleconnections!$F200),0)</f>
        <v>0</v>
      </c>
      <c r="BK204" s="1">
        <f>IFERROR('Wanetal_E and C 15-16'!$B$2*('CM_mean coefs'!D$2+'CM_mean coefs'!D$3*CM_Country_Teleconnections!$F200),0)</f>
        <v>0</v>
      </c>
      <c r="BL204" s="1">
        <f>IFERROR('Wanetal_E and C 15-16'!$B$2*('CM_mean coefs'!E$2+'CM_mean coefs'!E$3*CM_Country_Teleconnections!$F200),0)</f>
        <v>0</v>
      </c>
      <c r="BM204" s="1">
        <f>IFERROR('Wanetal_E and C 15-16'!$B$2*('CM_mean coefs'!F$2+'CM_mean coefs'!F$3*CM_Country_Teleconnections!$F200),0)</f>
        <v>0</v>
      </c>
      <c r="BN204" s="1">
        <f>IFERROR('Wanetal_E and C 15-16'!$B$2*('CM_mean coefs'!G$2+'CM_mean coefs'!G$3*CM_Country_Teleconnections!$F200),0)</f>
        <v>0</v>
      </c>
      <c r="BO204">
        <v>0</v>
      </c>
      <c r="BP204">
        <v>0</v>
      </c>
    </row>
    <row r="205" spans="1:68" x14ac:dyDescent="0.2">
      <c r="A205" t="s">
        <v>402</v>
      </c>
      <c r="B205" t="s">
        <v>403</v>
      </c>
      <c r="C205" t="s">
        <v>682</v>
      </c>
      <c r="D205" t="s">
        <v>681</v>
      </c>
      <c r="K205">
        <v>5.7122953510126102</v>
      </c>
      <c r="L205">
        <v>-8.0770479810258404</v>
      </c>
      <c r="M205">
        <v>10.915674603634899</v>
      </c>
      <c r="N205">
        <v>-6.08158197509825</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s="1">
        <f>IFERROR('Wanetal_E and C 97-98'!$B$2*('CM_mean coefs'!B$2+'CM_mean coefs'!B$3*CM_Country_Teleconnections!$F201),0)</f>
        <v>0</v>
      </c>
      <c r="AR205" s="1">
        <f>IFERROR('Wanetal_E and C 97-98'!$B$2*('CM_mean coefs'!C$2+'CM_mean coefs'!C$3*CM_Country_Teleconnections!$F201),0)</f>
        <v>0</v>
      </c>
      <c r="AS205" s="1">
        <f>IFERROR('Wanetal_E and C 97-98'!$B$2*('CM_mean coefs'!D$2+'CM_mean coefs'!D$3*CM_Country_Teleconnections!$F201),0)</f>
        <v>0</v>
      </c>
      <c r="AT205" s="1">
        <f>IFERROR('Wanetal_E and C 97-98'!$B$2*('CM_mean coefs'!E$2+'CM_mean coefs'!E$3*CM_Country_Teleconnections!$F201),0)</f>
        <v>0</v>
      </c>
      <c r="AU205" s="1">
        <f>IFERROR('Wanetal_E and C 97-98'!$B$2*('CM_mean coefs'!F$2+'CM_mean coefs'!F$3*CM_Country_Teleconnections!$F201),0)</f>
        <v>0</v>
      </c>
      <c r="AV205" s="1">
        <f>IFERROR('Wanetal_E and C 97-98'!$B$2*('CM_mean coefs'!G$2+'CM_mean coefs'!G$3*CM_Country_Teleconnections!$F201),0)</f>
        <v>0</v>
      </c>
      <c r="AW205">
        <v>0</v>
      </c>
      <c r="AX205">
        <v>0</v>
      </c>
      <c r="AY205">
        <v>0</v>
      </c>
      <c r="AZ205">
        <v>0</v>
      </c>
      <c r="BA205">
        <v>0</v>
      </c>
      <c r="BB205">
        <v>0</v>
      </c>
      <c r="BC205">
        <v>0</v>
      </c>
      <c r="BD205">
        <v>0</v>
      </c>
      <c r="BE205">
        <v>0</v>
      </c>
      <c r="BF205">
        <v>0</v>
      </c>
      <c r="BG205">
        <v>0</v>
      </c>
      <c r="BH205">
        <v>0</v>
      </c>
      <c r="BI205" s="1">
        <f>IFERROR('Wanetal_E and C 15-16'!$B$2*('CM_mean coefs'!B$2+'CM_mean coefs'!B$3*CM_Country_Teleconnections!$F201),0)</f>
        <v>0</v>
      </c>
      <c r="BJ205" s="1">
        <f>IFERROR('Wanetal_E and C 15-16'!$B$2*('CM_mean coefs'!C$2+'CM_mean coefs'!C$3*CM_Country_Teleconnections!$F201),0)</f>
        <v>0</v>
      </c>
      <c r="BK205" s="1">
        <f>IFERROR('Wanetal_E and C 15-16'!$B$2*('CM_mean coefs'!D$2+'CM_mean coefs'!D$3*CM_Country_Teleconnections!$F201),0)</f>
        <v>0</v>
      </c>
      <c r="BL205" s="1">
        <f>IFERROR('Wanetal_E and C 15-16'!$B$2*('CM_mean coefs'!E$2+'CM_mean coefs'!E$3*CM_Country_Teleconnections!$F201),0)</f>
        <v>0</v>
      </c>
      <c r="BM205" s="1">
        <f>IFERROR('Wanetal_E and C 15-16'!$B$2*('CM_mean coefs'!F$2+'CM_mean coefs'!F$3*CM_Country_Teleconnections!$F201),0)</f>
        <v>0</v>
      </c>
      <c r="BN205" s="1">
        <f>IFERROR('Wanetal_E and C 15-16'!$B$2*('CM_mean coefs'!G$2+'CM_mean coefs'!G$3*CM_Country_Teleconnections!$F201),0)</f>
        <v>0</v>
      </c>
      <c r="BO205">
        <v>0</v>
      </c>
      <c r="BP205">
        <v>0</v>
      </c>
    </row>
    <row r="206" spans="1:68" x14ac:dyDescent="0.2">
      <c r="A206" t="s">
        <v>404</v>
      </c>
      <c r="B206" t="s">
        <v>405</v>
      </c>
      <c r="C206" t="s">
        <v>682</v>
      </c>
      <c r="D206" t="s">
        <v>681</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s="1">
        <f>IFERROR('Wanetal_E and C 97-98'!$B$2*('CM_mean coefs'!B$2+'CM_mean coefs'!B$3*CM_Country_Teleconnections!$F202),0)</f>
        <v>-5.9683982290240486E-3</v>
      </c>
      <c r="AR206" s="1">
        <f>IFERROR('Wanetal_E and C 97-98'!$B$2*('CM_mean coefs'!C$2+'CM_mean coefs'!C$3*CM_Country_Teleconnections!$F202),0)</f>
        <v>-6.263041126226168E-3</v>
      </c>
      <c r="AS206" s="1">
        <f>IFERROR('Wanetal_E and C 97-98'!$B$2*('CM_mean coefs'!D$2+'CM_mean coefs'!D$3*CM_Country_Teleconnections!$F202),0)</f>
        <v>-9.7292305829189199E-3</v>
      </c>
      <c r="AT206" s="1">
        <f>IFERROR('Wanetal_E and C 97-98'!$B$2*('CM_mean coefs'!E$2+'CM_mean coefs'!E$3*CM_Country_Teleconnections!$F202),0)</f>
        <v>-1.6207120909192587E-3</v>
      </c>
      <c r="AU206" s="1">
        <f>IFERROR('Wanetal_E and C 97-98'!$B$2*('CM_mean coefs'!F$2+'CM_mean coefs'!F$3*CM_Country_Teleconnections!$F202),0)</f>
        <v>-3.5832677064216189E-3</v>
      </c>
      <c r="AV206" s="1">
        <f>IFERROR('Wanetal_E and C 97-98'!$B$2*('CM_mean coefs'!G$2+'CM_mean coefs'!G$3*CM_Country_Teleconnections!$F202),0)</f>
        <v>1.126143731912564E-3</v>
      </c>
      <c r="AW206">
        <v>0</v>
      </c>
      <c r="AX206">
        <v>0</v>
      </c>
      <c r="AY206">
        <v>0</v>
      </c>
      <c r="AZ206">
        <v>0</v>
      </c>
      <c r="BA206">
        <v>0</v>
      </c>
      <c r="BB206">
        <v>0</v>
      </c>
      <c r="BC206">
        <v>0</v>
      </c>
      <c r="BD206">
        <v>0</v>
      </c>
      <c r="BE206">
        <v>0</v>
      </c>
      <c r="BF206">
        <v>0</v>
      </c>
      <c r="BG206">
        <v>0</v>
      </c>
      <c r="BH206">
        <v>0</v>
      </c>
      <c r="BI206" s="1">
        <f>IFERROR('Wanetal_E and C 15-16'!$B$2*('CM_mean coefs'!B$2+'CM_mean coefs'!B$3*CM_Country_Teleconnections!$F202),0)</f>
        <v>-2.8309285523558194E-3</v>
      </c>
      <c r="BJ206" s="1">
        <f>IFERROR('Wanetal_E and C 15-16'!$B$2*('CM_mean coefs'!C$2+'CM_mean coefs'!C$3*CM_Country_Teleconnections!$F202),0)</f>
        <v>-2.9706834679011774E-3</v>
      </c>
      <c r="BK206" s="1">
        <f>IFERROR('Wanetal_E and C 15-16'!$B$2*('CM_mean coefs'!D$2+'CM_mean coefs'!D$3*CM_Country_Teleconnections!$F202),0)</f>
        <v>-4.6147652339449223E-3</v>
      </c>
      <c r="BL206" s="1">
        <f>IFERROR('Wanetal_E and C 15-16'!$B$2*('CM_mean coefs'!E$2+'CM_mean coefs'!E$3*CM_Country_Teleconnections!$F202),0)</f>
        <v>-7.6873558989743872E-4</v>
      </c>
      <c r="BM206" s="1">
        <f>IFERROR('Wanetal_E and C 15-16'!$B$2*('CM_mean coefs'!F$2+'CM_mean coefs'!F$3*CM_Country_Teleconnections!$F202),0)</f>
        <v>-1.6996142803464124E-3</v>
      </c>
      <c r="BN206" s="1">
        <f>IFERROR('Wanetal_E and C 15-16'!$B$2*('CM_mean coefs'!G$2+'CM_mean coefs'!G$3*CM_Country_Teleconnections!$F202),0)</f>
        <v>5.3415209950712713E-4</v>
      </c>
      <c r="BO206">
        <v>0</v>
      </c>
      <c r="BP206">
        <v>0</v>
      </c>
    </row>
    <row r="207" spans="1:68" x14ac:dyDescent="0.2">
      <c r="A207" t="s">
        <v>406</v>
      </c>
      <c r="B207" t="s">
        <v>407</v>
      </c>
      <c r="C207" t="s">
        <v>682</v>
      </c>
      <c r="D207" t="s">
        <v>681</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s="1">
        <f>IFERROR('Wanetal_E and C 97-98'!$B$2*('CM_mean coefs'!B$2+'CM_mean coefs'!B$3*CM_Country_Teleconnections!$F203),0)</f>
        <v>5.0250379699755716E-3</v>
      </c>
      <c r="AR207" s="1">
        <f>IFERROR('Wanetal_E and C 97-98'!$B$2*('CM_mean coefs'!C$2+'CM_mean coefs'!C$3*CM_Country_Teleconnections!$F203),0)</f>
        <v>-1.2868320403015727E-3</v>
      </c>
      <c r="AS207" s="1">
        <f>IFERROR('Wanetal_E and C 97-98'!$B$2*('CM_mean coefs'!D$2+'CM_mean coefs'!D$3*CM_Country_Teleconnections!$F203),0)</f>
        <v>9.6951791853929631E-4</v>
      </c>
      <c r="AT207" s="1">
        <f>IFERROR('Wanetal_E and C 97-98'!$B$2*('CM_mean coefs'!E$2+'CM_mean coefs'!E$3*CM_Country_Teleconnections!$F203),0)</f>
        <v>9.7168249189394738E-3</v>
      </c>
      <c r="AU207" s="1">
        <f>IFERROR('Wanetal_E and C 97-98'!$B$2*('CM_mean coefs'!F$2+'CM_mean coefs'!F$3*CM_Country_Teleconnections!$F203),0)</f>
        <v>4.7821270007272799E-3</v>
      </c>
      <c r="AV207" s="1">
        <f>IFERROR('Wanetal_E and C 97-98'!$B$2*('CM_mean coefs'!G$2+'CM_mean coefs'!G$3*CM_Country_Teleconnections!$F203),0)</f>
        <v>9.1916078398321978E-3</v>
      </c>
      <c r="AW207">
        <v>0</v>
      </c>
      <c r="AX207">
        <v>0</v>
      </c>
      <c r="AY207">
        <v>0</v>
      </c>
      <c r="AZ207">
        <v>0</v>
      </c>
      <c r="BA207">
        <v>0</v>
      </c>
      <c r="BB207">
        <v>0</v>
      </c>
      <c r="BC207">
        <v>0</v>
      </c>
      <c r="BD207">
        <v>0</v>
      </c>
      <c r="BE207">
        <v>0</v>
      </c>
      <c r="BF207">
        <v>0</v>
      </c>
      <c r="BG207">
        <v>0</v>
      </c>
      <c r="BH207">
        <v>0</v>
      </c>
      <c r="BI207" s="1">
        <f>IFERROR('Wanetal_E and C 15-16'!$B$2*('CM_mean coefs'!B$2+'CM_mean coefs'!B$3*CM_Country_Teleconnections!$F203),0)</f>
        <v>2.3834742455183201E-3</v>
      </c>
      <c r="BJ207" s="1">
        <f>IFERROR('Wanetal_E and C 15-16'!$B$2*('CM_mean coefs'!C$2+'CM_mean coefs'!C$3*CM_Country_Teleconnections!$F203),0)</f>
        <v>-6.1036972152103003E-4</v>
      </c>
      <c r="BK207" s="1">
        <f>IFERROR('Wanetal_E and C 15-16'!$B$2*('CM_mean coefs'!D$2+'CM_mean coefs'!D$3*CM_Country_Teleconnections!$F203),0)</f>
        <v>4.5986139870265991E-4</v>
      </c>
      <c r="BL207" s="1">
        <f>IFERROR('Wanetal_E and C 15-16'!$B$2*('CM_mean coefs'!E$2+'CM_mean coefs'!E$3*CM_Country_Teleconnections!$F203),0)</f>
        <v>4.6088809837620901E-3</v>
      </c>
      <c r="BM207" s="1">
        <f>IFERROR('Wanetal_E and C 15-16'!$B$2*('CM_mean coefs'!F$2+'CM_mean coefs'!F$3*CM_Country_Teleconnections!$F203),0)</f>
        <v>2.2682567998758125E-3</v>
      </c>
      <c r="BN207" s="1">
        <f>IFERROR('Wanetal_E and C 15-16'!$B$2*('CM_mean coefs'!G$2+'CM_mean coefs'!G$3*CM_Country_Teleconnections!$F203),0)</f>
        <v>4.3597602032151061E-3</v>
      </c>
      <c r="BO207">
        <v>0</v>
      </c>
      <c r="BP207">
        <v>0</v>
      </c>
    </row>
    <row r="208" spans="1:68" x14ac:dyDescent="0.2">
      <c r="A208" t="s">
        <v>408</v>
      </c>
      <c r="B208" t="s">
        <v>409</v>
      </c>
      <c r="C208" t="s">
        <v>682</v>
      </c>
      <c r="D208" t="s">
        <v>681</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s="1">
        <f>IFERROR('Wanetal_E and C 97-98'!$B$2*('CM_mean coefs'!B$2+'CM_mean coefs'!B$3*CM_Country_Teleconnections!$F204),0)</f>
        <v>3.4358097536962245E-3</v>
      </c>
      <c r="AR208" s="1">
        <f>IFERROR('Wanetal_E and C 97-98'!$B$2*('CM_mean coefs'!C$2+'CM_mean coefs'!C$3*CM_Country_Teleconnections!$F204),0)</f>
        <v>-2.006200556778403E-3</v>
      </c>
      <c r="AS208" s="1">
        <f>IFERROR('Wanetal_E and C 97-98'!$B$2*('CM_mean coefs'!D$2+'CM_mean coefs'!D$3*CM_Country_Teleconnections!$F204),0)</f>
        <v>-5.7710978635801627E-4</v>
      </c>
      <c r="AT208" s="1">
        <f>IFERROR('Wanetal_E and C 97-98'!$B$2*('CM_mean coefs'!E$2+'CM_mean coefs'!E$3*CM_Country_Teleconnections!$F204),0)</f>
        <v>8.0778529548488926E-3</v>
      </c>
      <c r="AU208" s="1">
        <f>IFERROR('Wanetal_E and C 97-98'!$B$2*('CM_mean coefs'!F$2+'CM_mean coefs'!F$3*CM_Country_Teleconnections!$F204),0)</f>
        <v>3.5728125454230551E-3</v>
      </c>
      <c r="AV208" s="1">
        <f>IFERROR('Wanetal_E and C 97-98'!$B$2*('CM_mean coefs'!G$2+'CM_mean coefs'!G$3*CM_Country_Teleconnections!$F204),0)</f>
        <v>8.0256518179233575E-3</v>
      </c>
      <c r="AW208">
        <v>0</v>
      </c>
      <c r="AX208">
        <v>0</v>
      </c>
      <c r="AY208">
        <v>0</v>
      </c>
      <c r="AZ208">
        <v>0</v>
      </c>
      <c r="BA208">
        <v>0</v>
      </c>
      <c r="BB208">
        <v>0</v>
      </c>
      <c r="BC208">
        <v>0</v>
      </c>
      <c r="BD208">
        <v>0</v>
      </c>
      <c r="BE208">
        <v>0</v>
      </c>
      <c r="BF208">
        <v>0</v>
      </c>
      <c r="BG208">
        <v>0</v>
      </c>
      <c r="BH208">
        <v>0</v>
      </c>
      <c r="BI208" s="1">
        <f>IFERROR('Wanetal_E and C 15-16'!$B$2*('CM_mean coefs'!B$2+'CM_mean coefs'!B$3*CM_Country_Teleconnections!$F204),0)</f>
        <v>1.6296720759854087E-3</v>
      </c>
      <c r="BJ208" s="1">
        <f>IFERROR('Wanetal_E and C 15-16'!$B$2*('CM_mean coefs'!C$2+'CM_mean coefs'!C$3*CM_Country_Teleconnections!$F204),0)</f>
        <v>-9.5158034367033508E-4</v>
      </c>
      <c r="BK208" s="1">
        <f>IFERROR('Wanetal_E and C 15-16'!$B$2*('CM_mean coefs'!D$2+'CM_mean coefs'!D$3*CM_Country_Teleconnections!$F204),0)</f>
        <v>-2.7373451122949394E-4</v>
      </c>
      <c r="BL208" s="1">
        <f>IFERROR('Wanetal_E and C 15-16'!$B$2*('CM_mean coefs'!E$2+'CM_mean coefs'!E$3*CM_Country_Teleconnections!$F204),0)</f>
        <v>3.8314843772334702E-3</v>
      </c>
      <c r="BM208" s="1">
        <f>IFERROR('Wanetal_E and C 15-16'!$B$2*('CM_mean coefs'!F$2+'CM_mean coefs'!F$3*CM_Country_Teleconnections!$F204),0)</f>
        <v>1.6946551920526088E-3</v>
      </c>
      <c r="BN208" s="1">
        <f>IFERROR('Wanetal_E and C 15-16'!$B$2*('CM_mean coefs'!G$2+'CM_mean coefs'!G$3*CM_Country_Teleconnections!$F204),0)</f>
        <v>3.8067243522959086E-3</v>
      </c>
      <c r="BO208">
        <v>0</v>
      </c>
      <c r="BP208">
        <v>0</v>
      </c>
    </row>
    <row r="209" spans="1:68" x14ac:dyDescent="0.2">
      <c r="A209" t="s">
        <v>410</v>
      </c>
      <c r="B209" t="s">
        <v>411</v>
      </c>
      <c r="C209" t="s">
        <v>682</v>
      </c>
      <c r="D209" t="s">
        <v>681</v>
      </c>
      <c r="F209">
        <v>-6.8259666030741597</v>
      </c>
      <c r="G209">
        <v>8.6425658091270794</v>
      </c>
      <c r="H209">
        <v>-11.7755195884438</v>
      </c>
      <c r="I209">
        <v>-14.4049491558883</v>
      </c>
      <c r="J209">
        <v>4.29353967576247</v>
      </c>
      <c r="K209">
        <v>4.0450554910393404</v>
      </c>
      <c r="L209">
        <v>3.7399789829936898</v>
      </c>
      <c r="M209">
        <v>3.72479645467847</v>
      </c>
      <c r="N209">
        <v>7.6027314690877601</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s="1">
        <f>IFERROR('Wanetal_E and C 97-98'!$B$2*('CM_mean coefs'!B$2+'CM_mean coefs'!B$3*CM_Country_Teleconnections!$F205),0)</f>
        <v>-9.387907542769084E-3</v>
      </c>
      <c r="AR209" s="1">
        <f>IFERROR('Wanetal_E and C 97-98'!$B$2*('CM_mean coefs'!C$2+'CM_mean coefs'!C$3*CM_Country_Teleconnections!$F205),0)</f>
        <v>-7.8108914078342286E-3</v>
      </c>
      <c r="AS209" s="1">
        <f>IFERROR('Wanetal_E and C 97-98'!$B$2*('CM_mean coefs'!D$2+'CM_mean coefs'!D$3*CM_Country_Teleconnections!$F205),0)</f>
        <v>-1.3057077261965571E-2</v>
      </c>
      <c r="AT209" s="1">
        <f>IFERROR('Wanetal_E and C 97-98'!$B$2*('CM_mean coefs'!E$2+'CM_mean coefs'!E$3*CM_Country_Teleconnections!$F205),0)</f>
        <v>-5.1472539926832291E-3</v>
      </c>
      <c r="AU209" s="1">
        <f>IFERROR('Wanetal_E and C 97-98'!$B$2*('CM_mean coefs'!F$2+'CM_mean coefs'!F$3*CM_Country_Teleconnections!$F205),0)</f>
        <v>-6.1853244788848197E-3</v>
      </c>
      <c r="AV209" s="1">
        <f>IFERROR('Wanetal_E and C 97-98'!$B$2*('CM_mean coefs'!G$2+'CM_mean coefs'!G$3*CM_Country_Teleconnections!$F205),0)</f>
        <v>-1.3826196008129388E-3</v>
      </c>
      <c r="AW209">
        <v>0</v>
      </c>
      <c r="AX209">
        <v>0</v>
      </c>
      <c r="AY209">
        <v>0</v>
      </c>
      <c r="AZ209">
        <v>0</v>
      </c>
      <c r="BA209">
        <v>0</v>
      </c>
      <c r="BB209">
        <v>0</v>
      </c>
      <c r="BC209">
        <v>0</v>
      </c>
      <c r="BD209">
        <v>0</v>
      </c>
      <c r="BE209">
        <v>0</v>
      </c>
      <c r="BF209">
        <v>0</v>
      </c>
      <c r="BG209">
        <v>0</v>
      </c>
      <c r="BH209">
        <v>0</v>
      </c>
      <c r="BI209" s="1">
        <f>IFERROR('Wanetal_E and C 15-16'!$B$2*('CM_mean coefs'!B$2+'CM_mean coefs'!B$3*CM_Country_Teleconnections!$F205),0)</f>
        <v>-4.4528690093870197E-3</v>
      </c>
      <c r="BJ209" s="1">
        <f>IFERROR('Wanetal_E and C 15-16'!$B$2*('CM_mean coefs'!C$2+'CM_mean coefs'!C$3*CM_Country_Teleconnections!$F205),0)</f>
        <v>-3.7048592699895E-3</v>
      </c>
      <c r="BK209" s="1">
        <f>IFERROR('Wanetal_E and C 15-16'!$B$2*('CM_mean coefs'!D$2+'CM_mean coefs'!D$3*CM_Country_Teleconnections!$F205),0)</f>
        <v>-6.1932283022707365E-3</v>
      </c>
      <c r="BL209" s="1">
        <f>IFERROR('Wanetal_E and C 15-16'!$B$2*('CM_mean coefs'!E$2+'CM_mean coefs'!E$3*CM_Country_Teleconnections!$F205),0)</f>
        <v>-2.4414437064963035E-3</v>
      </c>
      <c r="BM209" s="1">
        <f>IFERROR('Wanetal_E and C 15-16'!$B$2*('CM_mean coefs'!F$2+'CM_mean coefs'!F$3*CM_Country_Teleconnections!$F205),0)</f>
        <v>-2.9338209350222399E-3</v>
      </c>
      <c r="BN209" s="1">
        <f>IFERROR('Wanetal_E and C 15-16'!$B$2*('CM_mean coefs'!G$2+'CM_mean coefs'!G$3*CM_Country_Teleconnections!$F205),0)</f>
        <v>-6.5580364358967813E-4</v>
      </c>
      <c r="BO209">
        <v>0</v>
      </c>
      <c r="BP209">
        <v>0</v>
      </c>
    </row>
    <row r="210" spans="1:68" x14ac:dyDescent="0.2">
      <c r="A210" t="s">
        <v>412</v>
      </c>
      <c r="B210" t="s">
        <v>413</v>
      </c>
      <c r="C210" t="s">
        <v>682</v>
      </c>
      <c r="D210" t="s">
        <v>681</v>
      </c>
      <c r="F210">
        <v>1.7898133047037099</v>
      </c>
      <c r="G210">
        <v>0.99204484112216595</v>
      </c>
      <c r="H210">
        <v>2.8244951493035599</v>
      </c>
      <c r="I210">
        <v>5.23310897142923</v>
      </c>
      <c r="J210">
        <v>-2.8289851198943401</v>
      </c>
      <c r="K210">
        <v>-1.0262406677431</v>
      </c>
      <c r="L210">
        <v>3.7386538099824702</v>
      </c>
      <c r="M210">
        <v>2.2286936305330198</v>
      </c>
      <c r="N210">
        <v>3.3586542719564201</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s="1">
        <f>IFERROR('Wanetal_E and C 97-98'!$B$2*('CM_mean coefs'!B$2+'CM_mean coefs'!B$3*CM_Country_Teleconnections!$F206),0)</f>
        <v>0</v>
      </c>
      <c r="AR210" s="1">
        <f>IFERROR('Wanetal_E and C 97-98'!$B$2*('CM_mean coefs'!C$2+'CM_mean coefs'!C$3*CM_Country_Teleconnections!$F206),0)</f>
        <v>0</v>
      </c>
      <c r="AS210" s="1">
        <f>IFERROR('Wanetal_E and C 97-98'!$B$2*('CM_mean coefs'!D$2+'CM_mean coefs'!D$3*CM_Country_Teleconnections!$F206),0)</f>
        <v>0</v>
      </c>
      <c r="AT210" s="1">
        <f>IFERROR('Wanetal_E and C 97-98'!$B$2*('CM_mean coefs'!E$2+'CM_mean coefs'!E$3*CM_Country_Teleconnections!$F206),0)</f>
        <v>0</v>
      </c>
      <c r="AU210" s="1">
        <f>IFERROR('Wanetal_E and C 97-98'!$B$2*('CM_mean coefs'!F$2+'CM_mean coefs'!F$3*CM_Country_Teleconnections!$F206),0)</f>
        <v>0</v>
      </c>
      <c r="AV210" s="1">
        <f>IFERROR('Wanetal_E and C 97-98'!$B$2*('CM_mean coefs'!G$2+'CM_mean coefs'!G$3*CM_Country_Teleconnections!$F206),0)</f>
        <v>0</v>
      </c>
      <c r="AW210">
        <v>0</v>
      </c>
      <c r="AX210">
        <v>0</v>
      </c>
      <c r="AY210">
        <v>0</v>
      </c>
      <c r="AZ210">
        <v>0</v>
      </c>
      <c r="BA210">
        <v>0</v>
      </c>
      <c r="BB210">
        <v>0</v>
      </c>
      <c r="BC210">
        <v>0</v>
      </c>
      <c r="BD210">
        <v>0</v>
      </c>
      <c r="BE210">
        <v>0</v>
      </c>
      <c r="BF210">
        <v>0</v>
      </c>
      <c r="BG210">
        <v>0</v>
      </c>
      <c r="BH210">
        <v>0</v>
      </c>
      <c r="BI210" s="1">
        <f>IFERROR('Wanetal_E and C 15-16'!$B$2*('CM_mean coefs'!B$2+'CM_mean coefs'!B$3*CM_Country_Teleconnections!$F206),0)</f>
        <v>0</v>
      </c>
      <c r="BJ210" s="1">
        <f>IFERROR('Wanetal_E and C 15-16'!$B$2*('CM_mean coefs'!C$2+'CM_mean coefs'!C$3*CM_Country_Teleconnections!$F206),0)</f>
        <v>0</v>
      </c>
      <c r="BK210" s="1">
        <f>IFERROR('Wanetal_E and C 15-16'!$B$2*('CM_mean coefs'!D$2+'CM_mean coefs'!D$3*CM_Country_Teleconnections!$F206),0)</f>
        <v>0</v>
      </c>
      <c r="BL210" s="1">
        <f>IFERROR('Wanetal_E and C 15-16'!$B$2*('CM_mean coefs'!E$2+'CM_mean coefs'!E$3*CM_Country_Teleconnections!$F206),0)</f>
        <v>0</v>
      </c>
      <c r="BM210" s="1">
        <f>IFERROR('Wanetal_E and C 15-16'!$B$2*('CM_mean coefs'!F$2+'CM_mean coefs'!F$3*CM_Country_Teleconnections!$F206),0)</f>
        <v>0</v>
      </c>
      <c r="BN210" s="1">
        <f>IFERROR('Wanetal_E and C 15-16'!$B$2*('CM_mean coefs'!G$2+'CM_mean coefs'!G$3*CM_Country_Teleconnections!$F206),0)</f>
        <v>0</v>
      </c>
      <c r="BO210">
        <v>0</v>
      </c>
      <c r="BP210">
        <v>0</v>
      </c>
    </row>
    <row r="211" spans="1:68" x14ac:dyDescent="0.2">
      <c r="A211" t="s">
        <v>414</v>
      </c>
      <c r="B211" t="s">
        <v>415</v>
      </c>
      <c r="C211" t="s">
        <v>682</v>
      </c>
      <c r="D211" t="s">
        <v>681</v>
      </c>
      <c r="F211">
        <v>8.2268640313273504</v>
      </c>
      <c r="G211">
        <v>8.0952371552856892</v>
      </c>
      <c r="H211">
        <v>4.8592640874767898</v>
      </c>
      <c r="I211">
        <v>4.8415307483450798</v>
      </c>
      <c r="J211">
        <v>7.9973458191644102</v>
      </c>
      <c r="K211">
        <v>4.1176897529688397</v>
      </c>
      <c r="L211">
        <v>4.7038337104541901</v>
      </c>
      <c r="M211">
        <v>3.3657710775143701</v>
      </c>
      <c r="N211">
        <v>1.6790408619666399</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s="1">
        <f>IFERROR('Wanetal_E and C 97-98'!$B$2*('CM_mean coefs'!B$2+'CM_mean coefs'!B$3*CM_Country_Teleconnections!$F207),0)</f>
        <v>-1.5785707015225324E-2</v>
      </c>
      <c r="AR211" s="1">
        <f>IFERROR('Wanetal_E and C 97-98'!$B$2*('CM_mean coefs'!C$2+'CM_mean coefs'!C$3*CM_Country_Teleconnections!$F207),0)</f>
        <v>-1.0706872908837288E-2</v>
      </c>
      <c r="AS211" s="1">
        <f>IFERROR('Wanetal_E and C 97-98'!$B$2*('CM_mean coefs'!D$2+'CM_mean coefs'!D$3*CM_Country_Teleconnections!$F207),0)</f>
        <v>-1.9283378691249353E-2</v>
      </c>
      <c r="AT211" s="1">
        <f>IFERROR('Wanetal_E and C 97-98'!$B$2*('CM_mean coefs'!E$2+'CM_mean coefs'!E$3*CM_Country_Teleconnections!$F207),0)</f>
        <v>-1.174530823046812E-2</v>
      </c>
      <c r="AU211" s="1">
        <f>IFERROR('Wanetal_E and C 97-98'!$B$2*('CM_mean coefs'!F$2+'CM_mean coefs'!F$3*CM_Country_Teleconnections!$F207),0)</f>
        <v>-1.1053694738690908E-2</v>
      </c>
      <c r="AV211" s="1">
        <f>IFERROR('Wanetal_E and C 97-98'!$B$2*('CM_mean coefs'!G$2+'CM_mean coefs'!G$3*CM_Country_Teleconnections!$F207),0)</f>
        <v>-6.0764406300793418E-3</v>
      </c>
      <c r="AW211">
        <v>0</v>
      </c>
      <c r="AX211">
        <v>0</v>
      </c>
      <c r="AY211">
        <v>0</v>
      </c>
      <c r="AZ211">
        <v>0</v>
      </c>
      <c r="BA211">
        <v>0</v>
      </c>
      <c r="BB211">
        <v>0</v>
      </c>
      <c r="BC211">
        <v>0</v>
      </c>
      <c r="BD211">
        <v>0</v>
      </c>
      <c r="BE211">
        <v>0</v>
      </c>
      <c r="BF211">
        <v>0</v>
      </c>
      <c r="BG211">
        <v>0</v>
      </c>
      <c r="BH211">
        <v>0</v>
      </c>
      <c r="BI211" s="1">
        <f>IFERROR('Wanetal_E and C 15-16'!$B$2*('CM_mean coefs'!B$2+'CM_mean coefs'!B$3*CM_Country_Teleconnections!$F207),0)</f>
        <v>-7.4874710087554485E-3</v>
      </c>
      <c r="BJ211" s="1">
        <f>IFERROR('Wanetal_E and C 15-16'!$B$2*('CM_mean coefs'!C$2+'CM_mean coefs'!C$3*CM_Country_Teleconnections!$F207),0)</f>
        <v>-5.0784801987029671E-3</v>
      </c>
      <c r="BK211" s="1">
        <f>IFERROR('Wanetal_E and C 15-16'!$B$2*('CM_mean coefs'!D$2+'CM_mean coefs'!D$3*CM_Country_Teleconnections!$F207),0)</f>
        <v>-9.1464854100183103E-3</v>
      </c>
      <c r="BL211" s="1">
        <f>IFERROR('Wanetal_E and C 15-16'!$B$2*('CM_mean coefs'!E$2+'CM_mean coefs'!E$3*CM_Country_Teleconnections!$F207),0)</f>
        <v>-5.571030475841599E-3</v>
      </c>
      <c r="BM211" s="1">
        <f>IFERROR('Wanetal_E and C 15-16'!$B$2*('CM_mean coefs'!F$2+'CM_mean coefs'!F$3*CM_Country_Teleconnections!$F207),0)</f>
        <v>-5.2429846072624227E-3</v>
      </c>
      <c r="BN211" s="1">
        <f>IFERROR('Wanetal_E and C 15-16'!$B$2*('CM_mean coefs'!G$2+'CM_mean coefs'!G$3*CM_Country_Teleconnections!$F207),0)</f>
        <v>-2.8821751860883212E-3</v>
      </c>
      <c r="BO211">
        <v>0</v>
      </c>
      <c r="BP211">
        <v>0</v>
      </c>
    </row>
    <row r="212" spans="1:68" x14ac:dyDescent="0.2">
      <c r="A212" t="s">
        <v>416</v>
      </c>
      <c r="B212" t="s">
        <v>417</v>
      </c>
      <c r="C212" t="s">
        <v>682</v>
      </c>
      <c r="D212" t="s">
        <v>681</v>
      </c>
      <c r="F212">
        <v>-2.5137137882454699</v>
      </c>
      <c r="G212">
        <v>4.1406326838750802</v>
      </c>
      <c r="H212">
        <v>-5.3872329929403397</v>
      </c>
      <c r="I212">
        <v>-3.8432040887701602</v>
      </c>
      <c r="J212">
        <v>3.77880806411885</v>
      </c>
      <c r="K212">
        <v>-6.08371218748528</v>
      </c>
      <c r="L212">
        <v>-1.14212561752925</v>
      </c>
      <c r="M212">
        <v>-0.66398610895858201</v>
      </c>
      <c r="N212">
        <v>-1.2215048338049099</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s="1">
        <f>IFERROR('Wanetal_E and C 97-98'!$B$2*('CM_mean coefs'!B$2+'CM_mean coefs'!B$3*CM_Country_Teleconnections!$F208),0)</f>
        <v>-8.7011509209742946E-3</v>
      </c>
      <c r="AR212" s="1">
        <f>IFERROR('Wanetal_E and C 97-98'!$B$2*('CM_mean coefs'!C$2+'CM_mean coefs'!C$3*CM_Country_Teleconnections!$F208),0)</f>
        <v>-7.5000291369907348E-3</v>
      </c>
      <c r="AS212" s="1">
        <f>IFERROR('Wanetal_E and C 97-98'!$B$2*('CM_mean coefs'!D$2+'CM_mean coefs'!D$3*CM_Country_Teleconnections!$F208),0)</f>
        <v>-1.2388729691170365E-2</v>
      </c>
      <c r="AT212" s="1">
        <f>IFERROR('Wanetal_E and C 97-98'!$B$2*('CM_mean coefs'!E$2+'CM_mean coefs'!E$3*CM_Country_Teleconnections!$F208),0)</f>
        <v>-4.4390014977014995E-3</v>
      </c>
      <c r="AU212" s="1">
        <f>IFERROR('Wanetal_E and C 97-98'!$B$2*('CM_mean coefs'!F$2+'CM_mean coefs'!F$3*CM_Country_Teleconnections!$F208),0)</f>
        <v>-5.6627408112246242E-3</v>
      </c>
      <c r="AV212" s="1">
        <f>IFERROR('Wanetal_E and C 97-98'!$B$2*('CM_mean coefs'!G$2+'CM_mean coefs'!G$3*CM_Country_Teleconnections!$F208),0)</f>
        <v>-8.7877250662904492E-4</v>
      </c>
      <c r="AW212">
        <v>0</v>
      </c>
      <c r="AX212">
        <v>0</v>
      </c>
      <c r="AY212">
        <v>0</v>
      </c>
      <c r="AZ212">
        <v>0</v>
      </c>
      <c r="BA212">
        <v>0</v>
      </c>
      <c r="BB212">
        <v>0</v>
      </c>
      <c r="BC212">
        <v>0</v>
      </c>
      <c r="BD212">
        <v>0</v>
      </c>
      <c r="BE212">
        <v>0</v>
      </c>
      <c r="BF212">
        <v>0</v>
      </c>
      <c r="BG212">
        <v>0</v>
      </c>
      <c r="BH212">
        <v>0</v>
      </c>
      <c r="BI212" s="1">
        <f>IFERROR('Wanetal_E and C 15-16'!$B$2*('CM_mean coefs'!B$2+'CM_mean coefs'!B$3*CM_Country_Teleconnections!$F208),0)</f>
        <v>-4.1271268496725529E-3</v>
      </c>
      <c r="BJ212" s="1">
        <f>IFERROR('Wanetal_E and C 15-16'!$B$2*('CM_mean coefs'!C$2+'CM_mean coefs'!C$3*CM_Country_Teleconnections!$F208),0)</f>
        <v>-3.5574111868335416E-3</v>
      </c>
      <c r="BK212" s="1">
        <f>IFERROR('Wanetal_E and C 15-16'!$B$2*('CM_mean coefs'!D$2+'CM_mean coefs'!D$3*CM_Country_Teleconnections!$F208),0)</f>
        <v>-5.876217917162572E-3</v>
      </c>
      <c r="BL212" s="1">
        <f>IFERROR('Wanetal_E and C 15-16'!$B$2*('CM_mean coefs'!E$2+'CM_mean coefs'!E$3*CM_Country_Teleconnections!$F208),0)</f>
        <v>-2.1055056317594765E-3</v>
      </c>
      <c r="BM212" s="1">
        <f>IFERROR('Wanetal_E and C 15-16'!$B$2*('CM_mean coefs'!F$2+'CM_mean coefs'!F$3*CM_Country_Teleconnections!$F208),0)</f>
        <v>-2.6859492332681864E-3</v>
      </c>
      <c r="BN212" s="1">
        <f>IFERROR('Wanetal_E and C 15-16'!$B$2*('CM_mean coefs'!G$2+'CM_mean coefs'!G$3*CM_Country_Teleconnections!$F208),0)</f>
        <v>-4.1681906678808398E-4</v>
      </c>
      <c r="BO212">
        <v>0</v>
      </c>
      <c r="BP212">
        <v>0</v>
      </c>
    </row>
    <row r="213" spans="1:68" x14ac:dyDescent="0.2">
      <c r="A213" t="s">
        <v>418</v>
      </c>
      <c r="B213" t="s">
        <v>419</v>
      </c>
      <c r="C213" t="s">
        <v>682</v>
      </c>
      <c r="D213" t="s">
        <v>681</v>
      </c>
      <c r="F213">
        <v>0.121050209977696</v>
      </c>
      <c r="G213">
        <v>-2.9169469102318701</v>
      </c>
      <c r="H213">
        <v>-0.96473365179402004</v>
      </c>
      <c r="I213">
        <v>0.98874935507946304</v>
      </c>
      <c r="J213">
        <v>-1.52366791406308</v>
      </c>
      <c r="K213">
        <v>-6.8031231924763305E-2</v>
      </c>
      <c r="L213">
        <v>-4.0828572882900902</v>
      </c>
      <c r="M213">
        <v>3.1985864994649802</v>
      </c>
      <c r="N213">
        <v>-9.2688121892574902</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s="1">
        <f>IFERROR('Wanetal_E and C 97-98'!$B$2*('CM_mean coefs'!B$2+'CM_mean coefs'!B$3*CM_Country_Teleconnections!$F209),0)</f>
        <v>-3.9144131899949549E-3</v>
      </c>
      <c r="AR213" s="1">
        <f>IFERROR('Wanetal_E and C 97-98'!$B$2*('CM_mean coefs'!C$2+'CM_mean coefs'!C$3*CM_Country_Teleconnections!$F209),0)</f>
        <v>-5.3332991576049409E-3</v>
      </c>
      <c r="AS213" s="1">
        <f>IFERROR('Wanetal_E and C 97-98'!$B$2*('CM_mean coefs'!D$2+'CM_mean coefs'!D$3*CM_Country_Teleconnections!$F209),0)</f>
        <v>-7.7303042271785949E-3</v>
      </c>
      <c r="AT213" s="1">
        <f>IFERROR('Wanetal_E and C 97-98'!$B$2*('CM_mean coefs'!E$2+'CM_mean coefs'!E$3*CM_Country_Teleconnections!$F209),0)</f>
        <v>4.9756384902820974E-4</v>
      </c>
      <c r="AU213" s="1">
        <f>IFERROR('Wanetal_E and C 97-98'!$B$2*('CM_mean coefs'!F$2+'CM_mean coefs'!F$3*CM_Country_Teleconnections!$F209),0)</f>
        <v>-2.0202991074297445E-3</v>
      </c>
      <c r="AV213" s="1">
        <f>IFERROR('Wanetal_E and C 97-98'!$B$2*('CM_mean coefs'!G$2+'CM_mean coefs'!G$3*CM_Country_Teleconnections!$F209),0)</f>
        <v>2.6330740774946435E-3</v>
      </c>
      <c r="AW213">
        <v>0</v>
      </c>
      <c r="AX213">
        <v>0</v>
      </c>
      <c r="AY213">
        <v>0</v>
      </c>
      <c r="AZ213">
        <v>0</v>
      </c>
      <c r="BA213">
        <v>0</v>
      </c>
      <c r="BB213">
        <v>0</v>
      </c>
      <c r="BC213">
        <v>0</v>
      </c>
      <c r="BD213">
        <v>0</v>
      </c>
      <c r="BE213">
        <v>0</v>
      </c>
      <c r="BF213">
        <v>0</v>
      </c>
      <c r="BG213">
        <v>0</v>
      </c>
      <c r="BH213">
        <v>0</v>
      </c>
      <c r="BI213" s="1">
        <f>IFERROR('Wanetal_E and C 15-16'!$B$2*('CM_mean coefs'!B$2+'CM_mean coefs'!B$3*CM_Country_Teleconnections!$F209),0)</f>
        <v>-1.8566830898425113E-3</v>
      </c>
      <c r="BJ213" s="1">
        <f>IFERROR('Wanetal_E and C 15-16'!$B$2*('CM_mean coefs'!C$2+'CM_mean coefs'!C$3*CM_Country_Teleconnections!$F209),0)</f>
        <v>-2.5296885837974522E-3</v>
      </c>
      <c r="BK213" s="1">
        <f>IFERROR('Wanetal_E and C 15-16'!$B$2*('CM_mean coefs'!D$2+'CM_mean coefs'!D$3*CM_Country_Teleconnections!$F209),0)</f>
        <v>-3.6666351867568375E-3</v>
      </c>
      <c r="BL213" s="1">
        <f>IFERROR('Wanetal_E and C 15-16'!$B$2*('CM_mean coefs'!E$2+'CM_mean coefs'!E$3*CM_Country_Teleconnections!$F209),0)</f>
        <v>2.3600431016553464E-4</v>
      </c>
      <c r="BM213" s="1">
        <f>IFERROR('Wanetal_E and C 15-16'!$B$2*('CM_mean coefs'!F$2+'CM_mean coefs'!F$3*CM_Country_Teleconnections!$F209),0)</f>
        <v>-9.5826756326497064E-4</v>
      </c>
      <c r="BN213" s="1">
        <f>IFERROR('Wanetal_E and C 15-16'!$B$2*('CM_mean coefs'!G$2+'CM_mean coefs'!G$3*CM_Country_Teleconnections!$F209),0)</f>
        <v>1.2489187719074888E-3</v>
      </c>
      <c r="BO213">
        <v>0</v>
      </c>
      <c r="BP213">
        <v>0</v>
      </c>
    </row>
    <row r="214" spans="1:68" x14ac:dyDescent="0.2">
      <c r="A214" t="s">
        <v>420</v>
      </c>
      <c r="B214" t="s">
        <v>421</v>
      </c>
      <c r="C214" t="s">
        <v>682</v>
      </c>
      <c r="D214" t="s">
        <v>681</v>
      </c>
      <c r="F214">
        <v>4.5803739322498096</v>
      </c>
      <c r="G214">
        <v>4.6160343805974096</v>
      </c>
      <c r="H214">
        <v>7.2937667591422199</v>
      </c>
      <c r="I214">
        <v>-5.5550536707034697</v>
      </c>
      <c r="J214">
        <v>5.24541526942724</v>
      </c>
      <c r="K214">
        <v>7.4745770443612098</v>
      </c>
      <c r="L214">
        <v>10.0509003316789</v>
      </c>
      <c r="M214">
        <v>11.5859760311582</v>
      </c>
      <c r="N214">
        <v>12.1339809710738</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s="1">
        <f>IFERROR('Wanetal_E and C 97-98'!$B$2*('CM_mean coefs'!B$2+'CM_mean coefs'!B$3*CM_Country_Teleconnections!$F210),0)</f>
        <v>0</v>
      </c>
      <c r="AR214" s="1">
        <f>IFERROR('Wanetal_E and C 97-98'!$B$2*('CM_mean coefs'!C$2+'CM_mean coefs'!C$3*CM_Country_Teleconnections!$F210),0)</f>
        <v>0</v>
      </c>
      <c r="AS214" s="1">
        <f>IFERROR('Wanetal_E and C 97-98'!$B$2*('CM_mean coefs'!D$2+'CM_mean coefs'!D$3*CM_Country_Teleconnections!$F210),0)</f>
        <v>0</v>
      </c>
      <c r="AT214" s="1">
        <f>IFERROR('Wanetal_E and C 97-98'!$B$2*('CM_mean coefs'!E$2+'CM_mean coefs'!E$3*CM_Country_Teleconnections!$F210),0)</f>
        <v>0</v>
      </c>
      <c r="AU214" s="1">
        <f>IFERROR('Wanetal_E and C 97-98'!$B$2*('CM_mean coefs'!F$2+'CM_mean coefs'!F$3*CM_Country_Teleconnections!$F210),0)</f>
        <v>0</v>
      </c>
      <c r="AV214" s="1">
        <f>IFERROR('Wanetal_E and C 97-98'!$B$2*('CM_mean coefs'!G$2+'CM_mean coefs'!G$3*CM_Country_Teleconnections!$F210),0)</f>
        <v>0</v>
      </c>
      <c r="AW214">
        <v>0</v>
      </c>
      <c r="AX214">
        <v>0</v>
      </c>
      <c r="AY214">
        <v>0</v>
      </c>
      <c r="AZ214">
        <v>0</v>
      </c>
      <c r="BA214">
        <v>0</v>
      </c>
      <c r="BB214">
        <v>0</v>
      </c>
      <c r="BC214">
        <v>0</v>
      </c>
      <c r="BD214">
        <v>0</v>
      </c>
      <c r="BE214">
        <v>0</v>
      </c>
      <c r="BF214">
        <v>0</v>
      </c>
      <c r="BG214">
        <v>0</v>
      </c>
      <c r="BH214">
        <v>0</v>
      </c>
      <c r="BI214" s="1">
        <f>IFERROR('Wanetal_E and C 15-16'!$B$2*('CM_mean coefs'!B$2+'CM_mean coefs'!B$3*CM_Country_Teleconnections!$F210),0)</f>
        <v>0</v>
      </c>
      <c r="BJ214" s="1">
        <f>IFERROR('Wanetal_E and C 15-16'!$B$2*('CM_mean coefs'!C$2+'CM_mean coefs'!C$3*CM_Country_Teleconnections!$F210),0)</f>
        <v>0</v>
      </c>
      <c r="BK214" s="1">
        <f>IFERROR('Wanetal_E and C 15-16'!$B$2*('CM_mean coefs'!D$2+'CM_mean coefs'!D$3*CM_Country_Teleconnections!$F210),0)</f>
        <v>0</v>
      </c>
      <c r="BL214" s="1">
        <f>IFERROR('Wanetal_E and C 15-16'!$B$2*('CM_mean coefs'!E$2+'CM_mean coefs'!E$3*CM_Country_Teleconnections!$F210),0)</f>
        <v>0</v>
      </c>
      <c r="BM214" s="1">
        <f>IFERROR('Wanetal_E and C 15-16'!$B$2*('CM_mean coefs'!F$2+'CM_mean coefs'!F$3*CM_Country_Teleconnections!$F210),0)</f>
        <v>0</v>
      </c>
      <c r="BN214" s="1">
        <f>IFERROR('Wanetal_E and C 15-16'!$B$2*('CM_mean coefs'!G$2+'CM_mean coefs'!G$3*CM_Country_Teleconnections!$F210),0)</f>
        <v>0</v>
      </c>
      <c r="BO214">
        <v>0</v>
      </c>
      <c r="BP214">
        <v>0</v>
      </c>
    </row>
    <row r="215" spans="1:68" x14ac:dyDescent="0.2">
      <c r="A215" t="s">
        <v>422</v>
      </c>
      <c r="B215" t="s">
        <v>423</v>
      </c>
      <c r="C215" t="s">
        <v>682</v>
      </c>
      <c r="D215" t="s">
        <v>681</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s="1">
        <f>IFERROR('Wanetal_E and C 97-98'!$B$2*('CM_mean coefs'!B$2+'CM_mean coefs'!B$3*CM_Country_Teleconnections!$F211),0)</f>
        <v>0</v>
      </c>
      <c r="AR215" s="1">
        <f>IFERROR('Wanetal_E and C 97-98'!$B$2*('CM_mean coefs'!C$2+'CM_mean coefs'!C$3*CM_Country_Teleconnections!$F211),0)</f>
        <v>0</v>
      </c>
      <c r="AS215" s="1">
        <f>IFERROR('Wanetal_E and C 97-98'!$B$2*('CM_mean coefs'!D$2+'CM_mean coefs'!D$3*CM_Country_Teleconnections!$F211),0)</f>
        <v>0</v>
      </c>
      <c r="AT215" s="1">
        <f>IFERROR('Wanetal_E and C 97-98'!$B$2*('CM_mean coefs'!E$2+'CM_mean coefs'!E$3*CM_Country_Teleconnections!$F211),0)</f>
        <v>0</v>
      </c>
      <c r="AU215" s="1">
        <f>IFERROR('Wanetal_E and C 97-98'!$B$2*('CM_mean coefs'!F$2+'CM_mean coefs'!F$3*CM_Country_Teleconnections!$F211),0)</f>
        <v>0</v>
      </c>
      <c r="AV215" s="1">
        <f>IFERROR('Wanetal_E and C 97-98'!$B$2*('CM_mean coefs'!G$2+'CM_mean coefs'!G$3*CM_Country_Teleconnections!$F211),0)</f>
        <v>0</v>
      </c>
      <c r="AW215">
        <v>0</v>
      </c>
      <c r="AX215">
        <v>0</v>
      </c>
      <c r="AY215">
        <v>0</v>
      </c>
      <c r="AZ215">
        <v>0</v>
      </c>
      <c r="BA215">
        <v>0</v>
      </c>
      <c r="BB215">
        <v>0</v>
      </c>
      <c r="BC215">
        <v>0</v>
      </c>
      <c r="BD215">
        <v>0</v>
      </c>
      <c r="BE215">
        <v>0</v>
      </c>
      <c r="BF215">
        <v>0</v>
      </c>
      <c r="BG215">
        <v>0</v>
      </c>
      <c r="BH215">
        <v>0</v>
      </c>
      <c r="BI215" s="1">
        <f>IFERROR('Wanetal_E and C 15-16'!$B$2*('CM_mean coefs'!B$2+'CM_mean coefs'!B$3*CM_Country_Teleconnections!$F211),0)</f>
        <v>0</v>
      </c>
      <c r="BJ215" s="1">
        <f>IFERROR('Wanetal_E and C 15-16'!$B$2*('CM_mean coefs'!C$2+'CM_mean coefs'!C$3*CM_Country_Teleconnections!$F211),0)</f>
        <v>0</v>
      </c>
      <c r="BK215" s="1">
        <f>IFERROR('Wanetal_E and C 15-16'!$B$2*('CM_mean coefs'!D$2+'CM_mean coefs'!D$3*CM_Country_Teleconnections!$F211),0)</f>
        <v>0</v>
      </c>
      <c r="BL215" s="1">
        <f>IFERROR('Wanetal_E and C 15-16'!$B$2*('CM_mean coefs'!E$2+'CM_mean coefs'!E$3*CM_Country_Teleconnections!$F211),0)</f>
        <v>0</v>
      </c>
      <c r="BM215" s="1">
        <f>IFERROR('Wanetal_E and C 15-16'!$B$2*('CM_mean coefs'!F$2+'CM_mean coefs'!F$3*CM_Country_Teleconnections!$F211),0)</f>
        <v>0</v>
      </c>
      <c r="BN215" s="1">
        <f>IFERROR('Wanetal_E and C 15-16'!$B$2*('CM_mean coefs'!G$2+'CM_mean coefs'!G$3*CM_Country_Teleconnections!$F211),0)</f>
        <v>0</v>
      </c>
      <c r="BO215">
        <v>0</v>
      </c>
      <c r="BP215">
        <v>0</v>
      </c>
    </row>
    <row r="216" spans="1:68" x14ac:dyDescent="0.2">
      <c r="A216" t="s">
        <v>424</v>
      </c>
      <c r="B216" t="s">
        <v>425</v>
      </c>
      <c r="C216" t="s">
        <v>682</v>
      </c>
      <c r="D216" t="s">
        <v>681</v>
      </c>
      <c r="F216">
        <v>8.0164374839270594E-2</v>
      </c>
      <c r="G216">
        <v>2.7050070041679</v>
      </c>
      <c r="H216">
        <v>-0.13735445284025599</v>
      </c>
      <c r="I216">
        <v>4.7033077531512602</v>
      </c>
      <c r="J216">
        <v>5.1437729723376204</v>
      </c>
      <c r="K216">
        <v>-0.24555861186539099</v>
      </c>
      <c r="L216">
        <v>-1.89771545457094</v>
      </c>
      <c r="M216">
        <v>3.5773613783334199E-2</v>
      </c>
      <c r="N216">
        <v>6.4332789592916697</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s="1">
        <f>IFERROR('Wanetal_E and C 97-98'!$B$2*('CM_mean coefs'!B$2+'CM_mean coefs'!B$3*CM_Country_Teleconnections!$F212),0)</f>
        <v>-1.7834771823223978E-2</v>
      </c>
      <c r="AR216" s="1">
        <f>IFERROR('Wanetal_E and C 97-98'!$B$2*('CM_mean coefs'!C$2+'CM_mean coefs'!C$3*CM_Country_Teleconnections!$F212),0)</f>
        <v>-1.1634387721370525E-2</v>
      </c>
      <c r="AS216" s="1">
        <f>IFERROR('Wanetal_E and C 97-98'!$B$2*('CM_mean coefs'!D$2+'CM_mean coefs'!D$3*CM_Country_Teleconnections!$F212),0)</f>
        <v>-2.1277516706619034E-2</v>
      </c>
      <c r="AT216" s="1">
        <f>IFERROR('Wanetal_E and C 97-98'!$B$2*('CM_mean coefs'!E$2+'CM_mean coefs'!E$3*CM_Country_Teleconnections!$F212),0)</f>
        <v>-1.3858509933353139E-2</v>
      </c>
      <c r="AU216" s="1">
        <f>IFERROR('Wanetal_E and C 97-98'!$B$2*('CM_mean coefs'!F$2+'CM_mean coefs'!F$3*CM_Country_Teleconnections!$F212),0)</f>
        <v>-1.2612919314988248E-2</v>
      </c>
      <c r="AV216" s="1">
        <f>IFERROR('Wanetal_E and C 97-98'!$B$2*('CM_mean coefs'!G$2+'CM_mean coefs'!G$3*CM_Country_Teleconnections!$F212),0)</f>
        <v>-7.5797611901439249E-3</v>
      </c>
      <c r="AW216">
        <v>0</v>
      </c>
      <c r="AX216">
        <v>0</v>
      </c>
      <c r="AY216">
        <v>0</v>
      </c>
      <c r="AZ216">
        <v>0</v>
      </c>
      <c r="BA216">
        <v>0</v>
      </c>
      <c r="BB216">
        <v>0</v>
      </c>
      <c r="BC216">
        <v>0</v>
      </c>
      <c r="BD216">
        <v>0</v>
      </c>
      <c r="BE216">
        <v>0</v>
      </c>
      <c r="BF216">
        <v>0</v>
      </c>
      <c r="BG216">
        <v>0</v>
      </c>
      <c r="BH216">
        <v>0</v>
      </c>
      <c r="BI216" s="1">
        <f>IFERROR('Wanetal_E and C 15-16'!$B$2*('CM_mean coefs'!B$2+'CM_mean coefs'!B$3*CM_Country_Teleconnections!$F212),0)</f>
        <v>-8.459382709014E-3</v>
      </c>
      <c r="BJ216" s="1">
        <f>IFERROR('Wanetal_E and C 15-16'!$B$2*('CM_mean coefs'!C$2+'CM_mean coefs'!C$3*CM_Country_Teleconnections!$F212),0)</f>
        <v>-5.5184186989130401E-3</v>
      </c>
      <c r="BK216" s="1">
        <f>IFERROR('Wanetal_E and C 15-16'!$B$2*('CM_mean coefs'!D$2+'CM_mean coefs'!D$3*CM_Country_Teleconnections!$F212),0)</f>
        <v>-1.0092344253283083E-2</v>
      </c>
      <c r="BL216" s="1">
        <f>IFERROR('Wanetal_E and C 15-16'!$B$2*('CM_mean coefs'!E$2+'CM_mean coefs'!E$3*CM_Country_Teleconnections!$F212),0)</f>
        <v>-6.5733635655627872E-3</v>
      </c>
      <c r="BM216" s="1">
        <f>IFERROR('Wanetal_E and C 15-16'!$B$2*('CM_mean coefs'!F$2+'CM_mean coefs'!F$3*CM_Country_Teleconnections!$F212),0)</f>
        <v>-5.9825554608140012E-3</v>
      </c>
      <c r="BN216" s="1">
        <f>IFERROR('Wanetal_E and C 15-16'!$B$2*('CM_mean coefs'!G$2+'CM_mean coefs'!G$3*CM_Country_Teleconnections!$F212),0)</f>
        <v>-3.5952296662894985E-3</v>
      </c>
      <c r="BO216">
        <v>0</v>
      </c>
      <c r="BP216">
        <v>0</v>
      </c>
    </row>
    <row r="217" spans="1:68" x14ac:dyDescent="0.2">
      <c r="A217" t="s">
        <v>426</v>
      </c>
      <c r="B217" t="s">
        <v>427</v>
      </c>
      <c r="C217" t="s">
        <v>682</v>
      </c>
      <c r="D217" t="s">
        <v>681</v>
      </c>
      <c r="K217">
        <v>4.3092472683568701</v>
      </c>
      <c r="L217">
        <v>2.6654711423775601</v>
      </c>
      <c r="M217">
        <v>0.579058533695331</v>
      </c>
      <c r="N217">
        <v>0.91489953244676803</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s="1">
        <f>IFERROR('Wanetal_E and C 97-98'!$B$2*('CM_mean coefs'!B$2+'CM_mean coefs'!B$3*CM_Country_Teleconnections!$F213),0)</f>
        <v>-2.5009961391937955E-2</v>
      </c>
      <c r="AR217" s="1">
        <f>IFERROR('Wanetal_E and C 97-98'!$B$2*('CM_mean coefs'!C$2+'CM_mean coefs'!C$3*CM_Country_Teleconnections!$F213),0)</f>
        <v>-1.4882256984332638E-2</v>
      </c>
      <c r="AS217" s="1">
        <f>IFERROR('Wanetal_E and C 97-98'!$B$2*('CM_mean coefs'!D$2+'CM_mean coefs'!D$3*CM_Country_Teleconnections!$F213),0)</f>
        <v>-2.8260369679645139E-2</v>
      </c>
      <c r="AT217" s="1">
        <f>IFERROR('Wanetal_E and C 97-98'!$B$2*('CM_mean coefs'!E$2+'CM_mean coefs'!E$3*CM_Country_Teleconnections!$F213),0)</f>
        <v>-2.1258287019925007E-2</v>
      </c>
      <c r="AU217" s="1">
        <f>IFERROR('Wanetal_E and C 97-98'!$B$2*('CM_mean coefs'!F$2+'CM_mean coefs'!F$3*CM_Country_Teleconnections!$F213),0)</f>
        <v>-1.807284028550081E-2</v>
      </c>
      <c r="AV217" s="1">
        <f>IFERROR('Wanetal_E and C 97-98'!$B$2*('CM_mean coefs'!G$2+'CM_mean coefs'!G$3*CM_Country_Teleconnections!$F213),0)</f>
        <v>-1.284392363093274E-2</v>
      </c>
      <c r="AW217">
        <v>0</v>
      </c>
      <c r="AX217">
        <v>0</v>
      </c>
      <c r="AY217">
        <v>0</v>
      </c>
      <c r="AZ217">
        <v>0</v>
      </c>
      <c r="BA217">
        <v>0</v>
      </c>
      <c r="BB217">
        <v>0</v>
      </c>
      <c r="BC217">
        <v>0</v>
      </c>
      <c r="BD217">
        <v>0</v>
      </c>
      <c r="BE217">
        <v>0</v>
      </c>
      <c r="BF217">
        <v>0</v>
      </c>
      <c r="BG217">
        <v>0</v>
      </c>
      <c r="BH217">
        <v>0</v>
      </c>
      <c r="BI217" s="1">
        <f>IFERROR('Wanetal_E and C 15-16'!$B$2*('CM_mean coefs'!B$2+'CM_mean coefs'!B$3*CM_Country_Teleconnections!$F213),0)</f>
        <v>-1.1862716105880772E-2</v>
      </c>
      <c r="BJ217" s="1">
        <f>IFERROR('Wanetal_E and C 15-16'!$B$2*('CM_mean coefs'!C$2+'CM_mean coefs'!C$3*CM_Country_Teleconnections!$F213),0)</f>
        <v>-7.0589469073234525E-3</v>
      </c>
      <c r="BK217" s="1">
        <f>IFERROR('Wanetal_E and C 15-16'!$B$2*('CM_mean coefs'!D$2+'CM_mean coefs'!D$3*CM_Country_Teleconnections!$F213),0)</f>
        <v>-1.3404448623616758E-2</v>
      </c>
      <c r="BL217" s="1">
        <f>IFERROR('Wanetal_E and C 15-16'!$B$2*('CM_mean coefs'!E$2+'CM_mean coefs'!E$3*CM_Country_Teleconnections!$F213),0)</f>
        <v>-1.0083223235042335E-2</v>
      </c>
      <c r="BM217" s="1">
        <f>IFERROR('Wanetal_E and C 15-16'!$B$2*('CM_mean coefs'!F$2+'CM_mean coefs'!F$3*CM_Country_Teleconnections!$F213),0)</f>
        <v>-8.5723032584501136E-3</v>
      </c>
      <c r="BN217" s="1">
        <f>IFERROR('Wanetal_E and C 15-16'!$B$2*('CM_mean coefs'!G$2+'CM_mean coefs'!G$3*CM_Country_Teleconnections!$F213),0)</f>
        <v>-6.0921253468421361E-3</v>
      </c>
      <c r="BO217">
        <v>0</v>
      </c>
      <c r="BP217">
        <v>0</v>
      </c>
    </row>
    <row r="218" spans="1:68" x14ac:dyDescent="0.2">
      <c r="A218" t="s">
        <v>428</v>
      </c>
      <c r="B218" t="s">
        <v>429</v>
      </c>
      <c r="C218" t="s">
        <v>682</v>
      </c>
      <c r="D218" t="s">
        <v>681</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s="1">
        <f>IFERROR('Wanetal_E and C 97-98'!$B$2*('CM_mean coefs'!B$2+'CM_mean coefs'!B$3*CM_Country_Teleconnections!$F214),0)</f>
        <v>0</v>
      </c>
      <c r="AR218" s="1">
        <f>IFERROR('Wanetal_E and C 97-98'!$B$2*('CM_mean coefs'!C$2+'CM_mean coefs'!C$3*CM_Country_Teleconnections!$F214),0)</f>
        <v>0</v>
      </c>
      <c r="AS218" s="1">
        <f>IFERROR('Wanetal_E and C 97-98'!$B$2*('CM_mean coefs'!D$2+'CM_mean coefs'!D$3*CM_Country_Teleconnections!$F214),0)</f>
        <v>0</v>
      </c>
      <c r="AT218" s="1">
        <f>IFERROR('Wanetal_E and C 97-98'!$B$2*('CM_mean coefs'!E$2+'CM_mean coefs'!E$3*CM_Country_Teleconnections!$F214),0)</f>
        <v>0</v>
      </c>
      <c r="AU218" s="1">
        <f>IFERROR('Wanetal_E and C 97-98'!$B$2*('CM_mean coefs'!F$2+'CM_mean coefs'!F$3*CM_Country_Teleconnections!$F214),0)</f>
        <v>0</v>
      </c>
      <c r="AV218" s="1">
        <f>IFERROR('Wanetal_E and C 97-98'!$B$2*('CM_mean coefs'!G$2+'CM_mean coefs'!G$3*CM_Country_Teleconnections!$F214),0)</f>
        <v>0</v>
      </c>
      <c r="AW218">
        <v>0</v>
      </c>
      <c r="AX218">
        <v>0</v>
      </c>
      <c r="AY218">
        <v>0</v>
      </c>
      <c r="AZ218">
        <v>0</v>
      </c>
      <c r="BA218">
        <v>0</v>
      </c>
      <c r="BB218">
        <v>0</v>
      </c>
      <c r="BC218">
        <v>0</v>
      </c>
      <c r="BD218">
        <v>0</v>
      </c>
      <c r="BE218">
        <v>0</v>
      </c>
      <c r="BF218">
        <v>0</v>
      </c>
      <c r="BG218">
        <v>0</v>
      </c>
      <c r="BH218">
        <v>0</v>
      </c>
      <c r="BI218" s="1">
        <f>IFERROR('Wanetal_E and C 15-16'!$B$2*('CM_mean coefs'!B$2+'CM_mean coefs'!B$3*CM_Country_Teleconnections!$F214),0)</f>
        <v>0</v>
      </c>
      <c r="BJ218" s="1">
        <f>IFERROR('Wanetal_E and C 15-16'!$B$2*('CM_mean coefs'!C$2+'CM_mean coefs'!C$3*CM_Country_Teleconnections!$F214),0)</f>
        <v>0</v>
      </c>
      <c r="BK218" s="1">
        <f>IFERROR('Wanetal_E and C 15-16'!$B$2*('CM_mean coefs'!D$2+'CM_mean coefs'!D$3*CM_Country_Teleconnections!$F214),0)</f>
        <v>0</v>
      </c>
      <c r="BL218" s="1">
        <f>IFERROR('Wanetal_E and C 15-16'!$B$2*('CM_mean coefs'!E$2+'CM_mean coefs'!E$3*CM_Country_Teleconnections!$F214),0)</f>
        <v>0</v>
      </c>
      <c r="BM218" s="1">
        <f>IFERROR('Wanetal_E and C 15-16'!$B$2*('CM_mean coefs'!F$2+'CM_mean coefs'!F$3*CM_Country_Teleconnections!$F214),0)</f>
        <v>0</v>
      </c>
      <c r="BN218" s="1">
        <f>IFERROR('Wanetal_E and C 15-16'!$B$2*('CM_mean coefs'!G$2+'CM_mean coefs'!G$3*CM_Country_Teleconnections!$F214),0)</f>
        <v>0</v>
      </c>
      <c r="BO218">
        <v>0</v>
      </c>
      <c r="BP218">
        <v>0</v>
      </c>
    </row>
    <row r="219" spans="1:68" x14ac:dyDescent="0.2">
      <c r="A219" t="s">
        <v>430</v>
      </c>
      <c r="B219" t="s">
        <v>431</v>
      </c>
      <c r="C219" t="s">
        <v>682</v>
      </c>
      <c r="D219" t="s">
        <v>681</v>
      </c>
      <c r="F219">
        <v>-5.7227454544881899</v>
      </c>
      <c r="G219">
        <v>4.3432637724634704</v>
      </c>
      <c r="H219">
        <v>0.17930166514065601</v>
      </c>
      <c r="I219">
        <v>-8.5118348709126206</v>
      </c>
      <c r="J219">
        <v>-8.3616732447499107</v>
      </c>
      <c r="K219">
        <v>6.2986316261068698</v>
      </c>
      <c r="L219">
        <v>3.2281183979688599</v>
      </c>
      <c r="M219">
        <v>-0.58750830120868602</v>
      </c>
      <c r="N219">
        <v>-4.21733476170286</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s="1">
        <f>IFERROR('Wanetal_E and C 97-98'!$B$2*('CM_mean coefs'!B$2+'CM_mean coefs'!B$3*CM_Country_Teleconnections!$F215),0)</f>
        <v>-1.7064537844233153E-2</v>
      </c>
      <c r="AR219" s="1">
        <f>IFERROR('Wanetal_E and C 97-98'!$B$2*('CM_mean coefs'!C$2+'CM_mean coefs'!C$3*CM_Country_Teleconnections!$F215),0)</f>
        <v>-1.1285739195544655E-2</v>
      </c>
      <c r="AS219" s="1">
        <f>IFERROR('Wanetal_E and C 97-98'!$B$2*('CM_mean coefs'!D$2+'CM_mean coefs'!D$3*CM_Country_Teleconnections!$F215),0)</f>
        <v>-2.0527929454795972E-2</v>
      </c>
      <c r="AT219" s="1">
        <f>IFERROR('Wanetal_E and C 97-98'!$B$2*('CM_mean coefs'!E$2+'CM_mean coefs'!E$3*CM_Country_Teleconnections!$F215),0)</f>
        <v>-1.3064167192377039E-2</v>
      </c>
      <c r="AU219" s="1">
        <f>IFERROR('Wanetal_E and C 97-98'!$B$2*('CM_mean coefs'!F$2+'CM_mean coefs'!F$3*CM_Country_Teleconnections!$F215),0)</f>
        <v>-1.2026814012289316E-2</v>
      </c>
      <c r="AV219" s="1">
        <f>IFERROR('Wanetal_E and C 97-98'!$B$2*('CM_mean coefs'!G$2+'CM_mean coefs'!G$3*CM_Country_Teleconnections!$F215),0)</f>
        <v>-7.0146699484431819E-3</v>
      </c>
      <c r="AW219">
        <v>0</v>
      </c>
      <c r="AX219">
        <v>0</v>
      </c>
      <c r="AY219">
        <v>0</v>
      </c>
      <c r="AZ219">
        <v>0</v>
      </c>
      <c r="BA219">
        <v>0</v>
      </c>
      <c r="BB219">
        <v>0</v>
      </c>
      <c r="BC219">
        <v>0</v>
      </c>
      <c r="BD219">
        <v>0</v>
      </c>
      <c r="BE219">
        <v>0</v>
      </c>
      <c r="BF219">
        <v>0</v>
      </c>
      <c r="BG219">
        <v>0</v>
      </c>
      <c r="BH219">
        <v>0</v>
      </c>
      <c r="BI219" s="1">
        <f>IFERROR('Wanetal_E and C 15-16'!$B$2*('CM_mean coefs'!B$2+'CM_mean coefs'!B$3*CM_Country_Teleconnections!$F215),0)</f>
        <v>-8.0940455985450306E-3</v>
      </c>
      <c r="BJ219" s="1">
        <f>IFERROR('Wanetal_E and C 15-16'!$B$2*('CM_mean coefs'!C$2+'CM_mean coefs'!C$3*CM_Country_Teleconnections!$F215),0)</f>
        <v>-5.3530478525614187E-3</v>
      </c>
      <c r="BK219" s="1">
        <f>IFERROR('Wanetal_E and C 15-16'!$B$2*('CM_mean coefs'!D$2+'CM_mean coefs'!D$3*CM_Country_Teleconnections!$F215),0)</f>
        <v>-9.7368002911948116E-3</v>
      </c>
      <c r="BL219" s="1">
        <f>IFERROR('Wanetal_E and C 15-16'!$B$2*('CM_mean coefs'!E$2+'CM_mean coefs'!E$3*CM_Country_Teleconnections!$F215),0)</f>
        <v>-6.1965911955740756E-3</v>
      </c>
      <c r="BM219" s="1">
        <f>IFERROR('Wanetal_E and C 15-16'!$B$2*('CM_mean coefs'!F$2+'CM_mean coefs'!F$3*CM_Country_Teleconnections!$F215),0)</f>
        <v>-5.7045541994322057E-3</v>
      </c>
      <c r="BN219" s="1">
        <f>IFERROR('Wanetal_E and C 15-16'!$B$2*('CM_mean coefs'!G$2+'CM_mean coefs'!G$3*CM_Country_Teleconnections!$F215),0)</f>
        <v>-3.3271957869418691E-3</v>
      </c>
      <c r="BO219">
        <v>0</v>
      </c>
      <c r="BP219">
        <v>0</v>
      </c>
    </row>
    <row r="220" spans="1:68" x14ac:dyDescent="0.2">
      <c r="A220" t="s">
        <v>432</v>
      </c>
      <c r="B220" t="s">
        <v>433</v>
      </c>
      <c r="C220" t="s">
        <v>682</v>
      </c>
      <c r="D220" t="s">
        <v>681</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s="1">
        <f>IFERROR('Wanetal_E and C 97-98'!$B$2*('CM_mean coefs'!B$2+'CM_mean coefs'!B$3*CM_Country_Teleconnections!$F216),0)</f>
        <v>1.3979948489390263E-3</v>
      </c>
      <c r="AR220" s="1">
        <f>IFERROR('Wanetal_E and C 97-98'!$B$2*('CM_mean coefs'!C$2+'CM_mean coefs'!C$3*CM_Country_Teleconnections!$F216),0)</f>
        <v>-2.9286230697146303E-3</v>
      </c>
      <c r="AS220" s="1">
        <f>IFERROR('Wanetal_E and C 97-98'!$B$2*('CM_mean coefs'!D$2+'CM_mean coefs'!D$3*CM_Country_Teleconnections!$F216),0)</f>
        <v>-2.560299460984428E-3</v>
      </c>
      <c r="AT220" s="1">
        <f>IFERROR('Wanetal_E and C 97-98'!$B$2*('CM_mean coefs'!E$2+'CM_mean coefs'!E$3*CM_Country_Teleconnections!$F216),0)</f>
        <v>5.9762532835806069E-3</v>
      </c>
      <c r="AU220" s="1">
        <f>IFERROR('Wanetal_E and C 97-98'!$B$2*('CM_mean coefs'!F$2+'CM_mean coefs'!F$3*CM_Country_Teleconnections!$F216),0)</f>
        <v>2.0221485210158165E-3</v>
      </c>
      <c r="AV220" s="1">
        <f>IFERROR('Wanetal_E and C 97-98'!$B$2*('CM_mean coefs'!G$2+'CM_mean coefs'!G$3*CM_Country_Teleconnections!$F216),0)</f>
        <v>6.5305848820367872E-3</v>
      </c>
      <c r="AW220">
        <v>0</v>
      </c>
      <c r="AX220">
        <v>0</v>
      </c>
      <c r="AY220">
        <v>0</v>
      </c>
      <c r="AZ220">
        <v>0</v>
      </c>
      <c r="BA220">
        <v>0</v>
      </c>
      <c r="BB220">
        <v>0</v>
      </c>
      <c r="BC220">
        <v>0</v>
      </c>
      <c r="BD220">
        <v>0</v>
      </c>
      <c r="BE220">
        <v>0</v>
      </c>
      <c r="BF220">
        <v>0</v>
      </c>
      <c r="BG220">
        <v>0</v>
      </c>
      <c r="BH220">
        <v>0</v>
      </c>
      <c r="BI220" s="1">
        <f>IFERROR('Wanetal_E and C 15-16'!$B$2*('CM_mean coefs'!B$2+'CM_mean coefs'!B$3*CM_Country_Teleconnections!$F216),0)</f>
        <v>6.6309642588225899E-4</v>
      </c>
      <c r="BJ220" s="1">
        <f>IFERROR('Wanetal_E and C 15-16'!$B$2*('CM_mean coefs'!C$2+'CM_mean coefs'!C$3*CM_Country_Teleconnections!$F216),0)</f>
        <v>-1.3891034661235721E-3</v>
      </c>
      <c r="BK220" s="1">
        <f>IFERROR('Wanetal_E and C 15-16'!$B$2*('CM_mean coefs'!D$2+'CM_mean coefs'!D$3*CM_Country_Teleconnections!$F216),0)</f>
        <v>-1.2144003413571195E-3</v>
      </c>
      <c r="BL220" s="1">
        <f>IFERROR('Wanetal_E and C 15-16'!$B$2*('CM_mean coefs'!E$2+'CM_mean coefs'!E$3*CM_Country_Teleconnections!$F216),0)</f>
        <v>2.8346543590750052E-3</v>
      </c>
      <c r="BM220" s="1">
        <f>IFERROR('Wanetal_E and C 15-16'!$B$2*('CM_mean coefs'!F$2+'CM_mean coefs'!F$3*CM_Country_Teleconnections!$F216),0)</f>
        <v>9.5914477646774686E-4</v>
      </c>
      <c r="BN220" s="1">
        <f>IFERROR('Wanetal_E and C 15-16'!$B$2*('CM_mean coefs'!G$2+'CM_mean coefs'!G$3*CM_Country_Teleconnections!$F216),0)</f>
        <v>3.0975847282168193E-3</v>
      </c>
      <c r="BO220">
        <v>0</v>
      </c>
      <c r="BP220">
        <v>0</v>
      </c>
    </row>
    <row r="221" spans="1:68" x14ac:dyDescent="0.2">
      <c r="A221" t="s">
        <v>434</v>
      </c>
      <c r="B221" t="s">
        <v>435</v>
      </c>
      <c r="C221" t="s">
        <v>682</v>
      </c>
      <c r="D221" t="s">
        <v>681</v>
      </c>
      <c r="F221">
        <v>-1.2974247374375201</v>
      </c>
      <c r="G221">
        <v>3.44508554393146</v>
      </c>
      <c r="H221">
        <v>3.6735589286271599</v>
      </c>
      <c r="I221">
        <v>2.3759849484824498</v>
      </c>
      <c r="J221">
        <v>2.0433996620092598</v>
      </c>
      <c r="K221">
        <v>-0.54164700809231203</v>
      </c>
      <c r="L221">
        <v>-3.2728983436363399</v>
      </c>
      <c r="M221">
        <v>0.48322010353425099</v>
      </c>
      <c r="N221">
        <v>6.1944070909986397</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s="1">
        <f>IFERROR('Wanetal_E and C 97-98'!$B$2*('CM_mean coefs'!B$2+'CM_mean coefs'!B$3*CM_Country_Teleconnections!$F217),0)</f>
        <v>0</v>
      </c>
      <c r="AR221" s="1">
        <f>IFERROR('Wanetal_E and C 97-98'!$B$2*('CM_mean coefs'!C$2+'CM_mean coefs'!C$3*CM_Country_Teleconnections!$F217),0)</f>
        <v>0</v>
      </c>
      <c r="AS221" s="1">
        <f>IFERROR('Wanetal_E and C 97-98'!$B$2*('CM_mean coefs'!D$2+'CM_mean coefs'!D$3*CM_Country_Teleconnections!$F217),0)</f>
        <v>0</v>
      </c>
      <c r="AT221" s="1">
        <f>IFERROR('Wanetal_E and C 97-98'!$B$2*('CM_mean coefs'!E$2+'CM_mean coefs'!E$3*CM_Country_Teleconnections!$F217),0)</f>
        <v>0</v>
      </c>
      <c r="AU221" s="1">
        <f>IFERROR('Wanetal_E and C 97-98'!$B$2*('CM_mean coefs'!F$2+'CM_mean coefs'!F$3*CM_Country_Teleconnections!$F217),0)</f>
        <v>0</v>
      </c>
      <c r="AV221" s="1">
        <f>IFERROR('Wanetal_E and C 97-98'!$B$2*('CM_mean coefs'!G$2+'CM_mean coefs'!G$3*CM_Country_Teleconnections!$F217),0)</f>
        <v>0</v>
      </c>
      <c r="AW221">
        <v>0</v>
      </c>
      <c r="AX221">
        <v>0</v>
      </c>
      <c r="AY221">
        <v>0</v>
      </c>
      <c r="AZ221">
        <v>0</v>
      </c>
      <c r="BA221">
        <v>0</v>
      </c>
      <c r="BB221">
        <v>0</v>
      </c>
      <c r="BC221">
        <v>0</v>
      </c>
      <c r="BD221">
        <v>0</v>
      </c>
      <c r="BE221">
        <v>0</v>
      </c>
      <c r="BF221">
        <v>0</v>
      </c>
      <c r="BG221">
        <v>0</v>
      </c>
      <c r="BH221">
        <v>0</v>
      </c>
      <c r="BI221" s="1">
        <f>IFERROR('Wanetal_E and C 15-16'!$B$2*('CM_mean coefs'!B$2+'CM_mean coefs'!B$3*CM_Country_Teleconnections!$F217),0)</f>
        <v>0</v>
      </c>
      <c r="BJ221" s="1">
        <f>IFERROR('Wanetal_E and C 15-16'!$B$2*('CM_mean coefs'!C$2+'CM_mean coefs'!C$3*CM_Country_Teleconnections!$F217),0)</f>
        <v>0</v>
      </c>
      <c r="BK221" s="1">
        <f>IFERROR('Wanetal_E and C 15-16'!$B$2*('CM_mean coefs'!D$2+'CM_mean coefs'!D$3*CM_Country_Teleconnections!$F217),0)</f>
        <v>0</v>
      </c>
      <c r="BL221" s="1">
        <f>IFERROR('Wanetal_E and C 15-16'!$B$2*('CM_mean coefs'!E$2+'CM_mean coefs'!E$3*CM_Country_Teleconnections!$F217),0)</f>
        <v>0</v>
      </c>
      <c r="BM221" s="1">
        <f>IFERROR('Wanetal_E and C 15-16'!$B$2*('CM_mean coefs'!F$2+'CM_mean coefs'!F$3*CM_Country_Teleconnections!$F217),0)</f>
        <v>0</v>
      </c>
      <c r="BN221" s="1">
        <f>IFERROR('Wanetal_E and C 15-16'!$B$2*('CM_mean coefs'!G$2+'CM_mean coefs'!G$3*CM_Country_Teleconnections!$F217),0)</f>
        <v>0</v>
      </c>
      <c r="BO221">
        <v>0</v>
      </c>
      <c r="BP221">
        <v>0</v>
      </c>
    </row>
    <row r="222" spans="1:68" x14ac:dyDescent="0.2">
      <c r="A222" t="s">
        <v>436</v>
      </c>
      <c r="B222" t="s">
        <v>437</v>
      </c>
      <c r="C222" t="s">
        <v>682</v>
      </c>
      <c r="D222" t="s">
        <v>681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s="1">
        <f>IFERROR('Wanetal_E and C 97-98'!$B$2*('CM_mean coefs'!B$2+'CM_mean coefs'!B$3*CM_Country_Teleconnections!$F218),0)</f>
        <v>0</v>
      </c>
      <c r="AR222" s="1">
        <f>IFERROR('Wanetal_E and C 97-98'!$B$2*('CM_mean coefs'!C$2+'CM_mean coefs'!C$3*CM_Country_Teleconnections!$F218),0)</f>
        <v>0</v>
      </c>
      <c r="AS222" s="1">
        <f>IFERROR('Wanetal_E and C 97-98'!$B$2*('CM_mean coefs'!D$2+'CM_mean coefs'!D$3*CM_Country_Teleconnections!$F218),0)</f>
        <v>0</v>
      </c>
      <c r="AT222" s="1">
        <f>IFERROR('Wanetal_E and C 97-98'!$B$2*('CM_mean coefs'!E$2+'CM_mean coefs'!E$3*CM_Country_Teleconnections!$F218),0)</f>
        <v>0</v>
      </c>
      <c r="AU222" s="1">
        <f>IFERROR('Wanetal_E and C 97-98'!$B$2*('CM_mean coefs'!F$2+'CM_mean coefs'!F$3*CM_Country_Teleconnections!$F218),0)</f>
        <v>0</v>
      </c>
      <c r="AV222" s="1">
        <f>IFERROR('Wanetal_E and C 97-98'!$B$2*('CM_mean coefs'!G$2+'CM_mean coefs'!G$3*CM_Country_Teleconnections!$F218),0)</f>
        <v>0</v>
      </c>
      <c r="AW222">
        <v>0</v>
      </c>
      <c r="AX222">
        <v>0</v>
      </c>
      <c r="AY222">
        <v>0</v>
      </c>
      <c r="AZ222">
        <v>0</v>
      </c>
      <c r="BA222">
        <v>0</v>
      </c>
      <c r="BB222">
        <v>0</v>
      </c>
      <c r="BC222">
        <v>0</v>
      </c>
      <c r="BD222">
        <v>0</v>
      </c>
      <c r="BE222">
        <v>0</v>
      </c>
      <c r="BF222">
        <v>0</v>
      </c>
      <c r="BG222">
        <v>0</v>
      </c>
      <c r="BH222">
        <v>0</v>
      </c>
      <c r="BI222" s="1">
        <f>IFERROR('Wanetal_E and C 15-16'!$B$2*('CM_mean coefs'!B$2+'CM_mean coefs'!B$3*CM_Country_Teleconnections!$F218),0)</f>
        <v>0</v>
      </c>
      <c r="BJ222" s="1">
        <f>IFERROR('Wanetal_E and C 15-16'!$B$2*('CM_mean coefs'!C$2+'CM_mean coefs'!C$3*CM_Country_Teleconnections!$F218),0)</f>
        <v>0</v>
      </c>
      <c r="BK222" s="1">
        <f>IFERROR('Wanetal_E and C 15-16'!$B$2*('CM_mean coefs'!D$2+'CM_mean coefs'!D$3*CM_Country_Teleconnections!$F218),0)</f>
        <v>0</v>
      </c>
      <c r="BL222" s="1">
        <f>IFERROR('Wanetal_E and C 15-16'!$B$2*('CM_mean coefs'!E$2+'CM_mean coefs'!E$3*CM_Country_Teleconnections!$F218),0)</f>
        <v>0</v>
      </c>
      <c r="BM222" s="1">
        <f>IFERROR('Wanetal_E and C 15-16'!$B$2*('CM_mean coefs'!F$2+'CM_mean coefs'!F$3*CM_Country_Teleconnections!$F218),0)</f>
        <v>0</v>
      </c>
      <c r="BN222" s="1">
        <f>IFERROR('Wanetal_E and C 15-16'!$B$2*('CM_mean coefs'!G$2+'CM_mean coefs'!G$3*CM_Country_Teleconnections!$F218),0)</f>
        <v>0</v>
      </c>
      <c r="BO222">
        <v>0</v>
      </c>
      <c r="BP222">
        <v>0</v>
      </c>
    </row>
    <row r="223" spans="1:68" x14ac:dyDescent="0.2">
      <c r="A223" t="s">
        <v>438</v>
      </c>
      <c r="B223" t="s">
        <v>439</v>
      </c>
      <c r="C223" t="s">
        <v>682</v>
      </c>
      <c r="D223" t="s">
        <v>681</v>
      </c>
      <c r="F223">
        <v>-1.30086455138709</v>
      </c>
      <c r="G223">
        <v>3.4462809326690098</v>
      </c>
      <c r="H223">
        <v>3.6755772776445799</v>
      </c>
      <c r="I223">
        <v>2.3764940648899802</v>
      </c>
      <c r="J223">
        <v>2.0402479861134002</v>
      </c>
      <c r="K223">
        <v>-0.535467826727825</v>
      </c>
      <c r="L223">
        <v>-3.2721464198470001</v>
      </c>
      <c r="M223">
        <v>0.48583031277031802</v>
      </c>
      <c r="N223">
        <v>6.1889735131007901</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s="1">
        <f>IFERROR('Wanetal_E and C 97-98'!$B$2*('CM_mean coefs'!B$2+'CM_mean coefs'!B$3*CM_Country_Teleconnections!$F219),0)</f>
        <v>0</v>
      </c>
      <c r="AR223" s="1">
        <f>IFERROR('Wanetal_E and C 97-98'!$B$2*('CM_mean coefs'!C$2+'CM_mean coefs'!C$3*CM_Country_Teleconnections!$F219),0)</f>
        <v>0</v>
      </c>
      <c r="AS223" s="1">
        <f>IFERROR('Wanetal_E and C 97-98'!$B$2*('CM_mean coefs'!D$2+'CM_mean coefs'!D$3*CM_Country_Teleconnections!$F219),0)</f>
        <v>0</v>
      </c>
      <c r="AT223" s="1">
        <f>IFERROR('Wanetal_E and C 97-98'!$B$2*('CM_mean coefs'!E$2+'CM_mean coefs'!E$3*CM_Country_Teleconnections!$F219),0)</f>
        <v>0</v>
      </c>
      <c r="AU223" s="1">
        <f>IFERROR('Wanetal_E and C 97-98'!$B$2*('CM_mean coefs'!F$2+'CM_mean coefs'!F$3*CM_Country_Teleconnections!$F219),0)</f>
        <v>0</v>
      </c>
      <c r="AV223" s="1">
        <f>IFERROR('Wanetal_E and C 97-98'!$B$2*('CM_mean coefs'!G$2+'CM_mean coefs'!G$3*CM_Country_Teleconnections!$F219),0)</f>
        <v>0</v>
      </c>
      <c r="AW223">
        <v>0</v>
      </c>
      <c r="AX223">
        <v>0</v>
      </c>
      <c r="AY223">
        <v>0</v>
      </c>
      <c r="AZ223">
        <v>0</v>
      </c>
      <c r="BA223">
        <v>0</v>
      </c>
      <c r="BB223">
        <v>0</v>
      </c>
      <c r="BC223">
        <v>0</v>
      </c>
      <c r="BD223">
        <v>0</v>
      </c>
      <c r="BE223">
        <v>0</v>
      </c>
      <c r="BF223">
        <v>0</v>
      </c>
      <c r="BG223">
        <v>0</v>
      </c>
      <c r="BH223">
        <v>0</v>
      </c>
      <c r="BI223" s="1">
        <f>IFERROR('Wanetal_E and C 15-16'!$B$2*('CM_mean coefs'!B$2+'CM_mean coefs'!B$3*CM_Country_Teleconnections!$F219),0)</f>
        <v>0</v>
      </c>
      <c r="BJ223" s="1">
        <f>IFERROR('Wanetal_E and C 15-16'!$B$2*('CM_mean coefs'!C$2+'CM_mean coefs'!C$3*CM_Country_Teleconnections!$F219),0)</f>
        <v>0</v>
      </c>
      <c r="BK223" s="1">
        <f>IFERROR('Wanetal_E and C 15-16'!$B$2*('CM_mean coefs'!D$2+'CM_mean coefs'!D$3*CM_Country_Teleconnections!$F219),0)</f>
        <v>0</v>
      </c>
      <c r="BL223" s="1">
        <f>IFERROR('Wanetal_E and C 15-16'!$B$2*('CM_mean coefs'!E$2+'CM_mean coefs'!E$3*CM_Country_Teleconnections!$F219),0)</f>
        <v>0</v>
      </c>
      <c r="BM223" s="1">
        <f>IFERROR('Wanetal_E and C 15-16'!$B$2*('CM_mean coefs'!F$2+'CM_mean coefs'!F$3*CM_Country_Teleconnections!$F219),0)</f>
        <v>0</v>
      </c>
      <c r="BN223" s="1">
        <f>IFERROR('Wanetal_E and C 15-16'!$B$2*('CM_mean coefs'!G$2+'CM_mean coefs'!G$3*CM_Country_Teleconnections!$F219),0)</f>
        <v>0</v>
      </c>
      <c r="BO223">
        <v>0</v>
      </c>
      <c r="BP223">
        <v>0</v>
      </c>
    </row>
    <row r="224" spans="1:68" x14ac:dyDescent="0.2">
      <c r="A224" t="s">
        <v>440</v>
      </c>
      <c r="B224" t="s">
        <v>441</v>
      </c>
      <c r="C224" t="s">
        <v>682</v>
      </c>
      <c r="D224" t="s">
        <v>681</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s="1">
        <f>IFERROR('Wanetal_E and C 97-98'!$B$2*('CM_mean coefs'!B$2+'CM_mean coefs'!B$3*CM_Country_Teleconnections!$F220),0)</f>
        <v>0</v>
      </c>
      <c r="AR224" s="1">
        <f>IFERROR('Wanetal_E and C 97-98'!$B$2*('CM_mean coefs'!C$2+'CM_mean coefs'!C$3*CM_Country_Teleconnections!$F220),0)</f>
        <v>0</v>
      </c>
      <c r="AS224" s="1">
        <f>IFERROR('Wanetal_E and C 97-98'!$B$2*('CM_mean coefs'!D$2+'CM_mean coefs'!D$3*CM_Country_Teleconnections!$F220),0)</f>
        <v>0</v>
      </c>
      <c r="AT224" s="1">
        <f>IFERROR('Wanetal_E and C 97-98'!$B$2*('CM_mean coefs'!E$2+'CM_mean coefs'!E$3*CM_Country_Teleconnections!$F220),0)</f>
        <v>0</v>
      </c>
      <c r="AU224" s="1">
        <f>IFERROR('Wanetal_E and C 97-98'!$B$2*('CM_mean coefs'!F$2+'CM_mean coefs'!F$3*CM_Country_Teleconnections!$F220),0)</f>
        <v>0</v>
      </c>
      <c r="AV224" s="1">
        <f>IFERROR('Wanetal_E and C 97-98'!$B$2*('CM_mean coefs'!G$2+'CM_mean coefs'!G$3*CM_Country_Teleconnections!$F220),0)</f>
        <v>0</v>
      </c>
      <c r="AW224">
        <v>0</v>
      </c>
      <c r="AX224">
        <v>0</v>
      </c>
      <c r="AY224">
        <v>0</v>
      </c>
      <c r="AZ224">
        <v>0</v>
      </c>
      <c r="BA224">
        <v>0</v>
      </c>
      <c r="BB224">
        <v>0</v>
      </c>
      <c r="BC224">
        <v>0</v>
      </c>
      <c r="BD224">
        <v>0</v>
      </c>
      <c r="BE224">
        <v>0</v>
      </c>
      <c r="BF224">
        <v>0</v>
      </c>
      <c r="BG224">
        <v>0</v>
      </c>
      <c r="BH224">
        <v>0</v>
      </c>
      <c r="BI224" s="1">
        <f>IFERROR('Wanetal_E and C 15-16'!$B$2*('CM_mean coefs'!B$2+'CM_mean coefs'!B$3*CM_Country_Teleconnections!$F220),0)</f>
        <v>0</v>
      </c>
      <c r="BJ224" s="1">
        <f>IFERROR('Wanetal_E and C 15-16'!$B$2*('CM_mean coefs'!C$2+'CM_mean coefs'!C$3*CM_Country_Teleconnections!$F220),0)</f>
        <v>0</v>
      </c>
      <c r="BK224" s="1">
        <f>IFERROR('Wanetal_E and C 15-16'!$B$2*('CM_mean coefs'!D$2+'CM_mean coefs'!D$3*CM_Country_Teleconnections!$F220),0)</f>
        <v>0</v>
      </c>
      <c r="BL224" s="1">
        <f>IFERROR('Wanetal_E and C 15-16'!$B$2*('CM_mean coefs'!E$2+'CM_mean coefs'!E$3*CM_Country_Teleconnections!$F220),0)</f>
        <v>0</v>
      </c>
      <c r="BM224" s="1">
        <f>IFERROR('Wanetal_E and C 15-16'!$B$2*('CM_mean coefs'!F$2+'CM_mean coefs'!F$3*CM_Country_Teleconnections!$F220),0)</f>
        <v>0</v>
      </c>
      <c r="BN224" s="1">
        <f>IFERROR('Wanetal_E and C 15-16'!$B$2*('CM_mean coefs'!G$2+'CM_mean coefs'!G$3*CM_Country_Teleconnections!$F220),0)</f>
        <v>0</v>
      </c>
      <c r="BO224">
        <v>0</v>
      </c>
      <c r="BP224">
        <v>0</v>
      </c>
    </row>
    <row r="225" spans="1:68" x14ac:dyDescent="0.2">
      <c r="A225" t="s">
        <v>442</v>
      </c>
      <c r="B225" t="s">
        <v>443</v>
      </c>
      <c r="C225" t="s">
        <v>682</v>
      </c>
      <c r="D225" t="s">
        <v>681</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s="1">
        <f>IFERROR('Wanetal_E and C 97-98'!$B$2*('CM_mean coefs'!B$2+'CM_mean coefs'!B$3*CM_Country_Teleconnections!$F221),0)</f>
        <v>0</v>
      </c>
      <c r="AR225" s="1">
        <f>IFERROR('Wanetal_E and C 97-98'!$B$2*('CM_mean coefs'!C$2+'CM_mean coefs'!C$3*CM_Country_Teleconnections!$F221),0)</f>
        <v>0</v>
      </c>
      <c r="AS225" s="1">
        <f>IFERROR('Wanetal_E and C 97-98'!$B$2*('CM_mean coefs'!D$2+'CM_mean coefs'!D$3*CM_Country_Teleconnections!$F221),0)</f>
        <v>0</v>
      </c>
      <c r="AT225" s="1">
        <f>IFERROR('Wanetal_E and C 97-98'!$B$2*('CM_mean coefs'!E$2+'CM_mean coefs'!E$3*CM_Country_Teleconnections!$F221),0)</f>
        <v>0</v>
      </c>
      <c r="AU225" s="1">
        <f>IFERROR('Wanetal_E and C 97-98'!$B$2*('CM_mean coefs'!F$2+'CM_mean coefs'!F$3*CM_Country_Teleconnections!$F221),0)</f>
        <v>0</v>
      </c>
      <c r="AV225" s="1">
        <f>IFERROR('Wanetal_E and C 97-98'!$B$2*('CM_mean coefs'!G$2+'CM_mean coefs'!G$3*CM_Country_Teleconnections!$F221),0)</f>
        <v>0</v>
      </c>
      <c r="AW225">
        <v>0</v>
      </c>
      <c r="AX225">
        <v>0</v>
      </c>
      <c r="AY225">
        <v>0</v>
      </c>
      <c r="AZ225">
        <v>0</v>
      </c>
      <c r="BA225">
        <v>0</v>
      </c>
      <c r="BB225">
        <v>0</v>
      </c>
      <c r="BC225">
        <v>0</v>
      </c>
      <c r="BD225">
        <v>0</v>
      </c>
      <c r="BE225">
        <v>0</v>
      </c>
      <c r="BF225">
        <v>0</v>
      </c>
      <c r="BG225">
        <v>0</v>
      </c>
      <c r="BH225">
        <v>0</v>
      </c>
      <c r="BI225" s="1">
        <f>IFERROR('Wanetal_E and C 15-16'!$B$2*('CM_mean coefs'!B$2+'CM_mean coefs'!B$3*CM_Country_Teleconnections!$F221),0)</f>
        <v>0</v>
      </c>
      <c r="BJ225" s="1">
        <f>IFERROR('Wanetal_E and C 15-16'!$B$2*('CM_mean coefs'!C$2+'CM_mean coefs'!C$3*CM_Country_Teleconnections!$F221),0)</f>
        <v>0</v>
      </c>
      <c r="BK225" s="1">
        <f>IFERROR('Wanetal_E and C 15-16'!$B$2*('CM_mean coefs'!D$2+'CM_mean coefs'!D$3*CM_Country_Teleconnections!$F221),0)</f>
        <v>0</v>
      </c>
      <c r="BL225" s="1">
        <f>IFERROR('Wanetal_E and C 15-16'!$B$2*('CM_mean coefs'!E$2+'CM_mean coefs'!E$3*CM_Country_Teleconnections!$F221),0)</f>
        <v>0</v>
      </c>
      <c r="BM225" s="1">
        <f>IFERROR('Wanetal_E and C 15-16'!$B$2*('CM_mean coefs'!F$2+'CM_mean coefs'!F$3*CM_Country_Teleconnections!$F221),0)</f>
        <v>0</v>
      </c>
      <c r="BN225" s="1">
        <f>IFERROR('Wanetal_E and C 15-16'!$B$2*('CM_mean coefs'!G$2+'CM_mean coefs'!G$3*CM_Country_Teleconnections!$F221),0)</f>
        <v>0</v>
      </c>
      <c r="BO225">
        <v>0</v>
      </c>
      <c r="BP225">
        <v>0</v>
      </c>
    </row>
    <row r="226" spans="1:68" x14ac:dyDescent="0.2">
      <c r="A226" t="s">
        <v>444</v>
      </c>
      <c r="B226" t="s">
        <v>445</v>
      </c>
      <c r="C226" t="s">
        <v>682</v>
      </c>
      <c r="D226" t="s">
        <v>681</v>
      </c>
      <c r="F226">
        <v>1.1907831434046201</v>
      </c>
      <c r="G226">
        <v>0.17995393613767899</v>
      </c>
      <c r="H226">
        <v>1.70489489970744</v>
      </c>
      <c r="I226">
        <v>2.7395774241356001</v>
      </c>
      <c r="J226">
        <v>8.2392133772766698</v>
      </c>
      <c r="K226">
        <v>15.2260924557176</v>
      </c>
      <c r="L226">
        <v>8.3555037536095007</v>
      </c>
      <c r="M226">
        <v>4.0136158527196804</v>
      </c>
      <c r="N226">
        <v>1.0462110119525601</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s="1">
        <f>IFERROR('Wanetal_E and C 97-98'!$B$2*('CM_mean coefs'!B$2+'CM_mean coefs'!B$3*CM_Country_Teleconnections!$F222),0)</f>
        <v>-3.3099967978568338E-2</v>
      </c>
      <c r="AR226" s="1">
        <f>IFERROR('Wanetal_E and C 97-98'!$B$2*('CM_mean coefs'!C$2+'CM_mean coefs'!C$3*CM_Country_Teleconnections!$F222),0)</f>
        <v>-1.8544220682747806E-2</v>
      </c>
      <c r="AS226" s="1">
        <f>IFERROR('Wanetal_E and C 97-98'!$B$2*('CM_mean coefs'!D$2+'CM_mean coefs'!D$3*CM_Country_Teleconnections!$F222),0)</f>
        <v>-3.6133517281427281E-2</v>
      </c>
      <c r="AT226" s="1">
        <f>IFERROR('Wanetal_E and C 97-98'!$B$2*('CM_mean coefs'!E$2+'CM_mean coefs'!E$3*CM_Country_Teleconnections!$F222),0)</f>
        <v>-2.9601515417818393E-2</v>
      </c>
      <c r="AU226" s="1">
        <f>IFERROR('Wanetal_E and C 97-98'!$B$2*('CM_mean coefs'!F$2+'CM_mean coefs'!F$3*CM_Country_Teleconnections!$F222),0)</f>
        <v>-2.4228886225600578E-2</v>
      </c>
      <c r="AV226" s="1">
        <f>IFERROR('Wanetal_E and C 97-98'!$B$2*('CM_mean coefs'!G$2+'CM_mean coefs'!G$3*CM_Country_Teleconnections!$F222),0)</f>
        <v>-1.8779252364931151E-2</v>
      </c>
      <c r="AW226">
        <v>0</v>
      </c>
      <c r="AX226">
        <v>0</v>
      </c>
      <c r="AY226">
        <v>0</v>
      </c>
      <c r="AZ226">
        <v>0</v>
      </c>
      <c r="BA226">
        <v>0</v>
      </c>
      <c r="BB226">
        <v>0</v>
      </c>
      <c r="BC226">
        <v>0</v>
      </c>
      <c r="BD226">
        <v>0</v>
      </c>
      <c r="BE226">
        <v>0</v>
      </c>
      <c r="BF226">
        <v>0</v>
      </c>
      <c r="BG226">
        <v>0</v>
      </c>
      <c r="BH226">
        <v>0</v>
      </c>
      <c r="BI226" s="1">
        <f>IFERROR('Wanetal_E and C 15-16'!$B$2*('CM_mean coefs'!B$2+'CM_mean coefs'!B$3*CM_Country_Teleconnections!$F222),0)</f>
        <v>-1.5699965189473433E-2</v>
      </c>
      <c r="BJ226" s="1">
        <f>IFERROR('Wanetal_E and C 15-16'!$B$2*('CM_mean coefs'!C$2+'CM_mean coefs'!C$3*CM_Country_Teleconnections!$F222),0)</f>
        <v>-8.7958882429603653E-3</v>
      </c>
      <c r="BK226" s="1">
        <f>IFERROR('Wanetal_E and C 15-16'!$B$2*('CM_mean coefs'!D$2+'CM_mean coefs'!D$3*CM_Country_Teleconnections!$F222),0)</f>
        <v>-1.7138837229660125E-2</v>
      </c>
      <c r="BL226" s="1">
        <f>IFERROR('Wanetal_E and C 15-16'!$B$2*('CM_mean coefs'!E$2+'CM_mean coefs'!E$3*CM_Country_Teleconnections!$F222),0)</f>
        <v>-1.404058039924156E-2</v>
      </c>
      <c r="BM226" s="1">
        <f>IFERROR('Wanetal_E and C 15-16'!$B$2*('CM_mean coefs'!F$2+'CM_mean coefs'!F$3*CM_Country_Teleconnections!$F222),0)</f>
        <v>-1.1492236807236161E-2</v>
      </c>
      <c r="BN226" s="1">
        <f>IFERROR('Wanetal_E and C 15-16'!$B$2*('CM_mean coefs'!G$2+'CM_mean coefs'!G$3*CM_Country_Teleconnections!$F222),0)</f>
        <v>-8.9073683879288164E-3</v>
      </c>
      <c r="BO226">
        <v>0</v>
      </c>
      <c r="BP226">
        <v>0</v>
      </c>
    </row>
    <row r="227" spans="1:68" x14ac:dyDescent="0.2">
      <c r="A227" t="s">
        <v>446</v>
      </c>
      <c r="B227" t="s">
        <v>447</v>
      </c>
      <c r="C227" t="s">
        <v>682</v>
      </c>
      <c r="D227" t="s">
        <v>681</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s="1">
        <f>IFERROR('Wanetal_E and C 97-98'!$B$2*('CM_mean coefs'!B$2+'CM_mean coefs'!B$3*CM_Country_Teleconnections!$F223),0)</f>
        <v>2.1407447249082857E-3</v>
      </c>
      <c r="AR227" s="1">
        <f>IFERROR('Wanetal_E and C 97-98'!$B$2*('CM_mean coefs'!C$2+'CM_mean coefs'!C$3*CM_Country_Teleconnections!$F223),0)</f>
        <v>-2.5924152985989973E-3</v>
      </c>
      <c r="AS227" s="1">
        <f>IFERROR('Wanetal_E and C 97-98'!$B$2*('CM_mean coefs'!D$2+'CM_mean coefs'!D$3*CM_Country_Teleconnections!$F223),0)</f>
        <v>-1.8374595792004691E-3</v>
      </c>
      <c r="AT227" s="1">
        <f>IFERROR('Wanetal_E and C 97-98'!$B$2*('CM_mean coefs'!E$2+'CM_mean coefs'!E$3*CM_Country_Teleconnections!$F223),0)</f>
        <v>6.7422516534656994E-3</v>
      </c>
      <c r="AU227" s="1">
        <f>IFERROR('Wanetal_E and C 97-98'!$B$2*('CM_mean coefs'!F$2+'CM_mean coefs'!F$3*CM_Country_Teleconnections!$F223),0)</f>
        <v>2.5873399469445125E-3</v>
      </c>
      <c r="AV227" s="1">
        <f>IFERROR('Wanetal_E and C 97-98'!$B$2*('CM_mean coefs'!G$2+'CM_mean coefs'!G$3*CM_Country_Teleconnections!$F223),0)</f>
        <v>7.0755120874484113E-3</v>
      </c>
      <c r="AW227">
        <v>0</v>
      </c>
      <c r="AX227">
        <v>0</v>
      </c>
      <c r="AY227">
        <v>0</v>
      </c>
      <c r="AZ227">
        <v>0</v>
      </c>
      <c r="BA227">
        <v>0</v>
      </c>
      <c r="BB227">
        <v>0</v>
      </c>
      <c r="BC227">
        <v>0</v>
      </c>
      <c r="BD227">
        <v>0</v>
      </c>
      <c r="BE227">
        <v>0</v>
      </c>
      <c r="BF227">
        <v>0</v>
      </c>
      <c r="BG227">
        <v>0</v>
      </c>
      <c r="BH227">
        <v>0</v>
      </c>
      <c r="BI227" s="1">
        <f>IFERROR('Wanetal_E and C 15-16'!$B$2*('CM_mean coefs'!B$2+'CM_mean coefs'!B$3*CM_Country_Teleconnections!$F223),0)</f>
        <v>1.0153972862563076E-3</v>
      </c>
      <c r="BJ227" s="1">
        <f>IFERROR('Wanetal_E and C 15-16'!$B$2*('CM_mean coefs'!C$2+'CM_mean coefs'!C$3*CM_Country_Teleconnections!$F223),0)</f>
        <v>-1.2296335141778905E-3</v>
      </c>
      <c r="BK227" s="1">
        <f>IFERROR('Wanetal_E and C 15-16'!$B$2*('CM_mean coefs'!D$2+'CM_mean coefs'!D$3*CM_Country_Teleconnections!$F223),0)</f>
        <v>-8.7154318243420914E-4</v>
      </c>
      <c r="BL227" s="1">
        <f>IFERROR('Wanetal_E and C 15-16'!$B$2*('CM_mean coefs'!E$2+'CM_mean coefs'!E$3*CM_Country_Teleconnections!$F223),0)</f>
        <v>3.1979824369201579E-3</v>
      </c>
      <c r="BM227" s="1">
        <f>IFERROR('Wanetal_E and C 15-16'!$B$2*('CM_mean coefs'!F$2+'CM_mean coefs'!F$3*CM_Country_Teleconnections!$F223),0)</f>
        <v>1.227226175163202E-3</v>
      </c>
      <c r="BN227" s="1">
        <f>IFERROR('Wanetal_E and C 15-16'!$B$2*('CM_mean coefs'!G$2+'CM_mean coefs'!G$3*CM_Country_Teleconnections!$F223),0)</f>
        <v>3.3560544089518266E-3</v>
      </c>
      <c r="BO227">
        <v>0</v>
      </c>
      <c r="BP227">
        <v>0</v>
      </c>
    </row>
    <row r="228" spans="1:68" x14ac:dyDescent="0.2">
      <c r="A228" t="s">
        <v>448</v>
      </c>
      <c r="B228" t="s">
        <v>449</v>
      </c>
      <c r="C228" t="s">
        <v>682</v>
      </c>
      <c r="D228" t="s">
        <v>681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s="1">
        <f>IFERROR('Wanetal_E and C 97-98'!$B$2*('CM_mean coefs'!B$2+'CM_mean coefs'!B$3*CM_Country_Teleconnections!$F224),0)</f>
        <v>1.9898448268733365E-3</v>
      </c>
      <c r="AR228" s="1">
        <f>IFERROR('Wanetal_E and C 97-98'!$B$2*('CM_mean coefs'!C$2+'CM_mean coefs'!C$3*CM_Country_Teleconnections!$F224),0)</f>
        <v>-2.6607205518495627E-3</v>
      </c>
      <c r="AS228" s="1">
        <f>IFERROR('Wanetal_E and C 97-98'!$B$2*('CM_mean coefs'!D$2+'CM_mean coefs'!D$3*CM_Country_Teleconnections!$F224),0)</f>
        <v>-1.9843144868696965E-3</v>
      </c>
      <c r="AT228" s="1">
        <f>IFERROR('Wanetal_E and C 97-98'!$B$2*('CM_mean coefs'!E$2+'CM_mean coefs'!E$3*CM_Country_Teleconnections!$F224),0)</f>
        <v>6.5866285027250011E-3</v>
      </c>
      <c r="AU228" s="1">
        <f>IFERROR('Wanetal_E and C 97-98'!$B$2*('CM_mean coefs'!F$2+'CM_mean coefs'!F$3*CM_Country_Teleconnections!$F224),0)</f>
        <v>2.4725135009197687E-3</v>
      </c>
      <c r="AV228" s="1">
        <f>IFERROR('Wanetal_E and C 97-98'!$B$2*('CM_mean coefs'!G$2+'CM_mean coefs'!G$3*CM_Country_Teleconnections!$F224),0)</f>
        <v>6.9648025977621583E-3</v>
      </c>
      <c r="AW228">
        <v>0</v>
      </c>
      <c r="AX228">
        <v>0</v>
      </c>
      <c r="AY228">
        <v>0</v>
      </c>
      <c r="AZ228">
        <v>0</v>
      </c>
      <c r="BA228">
        <v>0</v>
      </c>
      <c r="BB228">
        <v>0</v>
      </c>
      <c r="BC228">
        <v>0</v>
      </c>
      <c r="BD228">
        <v>0</v>
      </c>
      <c r="BE228">
        <v>0</v>
      </c>
      <c r="BF228">
        <v>0</v>
      </c>
      <c r="BG228">
        <v>0</v>
      </c>
      <c r="BH228">
        <v>0</v>
      </c>
      <c r="BI228" s="1">
        <f>IFERROR('Wanetal_E and C 15-16'!$B$2*('CM_mean coefs'!B$2+'CM_mean coefs'!B$3*CM_Country_Teleconnections!$F224),0)</f>
        <v>9.4382249960461764E-4</v>
      </c>
      <c r="BJ228" s="1">
        <f>IFERROR('Wanetal_E and C 15-16'!$B$2*('CM_mean coefs'!C$2+'CM_mean coefs'!C$3*CM_Country_Teleconnections!$F224),0)</f>
        <v>-1.2620320379162337E-3</v>
      </c>
      <c r="BK228" s="1">
        <f>IFERROR('Wanetal_E and C 15-16'!$B$2*('CM_mean coefs'!D$2+'CM_mean coefs'!D$3*CM_Country_Teleconnections!$F224),0)</f>
        <v>-9.4119935067591418E-4</v>
      </c>
      <c r="BL228" s="1">
        <f>IFERROR('Wanetal_E and C 15-16'!$B$2*('CM_mean coefs'!E$2+'CM_mean coefs'!E$3*CM_Country_Teleconnections!$F224),0)</f>
        <v>3.1241673187035143E-3</v>
      </c>
      <c r="BM228" s="1">
        <f>IFERROR('Wanetal_E and C 15-16'!$B$2*('CM_mean coefs'!F$2+'CM_mean coefs'!F$3*CM_Country_Teleconnections!$F224),0)</f>
        <v>1.1727617356028165E-3</v>
      </c>
      <c r="BN228" s="1">
        <f>IFERROR('Wanetal_E and C 15-16'!$B$2*('CM_mean coefs'!G$2+'CM_mean coefs'!G$3*CM_Country_Teleconnections!$F224),0)</f>
        <v>3.3035427226763611E-3</v>
      </c>
      <c r="BO228">
        <v>0</v>
      </c>
      <c r="BP228">
        <v>0</v>
      </c>
    </row>
    <row r="229" spans="1:68" x14ac:dyDescent="0.2">
      <c r="A229" t="s">
        <v>450</v>
      </c>
      <c r="B229" t="s">
        <v>451</v>
      </c>
      <c r="C229" t="s">
        <v>682</v>
      </c>
      <c r="D229" t="s">
        <v>681</v>
      </c>
      <c r="F229">
        <v>5.1846187157809602</v>
      </c>
      <c r="G229">
        <v>3.6856049992561899</v>
      </c>
      <c r="H229">
        <v>4.73593988216561</v>
      </c>
      <c r="I229">
        <v>6.0260591641799701</v>
      </c>
      <c r="J229">
        <v>2.8482597812801198</v>
      </c>
      <c r="K229">
        <v>1.1239895693795201</v>
      </c>
      <c r="L229">
        <v>2.575374709838</v>
      </c>
      <c r="M229">
        <v>3.0576942320126399</v>
      </c>
      <c r="N229">
        <v>4.2737151991504998</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s="1">
        <f>IFERROR('Wanetal_E and C 97-98'!$B$2*('CM_mean coefs'!B$2+'CM_mean coefs'!B$3*CM_Country_Teleconnections!$F225),0)</f>
        <v>3.129890545448496E-3</v>
      </c>
      <c r="AR229" s="1">
        <f>IFERROR('Wanetal_E and C 97-98'!$B$2*('CM_mean coefs'!C$2+'CM_mean coefs'!C$3*CM_Country_Teleconnections!$F225),0)</f>
        <v>-2.1446757265146613E-3</v>
      </c>
      <c r="AS229" s="1">
        <f>IFERROR('Wanetal_E and C 97-98'!$B$2*('CM_mean coefs'!D$2+'CM_mean coefs'!D$3*CM_Country_Teleconnections!$F225),0)</f>
        <v>-8.7482858979324009E-4</v>
      </c>
      <c r="AT229" s="1">
        <f>IFERROR('Wanetal_E and C 97-98'!$B$2*('CM_mean coefs'!E$2+'CM_mean coefs'!E$3*CM_Country_Teleconnections!$F225),0)</f>
        <v>7.7623583012436017E-3</v>
      </c>
      <c r="AU229" s="1">
        <f>IFERROR('Wanetal_E and C 97-98'!$B$2*('CM_mean coefs'!F$2+'CM_mean coefs'!F$3*CM_Country_Teleconnections!$F225),0)</f>
        <v>3.3400250093728098E-3</v>
      </c>
      <c r="AV229" s="1">
        <f>IFERROR('Wanetal_E and C 97-98'!$B$2*('CM_mean coefs'!G$2+'CM_mean coefs'!G$3*CM_Country_Teleconnections!$F225),0)</f>
        <v>7.801210583228262E-3</v>
      </c>
      <c r="AW229">
        <v>0</v>
      </c>
      <c r="AX229">
        <v>0</v>
      </c>
      <c r="AY229">
        <v>0</v>
      </c>
      <c r="AZ229">
        <v>0</v>
      </c>
      <c r="BA229">
        <v>0</v>
      </c>
      <c r="BB229">
        <v>0</v>
      </c>
      <c r="BC229">
        <v>0</v>
      </c>
      <c r="BD229">
        <v>0</v>
      </c>
      <c r="BE229">
        <v>0</v>
      </c>
      <c r="BF229">
        <v>0</v>
      </c>
      <c r="BG229">
        <v>0</v>
      </c>
      <c r="BH229">
        <v>0</v>
      </c>
      <c r="BI229" s="1">
        <f>IFERROR('Wanetal_E and C 15-16'!$B$2*('CM_mean coefs'!B$2+'CM_mean coefs'!B$3*CM_Country_Teleconnections!$F225),0)</f>
        <v>1.4845685845442562E-3</v>
      </c>
      <c r="BJ229" s="1">
        <f>IFERROR('Wanetal_E and C 15-16'!$B$2*('CM_mean coefs'!C$2+'CM_mean coefs'!C$3*CM_Country_Teleconnections!$F225),0)</f>
        <v>-1.017261837557983E-3</v>
      </c>
      <c r="BK229" s="1">
        <f>IFERROR('Wanetal_E and C 15-16'!$B$2*('CM_mean coefs'!D$2+'CM_mean coefs'!D$3*CM_Country_Teleconnections!$F225),0)</f>
        <v>-4.1494838953932029E-4</v>
      </c>
      <c r="BL229" s="1">
        <f>IFERROR('Wanetal_E and C 15-16'!$B$2*('CM_mean coefs'!E$2+'CM_mean coefs'!E$3*CM_Country_Teleconnections!$F225),0)</f>
        <v>3.6818390639124666E-3</v>
      </c>
      <c r="BM229" s="1">
        <f>IFERROR('Wanetal_E and C 15-16'!$B$2*('CM_mean coefs'!F$2+'CM_mean coefs'!F$3*CM_Country_Teleconnections!$F225),0)</f>
        <v>1.5842394896900406E-3</v>
      </c>
      <c r="BN229" s="1">
        <f>IFERROR('Wanetal_E and C 15-16'!$B$2*('CM_mean coefs'!G$2+'CM_mean coefs'!G$3*CM_Country_Teleconnections!$F225),0)</f>
        <v>3.7002674646615468E-3</v>
      </c>
      <c r="BO229">
        <v>0</v>
      </c>
      <c r="BP229">
        <v>0</v>
      </c>
    </row>
    <row r="230" spans="1:68" x14ac:dyDescent="0.2">
      <c r="A230" t="s">
        <v>452</v>
      </c>
      <c r="B230" t="s">
        <v>453</v>
      </c>
      <c r="C230" t="s">
        <v>682</v>
      </c>
      <c r="D230" t="s">
        <v>681</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s="1">
        <f>IFERROR('Wanetal_E and C 97-98'!$B$2*('CM_mean coefs'!B$2+'CM_mean coefs'!B$3*CM_Country_Teleconnections!$F226),0)</f>
        <v>-5.4900018595766585E-3</v>
      </c>
      <c r="AR230" s="1">
        <f>IFERROR('Wanetal_E and C 97-98'!$B$2*('CM_mean coefs'!C$2+'CM_mean coefs'!C$3*CM_Country_Teleconnections!$F226),0)</f>
        <v>-6.0464936958118205E-3</v>
      </c>
      <c r="AS230" s="1">
        <f>IFERROR('Wanetal_E and C 97-98'!$B$2*('CM_mean coefs'!D$2+'CM_mean coefs'!D$3*CM_Country_Teleconnections!$F226),0)</f>
        <v>-9.2636580041474126E-3</v>
      </c>
      <c r="AT230" s="1">
        <f>IFERROR('Wanetal_E and C 97-98'!$B$2*('CM_mean coefs'!E$2+'CM_mean coefs'!E$3*CM_Country_Teleconnections!$F226),0)</f>
        <v>-1.1273416427890022E-3</v>
      </c>
      <c r="AU230" s="1">
        <f>IFERROR('Wanetal_E and C 97-98'!$B$2*('CM_mean coefs'!F$2+'CM_mean coefs'!F$3*CM_Country_Teleconnections!$F226),0)</f>
        <v>-3.2192346248216528E-3</v>
      </c>
      <c r="AV230" s="1">
        <f>IFERROR('Wanetal_E and C 97-98'!$B$2*('CM_mean coefs'!G$2+'CM_mean coefs'!G$3*CM_Country_Teleconnections!$F226),0)</f>
        <v>1.4771248698654195E-3</v>
      </c>
      <c r="AW230">
        <v>0</v>
      </c>
      <c r="AX230">
        <v>0</v>
      </c>
      <c r="AY230">
        <v>0</v>
      </c>
      <c r="AZ230">
        <v>0</v>
      </c>
      <c r="BA230">
        <v>0</v>
      </c>
      <c r="BB230">
        <v>0</v>
      </c>
      <c r="BC230">
        <v>0</v>
      </c>
      <c r="BD230">
        <v>0</v>
      </c>
      <c r="BE230">
        <v>0</v>
      </c>
      <c r="BF230">
        <v>0</v>
      </c>
      <c r="BG230">
        <v>0</v>
      </c>
      <c r="BH230">
        <v>0</v>
      </c>
      <c r="BI230" s="1">
        <f>IFERROR('Wanetal_E and C 15-16'!$B$2*('CM_mean coefs'!B$2+'CM_mean coefs'!B$3*CM_Country_Teleconnections!$F226),0)</f>
        <v>-2.6040157543749391E-3</v>
      </c>
      <c r="BJ230" s="1">
        <f>IFERROR('Wanetal_E and C 15-16'!$B$2*('CM_mean coefs'!C$2+'CM_mean coefs'!C$3*CM_Country_Teleconnections!$F226),0)</f>
        <v>-2.8679707667415726E-3</v>
      </c>
      <c r="BK230" s="1">
        <f>IFERROR('Wanetal_E and C 15-16'!$B$2*('CM_mean coefs'!D$2+'CM_mean coefs'!D$3*CM_Country_Teleconnections!$F226),0)</f>
        <v>-4.3939350118547132E-3</v>
      </c>
      <c r="BL230" s="1">
        <f>IFERROR('Wanetal_E and C 15-16'!$B$2*('CM_mean coefs'!E$2+'CM_mean coefs'!E$3*CM_Country_Teleconnections!$F226),0)</f>
        <v>-5.3472029217342665E-4</v>
      </c>
      <c r="BM230" s="1">
        <f>IFERROR('Wanetal_E and C 15-16'!$B$2*('CM_mean coefs'!F$2+'CM_mean coefs'!F$3*CM_Country_Teleconnections!$F226),0)</f>
        <v>-1.5269462369018759E-3</v>
      </c>
      <c r="BN230" s="1">
        <f>IFERROR('Wanetal_E and C 15-16'!$B$2*('CM_mean coefs'!G$2+'CM_mean coefs'!G$3*CM_Country_Teleconnections!$F226),0)</f>
        <v>7.006293496237885E-4</v>
      </c>
      <c r="BO230">
        <v>0</v>
      </c>
      <c r="BP230">
        <v>0</v>
      </c>
    </row>
    <row r="231" spans="1:68" x14ac:dyDescent="0.2">
      <c r="A231" t="s">
        <v>454</v>
      </c>
      <c r="B231" t="s">
        <v>455</v>
      </c>
      <c r="C231" t="s">
        <v>682</v>
      </c>
      <c r="D231" t="s">
        <v>681</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s="1">
        <f>IFERROR('Wanetal_E and C 97-98'!$B$2*('CM_mean coefs'!B$2+'CM_mean coefs'!B$3*CM_Country_Teleconnections!$F227),0)</f>
        <v>0</v>
      </c>
      <c r="AR231" s="1">
        <f>IFERROR('Wanetal_E and C 97-98'!$B$2*('CM_mean coefs'!C$2+'CM_mean coefs'!C$3*CM_Country_Teleconnections!$F227),0)</f>
        <v>0</v>
      </c>
      <c r="AS231" s="1">
        <f>IFERROR('Wanetal_E and C 97-98'!$B$2*('CM_mean coefs'!D$2+'CM_mean coefs'!D$3*CM_Country_Teleconnections!$F227),0)</f>
        <v>0</v>
      </c>
      <c r="AT231" s="1">
        <f>IFERROR('Wanetal_E and C 97-98'!$B$2*('CM_mean coefs'!E$2+'CM_mean coefs'!E$3*CM_Country_Teleconnections!$F227),0)</f>
        <v>0</v>
      </c>
      <c r="AU231" s="1">
        <f>IFERROR('Wanetal_E and C 97-98'!$B$2*('CM_mean coefs'!F$2+'CM_mean coefs'!F$3*CM_Country_Teleconnections!$F227),0)</f>
        <v>0</v>
      </c>
      <c r="AV231" s="1">
        <f>IFERROR('Wanetal_E and C 97-98'!$B$2*('CM_mean coefs'!G$2+'CM_mean coefs'!G$3*CM_Country_Teleconnections!$F227),0)</f>
        <v>0</v>
      </c>
      <c r="AW231">
        <v>0</v>
      </c>
      <c r="AX231">
        <v>0</v>
      </c>
      <c r="AY231">
        <v>0</v>
      </c>
      <c r="AZ231">
        <v>0</v>
      </c>
      <c r="BA231">
        <v>0</v>
      </c>
      <c r="BB231">
        <v>0</v>
      </c>
      <c r="BC231">
        <v>0</v>
      </c>
      <c r="BD231">
        <v>0</v>
      </c>
      <c r="BE231">
        <v>0</v>
      </c>
      <c r="BF231">
        <v>0</v>
      </c>
      <c r="BG231">
        <v>0</v>
      </c>
      <c r="BH231">
        <v>0</v>
      </c>
      <c r="BI231" s="1">
        <f>IFERROR('Wanetal_E and C 15-16'!$B$2*('CM_mean coefs'!B$2+'CM_mean coefs'!B$3*CM_Country_Teleconnections!$F227),0)</f>
        <v>0</v>
      </c>
      <c r="BJ231" s="1">
        <f>IFERROR('Wanetal_E and C 15-16'!$B$2*('CM_mean coefs'!C$2+'CM_mean coefs'!C$3*CM_Country_Teleconnections!$F227),0)</f>
        <v>0</v>
      </c>
      <c r="BK231" s="1">
        <f>IFERROR('Wanetal_E and C 15-16'!$B$2*('CM_mean coefs'!D$2+'CM_mean coefs'!D$3*CM_Country_Teleconnections!$F227),0)</f>
        <v>0</v>
      </c>
      <c r="BL231" s="1">
        <f>IFERROR('Wanetal_E and C 15-16'!$B$2*('CM_mean coefs'!E$2+'CM_mean coefs'!E$3*CM_Country_Teleconnections!$F227),0)</f>
        <v>0</v>
      </c>
      <c r="BM231" s="1">
        <f>IFERROR('Wanetal_E and C 15-16'!$B$2*('CM_mean coefs'!F$2+'CM_mean coefs'!F$3*CM_Country_Teleconnections!$F227),0)</f>
        <v>0</v>
      </c>
      <c r="BN231" s="1">
        <f>IFERROR('Wanetal_E and C 15-16'!$B$2*('CM_mean coefs'!G$2+'CM_mean coefs'!G$3*CM_Country_Teleconnections!$F227),0)</f>
        <v>0</v>
      </c>
      <c r="BO231">
        <v>0</v>
      </c>
      <c r="BP231">
        <v>0</v>
      </c>
    </row>
    <row r="232" spans="1:68" x14ac:dyDescent="0.2">
      <c r="A232" t="s">
        <v>456</v>
      </c>
      <c r="B232" t="s">
        <v>457</v>
      </c>
      <c r="C232" t="s">
        <v>682</v>
      </c>
      <c r="D232" t="s">
        <v>681</v>
      </c>
      <c r="F232">
        <v>-7.5191989616707398</v>
      </c>
      <c r="G232">
        <v>5.5704927606092403</v>
      </c>
      <c r="H232">
        <v>7.3709984391188401</v>
      </c>
      <c r="I232">
        <v>3.29881865857682</v>
      </c>
      <c r="J232">
        <v>-3.5142689334097001</v>
      </c>
      <c r="K232">
        <v>11.0923039403415</v>
      </c>
      <c r="L232">
        <v>-1.93583965289467</v>
      </c>
      <c r="M232">
        <v>4.98082575136422</v>
      </c>
      <c r="N232">
        <v>-2.3508068366275099</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s="1">
        <f>IFERROR('Wanetal_E and C 97-98'!$B$2*('CM_mean coefs'!B$2+'CM_mean coefs'!B$3*CM_Country_Teleconnections!$F228),0)</f>
        <v>0</v>
      </c>
      <c r="AR232" s="1">
        <f>IFERROR('Wanetal_E and C 97-98'!$B$2*('CM_mean coefs'!C$2+'CM_mean coefs'!C$3*CM_Country_Teleconnections!$F228),0)</f>
        <v>0</v>
      </c>
      <c r="AS232" s="1">
        <f>IFERROR('Wanetal_E and C 97-98'!$B$2*('CM_mean coefs'!D$2+'CM_mean coefs'!D$3*CM_Country_Teleconnections!$F228),0)</f>
        <v>0</v>
      </c>
      <c r="AT232" s="1">
        <f>IFERROR('Wanetal_E and C 97-98'!$B$2*('CM_mean coefs'!E$2+'CM_mean coefs'!E$3*CM_Country_Teleconnections!$F228),0)</f>
        <v>0</v>
      </c>
      <c r="AU232" s="1">
        <f>IFERROR('Wanetal_E and C 97-98'!$B$2*('CM_mean coefs'!F$2+'CM_mean coefs'!F$3*CM_Country_Teleconnections!$F228),0)</f>
        <v>0</v>
      </c>
      <c r="AV232" s="1">
        <f>IFERROR('Wanetal_E and C 97-98'!$B$2*('CM_mean coefs'!G$2+'CM_mean coefs'!G$3*CM_Country_Teleconnections!$F228),0)</f>
        <v>0</v>
      </c>
      <c r="AW232">
        <v>0</v>
      </c>
      <c r="AX232">
        <v>0</v>
      </c>
      <c r="AY232">
        <v>0</v>
      </c>
      <c r="AZ232">
        <v>0</v>
      </c>
      <c r="BA232">
        <v>0</v>
      </c>
      <c r="BB232">
        <v>0</v>
      </c>
      <c r="BC232">
        <v>0</v>
      </c>
      <c r="BD232">
        <v>0</v>
      </c>
      <c r="BE232">
        <v>0</v>
      </c>
      <c r="BF232">
        <v>0</v>
      </c>
      <c r="BG232">
        <v>0</v>
      </c>
      <c r="BH232">
        <v>0</v>
      </c>
      <c r="BI232" s="1">
        <f>IFERROR('Wanetal_E and C 15-16'!$B$2*('CM_mean coefs'!B$2+'CM_mean coefs'!B$3*CM_Country_Teleconnections!$F228),0)</f>
        <v>0</v>
      </c>
      <c r="BJ232" s="1">
        <f>IFERROR('Wanetal_E and C 15-16'!$B$2*('CM_mean coefs'!C$2+'CM_mean coefs'!C$3*CM_Country_Teleconnections!$F228),0)</f>
        <v>0</v>
      </c>
      <c r="BK232" s="1">
        <f>IFERROR('Wanetal_E and C 15-16'!$B$2*('CM_mean coefs'!D$2+'CM_mean coefs'!D$3*CM_Country_Teleconnections!$F228),0)</f>
        <v>0</v>
      </c>
      <c r="BL232" s="1">
        <f>IFERROR('Wanetal_E and C 15-16'!$B$2*('CM_mean coefs'!E$2+'CM_mean coefs'!E$3*CM_Country_Teleconnections!$F228),0)</f>
        <v>0</v>
      </c>
      <c r="BM232" s="1">
        <f>IFERROR('Wanetal_E and C 15-16'!$B$2*('CM_mean coefs'!F$2+'CM_mean coefs'!F$3*CM_Country_Teleconnections!$F228),0)</f>
        <v>0</v>
      </c>
      <c r="BN232" s="1">
        <f>IFERROR('Wanetal_E and C 15-16'!$B$2*('CM_mean coefs'!G$2+'CM_mean coefs'!G$3*CM_Country_Teleconnections!$F228),0)</f>
        <v>0</v>
      </c>
      <c r="BO232">
        <v>0</v>
      </c>
      <c r="BP232">
        <v>0</v>
      </c>
    </row>
    <row r="233" spans="1:68" x14ac:dyDescent="0.2">
      <c r="A233" t="s">
        <v>458</v>
      </c>
      <c r="B233" t="s">
        <v>459</v>
      </c>
      <c r="C233" t="s">
        <v>682</v>
      </c>
      <c r="D233" t="s">
        <v>681</v>
      </c>
      <c r="F233">
        <v>7.54828603152116</v>
      </c>
      <c r="G233">
        <v>20.871865494416198</v>
      </c>
      <c r="H233">
        <v>-11.3731150215149</v>
      </c>
      <c r="I233">
        <v>5.9613914896646598</v>
      </c>
      <c r="J233">
        <v>-0.85633860307032705</v>
      </c>
      <c r="K233">
        <v>-10.550791455239199</v>
      </c>
      <c r="L233">
        <v>4.8282936475882101</v>
      </c>
      <c r="M233">
        <v>0.4062037834817</v>
      </c>
      <c r="N233">
        <v>14.9073813622831</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s="1">
        <f>IFERROR('Wanetal_E and C 97-98'!$B$2*('CM_mean coefs'!B$2+'CM_mean coefs'!B$3*CM_Country_Teleconnections!$F229),0)</f>
        <v>3.3409735818947699E-3</v>
      </c>
      <c r="AR233" s="1">
        <f>IFERROR('Wanetal_E and C 97-98'!$B$2*('CM_mean coefs'!C$2+'CM_mean coefs'!C$3*CM_Country_Teleconnections!$F229),0)</f>
        <v>-2.0491284103857804E-3</v>
      </c>
      <c r="AS233" s="1">
        <f>IFERROR('Wanetal_E and C 97-98'!$B$2*('CM_mean coefs'!D$2+'CM_mean coefs'!D$3*CM_Country_Teleconnections!$F229),0)</f>
        <v>-6.6940380003839605E-4</v>
      </c>
      <c r="AT233" s="1">
        <f>IFERROR('Wanetal_E and C 97-98'!$B$2*('CM_mean coefs'!E$2+'CM_mean coefs'!E$3*CM_Country_Teleconnections!$F229),0)</f>
        <v>7.9800483568861422E-3</v>
      </c>
      <c r="AU233" s="1">
        <f>IFERROR('Wanetal_E and C 97-98'!$B$2*('CM_mean coefs'!F$2+'CM_mean coefs'!F$3*CM_Country_Teleconnections!$F229),0)</f>
        <v>3.5006474829918652E-3</v>
      </c>
      <c r="AV233" s="1">
        <f>IFERROR('Wanetal_E and C 97-98'!$B$2*('CM_mean coefs'!G$2+'CM_mean coefs'!G$3*CM_Country_Teleconnections!$F229),0)</f>
        <v>7.9560741421219796E-3</v>
      </c>
      <c r="AW233">
        <v>0</v>
      </c>
      <c r="AX233">
        <v>0</v>
      </c>
      <c r="AY233">
        <v>0</v>
      </c>
      <c r="AZ233">
        <v>0</v>
      </c>
      <c r="BA233">
        <v>0</v>
      </c>
      <c r="BB233">
        <v>0</v>
      </c>
      <c r="BC233">
        <v>0</v>
      </c>
      <c r="BD233">
        <v>0</v>
      </c>
      <c r="BE233">
        <v>0</v>
      </c>
      <c r="BF233">
        <v>0</v>
      </c>
      <c r="BG233">
        <v>0</v>
      </c>
      <c r="BH233">
        <v>0</v>
      </c>
      <c r="BI233" s="1">
        <f>IFERROR('Wanetal_E and C 15-16'!$B$2*('CM_mean coefs'!B$2+'CM_mean coefs'!B$3*CM_Country_Teleconnections!$F229),0)</f>
        <v>1.5846894162755921E-3</v>
      </c>
      <c r="BJ233" s="1">
        <f>IFERROR('Wanetal_E and C 15-16'!$B$2*('CM_mean coefs'!C$2+'CM_mean coefs'!C$3*CM_Country_Teleconnections!$F229),0)</f>
        <v>-9.7194186812048005E-4</v>
      </c>
      <c r="BK233" s="1">
        <f>IFERROR('Wanetal_E and C 15-16'!$B$2*('CM_mean coefs'!D$2+'CM_mean coefs'!D$3*CM_Country_Teleconnections!$F229),0)</f>
        <v>-3.1751137539192932E-4</v>
      </c>
      <c r="BL233" s="1">
        <f>IFERROR('Wanetal_E and C 15-16'!$B$2*('CM_mean coefs'!E$2+'CM_mean coefs'!E$3*CM_Country_Teleconnections!$F229),0)</f>
        <v>3.7850937346691075E-3</v>
      </c>
      <c r="BM233" s="1">
        <f>IFERROR('Wanetal_E and C 15-16'!$B$2*('CM_mean coefs'!F$2+'CM_mean coefs'!F$3*CM_Country_Teleconnections!$F229),0)</f>
        <v>1.6604258849789752E-3</v>
      </c>
      <c r="BN233" s="1">
        <f>IFERROR('Wanetal_E and C 15-16'!$B$2*('CM_mean coefs'!G$2+'CM_mean coefs'!G$3*CM_Country_Teleconnections!$F229),0)</f>
        <v>3.7737222935400397E-3</v>
      </c>
      <c r="BO233">
        <v>0</v>
      </c>
      <c r="BP233">
        <v>0</v>
      </c>
    </row>
    <row r="234" spans="1:68" x14ac:dyDescent="0.2">
      <c r="A234" t="s">
        <v>460</v>
      </c>
      <c r="B234" t="s">
        <v>461</v>
      </c>
      <c r="C234" t="s">
        <v>682</v>
      </c>
      <c r="D234" t="s">
        <v>681</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s="1">
        <f>IFERROR('Wanetal_E and C 97-98'!$B$2*('CM_mean coefs'!B$2+'CM_mean coefs'!B$3*CM_Country_Teleconnections!$F230),0)</f>
        <v>0</v>
      </c>
      <c r="AR234" s="1">
        <f>IFERROR('Wanetal_E and C 97-98'!$B$2*('CM_mean coefs'!C$2+'CM_mean coefs'!C$3*CM_Country_Teleconnections!$F230),0)</f>
        <v>0</v>
      </c>
      <c r="AS234" s="1">
        <f>IFERROR('Wanetal_E and C 97-98'!$B$2*('CM_mean coefs'!D$2+'CM_mean coefs'!D$3*CM_Country_Teleconnections!$F230),0)</f>
        <v>0</v>
      </c>
      <c r="AT234" s="1">
        <f>IFERROR('Wanetal_E and C 97-98'!$B$2*('CM_mean coefs'!E$2+'CM_mean coefs'!E$3*CM_Country_Teleconnections!$F230),0)</f>
        <v>0</v>
      </c>
      <c r="AU234" s="1">
        <f>IFERROR('Wanetal_E and C 97-98'!$B$2*('CM_mean coefs'!F$2+'CM_mean coefs'!F$3*CM_Country_Teleconnections!$F230),0)</f>
        <v>0</v>
      </c>
      <c r="AV234" s="1">
        <f>IFERROR('Wanetal_E and C 97-98'!$B$2*('CM_mean coefs'!G$2+'CM_mean coefs'!G$3*CM_Country_Teleconnections!$F230),0)</f>
        <v>0</v>
      </c>
      <c r="AW234">
        <v>0</v>
      </c>
      <c r="AX234">
        <v>0</v>
      </c>
      <c r="AY234">
        <v>0</v>
      </c>
      <c r="AZ234">
        <v>0</v>
      </c>
      <c r="BA234">
        <v>0</v>
      </c>
      <c r="BB234">
        <v>0</v>
      </c>
      <c r="BC234">
        <v>0</v>
      </c>
      <c r="BD234">
        <v>0</v>
      </c>
      <c r="BE234">
        <v>0</v>
      </c>
      <c r="BF234">
        <v>0</v>
      </c>
      <c r="BG234">
        <v>0</v>
      </c>
      <c r="BH234">
        <v>0</v>
      </c>
      <c r="BI234" s="1">
        <f>IFERROR('Wanetal_E and C 15-16'!$B$2*('CM_mean coefs'!B$2+'CM_mean coefs'!B$3*CM_Country_Teleconnections!$F230),0)</f>
        <v>0</v>
      </c>
      <c r="BJ234" s="1">
        <f>IFERROR('Wanetal_E and C 15-16'!$B$2*('CM_mean coefs'!C$2+'CM_mean coefs'!C$3*CM_Country_Teleconnections!$F230),0)</f>
        <v>0</v>
      </c>
      <c r="BK234" s="1">
        <f>IFERROR('Wanetal_E and C 15-16'!$B$2*('CM_mean coefs'!D$2+'CM_mean coefs'!D$3*CM_Country_Teleconnections!$F230),0)</f>
        <v>0</v>
      </c>
      <c r="BL234" s="1">
        <f>IFERROR('Wanetal_E and C 15-16'!$B$2*('CM_mean coefs'!E$2+'CM_mean coefs'!E$3*CM_Country_Teleconnections!$F230),0)</f>
        <v>0</v>
      </c>
      <c r="BM234" s="1">
        <f>IFERROR('Wanetal_E and C 15-16'!$B$2*('CM_mean coefs'!F$2+'CM_mean coefs'!F$3*CM_Country_Teleconnections!$F230),0)</f>
        <v>0</v>
      </c>
      <c r="BN234" s="1">
        <f>IFERROR('Wanetal_E and C 15-16'!$B$2*('CM_mean coefs'!G$2+'CM_mean coefs'!G$3*CM_Country_Teleconnections!$F230),0)</f>
        <v>0</v>
      </c>
      <c r="BO234">
        <v>0</v>
      </c>
      <c r="BP234">
        <v>0</v>
      </c>
    </row>
    <row r="235" spans="1:68" x14ac:dyDescent="0.2">
      <c r="A235" t="s">
        <v>462</v>
      </c>
      <c r="B235" t="s">
        <v>463</v>
      </c>
      <c r="C235" t="s">
        <v>682</v>
      </c>
      <c r="D235" t="s">
        <v>681</v>
      </c>
      <c r="F235">
        <v>-0.53878086757909205</v>
      </c>
      <c r="G235">
        <v>3.3325583054227201</v>
      </c>
      <c r="H235">
        <v>-3.5015052530192299</v>
      </c>
      <c r="I235">
        <v>-4.3908706356428304</v>
      </c>
      <c r="J235">
        <v>-1.2910749588061201</v>
      </c>
      <c r="K235">
        <v>-3.6077914783382901</v>
      </c>
      <c r="L235">
        <v>-1.0666951735524901</v>
      </c>
      <c r="M235">
        <v>-2.29483013931041</v>
      </c>
      <c r="N235">
        <v>4.8483620325269596</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s="1">
        <f>IFERROR('Wanetal_E and C 97-98'!$B$2*('CM_mean coefs'!B$2+'CM_mean coefs'!B$3*CM_Country_Teleconnections!$F231),0)</f>
        <v>-5.7964143722375938E-3</v>
      </c>
      <c r="AR235" s="1">
        <f>IFERROR('Wanetal_E and C 97-98'!$B$2*('CM_mean coefs'!C$2+'CM_mean coefs'!C$3*CM_Country_Teleconnections!$F231),0)</f>
        <v>-6.1851921611454407E-3</v>
      </c>
      <c r="AS235" s="1">
        <f>IFERROR('Wanetal_E and C 97-98'!$B$2*('CM_mean coefs'!D$2+'CM_mean coefs'!D$3*CM_Country_Teleconnections!$F231),0)</f>
        <v>-9.5618568885833394E-3</v>
      </c>
      <c r="AT235" s="1">
        <f>IFERROR('Wanetal_E and C 97-98'!$B$2*('CM_mean coefs'!E$2+'CM_mean coefs'!E$3*CM_Country_Teleconnections!$F231),0)</f>
        <v>-1.4433450415164419E-3</v>
      </c>
      <c r="AU235" s="1">
        <f>IFERROR('Wanetal_E and C 97-98'!$B$2*('CM_mean coefs'!F$2+'CM_mean coefs'!F$3*CM_Country_Teleconnections!$F231),0)</f>
        <v>-3.4523975381472636E-3</v>
      </c>
      <c r="AV235" s="1">
        <f>IFERROR('Wanetal_E and C 97-98'!$B$2*('CM_mean coefs'!G$2+'CM_mean coefs'!G$3*CM_Country_Teleconnections!$F231),0)</f>
        <v>1.2523217165702634E-3</v>
      </c>
      <c r="AW235">
        <v>0</v>
      </c>
      <c r="AX235">
        <v>0</v>
      </c>
      <c r="AY235">
        <v>0</v>
      </c>
      <c r="AZ235">
        <v>0</v>
      </c>
      <c r="BA235">
        <v>0</v>
      </c>
      <c r="BB235">
        <v>0</v>
      </c>
      <c r="BC235">
        <v>0</v>
      </c>
      <c r="BD235">
        <v>0</v>
      </c>
      <c r="BE235">
        <v>0</v>
      </c>
      <c r="BF235">
        <v>0</v>
      </c>
      <c r="BG235">
        <v>0</v>
      </c>
      <c r="BH235">
        <v>0</v>
      </c>
      <c r="BI235" s="1">
        <f>IFERROR('Wanetal_E and C 15-16'!$B$2*('CM_mean coefs'!B$2+'CM_mean coefs'!B$3*CM_Country_Teleconnections!$F231),0)</f>
        <v>-2.7493532297921536E-3</v>
      </c>
      <c r="BJ235" s="1">
        <f>IFERROR('Wanetal_E and C 15-16'!$B$2*('CM_mean coefs'!C$2+'CM_mean coefs'!C$3*CM_Country_Teleconnections!$F231),0)</f>
        <v>-2.9337581741185575E-3</v>
      </c>
      <c r="BK235" s="1">
        <f>IFERROR('Wanetal_E and C 15-16'!$B$2*('CM_mean coefs'!D$2+'CM_mean coefs'!D$3*CM_Country_Teleconnections!$F231),0)</f>
        <v>-4.5353766020162266E-3</v>
      </c>
      <c r="BL235" s="1">
        <f>IFERROR('Wanetal_E and C 15-16'!$B$2*('CM_mean coefs'!E$2+'CM_mean coefs'!E$3*CM_Country_Teleconnections!$F231),0)</f>
        <v>-6.8460691330213632E-4</v>
      </c>
      <c r="BM235" s="1">
        <f>IFERROR('Wanetal_E and C 15-16'!$B$2*('CM_mean coefs'!F$2+'CM_mean coefs'!F$3*CM_Country_Teleconnections!$F231),0)</f>
        <v>-1.6375399880818925E-3</v>
      </c>
      <c r="BN235" s="1">
        <f>IFERROR('Wanetal_E and C 15-16'!$B$2*('CM_mean coefs'!G$2+'CM_mean coefs'!G$3*CM_Country_Teleconnections!$F231),0)</f>
        <v>5.9400079688612308E-4</v>
      </c>
      <c r="BO235">
        <v>0</v>
      </c>
      <c r="BP235">
        <v>0</v>
      </c>
    </row>
    <row r="236" spans="1:68" x14ac:dyDescent="0.2">
      <c r="A236" t="s">
        <v>464</v>
      </c>
      <c r="B236" t="s">
        <v>465</v>
      </c>
      <c r="C236" t="s">
        <v>682</v>
      </c>
      <c r="D236" t="s">
        <v>681</v>
      </c>
      <c r="F236">
        <v>-13.256653269574899</v>
      </c>
      <c r="G236">
        <v>-1.9274210369731199</v>
      </c>
      <c r="H236">
        <v>3.7790686894696002</v>
      </c>
      <c r="I236">
        <v>8.1292172439348498</v>
      </c>
      <c r="J236">
        <v>8.1181731988418697</v>
      </c>
      <c r="K236">
        <v>5.1136581720163896</v>
      </c>
      <c r="L236">
        <v>-3.9167379399225002</v>
      </c>
      <c r="M236">
        <v>-0.83526403928698301</v>
      </c>
      <c r="N236">
        <v>8.4254928326632896</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s="1">
        <f>IFERROR('Wanetal_E and C 97-98'!$B$2*('CM_mean coefs'!B$2+'CM_mean coefs'!B$3*CM_Country_Teleconnections!$F232),0)</f>
        <v>0</v>
      </c>
      <c r="AR236" s="1">
        <f>IFERROR('Wanetal_E and C 97-98'!$B$2*('CM_mean coefs'!C$2+'CM_mean coefs'!C$3*CM_Country_Teleconnections!$F232),0)</f>
        <v>0</v>
      </c>
      <c r="AS236" s="1">
        <f>IFERROR('Wanetal_E and C 97-98'!$B$2*('CM_mean coefs'!D$2+'CM_mean coefs'!D$3*CM_Country_Teleconnections!$F232),0)</f>
        <v>0</v>
      </c>
      <c r="AT236" s="1">
        <f>IFERROR('Wanetal_E and C 97-98'!$B$2*('CM_mean coefs'!E$2+'CM_mean coefs'!E$3*CM_Country_Teleconnections!$F232),0)</f>
        <v>0</v>
      </c>
      <c r="AU236" s="1">
        <f>IFERROR('Wanetal_E and C 97-98'!$B$2*('CM_mean coefs'!F$2+'CM_mean coefs'!F$3*CM_Country_Teleconnections!$F232),0)</f>
        <v>0</v>
      </c>
      <c r="AV236" s="1">
        <f>IFERROR('Wanetal_E and C 97-98'!$B$2*('CM_mean coefs'!G$2+'CM_mean coefs'!G$3*CM_Country_Teleconnections!$F232),0)</f>
        <v>0</v>
      </c>
      <c r="AW236">
        <v>0</v>
      </c>
      <c r="AX236">
        <v>0</v>
      </c>
      <c r="AY236">
        <v>0</v>
      </c>
      <c r="AZ236">
        <v>0</v>
      </c>
      <c r="BA236">
        <v>0</v>
      </c>
      <c r="BB236">
        <v>0</v>
      </c>
      <c r="BC236">
        <v>0</v>
      </c>
      <c r="BD236">
        <v>0</v>
      </c>
      <c r="BE236">
        <v>0</v>
      </c>
      <c r="BF236">
        <v>0</v>
      </c>
      <c r="BG236">
        <v>0</v>
      </c>
      <c r="BH236">
        <v>0</v>
      </c>
      <c r="BI236" s="1">
        <f>IFERROR('Wanetal_E and C 15-16'!$B$2*('CM_mean coefs'!B$2+'CM_mean coefs'!B$3*CM_Country_Teleconnections!$F232),0)</f>
        <v>0</v>
      </c>
      <c r="BJ236" s="1">
        <f>IFERROR('Wanetal_E and C 15-16'!$B$2*('CM_mean coefs'!C$2+'CM_mean coefs'!C$3*CM_Country_Teleconnections!$F232),0)</f>
        <v>0</v>
      </c>
      <c r="BK236" s="1">
        <f>IFERROR('Wanetal_E and C 15-16'!$B$2*('CM_mean coefs'!D$2+'CM_mean coefs'!D$3*CM_Country_Teleconnections!$F232),0)</f>
        <v>0</v>
      </c>
      <c r="BL236" s="1">
        <f>IFERROR('Wanetal_E and C 15-16'!$B$2*('CM_mean coefs'!E$2+'CM_mean coefs'!E$3*CM_Country_Teleconnections!$F232),0)</f>
        <v>0</v>
      </c>
      <c r="BM236" s="1">
        <f>IFERROR('Wanetal_E and C 15-16'!$B$2*('CM_mean coefs'!F$2+'CM_mean coefs'!F$3*CM_Country_Teleconnections!$F232),0)</f>
        <v>0</v>
      </c>
      <c r="BN236" s="1">
        <f>IFERROR('Wanetal_E and C 15-16'!$B$2*('CM_mean coefs'!G$2+'CM_mean coefs'!G$3*CM_Country_Teleconnections!$F232),0)</f>
        <v>0</v>
      </c>
      <c r="BO236">
        <v>0</v>
      </c>
      <c r="BP236">
        <v>0</v>
      </c>
    </row>
    <row r="237" spans="1:68" x14ac:dyDescent="0.2">
      <c r="A237" t="s">
        <v>466</v>
      </c>
      <c r="B237" t="s">
        <v>467</v>
      </c>
      <c r="C237" t="s">
        <v>682</v>
      </c>
      <c r="D237" t="s">
        <v>681</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s="1">
        <f>IFERROR('Wanetal_E and C 97-98'!$B$2*('CM_mean coefs'!B$2+'CM_mean coefs'!B$3*CM_Country_Teleconnections!$F233),0)</f>
        <v>0</v>
      </c>
      <c r="AR237" s="1">
        <f>IFERROR('Wanetal_E and C 97-98'!$B$2*('CM_mean coefs'!C$2+'CM_mean coefs'!C$3*CM_Country_Teleconnections!$F233),0)</f>
        <v>0</v>
      </c>
      <c r="AS237" s="1">
        <f>IFERROR('Wanetal_E and C 97-98'!$B$2*('CM_mean coefs'!D$2+'CM_mean coefs'!D$3*CM_Country_Teleconnections!$F233),0)</f>
        <v>0</v>
      </c>
      <c r="AT237" s="1">
        <f>IFERROR('Wanetal_E and C 97-98'!$B$2*('CM_mean coefs'!E$2+'CM_mean coefs'!E$3*CM_Country_Teleconnections!$F233),0)</f>
        <v>0</v>
      </c>
      <c r="AU237" s="1">
        <f>IFERROR('Wanetal_E and C 97-98'!$B$2*('CM_mean coefs'!F$2+'CM_mean coefs'!F$3*CM_Country_Teleconnections!$F233),0)</f>
        <v>0</v>
      </c>
      <c r="AV237" s="1">
        <f>IFERROR('Wanetal_E and C 97-98'!$B$2*('CM_mean coefs'!G$2+'CM_mean coefs'!G$3*CM_Country_Teleconnections!$F233),0)</f>
        <v>0</v>
      </c>
      <c r="AW237">
        <v>0</v>
      </c>
      <c r="AX237">
        <v>0</v>
      </c>
      <c r="AY237">
        <v>0</v>
      </c>
      <c r="AZ237">
        <v>0</v>
      </c>
      <c r="BA237">
        <v>0</v>
      </c>
      <c r="BB237">
        <v>0</v>
      </c>
      <c r="BC237">
        <v>0</v>
      </c>
      <c r="BD237">
        <v>0</v>
      </c>
      <c r="BE237">
        <v>0</v>
      </c>
      <c r="BF237">
        <v>0</v>
      </c>
      <c r="BG237">
        <v>0</v>
      </c>
      <c r="BH237">
        <v>0</v>
      </c>
      <c r="BI237" s="1">
        <f>IFERROR('Wanetal_E and C 15-16'!$B$2*('CM_mean coefs'!B$2+'CM_mean coefs'!B$3*CM_Country_Teleconnections!$F233),0)</f>
        <v>0</v>
      </c>
      <c r="BJ237" s="1">
        <f>IFERROR('Wanetal_E and C 15-16'!$B$2*('CM_mean coefs'!C$2+'CM_mean coefs'!C$3*CM_Country_Teleconnections!$F233),0)</f>
        <v>0</v>
      </c>
      <c r="BK237" s="1">
        <f>IFERROR('Wanetal_E and C 15-16'!$B$2*('CM_mean coefs'!D$2+'CM_mean coefs'!D$3*CM_Country_Teleconnections!$F233),0)</f>
        <v>0</v>
      </c>
      <c r="BL237" s="1">
        <f>IFERROR('Wanetal_E and C 15-16'!$B$2*('CM_mean coefs'!E$2+'CM_mean coefs'!E$3*CM_Country_Teleconnections!$F233),0)</f>
        <v>0</v>
      </c>
      <c r="BM237" s="1">
        <f>IFERROR('Wanetal_E and C 15-16'!$B$2*('CM_mean coefs'!F$2+'CM_mean coefs'!F$3*CM_Country_Teleconnections!$F233),0)</f>
        <v>0</v>
      </c>
      <c r="BN237" s="1">
        <f>IFERROR('Wanetal_E and C 15-16'!$B$2*('CM_mean coefs'!G$2+'CM_mean coefs'!G$3*CM_Country_Teleconnections!$F233),0)</f>
        <v>0</v>
      </c>
      <c r="BO237">
        <v>0</v>
      </c>
      <c r="BP237">
        <v>0</v>
      </c>
    </row>
    <row r="238" spans="1:68" x14ac:dyDescent="0.2">
      <c r="A238" t="s">
        <v>468</v>
      </c>
      <c r="B238" t="s">
        <v>469</v>
      </c>
      <c r="C238" t="s">
        <v>682</v>
      </c>
      <c r="D238" t="s">
        <v>681</v>
      </c>
      <c r="F238">
        <v>10.337165335990299</v>
      </c>
      <c r="G238">
        <v>2.0680679046385402</v>
      </c>
      <c r="H238">
        <v>3.19461781125182</v>
      </c>
      <c r="I238">
        <v>11.9679287883411</v>
      </c>
      <c r="J238">
        <v>12.4315207505601</v>
      </c>
      <c r="K238">
        <v>5.8016670841959597</v>
      </c>
      <c r="L238">
        <v>1.4733657688892801</v>
      </c>
      <c r="M238">
        <v>0.82014790364807799</v>
      </c>
      <c r="N238">
        <v>6.5595789359424996</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s="1">
        <f>IFERROR('Wanetal_E and C 97-98'!$B$2*('CM_mean coefs'!B$2+'CM_mean coefs'!B$3*CM_Country_Teleconnections!$F234),0)</f>
        <v>-3.0956297634597778E-2</v>
      </c>
      <c r="AR238" s="1">
        <f>IFERROR('Wanetal_E and C 97-98'!$B$2*('CM_mean coefs'!C$2+'CM_mean coefs'!C$3*CM_Country_Teleconnections!$F234),0)</f>
        <v>-1.7573882414548821E-2</v>
      </c>
      <c r="AS238" s="1">
        <f>IFERROR('Wanetal_E and C 97-98'!$B$2*('CM_mean coefs'!D$2+'CM_mean coefs'!D$3*CM_Country_Teleconnections!$F234),0)</f>
        <v>-3.4047309705832092E-2</v>
      </c>
      <c r="AT238" s="1">
        <f>IFERROR('Wanetal_E and C 97-98'!$B$2*('CM_mean coefs'!E$2+'CM_mean coefs'!E$3*CM_Country_Teleconnections!$F234),0)</f>
        <v>-2.7390746971832934E-2</v>
      </c>
      <c r="AU238" s="1">
        <f>IFERROR('Wanetal_E and C 97-98'!$B$2*('CM_mean coefs'!F$2+'CM_mean coefs'!F$3*CM_Country_Teleconnections!$F234),0)</f>
        <v>-2.2597672087935856E-2</v>
      </c>
      <c r="AV238" s="1">
        <f>IFERROR('Wanetal_E and C 97-98'!$B$2*('CM_mean coefs'!G$2+'CM_mean coefs'!G$3*CM_Country_Teleconnections!$F234),0)</f>
        <v>-1.7206523337761324E-2</v>
      </c>
      <c r="AW238">
        <v>0</v>
      </c>
      <c r="AX238">
        <v>0</v>
      </c>
      <c r="AY238">
        <v>0</v>
      </c>
      <c r="AZ238">
        <v>0</v>
      </c>
      <c r="BA238">
        <v>0</v>
      </c>
      <c r="BB238">
        <v>0</v>
      </c>
      <c r="BC238">
        <v>0</v>
      </c>
      <c r="BD238">
        <v>0</v>
      </c>
      <c r="BE238">
        <v>0</v>
      </c>
      <c r="BF238">
        <v>0</v>
      </c>
      <c r="BG238">
        <v>0</v>
      </c>
      <c r="BH238">
        <v>0</v>
      </c>
      <c r="BI238" s="1">
        <f>IFERROR('Wanetal_E and C 15-16'!$B$2*('CM_mean coefs'!B$2+'CM_mean coefs'!B$3*CM_Country_Teleconnections!$F234),0)</f>
        <v>-1.4683180224610756E-2</v>
      </c>
      <c r="BJ238" s="1">
        <f>IFERROR('Wanetal_E and C 15-16'!$B$2*('CM_mean coefs'!C$2+'CM_mean coefs'!C$3*CM_Country_Teleconnections!$F234),0)</f>
        <v>-8.3356377362951636E-3</v>
      </c>
      <c r="BK238" s="1">
        <f>IFERROR('Wanetal_E and C 15-16'!$B$2*('CM_mean coefs'!D$2+'CM_mean coefs'!D$3*CM_Country_Teleconnections!$F234),0)</f>
        <v>-1.6149307984916823E-2</v>
      </c>
      <c r="BL238" s="1">
        <f>IFERROR('Wanetal_E and C 15-16'!$B$2*('CM_mean coefs'!E$2+'CM_mean coefs'!E$3*CM_Country_Teleconnections!$F234),0)</f>
        <v>-1.2991969486190783E-2</v>
      </c>
      <c r="BM238" s="1">
        <f>IFERROR('Wanetal_E and C 15-16'!$B$2*('CM_mean coefs'!F$2+'CM_mean coefs'!F$3*CM_Country_Teleconnections!$F234),0)</f>
        <v>-1.0718519890213914E-2</v>
      </c>
      <c r="BN238" s="1">
        <f>IFERROR('Wanetal_E and C 15-16'!$B$2*('CM_mean coefs'!G$2+'CM_mean coefs'!G$3*CM_Country_Teleconnections!$F234),0)</f>
        <v>-8.1613921079811084E-3</v>
      </c>
      <c r="BO238">
        <v>0</v>
      </c>
      <c r="BP238">
        <v>0</v>
      </c>
    </row>
    <row r="239" spans="1:68" x14ac:dyDescent="0.2">
      <c r="A239" t="s">
        <v>470</v>
      </c>
      <c r="B239" t="s">
        <v>471</v>
      </c>
      <c r="C239" t="s">
        <v>682</v>
      </c>
      <c r="D239" t="s">
        <v>681</v>
      </c>
      <c r="F239">
        <v>2.2728817018158298</v>
      </c>
      <c r="G239">
        <v>4.3468747258417402</v>
      </c>
      <c r="H239">
        <v>4.7653026777198404</v>
      </c>
      <c r="I239">
        <v>3.6294768627301202</v>
      </c>
      <c r="J239">
        <v>4.9414952042230702</v>
      </c>
      <c r="K239">
        <v>7.8342508007093796</v>
      </c>
      <c r="L239">
        <v>5.4553823471277498</v>
      </c>
      <c r="M239">
        <v>5.0263734788830199</v>
      </c>
      <c r="N239">
        <v>3.5483320973302299</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s="1">
        <f>IFERROR('Wanetal_E and C 97-98'!$B$2*('CM_mean coefs'!B$2+'CM_mean coefs'!B$3*CM_Country_Teleconnections!$F235),0)</f>
        <v>-2.8283196337340718E-2</v>
      </c>
      <c r="AR239" s="1">
        <f>IFERROR('Wanetal_E and C 97-98'!$B$2*('CM_mean coefs'!C$2+'CM_mean coefs'!C$3*CM_Country_Teleconnections!$F235),0)</f>
        <v>-1.6363895771408267E-2</v>
      </c>
      <c r="AS239" s="1">
        <f>IFERROR('Wanetal_E and C 97-98'!$B$2*('CM_mean coefs'!D$2+'CM_mean coefs'!D$3*CM_Country_Teleconnections!$F235),0)</f>
        <v>-3.1445862989756421E-2</v>
      </c>
      <c r="AT239" s="1">
        <f>IFERROR('Wanetal_E and C 97-98'!$B$2*('CM_mean coefs'!E$2+'CM_mean coefs'!E$3*CM_Country_Teleconnections!$F235),0)</f>
        <v>-2.4633976082353341E-2</v>
      </c>
      <c r="AU239" s="1">
        <f>IFERROR('Wanetal_E and C 97-98'!$B$2*('CM_mean coefs'!F$2+'CM_mean coefs'!F$3*CM_Country_Teleconnections!$F235),0)</f>
        <v>-2.0563590383274492E-2</v>
      </c>
      <c r="AV239" s="1">
        <f>IFERROR('Wanetal_E and C 97-98'!$B$2*('CM_mean coefs'!G$2+'CM_mean coefs'!G$3*CM_Country_Teleconnections!$F235),0)</f>
        <v>-1.5245371048377764E-2</v>
      </c>
      <c r="AW239">
        <v>0</v>
      </c>
      <c r="AX239">
        <v>0</v>
      </c>
      <c r="AY239">
        <v>0</v>
      </c>
      <c r="AZ239">
        <v>0</v>
      </c>
      <c r="BA239">
        <v>0</v>
      </c>
      <c r="BB239">
        <v>0</v>
      </c>
      <c r="BC239">
        <v>0</v>
      </c>
      <c r="BD239">
        <v>0</v>
      </c>
      <c r="BE239">
        <v>0</v>
      </c>
      <c r="BF239">
        <v>0</v>
      </c>
      <c r="BG239">
        <v>0</v>
      </c>
      <c r="BH239">
        <v>0</v>
      </c>
      <c r="BI239" s="1">
        <f>IFERROR('Wanetal_E and C 15-16'!$B$2*('CM_mean coefs'!B$2+'CM_mean coefs'!B$3*CM_Country_Teleconnections!$F235),0)</f>
        <v>-1.3415275755879988E-2</v>
      </c>
      <c r="BJ239" s="1">
        <f>IFERROR('Wanetal_E and C 15-16'!$B$2*('CM_mean coefs'!C$2+'CM_mean coefs'!C$3*CM_Country_Teleconnections!$F235),0)</f>
        <v>-7.7617172965734529E-3</v>
      </c>
      <c r="BK239" s="1">
        <f>IFERROR('Wanetal_E and C 15-16'!$B$2*('CM_mean coefs'!D$2+'CM_mean coefs'!D$3*CM_Country_Teleconnections!$F235),0)</f>
        <v>-1.4915390691972523E-2</v>
      </c>
      <c r="BL239" s="1">
        <f>IFERROR('Wanetal_E and C 15-16'!$B$2*('CM_mean coefs'!E$2+'CM_mean coefs'!E$3*CM_Country_Teleconnections!$F235),0)</f>
        <v>-1.1684378885855244E-2</v>
      </c>
      <c r="BM239" s="1">
        <f>IFERROR('Wanetal_E and C 15-16'!$B$2*('CM_mean coefs'!F$2+'CM_mean coefs'!F$3*CM_Country_Teleconnections!$F235),0)</f>
        <v>-9.7537149702694118E-3</v>
      </c>
      <c r="BN239" s="1">
        <f>IFERROR('Wanetal_E and C 15-16'!$B$2*('CM_mean coefs'!G$2+'CM_mean coefs'!G$3*CM_Country_Teleconnections!$F235),0)</f>
        <v>-7.2311790426840645E-3</v>
      </c>
      <c r="BO239">
        <v>0</v>
      </c>
      <c r="BP239">
        <v>0</v>
      </c>
    </row>
    <row r="240" spans="1:68" x14ac:dyDescent="0.2">
      <c r="A240" t="s">
        <v>472</v>
      </c>
      <c r="B240" t="s">
        <v>473</v>
      </c>
      <c r="C240" t="s">
        <v>682</v>
      </c>
      <c r="D240" t="s">
        <v>681</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s="1">
        <f>IFERROR('Wanetal_E and C 97-98'!$B$2*('CM_mean coefs'!B$2+'CM_mean coefs'!B$3*CM_Country_Teleconnections!$F236),0)</f>
        <v>-2.0060874904293383E-3</v>
      </c>
      <c r="AR240" s="1">
        <f>IFERROR('Wanetal_E and C 97-98'!$B$2*('CM_mean coefs'!C$2+'CM_mean coefs'!C$3*CM_Country_Teleconnections!$F236),0)</f>
        <v>-4.4694902890051527E-3</v>
      </c>
      <c r="AS240" s="1">
        <f>IFERROR('Wanetal_E and C 97-98'!$B$2*('CM_mean coefs'!D$2+'CM_mean coefs'!D$3*CM_Country_Teleconnections!$F236),0)</f>
        <v>-5.8731326978273156E-3</v>
      </c>
      <c r="AT240" s="1">
        <f>IFERROR('Wanetal_E and C 97-98'!$B$2*('CM_mean coefs'!E$2+'CM_mean coefs'!E$3*CM_Country_Teleconnections!$F236),0)</f>
        <v>2.465621229272848E-3</v>
      </c>
      <c r="AU240" s="1">
        <f>IFERROR('Wanetal_E and C 97-98'!$B$2*('CM_mean coefs'!F$2+'CM_mean coefs'!F$3*CM_Country_Teleconnections!$F236),0)</f>
        <v>-5.6816918029057467E-4</v>
      </c>
      <c r="AV240" s="1">
        <f>IFERROR('Wanetal_E and C 97-98'!$B$2*('CM_mean coefs'!G$2+'CM_mean coefs'!G$3*CM_Country_Teleconnections!$F236),0)</f>
        <v>4.0331397309859253E-3</v>
      </c>
      <c r="AW240">
        <v>0</v>
      </c>
      <c r="AX240">
        <v>0</v>
      </c>
      <c r="AY240">
        <v>0</v>
      </c>
      <c r="AZ240">
        <v>0</v>
      </c>
      <c r="BA240">
        <v>0</v>
      </c>
      <c r="BB240">
        <v>0</v>
      </c>
      <c r="BC240">
        <v>0</v>
      </c>
      <c r="BD240">
        <v>0</v>
      </c>
      <c r="BE240">
        <v>0</v>
      </c>
      <c r="BF240">
        <v>0</v>
      </c>
      <c r="BG240">
        <v>0</v>
      </c>
      <c r="BH240">
        <v>0</v>
      </c>
      <c r="BI240" s="1">
        <f>IFERROR('Wanetal_E and C 15-16'!$B$2*('CM_mean coefs'!B$2+'CM_mean coefs'!B$3*CM_Country_Teleconnections!$F236),0)</f>
        <v>-9.5152671407934682E-4</v>
      </c>
      <c r="BJ240" s="1">
        <f>IFERROR('Wanetal_E and C 15-16'!$B$2*('CM_mean coefs'!C$2+'CM_mean coefs'!C$3*CM_Country_Teleconnections!$F236),0)</f>
        <v>-2.1199670645453451E-3</v>
      </c>
      <c r="BK240" s="1">
        <f>IFERROR('Wanetal_E and C 15-16'!$B$2*('CM_mean coefs'!D$2+'CM_mean coefs'!D$3*CM_Country_Teleconnections!$F236),0)</f>
        <v>-2.7857422390483921E-3</v>
      </c>
      <c r="BL240" s="1">
        <f>IFERROR('Wanetal_E and C 15-16'!$B$2*('CM_mean coefs'!E$2+'CM_mean coefs'!E$3*CM_Country_Teleconnections!$F236),0)</f>
        <v>1.1694925957352761E-3</v>
      </c>
      <c r="BM240" s="1">
        <f>IFERROR('Wanetal_E and C 15-16'!$B$2*('CM_mean coefs'!F$2+'CM_mean coefs'!F$3*CM_Country_Teleconnections!$F236),0)</f>
        <v>-2.6949380609882695E-4</v>
      </c>
      <c r="BN240" s="1">
        <f>IFERROR('Wanetal_E and C 15-16'!$B$2*('CM_mean coefs'!G$2+'CM_mean coefs'!G$3*CM_Country_Teleconnections!$F236),0)</f>
        <v>1.9129974210778688E-3</v>
      </c>
      <c r="BO240">
        <v>0</v>
      </c>
      <c r="BP240">
        <v>0</v>
      </c>
    </row>
    <row r="241" spans="1:68" x14ac:dyDescent="0.2">
      <c r="A241" t="s">
        <v>474</v>
      </c>
      <c r="B241" t="s">
        <v>475</v>
      </c>
      <c r="C241" t="s">
        <v>682</v>
      </c>
      <c r="D241" t="s">
        <v>681</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s="1">
        <f>IFERROR('Wanetal_E and C 97-98'!$B$2*('CM_mean coefs'!B$2+'CM_mean coefs'!B$3*CM_Country_Teleconnections!$F237),0)</f>
        <v>2.4373808410165592E-3</v>
      </c>
      <c r="AR241" s="1">
        <f>IFERROR('Wanetal_E and C 97-98'!$B$2*('CM_mean coefs'!C$2+'CM_mean coefs'!C$3*CM_Country_Teleconnections!$F237),0)</f>
        <v>-2.4581421460131195E-3</v>
      </c>
      <c r="AS241" s="1">
        <f>IFERROR('Wanetal_E and C 97-98'!$B$2*('CM_mean coefs'!D$2+'CM_mean coefs'!D$3*CM_Country_Teleconnections!$F237),0)</f>
        <v>-1.5487750273239073E-3</v>
      </c>
      <c r="AT241" s="1">
        <f>IFERROR('Wanetal_E and C 97-98'!$B$2*('CM_mean coefs'!E$2+'CM_mean coefs'!E$3*CM_Country_Teleconnections!$F237),0)</f>
        <v>7.0481726488633312E-3</v>
      </c>
      <c r="AU241" s="1">
        <f>IFERROR('Wanetal_E and C 97-98'!$B$2*('CM_mean coefs'!F$2+'CM_mean coefs'!F$3*CM_Country_Teleconnections!$F237),0)</f>
        <v>2.8130635651765603E-3</v>
      </c>
      <c r="AV241" s="1">
        <f>IFERROR('Wanetal_E and C 97-98'!$B$2*('CM_mean coefs'!G$2+'CM_mean coefs'!G$3*CM_Country_Teleconnections!$F237),0)</f>
        <v>7.2931426721241721E-3</v>
      </c>
      <c r="AW241">
        <v>0</v>
      </c>
      <c r="AX241">
        <v>0</v>
      </c>
      <c r="AY241">
        <v>0</v>
      </c>
      <c r="AZ241">
        <v>0</v>
      </c>
      <c r="BA241">
        <v>0</v>
      </c>
      <c r="BB241">
        <v>0</v>
      </c>
      <c r="BC241">
        <v>0</v>
      </c>
      <c r="BD241">
        <v>0</v>
      </c>
      <c r="BE241">
        <v>0</v>
      </c>
      <c r="BF241">
        <v>0</v>
      </c>
      <c r="BG241">
        <v>0</v>
      </c>
      <c r="BH241">
        <v>0</v>
      </c>
      <c r="BI241" s="1">
        <f>IFERROR('Wanetal_E and C 15-16'!$B$2*('CM_mean coefs'!B$2+'CM_mean coefs'!B$3*CM_Country_Teleconnections!$F237),0)</f>
        <v>1.15609762469337E-3</v>
      </c>
      <c r="BJ241" s="1">
        <f>IFERROR('Wanetal_E and C 15-16'!$B$2*('CM_mean coefs'!C$2+'CM_mean coefs'!C$3*CM_Country_Teleconnections!$F237),0)</f>
        <v>-1.1659451195895911E-3</v>
      </c>
      <c r="BK241" s="1">
        <f>IFERROR('Wanetal_E and C 15-16'!$B$2*('CM_mean coefs'!D$2+'CM_mean coefs'!D$3*CM_Country_Teleconnections!$F237),0)</f>
        <v>-7.3461442715156452E-4</v>
      </c>
      <c r="BL241" s="1">
        <f>IFERROR('Wanetal_E and C 15-16'!$B$2*('CM_mean coefs'!E$2+'CM_mean coefs'!E$3*CM_Country_Teleconnections!$F237),0)</f>
        <v>3.3430867760416249E-3</v>
      </c>
      <c r="BM241" s="1">
        <f>IFERROR('Wanetal_E and C 15-16'!$B$2*('CM_mean coefs'!F$2+'CM_mean coefs'!F$3*CM_Country_Teleconnections!$F237),0)</f>
        <v>1.3342913225065384E-3</v>
      </c>
      <c r="BN241" s="1">
        <f>IFERROR('Wanetal_E and C 15-16'!$B$2*('CM_mean coefs'!G$2+'CM_mean coefs'!G$3*CM_Country_Teleconnections!$F237),0)</f>
        <v>3.4592808714603864E-3</v>
      </c>
      <c r="BO241">
        <v>0</v>
      </c>
      <c r="BP241">
        <v>0</v>
      </c>
    </row>
    <row r="242" spans="1:68" x14ac:dyDescent="0.2">
      <c r="A242" t="s">
        <v>476</v>
      </c>
      <c r="B242" t="s">
        <v>477</v>
      </c>
      <c r="C242" t="s">
        <v>682</v>
      </c>
      <c r="D242" t="s">
        <v>681</v>
      </c>
      <c r="F242">
        <v>3.1579919227428399</v>
      </c>
      <c r="G242">
        <v>1.3172316318495101</v>
      </c>
      <c r="H242">
        <v>-0.90635360673124399</v>
      </c>
      <c r="I242">
        <v>4.3314365777597903</v>
      </c>
      <c r="J242">
        <v>2.7178884091331401</v>
      </c>
      <c r="K242">
        <v>2.0830937834683998</v>
      </c>
      <c r="L242">
        <v>1.55476178752937</v>
      </c>
      <c r="M242">
        <v>4.4158176534980802</v>
      </c>
      <c r="N242">
        <v>4.0709749953212402</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s="1">
        <f>IFERROR('Wanetal_E and C 97-98'!$B$2*('CM_mean coefs'!B$2+'CM_mean coefs'!B$3*CM_Country_Teleconnections!$F238),0)</f>
        <v>0</v>
      </c>
      <c r="AR242" s="1">
        <f>IFERROR('Wanetal_E and C 97-98'!$B$2*('CM_mean coefs'!C$2+'CM_mean coefs'!C$3*CM_Country_Teleconnections!$F238),0)</f>
        <v>0</v>
      </c>
      <c r="AS242" s="1">
        <f>IFERROR('Wanetal_E and C 97-98'!$B$2*('CM_mean coefs'!D$2+'CM_mean coefs'!D$3*CM_Country_Teleconnections!$F238),0)</f>
        <v>0</v>
      </c>
      <c r="AT242" s="1">
        <f>IFERROR('Wanetal_E and C 97-98'!$B$2*('CM_mean coefs'!E$2+'CM_mean coefs'!E$3*CM_Country_Teleconnections!$F238),0)</f>
        <v>0</v>
      </c>
      <c r="AU242" s="1">
        <f>IFERROR('Wanetal_E and C 97-98'!$B$2*('CM_mean coefs'!F$2+'CM_mean coefs'!F$3*CM_Country_Teleconnections!$F238),0)</f>
        <v>0</v>
      </c>
      <c r="AV242" s="1">
        <f>IFERROR('Wanetal_E and C 97-98'!$B$2*('CM_mean coefs'!G$2+'CM_mean coefs'!G$3*CM_Country_Teleconnections!$F238),0)</f>
        <v>0</v>
      </c>
      <c r="AW242">
        <v>0</v>
      </c>
      <c r="AX242">
        <v>0</v>
      </c>
      <c r="AY242">
        <v>0</v>
      </c>
      <c r="AZ242">
        <v>0</v>
      </c>
      <c r="BA242">
        <v>0</v>
      </c>
      <c r="BB242">
        <v>0</v>
      </c>
      <c r="BC242">
        <v>0</v>
      </c>
      <c r="BD242">
        <v>0</v>
      </c>
      <c r="BE242">
        <v>0</v>
      </c>
      <c r="BF242">
        <v>0</v>
      </c>
      <c r="BG242">
        <v>0</v>
      </c>
      <c r="BH242">
        <v>0</v>
      </c>
      <c r="BI242" s="1">
        <f>IFERROR('Wanetal_E and C 15-16'!$B$2*('CM_mean coefs'!B$2+'CM_mean coefs'!B$3*CM_Country_Teleconnections!$F238),0)</f>
        <v>0</v>
      </c>
      <c r="BJ242" s="1">
        <f>IFERROR('Wanetal_E and C 15-16'!$B$2*('CM_mean coefs'!C$2+'CM_mean coefs'!C$3*CM_Country_Teleconnections!$F238),0)</f>
        <v>0</v>
      </c>
      <c r="BK242" s="1">
        <f>IFERROR('Wanetal_E and C 15-16'!$B$2*('CM_mean coefs'!D$2+'CM_mean coefs'!D$3*CM_Country_Teleconnections!$F238),0)</f>
        <v>0</v>
      </c>
      <c r="BL242" s="1">
        <f>IFERROR('Wanetal_E and C 15-16'!$B$2*('CM_mean coefs'!E$2+'CM_mean coefs'!E$3*CM_Country_Teleconnections!$F238),0)</f>
        <v>0</v>
      </c>
      <c r="BM242" s="1">
        <f>IFERROR('Wanetal_E and C 15-16'!$B$2*('CM_mean coefs'!F$2+'CM_mean coefs'!F$3*CM_Country_Teleconnections!$F238),0)</f>
        <v>0</v>
      </c>
      <c r="BN242" s="1">
        <f>IFERROR('Wanetal_E and C 15-16'!$B$2*('CM_mean coefs'!G$2+'CM_mean coefs'!G$3*CM_Country_Teleconnections!$F238),0)</f>
        <v>0</v>
      </c>
      <c r="BO242">
        <v>0</v>
      </c>
      <c r="BP242">
        <v>0</v>
      </c>
    </row>
    <row r="243" spans="1:68" x14ac:dyDescent="0.2">
      <c r="A243" t="s">
        <v>478</v>
      </c>
      <c r="B243" t="s">
        <v>479</v>
      </c>
      <c r="C243" t="s">
        <v>682</v>
      </c>
      <c r="D243" t="s">
        <v>681</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s="1">
        <f>IFERROR('Wanetal_E and C 97-98'!$B$2*('CM_mean coefs'!B$2+'CM_mean coefs'!B$3*CM_Country_Teleconnections!$F239),0)</f>
        <v>0</v>
      </c>
      <c r="AR243" s="1">
        <f>IFERROR('Wanetal_E and C 97-98'!$B$2*('CM_mean coefs'!C$2+'CM_mean coefs'!C$3*CM_Country_Teleconnections!$F239),0)</f>
        <v>0</v>
      </c>
      <c r="AS243" s="1">
        <f>IFERROR('Wanetal_E and C 97-98'!$B$2*('CM_mean coefs'!D$2+'CM_mean coefs'!D$3*CM_Country_Teleconnections!$F239),0)</f>
        <v>0</v>
      </c>
      <c r="AT243" s="1">
        <f>IFERROR('Wanetal_E and C 97-98'!$B$2*('CM_mean coefs'!E$2+'CM_mean coefs'!E$3*CM_Country_Teleconnections!$F239),0)</f>
        <v>0</v>
      </c>
      <c r="AU243" s="1">
        <f>IFERROR('Wanetal_E and C 97-98'!$B$2*('CM_mean coefs'!F$2+'CM_mean coefs'!F$3*CM_Country_Teleconnections!$F239),0)</f>
        <v>0</v>
      </c>
      <c r="AV243" s="1">
        <f>IFERROR('Wanetal_E and C 97-98'!$B$2*('CM_mean coefs'!G$2+'CM_mean coefs'!G$3*CM_Country_Teleconnections!$F239),0)</f>
        <v>0</v>
      </c>
      <c r="AW243">
        <v>0</v>
      </c>
      <c r="AX243">
        <v>0</v>
      </c>
      <c r="AY243">
        <v>0</v>
      </c>
      <c r="AZ243">
        <v>0</v>
      </c>
      <c r="BA243">
        <v>0</v>
      </c>
      <c r="BB243">
        <v>0</v>
      </c>
      <c r="BC243">
        <v>0</v>
      </c>
      <c r="BD243">
        <v>0</v>
      </c>
      <c r="BE243">
        <v>0</v>
      </c>
      <c r="BF243">
        <v>0</v>
      </c>
      <c r="BG243">
        <v>0</v>
      </c>
      <c r="BH243">
        <v>0</v>
      </c>
      <c r="BI243" s="1">
        <f>IFERROR('Wanetal_E and C 15-16'!$B$2*('CM_mean coefs'!B$2+'CM_mean coefs'!B$3*CM_Country_Teleconnections!$F239),0)</f>
        <v>0</v>
      </c>
      <c r="BJ243" s="1">
        <f>IFERROR('Wanetal_E and C 15-16'!$B$2*('CM_mean coefs'!C$2+'CM_mean coefs'!C$3*CM_Country_Teleconnections!$F239),0)</f>
        <v>0</v>
      </c>
      <c r="BK243" s="1">
        <f>IFERROR('Wanetal_E and C 15-16'!$B$2*('CM_mean coefs'!D$2+'CM_mean coefs'!D$3*CM_Country_Teleconnections!$F239),0)</f>
        <v>0</v>
      </c>
      <c r="BL243" s="1">
        <f>IFERROR('Wanetal_E and C 15-16'!$B$2*('CM_mean coefs'!E$2+'CM_mean coefs'!E$3*CM_Country_Teleconnections!$F239),0)</f>
        <v>0</v>
      </c>
      <c r="BM243" s="1">
        <f>IFERROR('Wanetal_E and C 15-16'!$B$2*('CM_mean coefs'!F$2+'CM_mean coefs'!F$3*CM_Country_Teleconnections!$F239),0)</f>
        <v>0</v>
      </c>
      <c r="BN243" s="1">
        <f>IFERROR('Wanetal_E and C 15-16'!$B$2*('CM_mean coefs'!G$2+'CM_mean coefs'!G$3*CM_Country_Teleconnections!$F239),0)</f>
        <v>0</v>
      </c>
      <c r="BO243">
        <v>0</v>
      </c>
      <c r="BP243">
        <v>0</v>
      </c>
    </row>
    <row r="244" spans="1:68" x14ac:dyDescent="0.2">
      <c r="A244" t="s">
        <v>480</v>
      </c>
      <c r="B244" t="s">
        <v>481</v>
      </c>
      <c r="C244" t="s">
        <v>682</v>
      </c>
      <c r="D244" t="s">
        <v>681</v>
      </c>
      <c r="F244">
        <v>0.82884360889966002</v>
      </c>
      <c r="G244">
        <v>-0.23778937650227799</v>
      </c>
      <c r="H244">
        <v>8.8210973249408795</v>
      </c>
      <c r="I244">
        <v>7.7660333362795901</v>
      </c>
      <c r="J244">
        <v>9.6001589180909104</v>
      </c>
      <c r="K244">
        <v>4.5452424693048101</v>
      </c>
      <c r="L244">
        <v>5.0098851339614798</v>
      </c>
      <c r="M244">
        <v>10.152012232729501</v>
      </c>
      <c r="N244">
        <v>8.8108728146555499</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s="1">
        <f>IFERROR('Wanetal_E and C 97-98'!$B$2*('CM_mean coefs'!B$2+'CM_mean coefs'!B$3*CM_Country_Teleconnections!$F240),0)</f>
        <v>0</v>
      </c>
      <c r="AR244" s="1">
        <f>IFERROR('Wanetal_E and C 97-98'!$B$2*('CM_mean coefs'!C$2+'CM_mean coefs'!C$3*CM_Country_Teleconnections!$F240),0)</f>
        <v>0</v>
      </c>
      <c r="AS244" s="1">
        <f>IFERROR('Wanetal_E and C 97-98'!$B$2*('CM_mean coefs'!D$2+'CM_mean coefs'!D$3*CM_Country_Teleconnections!$F240),0)</f>
        <v>0</v>
      </c>
      <c r="AT244" s="1">
        <f>IFERROR('Wanetal_E and C 97-98'!$B$2*('CM_mean coefs'!E$2+'CM_mean coefs'!E$3*CM_Country_Teleconnections!$F240),0)</f>
        <v>0</v>
      </c>
      <c r="AU244" s="1">
        <f>IFERROR('Wanetal_E and C 97-98'!$B$2*('CM_mean coefs'!F$2+'CM_mean coefs'!F$3*CM_Country_Teleconnections!$F240),0)</f>
        <v>0</v>
      </c>
      <c r="AV244" s="1">
        <f>IFERROR('Wanetal_E and C 97-98'!$B$2*('CM_mean coefs'!G$2+'CM_mean coefs'!G$3*CM_Country_Teleconnections!$F240),0)</f>
        <v>0</v>
      </c>
      <c r="AW244">
        <v>0</v>
      </c>
      <c r="AX244">
        <v>0</v>
      </c>
      <c r="AY244">
        <v>0</v>
      </c>
      <c r="AZ244">
        <v>0</v>
      </c>
      <c r="BA244">
        <v>0</v>
      </c>
      <c r="BB244">
        <v>0</v>
      </c>
      <c r="BC244">
        <v>0</v>
      </c>
      <c r="BD244">
        <v>0</v>
      </c>
      <c r="BE244">
        <v>0</v>
      </c>
      <c r="BF244">
        <v>0</v>
      </c>
      <c r="BG244">
        <v>0</v>
      </c>
      <c r="BH244">
        <v>0</v>
      </c>
      <c r="BI244" s="1">
        <f>IFERROR('Wanetal_E and C 15-16'!$B$2*('CM_mean coefs'!B$2+'CM_mean coefs'!B$3*CM_Country_Teleconnections!$F240),0)</f>
        <v>0</v>
      </c>
      <c r="BJ244" s="1">
        <f>IFERROR('Wanetal_E and C 15-16'!$B$2*('CM_mean coefs'!C$2+'CM_mean coefs'!C$3*CM_Country_Teleconnections!$F240),0)</f>
        <v>0</v>
      </c>
      <c r="BK244" s="1">
        <f>IFERROR('Wanetal_E and C 15-16'!$B$2*('CM_mean coefs'!D$2+'CM_mean coefs'!D$3*CM_Country_Teleconnections!$F240),0)</f>
        <v>0</v>
      </c>
      <c r="BL244" s="1">
        <f>IFERROR('Wanetal_E and C 15-16'!$B$2*('CM_mean coefs'!E$2+'CM_mean coefs'!E$3*CM_Country_Teleconnections!$F240),0)</f>
        <v>0</v>
      </c>
      <c r="BM244" s="1">
        <f>IFERROR('Wanetal_E and C 15-16'!$B$2*('CM_mean coefs'!F$2+'CM_mean coefs'!F$3*CM_Country_Teleconnections!$F240),0)</f>
        <v>0</v>
      </c>
      <c r="BN244" s="1">
        <f>IFERROR('Wanetal_E and C 15-16'!$B$2*('CM_mean coefs'!G$2+'CM_mean coefs'!G$3*CM_Country_Teleconnections!$F240),0)</f>
        <v>0</v>
      </c>
      <c r="BO244">
        <v>0</v>
      </c>
      <c r="BP244">
        <v>0</v>
      </c>
    </row>
    <row r="245" spans="1:68" x14ac:dyDescent="0.2">
      <c r="A245" t="s">
        <v>482</v>
      </c>
      <c r="B245" t="s">
        <v>483</v>
      </c>
      <c r="C245" t="s">
        <v>682</v>
      </c>
      <c r="D245" t="s">
        <v>681</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s="1">
        <f>IFERROR('Wanetal_E and C 97-98'!$B$2*('CM_mean coefs'!B$2+'CM_mean coefs'!B$3*CM_Country_Teleconnections!$F241),0)</f>
        <v>0</v>
      </c>
      <c r="AR245" s="1">
        <f>IFERROR('Wanetal_E and C 97-98'!$B$2*('CM_mean coefs'!C$2+'CM_mean coefs'!C$3*CM_Country_Teleconnections!$F241),0)</f>
        <v>0</v>
      </c>
      <c r="AS245" s="1">
        <f>IFERROR('Wanetal_E and C 97-98'!$B$2*('CM_mean coefs'!D$2+'CM_mean coefs'!D$3*CM_Country_Teleconnections!$F241),0)</f>
        <v>0</v>
      </c>
      <c r="AT245" s="1">
        <f>IFERROR('Wanetal_E and C 97-98'!$B$2*('CM_mean coefs'!E$2+'CM_mean coefs'!E$3*CM_Country_Teleconnections!$F241),0)</f>
        <v>0</v>
      </c>
      <c r="AU245" s="1">
        <f>IFERROR('Wanetal_E and C 97-98'!$B$2*('CM_mean coefs'!F$2+'CM_mean coefs'!F$3*CM_Country_Teleconnections!$F241),0)</f>
        <v>0</v>
      </c>
      <c r="AV245" s="1">
        <f>IFERROR('Wanetal_E and C 97-98'!$B$2*('CM_mean coefs'!G$2+'CM_mean coefs'!G$3*CM_Country_Teleconnections!$F241),0)</f>
        <v>0</v>
      </c>
      <c r="AW245">
        <v>0</v>
      </c>
      <c r="AX245">
        <v>0</v>
      </c>
      <c r="AY245">
        <v>0</v>
      </c>
      <c r="AZ245">
        <v>0</v>
      </c>
      <c r="BA245">
        <v>0</v>
      </c>
      <c r="BB245">
        <v>0</v>
      </c>
      <c r="BC245">
        <v>0</v>
      </c>
      <c r="BD245">
        <v>0</v>
      </c>
      <c r="BE245">
        <v>0</v>
      </c>
      <c r="BF245">
        <v>0</v>
      </c>
      <c r="BG245">
        <v>0</v>
      </c>
      <c r="BH245">
        <v>0</v>
      </c>
      <c r="BI245" s="1">
        <f>IFERROR('Wanetal_E and C 15-16'!$B$2*('CM_mean coefs'!B$2+'CM_mean coefs'!B$3*CM_Country_Teleconnections!$F241),0)</f>
        <v>0</v>
      </c>
      <c r="BJ245" s="1">
        <f>IFERROR('Wanetal_E and C 15-16'!$B$2*('CM_mean coefs'!C$2+'CM_mean coefs'!C$3*CM_Country_Teleconnections!$F241),0)</f>
        <v>0</v>
      </c>
      <c r="BK245" s="1">
        <f>IFERROR('Wanetal_E and C 15-16'!$B$2*('CM_mean coefs'!D$2+'CM_mean coefs'!D$3*CM_Country_Teleconnections!$F241),0)</f>
        <v>0</v>
      </c>
      <c r="BL245" s="1">
        <f>IFERROR('Wanetal_E and C 15-16'!$B$2*('CM_mean coefs'!E$2+'CM_mean coefs'!E$3*CM_Country_Teleconnections!$F241),0)</f>
        <v>0</v>
      </c>
      <c r="BM245" s="1">
        <f>IFERROR('Wanetal_E and C 15-16'!$B$2*('CM_mean coefs'!F$2+'CM_mean coefs'!F$3*CM_Country_Teleconnections!$F241),0)</f>
        <v>0</v>
      </c>
      <c r="BN245" s="1">
        <f>IFERROR('Wanetal_E and C 15-16'!$B$2*('CM_mean coefs'!G$2+'CM_mean coefs'!G$3*CM_Country_Teleconnections!$F241),0)</f>
        <v>0</v>
      </c>
      <c r="BO245">
        <v>0</v>
      </c>
      <c r="BP245">
        <v>0</v>
      </c>
    </row>
    <row r="246" spans="1:68" x14ac:dyDescent="0.2">
      <c r="A246" t="s">
        <v>484</v>
      </c>
      <c r="B246" t="s">
        <v>485</v>
      </c>
      <c r="C246" t="s">
        <v>682</v>
      </c>
      <c r="D246" t="s">
        <v>681</v>
      </c>
      <c r="F246">
        <v>1.7898133047037099</v>
      </c>
      <c r="G246">
        <v>0.99204484112216595</v>
      </c>
      <c r="H246">
        <v>2.8244951493035599</v>
      </c>
      <c r="I246">
        <v>5.2331089714292602</v>
      </c>
      <c r="J246">
        <v>-2.8289851198943698</v>
      </c>
      <c r="K246">
        <v>-1.02624066774307</v>
      </c>
      <c r="L246">
        <v>3.7386538099824702</v>
      </c>
      <c r="M246">
        <v>2.2286936305330198</v>
      </c>
      <c r="N246">
        <v>3.3586542719564498</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s="1">
        <f>IFERROR('Wanetal_E and C 97-98'!$B$2*('CM_mean coefs'!B$2+'CM_mean coefs'!B$3*CM_Country_Teleconnections!$F242),0)</f>
        <v>0</v>
      </c>
      <c r="AR246" s="1">
        <f>IFERROR('Wanetal_E and C 97-98'!$B$2*('CM_mean coefs'!C$2+'CM_mean coefs'!C$3*CM_Country_Teleconnections!$F242),0)</f>
        <v>0</v>
      </c>
      <c r="AS246" s="1">
        <f>IFERROR('Wanetal_E and C 97-98'!$B$2*('CM_mean coefs'!D$2+'CM_mean coefs'!D$3*CM_Country_Teleconnections!$F242),0)</f>
        <v>0</v>
      </c>
      <c r="AT246" s="1">
        <f>IFERROR('Wanetal_E and C 97-98'!$B$2*('CM_mean coefs'!E$2+'CM_mean coefs'!E$3*CM_Country_Teleconnections!$F242),0)</f>
        <v>0</v>
      </c>
      <c r="AU246" s="1">
        <f>IFERROR('Wanetal_E and C 97-98'!$B$2*('CM_mean coefs'!F$2+'CM_mean coefs'!F$3*CM_Country_Teleconnections!$F242),0)</f>
        <v>0</v>
      </c>
      <c r="AV246" s="1">
        <f>IFERROR('Wanetal_E and C 97-98'!$B$2*('CM_mean coefs'!G$2+'CM_mean coefs'!G$3*CM_Country_Teleconnections!$F242),0)</f>
        <v>0</v>
      </c>
      <c r="AW246">
        <v>0</v>
      </c>
      <c r="AX246">
        <v>0</v>
      </c>
      <c r="AY246">
        <v>0</v>
      </c>
      <c r="AZ246">
        <v>0</v>
      </c>
      <c r="BA246">
        <v>0</v>
      </c>
      <c r="BB246">
        <v>0</v>
      </c>
      <c r="BC246">
        <v>0</v>
      </c>
      <c r="BD246">
        <v>0</v>
      </c>
      <c r="BE246">
        <v>0</v>
      </c>
      <c r="BF246">
        <v>0</v>
      </c>
      <c r="BG246">
        <v>0</v>
      </c>
      <c r="BH246">
        <v>0</v>
      </c>
      <c r="BI246" s="1">
        <f>IFERROR('Wanetal_E and C 15-16'!$B$2*('CM_mean coefs'!B$2+'CM_mean coefs'!B$3*CM_Country_Teleconnections!$F242),0)</f>
        <v>0</v>
      </c>
      <c r="BJ246" s="1">
        <f>IFERROR('Wanetal_E and C 15-16'!$B$2*('CM_mean coefs'!C$2+'CM_mean coefs'!C$3*CM_Country_Teleconnections!$F242),0)</f>
        <v>0</v>
      </c>
      <c r="BK246" s="1">
        <f>IFERROR('Wanetal_E and C 15-16'!$B$2*('CM_mean coefs'!D$2+'CM_mean coefs'!D$3*CM_Country_Teleconnections!$F242),0)</f>
        <v>0</v>
      </c>
      <c r="BL246" s="1">
        <f>IFERROR('Wanetal_E and C 15-16'!$B$2*('CM_mean coefs'!E$2+'CM_mean coefs'!E$3*CM_Country_Teleconnections!$F242),0)</f>
        <v>0</v>
      </c>
      <c r="BM246" s="1">
        <f>IFERROR('Wanetal_E and C 15-16'!$B$2*('CM_mean coefs'!F$2+'CM_mean coefs'!F$3*CM_Country_Teleconnections!$F242),0)</f>
        <v>0</v>
      </c>
      <c r="BN246" s="1">
        <f>IFERROR('Wanetal_E and C 15-16'!$B$2*('CM_mean coefs'!G$2+'CM_mean coefs'!G$3*CM_Country_Teleconnections!$F242),0)</f>
        <v>0</v>
      </c>
      <c r="BO246">
        <v>0</v>
      </c>
      <c r="BP246">
        <v>0</v>
      </c>
    </row>
    <row r="247" spans="1:68" x14ac:dyDescent="0.2">
      <c r="A247" t="s">
        <v>486</v>
      </c>
      <c r="B247" t="s">
        <v>487</v>
      </c>
      <c r="C247" t="s">
        <v>682</v>
      </c>
      <c r="D247" t="s">
        <v>681</v>
      </c>
      <c r="F247">
        <v>-1.30086455138704</v>
      </c>
      <c r="G247">
        <v>3.4462809326690498</v>
      </c>
      <c r="H247">
        <v>3.6755772776445799</v>
      </c>
      <c r="I247">
        <v>2.37649406488995</v>
      </c>
      <c r="J247">
        <v>2.04024798611341</v>
      </c>
      <c r="K247">
        <v>-0.53546782672785298</v>
      </c>
      <c r="L247">
        <v>-3.2721464198470001</v>
      </c>
      <c r="M247">
        <v>0.48583031277031802</v>
      </c>
      <c r="N247">
        <v>6.1889735131007502</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s="1">
        <f>IFERROR('Wanetal_E and C 97-98'!$B$2*('CM_mean coefs'!B$2+'CM_mean coefs'!B$3*CM_Country_Teleconnections!$F243),0)</f>
        <v>0</v>
      </c>
      <c r="AR247" s="1">
        <f>IFERROR('Wanetal_E and C 97-98'!$B$2*('CM_mean coefs'!C$2+'CM_mean coefs'!C$3*CM_Country_Teleconnections!$F243),0)</f>
        <v>0</v>
      </c>
      <c r="AS247" s="1">
        <f>IFERROR('Wanetal_E and C 97-98'!$B$2*('CM_mean coefs'!D$2+'CM_mean coefs'!D$3*CM_Country_Teleconnections!$F243),0)</f>
        <v>0</v>
      </c>
      <c r="AT247" s="1">
        <f>IFERROR('Wanetal_E and C 97-98'!$B$2*('CM_mean coefs'!E$2+'CM_mean coefs'!E$3*CM_Country_Teleconnections!$F243),0)</f>
        <v>0</v>
      </c>
      <c r="AU247" s="1">
        <f>IFERROR('Wanetal_E and C 97-98'!$B$2*('CM_mean coefs'!F$2+'CM_mean coefs'!F$3*CM_Country_Teleconnections!$F243),0)</f>
        <v>0</v>
      </c>
      <c r="AV247" s="1">
        <f>IFERROR('Wanetal_E and C 97-98'!$B$2*('CM_mean coefs'!G$2+'CM_mean coefs'!G$3*CM_Country_Teleconnections!$F243),0)</f>
        <v>0</v>
      </c>
      <c r="AW247">
        <v>0</v>
      </c>
      <c r="AX247">
        <v>0</v>
      </c>
      <c r="AY247">
        <v>0</v>
      </c>
      <c r="AZ247">
        <v>0</v>
      </c>
      <c r="BA247">
        <v>0</v>
      </c>
      <c r="BB247">
        <v>0</v>
      </c>
      <c r="BC247">
        <v>0</v>
      </c>
      <c r="BD247">
        <v>0</v>
      </c>
      <c r="BE247">
        <v>0</v>
      </c>
      <c r="BF247">
        <v>0</v>
      </c>
      <c r="BG247">
        <v>0</v>
      </c>
      <c r="BH247">
        <v>0</v>
      </c>
      <c r="BI247" s="1">
        <f>IFERROR('Wanetal_E and C 15-16'!$B$2*('CM_mean coefs'!B$2+'CM_mean coefs'!B$3*CM_Country_Teleconnections!$F243),0)</f>
        <v>0</v>
      </c>
      <c r="BJ247" s="1">
        <f>IFERROR('Wanetal_E and C 15-16'!$B$2*('CM_mean coefs'!C$2+'CM_mean coefs'!C$3*CM_Country_Teleconnections!$F243),0)</f>
        <v>0</v>
      </c>
      <c r="BK247" s="1">
        <f>IFERROR('Wanetal_E and C 15-16'!$B$2*('CM_mean coefs'!D$2+'CM_mean coefs'!D$3*CM_Country_Teleconnections!$F243),0)</f>
        <v>0</v>
      </c>
      <c r="BL247" s="1">
        <f>IFERROR('Wanetal_E and C 15-16'!$B$2*('CM_mean coefs'!E$2+'CM_mean coefs'!E$3*CM_Country_Teleconnections!$F243),0)</f>
        <v>0</v>
      </c>
      <c r="BM247" s="1">
        <f>IFERROR('Wanetal_E and C 15-16'!$B$2*('CM_mean coefs'!F$2+'CM_mean coefs'!F$3*CM_Country_Teleconnections!$F243),0)</f>
        <v>0</v>
      </c>
      <c r="BN247" s="1">
        <f>IFERROR('Wanetal_E and C 15-16'!$B$2*('CM_mean coefs'!G$2+'CM_mean coefs'!G$3*CM_Country_Teleconnections!$F243),0)</f>
        <v>0</v>
      </c>
      <c r="BO247">
        <v>0</v>
      </c>
      <c r="BP247">
        <v>0</v>
      </c>
    </row>
    <row r="248" spans="1:68" x14ac:dyDescent="0.2">
      <c r="A248" t="s">
        <v>488</v>
      </c>
      <c r="B248" t="s">
        <v>489</v>
      </c>
      <c r="C248" t="s">
        <v>682</v>
      </c>
      <c r="D248" t="s">
        <v>681</v>
      </c>
      <c r="F248">
        <v>11.6687359920125</v>
      </c>
      <c r="G248">
        <v>0.82041046265955198</v>
      </c>
      <c r="H248">
        <v>3.70593139044027</v>
      </c>
      <c r="I248">
        <v>5.7756568207606698</v>
      </c>
      <c r="J248">
        <v>-0.93976689084438203</v>
      </c>
      <c r="K248">
        <v>2.49618836840372</v>
      </c>
      <c r="L248">
        <v>0.64569155969165604</v>
      </c>
      <c r="M248">
        <v>3.9084588840843999</v>
      </c>
      <c r="N248">
        <v>1.58196844857092</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s="1">
        <f>IFERROR('Wanetal_E and C 97-98'!$B$2*('CM_mean coefs'!B$2+'CM_mean coefs'!B$3*CM_Country_Teleconnections!$F244),0)</f>
        <v>0</v>
      </c>
      <c r="AR248" s="1">
        <f>IFERROR('Wanetal_E and C 97-98'!$B$2*('CM_mean coefs'!C$2+'CM_mean coefs'!C$3*CM_Country_Teleconnections!$F244),0)</f>
        <v>0</v>
      </c>
      <c r="AS248" s="1">
        <f>IFERROR('Wanetal_E and C 97-98'!$B$2*('CM_mean coefs'!D$2+'CM_mean coefs'!D$3*CM_Country_Teleconnections!$F244),0)</f>
        <v>0</v>
      </c>
      <c r="AT248" s="1">
        <f>IFERROR('Wanetal_E and C 97-98'!$B$2*('CM_mean coefs'!E$2+'CM_mean coefs'!E$3*CM_Country_Teleconnections!$F244),0)</f>
        <v>0</v>
      </c>
      <c r="AU248" s="1">
        <f>IFERROR('Wanetal_E and C 97-98'!$B$2*('CM_mean coefs'!F$2+'CM_mean coefs'!F$3*CM_Country_Teleconnections!$F244),0)</f>
        <v>0</v>
      </c>
      <c r="AV248" s="1">
        <f>IFERROR('Wanetal_E and C 97-98'!$B$2*('CM_mean coefs'!G$2+'CM_mean coefs'!G$3*CM_Country_Teleconnections!$F244),0)</f>
        <v>0</v>
      </c>
      <c r="AW248">
        <v>0</v>
      </c>
      <c r="AX248">
        <v>0</v>
      </c>
      <c r="AY248">
        <v>0</v>
      </c>
      <c r="AZ248">
        <v>0</v>
      </c>
      <c r="BA248">
        <v>0</v>
      </c>
      <c r="BB248">
        <v>0</v>
      </c>
      <c r="BC248">
        <v>0</v>
      </c>
      <c r="BD248">
        <v>0</v>
      </c>
      <c r="BE248">
        <v>0</v>
      </c>
      <c r="BF248">
        <v>0</v>
      </c>
      <c r="BG248">
        <v>0</v>
      </c>
      <c r="BH248">
        <v>0</v>
      </c>
      <c r="BI248" s="1">
        <f>IFERROR('Wanetal_E and C 15-16'!$B$2*('CM_mean coefs'!B$2+'CM_mean coefs'!B$3*CM_Country_Teleconnections!$F244),0)</f>
        <v>0</v>
      </c>
      <c r="BJ248" s="1">
        <f>IFERROR('Wanetal_E and C 15-16'!$B$2*('CM_mean coefs'!C$2+'CM_mean coefs'!C$3*CM_Country_Teleconnections!$F244),0)</f>
        <v>0</v>
      </c>
      <c r="BK248" s="1">
        <f>IFERROR('Wanetal_E and C 15-16'!$B$2*('CM_mean coefs'!D$2+'CM_mean coefs'!D$3*CM_Country_Teleconnections!$F244),0)</f>
        <v>0</v>
      </c>
      <c r="BL248" s="1">
        <f>IFERROR('Wanetal_E and C 15-16'!$B$2*('CM_mean coefs'!E$2+'CM_mean coefs'!E$3*CM_Country_Teleconnections!$F244),0)</f>
        <v>0</v>
      </c>
      <c r="BM248" s="1">
        <f>IFERROR('Wanetal_E and C 15-16'!$B$2*('CM_mean coefs'!F$2+'CM_mean coefs'!F$3*CM_Country_Teleconnections!$F244),0)</f>
        <v>0</v>
      </c>
      <c r="BN248" s="1">
        <f>IFERROR('Wanetal_E and C 15-16'!$B$2*('CM_mean coefs'!G$2+'CM_mean coefs'!G$3*CM_Country_Teleconnections!$F244),0)</f>
        <v>0</v>
      </c>
      <c r="BO248">
        <v>0</v>
      </c>
      <c r="BP248">
        <v>0</v>
      </c>
    </row>
    <row r="249" spans="1:68" x14ac:dyDescent="0.2">
      <c r="A249" t="s">
        <v>490</v>
      </c>
      <c r="B249" t="s">
        <v>491</v>
      </c>
      <c r="C249" t="s">
        <v>682</v>
      </c>
      <c r="D249" t="s">
        <v>681</v>
      </c>
      <c r="G249">
        <v>-5.6007948502159897</v>
      </c>
      <c r="H249">
        <v>-11.7884352193037</v>
      </c>
      <c r="I249">
        <v>-5.9027530754101898</v>
      </c>
      <c r="J249">
        <v>-4.0206341021780903</v>
      </c>
      <c r="K249">
        <v>1.3696106450352701</v>
      </c>
      <c r="L249">
        <v>-2.2511419616117498</v>
      </c>
      <c r="M249">
        <v>7.5547216953885803</v>
      </c>
      <c r="N249">
        <v>1.9739758221247701</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s="1">
        <f>IFERROR('Wanetal_E and C 97-98'!$B$2*('CM_mean coefs'!B$2+'CM_mean coefs'!B$3*CM_Country_Teleconnections!$F245),0)</f>
        <v>-8.8879143381911485E-4</v>
      </c>
      <c r="AR249" s="1">
        <f>IFERROR('Wanetal_E and C 97-98'!$B$2*('CM_mean coefs'!C$2+'CM_mean coefs'!C$3*CM_Country_Teleconnections!$F245),0)</f>
        <v>-3.9637431606343648E-3</v>
      </c>
      <c r="AS249" s="1">
        <f>IFERROR('Wanetal_E and C 97-98'!$B$2*('CM_mean coefs'!D$2+'CM_mean coefs'!D$3*CM_Country_Teleconnections!$F245),0)</f>
        <v>-4.7857866401468619E-3</v>
      </c>
      <c r="AT249" s="1">
        <f>IFERROR('Wanetal_E and C 97-98'!$B$2*('CM_mean coefs'!E$2+'CM_mean coefs'!E$3*CM_Country_Teleconnections!$F245),0)</f>
        <v>3.6178892884571406E-3</v>
      </c>
      <c r="AU249" s="1">
        <f>IFERROR('Wanetal_E and C 97-98'!$B$2*('CM_mean coefs'!F$2+'CM_mean coefs'!F$3*CM_Country_Teleconnections!$F245),0)</f>
        <v>2.8203109822980675E-4</v>
      </c>
      <c r="AV249" s="1">
        <f>IFERROR('Wanetal_E and C 97-98'!$B$2*('CM_mean coefs'!G$2+'CM_mean coefs'!G$3*CM_Country_Teleconnections!$F245),0)</f>
        <v>4.8528571586751819E-3</v>
      </c>
      <c r="AW249">
        <v>0</v>
      </c>
      <c r="AX249">
        <v>0</v>
      </c>
      <c r="AY249">
        <v>0</v>
      </c>
      <c r="AZ249">
        <v>0</v>
      </c>
      <c r="BA249">
        <v>0</v>
      </c>
      <c r="BB249">
        <v>0</v>
      </c>
      <c r="BC249">
        <v>0</v>
      </c>
      <c r="BD249">
        <v>0</v>
      </c>
      <c r="BE249">
        <v>0</v>
      </c>
      <c r="BF249">
        <v>0</v>
      </c>
      <c r="BG249">
        <v>0</v>
      </c>
      <c r="BH249">
        <v>0</v>
      </c>
      <c r="BI249" s="1">
        <f>IFERROR('Wanetal_E and C 15-16'!$B$2*('CM_mean coefs'!B$2+'CM_mean coefs'!B$3*CM_Country_Teleconnections!$F245),0)</f>
        <v>-4.2157124081501396E-4</v>
      </c>
      <c r="BJ249" s="1">
        <f>IFERROR('Wanetal_E and C 15-16'!$B$2*('CM_mean coefs'!C$2+'CM_mean coefs'!C$3*CM_Country_Teleconnections!$F245),0)</f>
        <v>-1.880081264195367E-3</v>
      </c>
      <c r="BK249" s="1">
        <f>IFERROR('Wanetal_E and C 15-16'!$B$2*('CM_mean coefs'!D$2+'CM_mean coefs'!D$3*CM_Country_Teleconnections!$F245),0)</f>
        <v>-2.2699926387603291E-3</v>
      </c>
      <c r="BL249" s="1">
        <f>IFERROR('Wanetal_E and C 15-16'!$B$2*('CM_mean coefs'!E$2+'CM_mean coefs'!E$3*CM_Country_Teleconnections!$F245),0)</f>
        <v>1.7160359769811081E-3</v>
      </c>
      <c r="BM249" s="1">
        <f>IFERROR('Wanetal_E and C 15-16'!$B$2*('CM_mean coefs'!F$2+'CM_mean coefs'!F$3*CM_Country_Teleconnections!$F245),0)</f>
        <v>1.3377289148508854E-4</v>
      </c>
      <c r="BN249" s="1">
        <f>IFERROR('Wanetal_E and C 15-16'!$B$2*('CM_mean coefs'!G$2+'CM_mean coefs'!G$3*CM_Country_Teleconnections!$F245),0)</f>
        <v>2.301805503558759E-3</v>
      </c>
      <c r="BO249">
        <v>0</v>
      </c>
      <c r="BP249">
        <v>0</v>
      </c>
    </row>
    <row r="250" spans="1:68" x14ac:dyDescent="0.2">
      <c r="A250" t="s">
        <v>492</v>
      </c>
      <c r="B250" t="s">
        <v>493</v>
      </c>
      <c r="C250" t="s">
        <v>682</v>
      </c>
      <c r="D250" t="s">
        <v>681</v>
      </c>
      <c r="F250">
        <v>-1.50761264358542</v>
      </c>
      <c r="G250">
        <v>2.7401389057927501</v>
      </c>
      <c r="H250">
        <v>6.1621856293284196</v>
      </c>
      <c r="I250">
        <v>2.75497886059313</v>
      </c>
      <c r="J250">
        <v>0.32716673487982501</v>
      </c>
      <c r="K250">
        <v>8.4534792057316093</v>
      </c>
      <c r="L250">
        <v>2.0252692486696602</v>
      </c>
      <c r="M250">
        <v>4.0755109135159699</v>
      </c>
      <c r="N250">
        <v>1.5694476124299801</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s="1">
        <f>IFERROR('Wanetal_E and C 97-98'!$B$2*('CM_mean coefs'!B$2+'CM_mean coefs'!B$3*CM_Country_Teleconnections!$F246),0)</f>
        <v>4.0631203427374544E-4</v>
      </c>
      <c r="AR250" s="1">
        <f>IFERROR('Wanetal_E and C 97-98'!$B$2*('CM_mean coefs'!C$2+'CM_mean coefs'!C$3*CM_Country_Teleconnections!$F246),0)</f>
        <v>-3.3775110191568351E-3</v>
      </c>
      <c r="AS250" s="1">
        <f>IFERROR('Wanetal_E and C 97-98'!$B$2*('CM_mean coefs'!D$2+'CM_mean coefs'!D$3*CM_Country_Teleconnections!$F246),0)</f>
        <v>-3.5253994383952682E-3</v>
      </c>
      <c r="AT250" s="1">
        <f>IFERROR('Wanetal_E and C 97-98'!$B$2*('CM_mean coefs'!E$2+'CM_mean coefs'!E$3*CM_Country_Teleconnections!$F246),0)</f>
        <v>4.9535302323173835E-3</v>
      </c>
      <c r="AU250" s="1">
        <f>IFERROR('Wanetal_E and C 97-98'!$B$2*('CM_mean coefs'!F$2+'CM_mean coefs'!F$3*CM_Country_Teleconnections!$F246),0)</f>
        <v>1.2675329468856507E-3</v>
      </c>
      <c r="AV250" s="1">
        <f>IFERROR('Wanetal_E and C 97-98'!$B$2*('CM_mean coefs'!G$2+'CM_mean coefs'!G$3*CM_Country_Teleconnections!$F246),0)</f>
        <v>5.8030250905994792E-3</v>
      </c>
      <c r="AW250">
        <v>0</v>
      </c>
      <c r="AX250">
        <v>0</v>
      </c>
      <c r="AY250">
        <v>0</v>
      </c>
      <c r="AZ250">
        <v>0</v>
      </c>
      <c r="BA250">
        <v>0</v>
      </c>
      <c r="BB250">
        <v>0</v>
      </c>
      <c r="BC250">
        <v>0</v>
      </c>
      <c r="BD250">
        <v>0</v>
      </c>
      <c r="BE250">
        <v>0</v>
      </c>
      <c r="BF250">
        <v>0</v>
      </c>
      <c r="BG250">
        <v>0</v>
      </c>
      <c r="BH250">
        <v>0</v>
      </c>
      <c r="BI250" s="1">
        <f>IFERROR('Wanetal_E and C 15-16'!$B$2*('CM_mean coefs'!B$2+'CM_mean coefs'!B$3*CM_Country_Teleconnections!$F246),0)</f>
        <v>1.9272178143170071E-4</v>
      </c>
      <c r="BJ250" s="1">
        <f>IFERROR('Wanetal_E and C 15-16'!$B$2*('CM_mean coefs'!C$2+'CM_mean coefs'!C$3*CM_Country_Teleconnections!$F246),0)</f>
        <v>-1.6020198406886434E-3</v>
      </c>
      <c r="BK250" s="1">
        <f>IFERROR('Wanetal_E and C 15-16'!$B$2*('CM_mean coefs'!D$2+'CM_mean coefs'!D$3*CM_Country_Teleconnections!$F246),0)</f>
        <v>-1.6721662237749657E-3</v>
      </c>
      <c r="BL250" s="1">
        <f>IFERROR('Wanetal_E and C 15-16'!$B$2*('CM_mean coefs'!E$2+'CM_mean coefs'!E$3*CM_Country_Teleconnections!$F246),0)</f>
        <v>2.3495567205002155E-3</v>
      </c>
      <c r="BM250" s="1">
        <f>IFERROR('Wanetal_E and C 15-16'!$B$2*('CM_mean coefs'!F$2+'CM_mean coefs'!F$3*CM_Country_Teleconnections!$F246),0)</f>
        <v>6.0121578230832272E-4</v>
      </c>
      <c r="BN250" s="1">
        <f>IFERROR('Wanetal_E and C 15-16'!$B$2*('CM_mean coefs'!G$2+'CM_mean coefs'!G$3*CM_Country_Teleconnections!$F246),0)</f>
        <v>2.7524888234043954E-3</v>
      </c>
      <c r="BO250">
        <v>0</v>
      </c>
      <c r="BP250">
        <v>0</v>
      </c>
    </row>
    <row r="251" spans="1:68" x14ac:dyDescent="0.2">
      <c r="A251" t="s">
        <v>494</v>
      </c>
      <c r="B251" t="s">
        <v>495</v>
      </c>
      <c r="C251" t="s">
        <v>682</v>
      </c>
      <c r="D251" t="s">
        <v>681</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s="1">
        <f>IFERROR('Wanetal_E and C 97-98'!$B$2*('CM_mean coefs'!B$2+'CM_mean coefs'!B$3*CM_Country_Teleconnections!$F247),0)</f>
        <v>0</v>
      </c>
      <c r="AR251" s="1">
        <f>IFERROR('Wanetal_E and C 97-98'!$B$2*('CM_mean coefs'!C$2+'CM_mean coefs'!C$3*CM_Country_Teleconnections!$F247),0)</f>
        <v>0</v>
      </c>
      <c r="AS251" s="1">
        <f>IFERROR('Wanetal_E and C 97-98'!$B$2*('CM_mean coefs'!D$2+'CM_mean coefs'!D$3*CM_Country_Teleconnections!$F247),0)</f>
        <v>0</v>
      </c>
      <c r="AT251" s="1">
        <f>IFERROR('Wanetal_E and C 97-98'!$B$2*('CM_mean coefs'!E$2+'CM_mean coefs'!E$3*CM_Country_Teleconnections!$F247),0)</f>
        <v>0</v>
      </c>
      <c r="AU251" s="1">
        <f>IFERROR('Wanetal_E and C 97-98'!$B$2*('CM_mean coefs'!F$2+'CM_mean coefs'!F$3*CM_Country_Teleconnections!$F247),0)</f>
        <v>0</v>
      </c>
      <c r="AV251" s="1">
        <f>IFERROR('Wanetal_E and C 97-98'!$B$2*('CM_mean coefs'!G$2+'CM_mean coefs'!G$3*CM_Country_Teleconnections!$F247),0)</f>
        <v>0</v>
      </c>
      <c r="AW251">
        <v>0</v>
      </c>
      <c r="AX251">
        <v>0</v>
      </c>
      <c r="AY251">
        <v>0</v>
      </c>
      <c r="AZ251">
        <v>0</v>
      </c>
      <c r="BA251">
        <v>0</v>
      </c>
      <c r="BB251">
        <v>0</v>
      </c>
      <c r="BC251">
        <v>0</v>
      </c>
      <c r="BD251">
        <v>0</v>
      </c>
      <c r="BE251">
        <v>0</v>
      </c>
      <c r="BF251">
        <v>0</v>
      </c>
      <c r="BG251">
        <v>0</v>
      </c>
      <c r="BH251">
        <v>0</v>
      </c>
      <c r="BI251" s="1">
        <f>IFERROR('Wanetal_E and C 15-16'!$B$2*('CM_mean coefs'!B$2+'CM_mean coefs'!B$3*CM_Country_Teleconnections!$F247),0)</f>
        <v>0</v>
      </c>
      <c r="BJ251" s="1">
        <f>IFERROR('Wanetal_E and C 15-16'!$B$2*('CM_mean coefs'!C$2+'CM_mean coefs'!C$3*CM_Country_Teleconnections!$F247),0)</f>
        <v>0</v>
      </c>
      <c r="BK251" s="1">
        <f>IFERROR('Wanetal_E and C 15-16'!$B$2*('CM_mean coefs'!D$2+'CM_mean coefs'!D$3*CM_Country_Teleconnections!$F247),0)</f>
        <v>0</v>
      </c>
      <c r="BL251" s="1">
        <f>IFERROR('Wanetal_E and C 15-16'!$B$2*('CM_mean coefs'!E$2+'CM_mean coefs'!E$3*CM_Country_Teleconnections!$F247),0)</f>
        <v>0</v>
      </c>
      <c r="BM251" s="1">
        <f>IFERROR('Wanetal_E and C 15-16'!$B$2*('CM_mean coefs'!F$2+'CM_mean coefs'!F$3*CM_Country_Teleconnections!$F247),0)</f>
        <v>0</v>
      </c>
      <c r="BN251" s="1">
        <f>IFERROR('Wanetal_E and C 15-16'!$B$2*('CM_mean coefs'!G$2+'CM_mean coefs'!G$3*CM_Country_Teleconnections!$F247),0)</f>
        <v>0</v>
      </c>
      <c r="BO251">
        <v>0</v>
      </c>
      <c r="BP251">
        <v>0</v>
      </c>
    </row>
    <row r="252" spans="1:68" x14ac:dyDescent="0.2">
      <c r="A252" t="s">
        <v>496</v>
      </c>
      <c r="B252" t="s">
        <v>497</v>
      </c>
      <c r="C252" t="s">
        <v>682</v>
      </c>
      <c r="D252" t="s">
        <v>681</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s="1">
        <f>IFERROR('Wanetal_E and C 97-98'!$B$2*('CM_mean coefs'!B$2+'CM_mean coefs'!B$3*CM_Country_Teleconnections!$F248),0)</f>
        <v>-2.9102510902170288E-2</v>
      </c>
      <c r="AR252" s="1">
        <f>IFERROR('Wanetal_E and C 97-98'!$B$2*('CM_mean coefs'!C$2+'CM_mean coefs'!C$3*CM_Country_Teleconnections!$F248),0)</f>
        <v>-1.6734760759200367E-2</v>
      </c>
      <c r="AS252" s="1">
        <f>IFERROR('Wanetal_E and C 97-98'!$B$2*('CM_mean coefs'!D$2+'CM_mean coefs'!D$3*CM_Country_Teleconnections!$F248),0)</f>
        <v>-3.2243215183740223E-2</v>
      </c>
      <c r="AT252" s="1">
        <f>IFERROR('Wanetal_E and C 97-98'!$B$2*('CM_mean coefs'!E$2+'CM_mean coefs'!E$3*CM_Country_Teleconnections!$F248),0)</f>
        <v>-2.5478935659443244E-2</v>
      </c>
      <c r="AU252" s="1">
        <f>IFERROR('Wanetal_E and C 97-98'!$B$2*('CM_mean coefs'!F$2+'CM_mean coefs'!F$3*CM_Country_Teleconnections!$F248),0)</f>
        <v>-2.1187043287357286E-2</v>
      </c>
      <c r="AV252" s="1">
        <f>IFERROR('Wanetal_E and C 97-98'!$B$2*('CM_mean coefs'!G$2+'CM_mean coefs'!G$3*CM_Country_Teleconnections!$F248),0)</f>
        <v>-1.5846470840663821E-2</v>
      </c>
      <c r="AW252">
        <v>0</v>
      </c>
      <c r="AX252">
        <v>0</v>
      </c>
      <c r="AY252">
        <v>0</v>
      </c>
      <c r="AZ252">
        <v>0</v>
      </c>
      <c r="BA252">
        <v>0</v>
      </c>
      <c r="BB252">
        <v>0</v>
      </c>
      <c r="BC252">
        <v>0</v>
      </c>
      <c r="BD252">
        <v>0</v>
      </c>
      <c r="BE252">
        <v>0</v>
      </c>
      <c r="BF252">
        <v>0</v>
      </c>
      <c r="BG252">
        <v>0</v>
      </c>
      <c r="BH252">
        <v>0</v>
      </c>
      <c r="BI252" s="1">
        <f>IFERROR('Wanetal_E and C 15-16'!$B$2*('CM_mean coefs'!B$2+'CM_mean coefs'!B$3*CM_Country_Teleconnections!$F248),0)</f>
        <v>-1.3803892752590726E-2</v>
      </c>
      <c r="BJ252" s="1">
        <f>IFERROR('Wanetal_E and C 15-16'!$B$2*('CM_mean coefs'!C$2+'CM_mean coefs'!C$3*CM_Country_Teleconnections!$F248),0)</f>
        <v>-7.937625847364212E-3</v>
      </c>
      <c r="BK252" s="1">
        <f>IFERROR('Wanetal_E and C 15-16'!$B$2*('CM_mean coefs'!D$2+'CM_mean coefs'!D$3*CM_Country_Teleconnections!$F248),0)</f>
        <v>-1.5293590504655162E-2</v>
      </c>
      <c r="BL252" s="1">
        <f>IFERROR('Wanetal_E and C 15-16'!$B$2*('CM_mean coefs'!E$2+'CM_mean coefs'!E$3*CM_Country_Teleconnections!$F248),0)</f>
        <v>-1.2085159815776779E-2</v>
      </c>
      <c r="BM252" s="1">
        <f>IFERROR('Wanetal_E and C 15-16'!$B$2*('CM_mean coefs'!F$2+'CM_mean coefs'!F$3*CM_Country_Teleconnections!$F248),0)</f>
        <v>-1.0049430932826044E-2</v>
      </c>
      <c r="BN252" s="1">
        <f>IFERROR('Wanetal_E and C 15-16'!$B$2*('CM_mean coefs'!G$2+'CM_mean coefs'!G$3*CM_Country_Teleconnections!$F248),0)</f>
        <v>-7.5162924851019317E-3</v>
      </c>
      <c r="BO252">
        <v>0</v>
      </c>
      <c r="BP252">
        <v>0</v>
      </c>
    </row>
    <row r="253" spans="1:68" x14ac:dyDescent="0.2">
      <c r="A253" t="s">
        <v>498</v>
      </c>
      <c r="B253" t="s">
        <v>499</v>
      </c>
      <c r="C253" t="s">
        <v>682</v>
      </c>
      <c r="D253" t="s">
        <v>681</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s="1">
        <f>IFERROR('Wanetal_E and C 97-98'!$B$2*('CM_mean coefs'!B$2+'CM_mean coefs'!B$3*CM_Country_Teleconnections!$F249),0)</f>
        <v>-2.7439780328323012E-2</v>
      </c>
      <c r="AR253" s="1">
        <f>IFERROR('Wanetal_E and C 97-98'!$B$2*('CM_mean coefs'!C$2+'CM_mean coefs'!C$3*CM_Country_Teleconnections!$F249),0)</f>
        <v>-1.5982121198716417E-2</v>
      </c>
      <c r="AS253" s="1">
        <f>IFERROR('Wanetal_E and C 97-98'!$B$2*('CM_mean coefs'!D$2+'CM_mean coefs'!D$3*CM_Country_Teleconnections!$F249),0)</f>
        <v>-3.0625055409738335E-2</v>
      </c>
      <c r="AT253" s="1">
        <f>IFERROR('Wanetal_E and C 97-98'!$B$2*('CM_mean coefs'!E$2+'CM_mean coefs'!E$3*CM_Country_Teleconnections!$F249),0)</f>
        <v>-2.3764160672152864E-2</v>
      </c>
      <c r="AU253" s="1">
        <f>IFERROR('Wanetal_E and C 97-98'!$B$2*('CM_mean coefs'!F$2+'CM_mean coefs'!F$3*CM_Country_Teleconnections!$F249),0)</f>
        <v>-1.9921797618023946E-2</v>
      </c>
      <c r="AV253" s="1">
        <f>IFERROR('Wanetal_E and C 97-98'!$B$2*('CM_mean coefs'!G$2+'CM_mean coefs'!G$3*CM_Country_Teleconnections!$F249),0)</f>
        <v>-1.4626588947345857E-2</v>
      </c>
      <c r="AW253">
        <v>0</v>
      </c>
      <c r="AX253">
        <v>0</v>
      </c>
      <c r="AY253">
        <v>0</v>
      </c>
      <c r="AZ253">
        <v>0</v>
      </c>
      <c r="BA253">
        <v>0</v>
      </c>
      <c r="BB253">
        <v>0</v>
      </c>
      <c r="BC253">
        <v>0</v>
      </c>
      <c r="BD253">
        <v>0</v>
      </c>
      <c r="BE253">
        <v>0</v>
      </c>
      <c r="BF253">
        <v>0</v>
      </c>
      <c r="BG253">
        <v>0</v>
      </c>
      <c r="BH253">
        <v>0</v>
      </c>
      <c r="BI253" s="1">
        <f>IFERROR('Wanetal_E and C 15-16'!$B$2*('CM_mean coefs'!B$2+'CM_mean coefs'!B$3*CM_Country_Teleconnections!$F249),0)</f>
        <v>-1.3015226970624476E-2</v>
      </c>
      <c r="BJ253" s="1">
        <f>IFERROR('Wanetal_E and C 15-16'!$B$2*('CM_mean coefs'!C$2+'CM_mean coefs'!C$3*CM_Country_Teleconnections!$F249),0)</f>
        <v>-7.5806341153036392E-3</v>
      </c>
      <c r="BK253" s="1">
        <f>IFERROR('Wanetal_E and C 15-16'!$B$2*('CM_mean coefs'!D$2+'CM_mean coefs'!D$3*CM_Country_Teleconnections!$F249),0)</f>
        <v>-1.4526065528821798E-2</v>
      </c>
      <c r="BL253" s="1">
        <f>IFERROR('Wanetal_E and C 15-16'!$B$2*('CM_mean coefs'!E$2+'CM_mean coefs'!E$3*CM_Country_Teleconnections!$F249),0)</f>
        <v>-1.1271808345900126E-2</v>
      </c>
      <c r="BM253" s="1">
        <f>IFERROR('Wanetal_E and C 15-16'!$B$2*('CM_mean coefs'!F$2+'CM_mean coefs'!F$3*CM_Country_Teleconnections!$F249),0)</f>
        <v>-9.4493000512032178E-3</v>
      </c>
      <c r="BN253" s="1">
        <f>IFERROR('Wanetal_E and C 15-16'!$B$2*('CM_mean coefs'!G$2+'CM_mean coefs'!G$3*CM_Country_Teleconnections!$F249),0)</f>
        <v>-6.9376785337905101E-3</v>
      </c>
      <c r="BO253">
        <v>0</v>
      </c>
      <c r="BP253">
        <v>0</v>
      </c>
    </row>
    <row r="254" spans="1:68" x14ac:dyDescent="0.2">
      <c r="A254" t="s">
        <v>500</v>
      </c>
      <c r="B254" t="s">
        <v>501</v>
      </c>
      <c r="C254" t="s">
        <v>682</v>
      </c>
      <c r="D254" t="s">
        <v>681</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s="1">
        <f>IFERROR('Wanetal_E and C 97-98'!$B$2*('CM_mean coefs'!B$2+'CM_mean coefs'!B$3*CM_Country_Teleconnections!$F250),0)</f>
        <v>3.6596738590301487E-3</v>
      </c>
      <c r="AR254" s="1">
        <f>IFERROR('Wanetal_E and C 97-98'!$B$2*('CM_mean coefs'!C$2+'CM_mean coefs'!C$3*CM_Country_Teleconnections!$F250),0)</f>
        <v>-1.9048678547178377E-3</v>
      </c>
      <c r="AS254" s="1">
        <f>IFERROR('Wanetal_E and C 97-98'!$B$2*('CM_mean coefs'!D$2+'CM_mean coefs'!D$3*CM_Country_Teleconnections!$F250),0)</f>
        <v>-3.5924653431225977E-4</v>
      </c>
      <c r="AT254" s="1">
        <f>IFERROR('Wanetal_E and C 97-98'!$B$2*('CM_mean coefs'!E$2+'CM_mean coefs'!E$3*CM_Country_Teleconnections!$F250),0)</f>
        <v>8.3087241341106843E-3</v>
      </c>
      <c r="AU254" s="1">
        <f>IFERROR('Wanetal_E and C 97-98'!$B$2*('CM_mean coefs'!F$2+'CM_mean coefs'!F$3*CM_Country_Teleconnections!$F250),0)</f>
        <v>3.743160702994703E-3</v>
      </c>
      <c r="AV254" s="1">
        <f>IFERROR('Wanetal_E and C 97-98'!$B$2*('CM_mean coefs'!G$2+'CM_mean coefs'!G$3*CM_Country_Teleconnections!$F250),0)</f>
        <v>8.1898923587277513E-3</v>
      </c>
      <c r="AW254">
        <v>0</v>
      </c>
      <c r="AX254">
        <v>0</v>
      </c>
      <c r="AY254">
        <v>0</v>
      </c>
      <c r="AZ254">
        <v>0</v>
      </c>
      <c r="BA254">
        <v>0</v>
      </c>
      <c r="BB254">
        <v>0</v>
      </c>
      <c r="BC254">
        <v>0</v>
      </c>
      <c r="BD254">
        <v>0</v>
      </c>
      <c r="BE254">
        <v>0</v>
      </c>
      <c r="BF254">
        <v>0</v>
      </c>
      <c r="BG254">
        <v>0</v>
      </c>
      <c r="BH254">
        <v>0</v>
      </c>
      <c r="BI254" s="1">
        <f>IFERROR('Wanetal_E and C 15-16'!$B$2*('CM_mean coefs'!B$2+'CM_mean coefs'!B$3*CM_Country_Teleconnections!$F250),0)</f>
        <v>1.7358552198238227E-3</v>
      </c>
      <c r="BJ254" s="1">
        <f>IFERROR('Wanetal_E and C 15-16'!$B$2*('CM_mean coefs'!C$2+'CM_mean coefs'!C$3*CM_Country_Teleconnections!$F250),0)</f>
        <v>-9.0351625200909083E-4</v>
      </c>
      <c r="BK254" s="1">
        <f>IFERROR('Wanetal_E and C 15-16'!$B$2*('CM_mean coefs'!D$2+'CM_mean coefs'!D$3*CM_Country_Teleconnections!$F250),0)</f>
        <v>-1.7039769001569297E-4</v>
      </c>
      <c r="BL254" s="1">
        <f>IFERROR('Wanetal_E and C 15-16'!$B$2*('CM_mean coefs'!E$2+'CM_mean coefs'!E$3*CM_Country_Teleconnections!$F250),0)</f>
        <v>3.9409911139170143E-3</v>
      </c>
      <c r="BM254" s="1">
        <f>IFERROR('Wanetal_E and C 15-16'!$B$2*('CM_mean coefs'!F$2+'CM_mean coefs'!F$3*CM_Country_Teleconnections!$F250),0)</f>
        <v>1.7754546703390372E-3</v>
      </c>
      <c r="BN254" s="1">
        <f>IFERROR('Wanetal_E and C 15-16'!$B$2*('CM_mean coefs'!G$2+'CM_mean coefs'!G$3*CM_Country_Teleconnections!$F250),0)</f>
        <v>3.8846268679418108E-3</v>
      </c>
      <c r="BO254">
        <v>0</v>
      </c>
      <c r="BP254">
        <v>0</v>
      </c>
    </row>
    <row r="255" spans="1:68" x14ac:dyDescent="0.2">
      <c r="A255" t="s">
        <v>502</v>
      </c>
      <c r="B255" t="s">
        <v>503</v>
      </c>
      <c r="C255" t="s">
        <v>682</v>
      </c>
      <c r="D255" t="s">
        <v>681</v>
      </c>
      <c r="F255">
        <v>-0.103618514752341</v>
      </c>
      <c r="G255">
        <v>1.4966033524144799</v>
      </c>
      <c r="H255">
        <v>1.89268696258806</v>
      </c>
      <c r="I255">
        <v>6.1220130553135901</v>
      </c>
      <c r="J255">
        <v>5.0992477829619798</v>
      </c>
      <c r="K255">
        <v>3.4950837765904899</v>
      </c>
      <c r="L255">
        <v>1.22380330268545</v>
      </c>
      <c r="M255">
        <v>4.2948263274117098</v>
      </c>
      <c r="N255">
        <v>5.5746828967814004</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s="1">
        <f>IFERROR('Wanetal_E and C 97-98'!$B$2*('CM_mean coefs'!B$2+'CM_mean coefs'!B$3*CM_Country_Teleconnections!$F251),0)</f>
        <v>0</v>
      </c>
      <c r="AR255" s="1">
        <f>IFERROR('Wanetal_E and C 97-98'!$B$2*('CM_mean coefs'!C$2+'CM_mean coefs'!C$3*CM_Country_Teleconnections!$F251),0)</f>
        <v>0</v>
      </c>
      <c r="AS255" s="1">
        <f>IFERROR('Wanetal_E and C 97-98'!$B$2*('CM_mean coefs'!D$2+'CM_mean coefs'!D$3*CM_Country_Teleconnections!$F251),0)</f>
        <v>0</v>
      </c>
      <c r="AT255" s="1">
        <f>IFERROR('Wanetal_E and C 97-98'!$B$2*('CM_mean coefs'!E$2+'CM_mean coefs'!E$3*CM_Country_Teleconnections!$F251),0)</f>
        <v>0</v>
      </c>
      <c r="AU255" s="1">
        <f>IFERROR('Wanetal_E and C 97-98'!$B$2*('CM_mean coefs'!F$2+'CM_mean coefs'!F$3*CM_Country_Teleconnections!$F251),0)</f>
        <v>0</v>
      </c>
      <c r="AV255" s="1">
        <f>IFERROR('Wanetal_E and C 97-98'!$B$2*('CM_mean coefs'!G$2+'CM_mean coefs'!G$3*CM_Country_Teleconnections!$F251),0)</f>
        <v>0</v>
      </c>
      <c r="AW255">
        <v>0</v>
      </c>
      <c r="AX255">
        <v>0</v>
      </c>
      <c r="AY255">
        <v>0</v>
      </c>
      <c r="AZ255">
        <v>0</v>
      </c>
      <c r="BA255">
        <v>0</v>
      </c>
      <c r="BB255">
        <v>0</v>
      </c>
      <c r="BC255">
        <v>0</v>
      </c>
      <c r="BD255">
        <v>0</v>
      </c>
      <c r="BE255">
        <v>0</v>
      </c>
      <c r="BF255">
        <v>0</v>
      </c>
      <c r="BG255">
        <v>0</v>
      </c>
      <c r="BH255">
        <v>0</v>
      </c>
      <c r="BI255" s="1">
        <f>IFERROR('Wanetal_E and C 15-16'!$B$2*('CM_mean coefs'!B$2+'CM_mean coefs'!B$3*CM_Country_Teleconnections!$F251),0)</f>
        <v>0</v>
      </c>
      <c r="BJ255" s="1">
        <f>IFERROR('Wanetal_E and C 15-16'!$B$2*('CM_mean coefs'!C$2+'CM_mean coefs'!C$3*CM_Country_Teleconnections!$F251),0)</f>
        <v>0</v>
      </c>
      <c r="BK255" s="1">
        <f>IFERROR('Wanetal_E and C 15-16'!$B$2*('CM_mean coefs'!D$2+'CM_mean coefs'!D$3*CM_Country_Teleconnections!$F251),0)</f>
        <v>0</v>
      </c>
      <c r="BL255" s="1">
        <f>IFERROR('Wanetal_E and C 15-16'!$B$2*('CM_mean coefs'!E$2+'CM_mean coefs'!E$3*CM_Country_Teleconnections!$F251),0)</f>
        <v>0</v>
      </c>
      <c r="BM255" s="1">
        <f>IFERROR('Wanetal_E and C 15-16'!$B$2*('CM_mean coefs'!F$2+'CM_mean coefs'!F$3*CM_Country_Teleconnections!$F251),0)</f>
        <v>0</v>
      </c>
      <c r="BN255" s="1">
        <f>IFERROR('Wanetal_E and C 15-16'!$B$2*('CM_mean coefs'!G$2+'CM_mean coefs'!G$3*CM_Country_Teleconnections!$F251),0)</f>
        <v>0</v>
      </c>
      <c r="BO255">
        <v>0</v>
      </c>
      <c r="BP255">
        <v>0</v>
      </c>
    </row>
    <row r="256" spans="1:68" x14ac:dyDescent="0.2">
      <c r="A256" t="s">
        <v>504</v>
      </c>
      <c r="B256" t="s">
        <v>505</v>
      </c>
      <c r="C256" t="s">
        <v>682</v>
      </c>
      <c r="D256" t="s">
        <v>681</v>
      </c>
      <c r="F256">
        <v>1.20716928998854</v>
      </c>
      <c r="G256">
        <v>-2.76243914939089</v>
      </c>
      <c r="H256">
        <v>-0.99415139125775898</v>
      </c>
      <c r="I256">
        <v>1.30348404970444</v>
      </c>
      <c r="J256">
        <v>-1.18506867893018E-2</v>
      </c>
      <c r="K256">
        <v>2.0500185609741499</v>
      </c>
      <c r="L256">
        <v>-4.5320472370589204</v>
      </c>
      <c r="M256">
        <v>1.05402264185068</v>
      </c>
      <c r="N256">
        <v>5.1190199777542196</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s="1">
        <f>IFERROR('Wanetal_E and C 97-98'!$B$2*('CM_mean coefs'!B$2+'CM_mean coefs'!B$3*CM_Country_Teleconnections!$F252),0)</f>
        <v>4.294383661956125E-3</v>
      </c>
      <c r="AR256" s="1">
        <f>IFERROR('Wanetal_E and C 97-98'!$B$2*('CM_mean coefs'!C$2+'CM_mean coefs'!C$3*CM_Country_Teleconnections!$F252),0)</f>
        <v>-1.6175647193675752E-3</v>
      </c>
      <c r="AS256" s="1">
        <f>IFERROR('Wanetal_E and C 97-98'!$B$2*('CM_mean coefs'!D$2+'CM_mean coefs'!D$3*CM_Country_Teleconnections!$F252),0)</f>
        <v>2.5844937349981192E-4</v>
      </c>
      <c r="AT256" s="1">
        <f>IFERROR('Wanetal_E and C 97-98'!$B$2*('CM_mean coefs'!E$2+'CM_mean coefs'!E$3*CM_Country_Teleconnections!$F252),0)</f>
        <v>8.963300715166227E-3</v>
      </c>
      <c r="AU256" s="1">
        <f>IFERROR('Wanetal_E and C 97-98'!$B$2*('CM_mean coefs'!F$2+'CM_mean coefs'!F$3*CM_Country_Teleconnections!$F252),0)</f>
        <v>4.2261396305893033E-3</v>
      </c>
      <c r="AV256" s="1">
        <f>IFERROR('Wanetal_E and C 97-98'!$B$2*('CM_mean coefs'!G$2+'CM_mean coefs'!G$3*CM_Country_Teleconnections!$F252),0)</f>
        <v>8.6555546904844086E-3</v>
      </c>
      <c r="AW256">
        <v>0</v>
      </c>
      <c r="AX256">
        <v>0</v>
      </c>
      <c r="AY256">
        <v>0</v>
      </c>
      <c r="AZ256">
        <v>0</v>
      </c>
      <c r="BA256">
        <v>0</v>
      </c>
      <c r="BB256">
        <v>0</v>
      </c>
      <c r="BC256">
        <v>0</v>
      </c>
      <c r="BD256">
        <v>0</v>
      </c>
      <c r="BE256">
        <v>0</v>
      </c>
      <c r="BF256">
        <v>0</v>
      </c>
      <c r="BG256">
        <v>0</v>
      </c>
      <c r="BH256">
        <v>0</v>
      </c>
      <c r="BI256" s="1">
        <f>IFERROR('Wanetal_E and C 15-16'!$B$2*('CM_mean coefs'!B$2+'CM_mean coefs'!B$3*CM_Country_Teleconnections!$F252),0)</f>
        <v>2.0369105506872088E-3</v>
      </c>
      <c r="BJ256" s="1">
        <f>IFERROR('Wanetal_E and C 15-16'!$B$2*('CM_mean coefs'!C$2+'CM_mean coefs'!C$3*CM_Country_Teleconnections!$F252),0)</f>
        <v>-7.6724272972815497E-4</v>
      </c>
      <c r="BK256" s="1">
        <f>IFERROR('Wanetal_E and C 15-16'!$B$2*('CM_mean coefs'!D$2+'CM_mean coefs'!D$3*CM_Country_Teleconnections!$F252),0)</f>
        <v>1.225876160912156E-4</v>
      </c>
      <c r="BL256" s="1">
        <f>IFERROR('Wanetal_E and C 15-16'!$B$2*('CM_mean coefs'!E$2+'CM_mean coefs'!E$3*CM_Country_Teleconnections!$F252),0)</f>
        <v>4.2514696480071565E-3</v>
      </c>
      <c r="BM256" s="1">
        <f>IFERROR('Wanetal_E and C 15-16'!$B$2*('CM_mean coefs'!F$2+'CM_mean coefs'!F$3*CM_Country_Teleconnections!$F252),0)</f>
        <v>2.0045410656912665E-3</v>
      </c>
      <c r="BN256" s="1">
        <f>IFERROR('Wanetal_E and C 15-16'!$B$2*('CM_mean coefs'!G$2+'CM_mean coefs'!G$3*CM_Country_Teleconnections!$F252),0)</f>
        <v>4.1054996616364213E-3</v>
      </c>
      <c r="BO256">
        <v>0</v>
      </c>
      <c r="BP256">
        <v>0</v>
      </c>
    </row>
    <row r="257" spans="1:68" x14ac:dyDescent="0.2">
      <c r="A257" t="s">
        <v>506</v>
      </c>
      <c r="B257" t="s">
        <v>507</v>
      </c>
      <c r="C257" t="s">
        <v>682</v>
      </c>
      <c r="D257" t="s">
        <v>681</v>
      </c>
      <c r="F257">
        <v>0.61812119265458398</v>
      </c>
      <c r="G257">
        <v>4.4806693542336404</v>
      </c>
      <c r="H257">
        <v>2.9082719480875299</v>
      </c>
      <c r="I257">
        <v>4.3405489632029504</v>
      </c>
      <c r="J257">
        <v>5.0780976104330904</v>
      </c>
      <c r="K257">
        <v>5.2771138583641299</v>
      </c>
      <c r="L257">
        <v>1.3899512862836501</v>
      </c>
      <c r="M257">
        <v>3.7588193676318</v>
      </c>
      <c r="N257">
        <v>2.09736970647876</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s="1">
        <f>IFERROR('Wanetal_E and C 97-98'!$B$2*('CM_mean coefs'!B$2+'CM_mean coefs'!B$3*CM_Country_Teleconnections!$F253),0)</f>
        <v>-9.1650877052189654E-3</v>
      </c>
      <c r="AR257" s="1">
        <f>IFERROR('Wanetal_E and C 97-98'!$B$2*('CM_mean coefs'!C$2+'CM_mean coefs'!C$3*CM_Country_Teleconnections!$F253),0)</f>
        <v>-7.7100313964537969E-3</v>
      </c>
      <c r="AS257" s="1">
        <f>IFERROR('Wanetal_E and C 97-98'!$B$2*('CM_mean coefs'!D$2+'CM_mean coefs'!D$3*CM_Country_Teleconnections!$F253),0)</f>
        <v>-1.2840230285284939E-2</v>
      </c>
      <c r="AT257" s="1">
        <f>IFERROR('Wanetal_E and C 97-98'!$B$2*('CM_mean coefs'!E$2+'CM_mean coefs'!E$3*CM_Country_Teleconnections!$F253),0)</f>
        <v>-4.9174597673813051E-3</v>
      </c>
      <c r="AU257" s="1">
        <f>IFERROR('Wanetal_E and C 97-98'!$B$2*('CM_mean coefs'!F$2+'CM_mean coefs'!F$3*CM_Country_Teleconnections!$F253),0)</f>
        <v>-6.0157709511298504E-3</v>
      </c>
      <c r="AV257" s="1">
        <f>IFERROR('Wanetal_E and C 97-98'!$B$2*('CM_mean coefs'!G$2+'CM_mean coefs'!G$3*CM_Country_Teleconnections!$F253),0)</f>
        <v>-1.2191451993827003E-3</v>
      </c>
      <c r="AW257">
        <v>0</v>
      </c>
      <c r="AX257">
        <v>0</v>
      </c>
      <c r="AY257">
        <v>0</v>
      </c>
      <c r="AZ257">
        <v>0</v>
      </c>
      <c r="BA257">
        <v>0</v>
      </c>
      <c r="BB257">
        <v>0</v>
      </c>
      <c r="BC257">
        <v>0</v>
      </c>
      <c r="BD257">
        <v>0</v>
      </c>
      <c r="BE257">
        <v>0</v>
      </c>
      <c r="BF257">
        <v>0</v>
      </c>
      <c r="BG257">
        <v>0</v>
      </c>
      <c r="BH257">
        <v>0</v>
      </c>
      <c r="BI257" s="1">
        <f>IFERROR('Wanetal_E and C 15-16'!$B$2*('CM_mean coefs'!B$2+'CM_mean coefs'!B$3*CM_Country_Teleconnections!$F253),0)</f>
        <v>-4.3471811822771555E-3</v>
      </c>
      <c r="BJ257" s="1">
        <f>IFERROR('Wanetal_E and C 15-16'!$B$2*('CM_mean coefs'!C$2+'CM_mean coefs'!C$3*CM_Country_Teleconnections!$F253),0)</f>
        <v>-3.6570193848056848E-3</v>
      </c>
      <c r="BK257" s="1">
        <f>IFERROR('Wanetal_E and C 15-16'!$B$2*('CM_mean coefs'!D$2+'CM_mean coefs'!D$3*CM_Country_Teleconnections!$F253),0)</f>
        <v>-6.0903735204312854E-3</v>
      </c>
      <c r="BL257" s="1">
        <f>IFERROR('Wanetal_E and C 15-16'!$B$2*('CM_mean coefs'!E$2+'CM_mean coefs'!E$3*CM_Country_Teleconnections!$F253),0)</f>
        <v>-2.3324477902368621E-3</v>
      </c>
      <c r="BM257" s="1">
        <f>IFERROR('Wanetal_E and C 15-16'!$B$2*('CM_mean coefs'!F$2+'CM_mean coefs'!F$3*CM_Country_Teleconnections!$F253),0)</f>
        <v>-2.8533983652714468E-3</v>
      </c>
      <c r="BN257" s="1">
        <f>IFERROR('Wanetal_E and C 15-16'!$B$2*('CM_mean coefs'!G$2+'CM_mean coefs'!G$3*CM_Country_Teleconnections!$F253),0)</f>
        <v>-5.7826452290271732E-4</v>
      </c>
      <c r="BO257">
        <v>0</v>
      </c>
      <c r="BP257">
        <v>0</v>
      </c>
    </row>
    <row r="258" spans="1:68" x14ac:dyDescent="0.2">
      <c r="A258" t="s">
        <v>508</v>
      </c>
      <c r="B258" t="s">
        <v>509</v>
      </c>
      <c r="C258" t="s">
        <v>682</v>
      </c>
      <c r="D258" t="s">
        <v>681</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s="1">
        <f>IFERROR('Wanetal_E and C 97-98'!$B$2*('CM_mean coefs'!B$2+'CM_mean coefs'!B$3*CM_Country_Teleconnections!$F254),0)</f>
        <v>-3.1193346069207672E-3</v>
      </c>
      <c r="AR258" s="1">
        <f>IFERROR('Wanetal_E and C 97-98'!$B$2*('CM_mean coefs'!C$2+'CM_mean coefs'!C$3*CM_Country_Teleconnections!$F254),0)</f>
        <v>-4.9734046535118669E-3</v>
      </c>
      <c r="AS258" s="1">
        <f>IFERROR('Wanetal_E and C 97-98'!$B$2*('CM_mean coefs'!D$2+'CM_mean coefs'!D$3*CM_Country_Teleconnections!$F254),0)</f>
        <v>-6.9565383504110959E-3</v>
      </c>
      <c r="AT258" s="1">
        <f>IFERROR('Wanetal_E and C 97-98'!$B$2*('CM_mean coefs'!E$2+'CM_mean coefs'!E$3*CM_Country_Teleconnections!$F254),0)</f>
        <v>1.3175288443378591E-3</v>
      </c>
      <c r="AU258" s="1">
        <f>IFERROR('Wanetal_E and C 97-98'!$B$2*('CM_mean coefs'!F$2+'CM_mean coefs'!F$3*CM_Country_Teleconnections!$F254),0)</f>
        <v>-1.4152884401352449E-3</v>
      </c>
      <c r="AV258" s="1">
        <f>IFERROR('Wanetal_E and C 97-98'!$B$2*('CM_mean coefs'!G$2+'CM_mean coefs'!G$3*CM_Country_Teleconnections!$F254),0)</f>
        <v>3.2163928559621078E-3</v>
      </c>
      <c r="AW258">
        <v>0</v>
      </c>
      <c r="AX258">
        <v>0</v>
      </c>
      <c r="AY258">
        <v>0</v>
      </c>
      <c r="AZ258">
        <v>0</v>
      </c>
      <c r="BA258">
        <v>0</v>
      </c>
      <c r="BB258">
        <v>0</v>
      </c>
      <c r="BC258">
        <v>0</v>
      </c>
      <c r="BD258">
        <v>0</v>
      </c>
      <c r="BE258">
        <v>0</v>
      </c>
      <c r="BF258">
        <v>0</v>
      </c>
      <c r="BG258">
        <v>0</v>
      </c>
      <c r="BH258">
        <v>0</v>
      </c>
      <c r="BI258" s="1">
        <f>IFERROR('Wanetal_E and C 15-16'!$B$2*('CM_mean coefs'!B$2+'CM_mean coefs'!B$3*CM_Country_Teleconnections!$F254),0)</f>
        <v>-1.4795616954882043E-3</v>
      </c>
      <c r="BJ258" s="1">
        <f>IFERROR('Wanetal_E and C 15-16'!$B$2*('CM_mean coefs'!C$2+'CM_mean coefs'!C$3*CM_Country_Teleconnections!$F254),0)</f>
        <v>-2.3589835489828395E-3</v>
      </c>
      <c r="BK258" s="1">
        <f>IFERROR('Wanetal_E and C 15-16'!$B$2*('CM_mean coefs'!D$2+'CM_mean coefs'!D$3*CM_Country_Teleconnections!$F254),0)</f>
        <v>-3.2996228277745632E-3</v>
      </c>
      <c r="BL258" s="1">
        <f>IFERROR('Wanetal_E and C 15-16'!$B$2*('CM_mean coefs'!E$2+'CM_mean coefs'!E$3*CM_Country_Teleconnections!$F254),0)</f>
        <v>6.2492981883320348E-4</v>
      </c>
      <c r="BM258" s="1">
        <f>IFERROR('Wanetal_E and C 15-16'!$B$2*('CM_mean coefs'!F$2+'CM_mean coefs'!F$3*CM_Country_Teleconnections!$F254),0)</f>
        <v>-6.7129911598629195E-4</v>
      </c>
      <c r="BN258" s="1">
        <f>IFERROR('Wanetal_E and C 15-16'!$B$2*('CM_mean coefs'!G$2+'CM_mean coefs'!G$3*CM_Country_Teleconnections!$F254),0)</f>
        <v>1.5255983300942236E-3</v>
      </c>
      <c r="BO258">
        <v>0</v>
      </c>
      <c r="BP258">
        <v>0</v>
      </c>
    </row>
    <row r="259" spans="1:68" x14ac:dyDescent="0.2">
      <c r="A259" t="s">
        <v>510</v>
      </c>
      <c r="B259" t="s">
        <v>511</v>
      </c>
      <c r="C259" t="s">
        <v>682</v>
      </c>
      <c r="D259" t="s">
        <v>681</v>
      </c>
      <c r="F259">
        <v>2.66652046695366</v>
      </c>
      <c r="G259">
        <v>1.88996285331122</v>
      </c>
      <c r="H259">
        <v>-7.80400064029548</v>
      </c>
      <c r="I259">
        <v>2.0407663775335401</v>
      </c>
      <c r="J259">
        <v>-0.70505429151494103</v>
      </c>
      <c r="K259">
        <v>-1.5727702055789201</v>
      </c>
      <c r="L259">
        <v>-10.889842641457401</v>
      </c>
      <c r="M259">
        <v>4.9792086428596196</v>
      </c>
      <c r="N259">
        <v>1.41207084218576</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s="1">
        <f>IFERROR('Wanetal_E and C 97-98'!$B$2*('CM_mean coefs'!B$2+'CM_mean coefs'!B$3*CM_Country_Teleconnections!$F255),0)</f>
        <v>0</v>
      </c>
      <c r="AR259" s="1">
        <f>IFERROR('Wanetal_E and C 97-98'!$B$2*('CM_mean coefs'!C$2+'CM_mean coefs'!C$3*CM_Country_Teleconnections!$F255),0)</f>
        <v>0</v>
      </c>
      <c r="AS259" s="1">
        <f>IFERROR('Wanetal_E and C 97-98'!$B$2*('CM_mean coefs'!D$2+'CM_mean coefs'!D$3*CM_Country_Teleconnections!$F255),0)</f>
        <v>0</v>
      </c>
      <c r="AT259" s="1">
        <f>IFERROR('Wanetal_E and C 97-98'!$B$2*('CM_mean coefs'!E$2+'CM_mean coefs'!E$3*CM_Country_Teleconnections!$F255),0)</f>
        <v>0</v>
      </c>
      <c r="AU259" s="1">
        <f>IFERROR('Wanetal_E and C 97-98'!$B$2*('CM_mean coefs'!F$2+'CM_mean coefs'!F$3*CM_Country_Teleconnections!$F255),0)</f>
        <v>0</v>
      </c>
      <c r="AV259" s="1">
        <f>IFERROR('Wanetal_E and C 97-98'!$B$2*('CM_mean coefs'!G$2+'CM_mean coefs'!G$3*CM_Country_Teleconnections!$F255),0)</f>
        <v>0</v>
      </c>
      <c r="AW259">
        <v>0</v>
      </c>
      <c r="AX259">
        <v>0</v>
      </c>
      <c r="AY259">
        <v>0</v>
      </c>
      <c r="AZ259">
        <v>0</v>
      </c>
      <c r="BA259">
        <v>0</v>
      </c>
      <c r="BB259">
        <v>0</v>
      </c>
      <c r="BC259">
        <v>0</v>
      </c>
      <c r="BD259">
        <v>0</v>
      </c>
      <c r="BE259">
        <v>0</v>
      </c>
      <c r="BF259">
        <v>0</v>
      </c>
      <c r="BG259">
        <v>0</v>
      </c>
      <c r="BH259">
        <v>0</v>
      </c>
      <c r="BI259" s="1">
        <f>IFERROR('Wanetal_E and C 15-16'!$B$2*('CM_mean coefs'!B$2+'CM_mean coefs'!B$3*CM_Country_Teleconnections!$F255),0)</f>
        <v>0</v>
      </c>
      <c r="BJ259" s="1">
        <f>IFERROR('Wanetal_E and C 15-16'!$B$2*('CM_mean coefs'!C$2+'CM_mean coefs'!C$3*CM_Country_Teleconnections!$F255),0)</f>
        <v>0</v>
      </c>
      <c r="BK259" s="1">
        <f>IFERROR('Wanetal_E and C 15-16'!$B$2*('CM_mean coefs'!D$2+'CM_mean coefs'!D$3*CM_Country_Teleconnections!$F255),0)</f>
        <v>0</v>
      </c>
      <c r="BL259" s="1">
        <f>IFERROR('Wanetal_E and C 15-16'!$B$2*('CM_mean coefs'!E$2+'CM_mean coefs'!E$3*CM_Country_Teleconnections!$F255),0)</f>
        <v>0</v>
      </c>
      <c r="BM259" s="1">
        <f>IFERROR('Wanetal_E and C 15-16'!$B$2*('CM_mean coefs'!F$2+'CM_mean coefs'!F$3*CM_Country_Teleconnections!$F255),0)</f>
        <v>0</v>
      </c>
      <c r="BN259" s="1">
        <f>IFERROR('Wanetal_E and C 15-16'!$B$2*('CM_mean coefs'!G$2+'CM_mean coefs'!G$3*CM_Country_Teleconnections!$F255),0)</f>
        <v>0</v>
      </c>
      <c r="BO259">
        <v>0</v>
      </c>
      <c r="BP259">
        <v>0</v>
      </c>
    </row>
    <row r="260" spans="1:68" x14ac:dyDescent="0.2">
      <c r="A260" t="s">
        <v>512</v>
      </c>
      <c r="B260" t="s">
        <v>513</v>
      </c>
      <c r="C260" t="s">
        <v>682</v>
      </c>
      <c r="D260" t="s">
        <v>681</v>
      </c>
      <c r="F260">
        <v>-0.42300665171708801</v>
      </c>
      <c r="G260">
        <v>4.8014393272570297</v>
      </c>
      <c r="H260">
        <v>0.39317492773524498</v>
      </c>
      <c r="I260">
        <v>7.4368657348671698</v>
      </c>
      <c r="J260">
        <v>0.75670988069151701</v>
      </c>
      <c r="K260">
        <v>-1.7604378231793301</v>
      </c>
      <c r="L260">
        <v>-0.43015718961282801</v>
      </c>
      <c r="M260">
        <v>3.9800721726703601</v>
      </c>
      <c r="N260">
        <v>-2.3914278843898602</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s="1">
        <f>IFERROR('Wanetal_E and C 97-98'!$B$2*('CM_mean coefs'!B$2+'CM_mean coefs'!B$3*CM_Country_Teleconnections!$F256),0)</f>
        <v>-1.7708255257613287E-2</v>
      </c>
      <c r="AR260" s="1">
        <f>IFERROR('Wanetal_E and C 97-98'!$B$2*('CM_mean coefs'!C$2+'CM_mean coefs'!C$3*CM_Country_Teleconnections!$F256),0)</f>
        <v>-1.1577119650503917E-2</v>
      </c>
      <c r="AS260" s="1">
        <f>IFERROR('Wanetal_E and C 97-98'!$B$2*('CM_mean coefs'!D$2+'CM_mean coefs'!D$3*CM_Country_Teleconnections!$F256),0)</f>
        <v>-2.1154391516984505E-2</v>
      </c>
      <c r="AT260" s="1">
        <f>IFERROR('Wanetal_E and C 97-98'!$B$2*('CM_mean coefs'!E$2+'CM_mean coefs'!E$3*CM_Country_Teleconnections!$F256),0)</f>
        <v>-1.3728033327221395E-2</v>
      </c>
      <c r="AU260" s="1">
        <f>IFERROR('Wanetal_E and C 97-98'!$B$2*('CM_mean coefs'!F$2+'CM_mean coefs'!F$3*CM_Country_Teleconnections!$F256),0)</f>
        <v>-1.251664723143146E-2</v>
      </c>
      <c r="AV260" s="1">
        <f>IFERROR('Wanetal_E and C 97-98'!$B$2*('CM_mean coefs'!G$2+'CM_mean coefs'!G$3*CM_Country_Teleconnections!$F256),0)</f>
        <v>-7.4869408198321328E-3</v>
      </c>
      <c r="AW260">
        <v>0</v>
      </c>
      <c r="AX260">
        <v>0</v>
      </c>
      <c r="AY260">
        <v>0</v>
      </c>
      <c r="AZ260">
        <v>0</v>
      </c>
      <c r="BA260">
        <v>0</v>
      </c>
      <c r="BB260">
        <v>0</v>
      </c>
      <c r="BC260">
        <v>0</v>
      </c>
      <c r="BD260">
        <v>0</v>
      </c>
      <c r="BE260">
        <v>0</v>
      </c>
      <c r="BF260">
        <v>0</v>
      </c>
      <c r="BG260">
        <v>0</v>
      </c>
      <c r="BH260">
        <v>0</v>
      </c>
      <c r="BI260" s="1">
        <f>IFERROR('Wanetal_E and C 15-16'!$B$2*('CM_mean coefs'!B$2+'CM_mean coefs'!B$3*CM_Country_Teleconnections!$F256),0)</f>
        <v>-8.3993734160362644E-3</v>
      </c>
      <c r="BJ260" s="1">
        <f>IFERROR('Wanetal_E and C 15-16'!$B$2*('CM_mean coefs'!C$2+'CM_mean coefs'!C$3*CM_Country_Teleconnections!$F256),0)</f>
        <v>-5.4912553276476603E-3</v>
      </c>
      <c r="BK260" s="1">
        <f>IFERROR('Wanetal_E and C 15-16'!$B$2*('CM_mean coefs'!D$2+'CM_mean coefs'!D$3*CM_Country_Teleconnections!$F256),0)</f>
        <v>-1.0033943556567573E-2</v>
      </c>
      <c r="BL260" s="1">
        <f>IFERROR('Wanetal_E and C 15-16'!$B$2*('CM_mean coefs'!E$2+'CM_mean coefs'!E$3*CM_Country_Teleconnections!$F256),0)</f>
        <v>-6.5114759475555619E-3</v>
      </c>
      <c r="BM260" s="1">
        <f>IFERROR('Wanetal_E and C 15-16'!$B$2*('CM_mean coefs'!F$2+'CM_mean coefs'!F$3*CM_Country_Teleconnections!$F256),0)</f>
        <v>-5.936891719944575E-3</v>
      </c>
      <c r="BN260" s="1">
        <f>IFERROR('Wanetal_E and C 15-16'!$B$2*('CM_mean coefs'!G$2+'CM_mean coefs'!G$3*CM_Country_Teleconnections!$F256),0)</f>
        <v>-3.5512031408344667E-3</v>
      </c>
      <c r="BO260">
        <v>0</v>
      </c>
      <c r="BP260">
        <v>0</v>
      </c>
    </row>
    <row r="261" spans="1:68" x14ac:dyDescent="0.2">
      <c r="A261" t="s">
        <v>514</v>
      </c>
      <c r="B261" t="s">
        <v>515</v>
      </c>
      <c r="C261" t="s">
        <v>682</v>
      </c>
      <c r="D261" t="s">
        <v>681</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s="1">
        <f>IFERROR('Wanetal_E and C 97-98'!$B$2*('CM_mean coefs'!B$2+'CM_mean coefs'!B$3*CM_Country_Teleconnections!$F257),0)</f>
        <v>0</v>
      </c>
      <c r="AR261" s="1">
        <f>IFERROR('Wanetal_E and C 97-98'!$B$2*('CM_mean coefs'!C$2+'CM_mean coefs'!C$3*CM_Country_Teleconnections!$F257),0)</f>
        <v>0</v>
      </c>
      <c r="AS261" s="1">
        <f>IFERROR('Wanetal_E and C 97-98'!$B$2*('CM_mean coefs'!D$2+'CM_mean coefs'!D$3*CM_Country_Teleconnections!$F257),0)</f>
        <v>0</v>
      </c>
      <c r="AT261" s="1">
        <f>IFERROR('Wanetal_E and C 97-98'!$B$2*('CM_mean coefs'!E$2+'CM_mean coefs'!E$3*CM_Country_Teleconnections!$F257),0)</f>
        <v>0</v>
      </c>
      <c r="AU261" s="1">
        <f>IFERROR('Wanetal_E and C 97-98'!$B$2*('CM_mean coefs'!F$2+'CM_mean coefs'!F$3*CM_Country_Teleconnections!$F257),0)</f>
        <v>0</v>
      </c>
      <c r="AV261" s="1">
        <f>IFERROR('Wanetal_E and C 97-98'!$B$2*('CM_mean coefs'!G$2+'CM_mean coefs'!G$3*CM_Country_Teleconnections!$F257),0)</f>
        <v>0</v>
      </c>
      <c r="AW261">
        <v>0</v>
      </c>
      <c r="AX261">
        <v>0</v>
      </c>
      <c r="AY261">
        <v>0</v>
      </c>
      <c r="AZ261">
        <v>0</v>
      </c>
      <c r="BA261">
        <v>0</v>
      </c>
      <c r="BB261">
        <v>0</v>
      </c>
      <c r="BC261">
        <v>0</v>
      </c>
      <c r="BD261">
        <v>0</v>
      </c>
      <c r="BE261">
        <v>0</v>
      </c>
      <c r="BF261">
        <v>0</v>
      </c>
      <c r="BG261">
        <v>0</v>
      </c>
      <c r="BH261">
        <v>0</v>
      </c>
      <c r="BI261" s="1">
        <f>IFERROR('Wanetal_E and C 15-16'!$B$2*('CM_mean coefs'!B$2+'CM_mean coefs'!B$3*CM_Country_Teleconnections!$F257),0)</f>
        <v>0</v>
      </c>
      <c r="BJ261" s="1">
        <f>IFERROR('Wanetal_E and C 15-16'!$B$2*('CM_mean coefs'!C$2+'CM_mean coefs'!C$3*CM_Country_Teleconnections!$F257),0)</f>
        <v>0</v>
      </c>
      <c r="BK261" s="1">
        <f>IFERROR('Wanetal_E and C 15-16'!$B$2*('CM_mean coefs'!D$2+'CM_mean coefs'!D$3*CM_Country_Teleconnections!$F257),0)</f>
        <v>0</v>
      </c>
      <c r="BL261" s="1">
        <f>IFERROR('Wanetal_E and C 15-16'!$B$2*('CM_mean coefs'!E$2+'CM_mean coefs'!E$3*CM_Country_Teleconnections!$F257),0)</f>
        <v>0</v>
      </c>
      <c r="BM261" s="1">
        <f>IFERROR('Wanetal_E and C 15-16'!$B$2*('CM_mean coefs'!F$2+'CM_mean coefs'!F$3*CM_Country_Teleconnections!$F257),0)</f>
        <v>0</v>
      </c>
      <c r="BN261" s="1">
        <f>IFERROR('Wanetal_E and C 15-16'!$B$2*('CM_mean coefs'!G$2+'CM_mean coefs'!G$3*CM_Country_Teleconnections!$F257),0)</f>
        <v>0</v>
      </c>
      <c r="BO261">
        <v>0</v>
      </c>
      <c r="BP261">
        <v>0</v>
      </c>
    </row>
    <row r="262" spans="1:68" x14ac:dyDescent="0.2">
      <c r="A262" t="s">
        <v>516</v>
      </c>
      <c r="B262" t="s">
        <v>517</v>
      </c>
      <c r="C262" t="s">
        <v>682</v>
      </c>
      <c r="D262" t="s">
        <v>681</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s="1">
        <f>IFERROR('Wanetal_E and C 97-98'!$B$2*('CM_mean coefs'!B$2+'CM_mean coefs'!B$3*CM_Country_Teleconnections!$F258),0)</f>
        <v>0</v>
      </c>
      <c r="AR262" s="1">
        <f>IFERROR('Wanetal_E and C 97-98'!$B$2*('CM_mean coefs'!C$2+'CM_mean coefs'!C$3*CM_Country_Teleconnections!$F258),0)</f>
        <v>0</v>
      </c>
      <c r="AS262" s="1">
        <f>IFERROR('Wanetal_E and C 97-98'!$B$2*('CM_mean coefs'!D$2+'CM_mean coefs'!D$3*CM_Country_Teleconnections!$F258),0)</f>
        <v>0</v>
      </c>
      <c r="AT262" s="1">
        <f>IFERROR('Wanetal_E and C 97-98'!$B$2*('CM_mean coefs'!E$2+'CM_mean coefs'!E$3*CM_Country_Teleconnections!$F258),0)</f>
        <v>0</v>
      </c>
      <c r="AU262" s="1">
        <f>IFERROR('Wanetal_E and C 97-98'!$B$2*('CM_mean coefs'!F$2+'CM_mean coefs'!F$3*CM_Country_Teleconnections!$F258),0)</f>
        <v>0</v>
      </c>
      <c r="AV262" s="1">
        <f>IFERROR('Wanetal_E and C 97-98'!$B$2*('CM_mean coefs'!G$2+'CM_mean coefs'!G$3*CM_Country_Teleconnections!$F258),0)</f>
        <v>0</v>
      </c>
      <c r="AW262">
        <v>0</v>
      </c>
      <c r="AX262">
        <v>0</v>
      </c>
      <c r="AY262">
        <v>0</v>
      </c>
      <c r="AZ262">
        <v>0</v>
      </c>
      <c r="BA262">
        <v>0</v>
      </c>
      <c r="BB262">
        <v>0</v>
      </c>
      <c r="BC262">
        <v>0</v>
      </c>
      <c r="BD262">
        <v>0</v>
      </c>
      <c r="BE262">
        <v>0</v>
      </c>
      <c r="BF262">
        <v>0</v>
      </c>
      <c r="BG262">
        <v>0</v>
      </c>
      <c r="BH262">
        <v>0</v>
      </c>
      <c r="BI262" s="1">
        <f>IFERROR('Wanetal_E and C 15-16'!$B$2*('CM_mean coefs'!B$2+'CM_mean coefs'!B$3*CM_Country_Teleconnections!$F258),0)</f>
        <v>0</v>
      </c>
      <c r="BJ262" s="1">
        <f>IFERROR('Wanetal_E and C 15-16'!$B$2*('CM_mean coefs'!C$2+'CM_mean coefs'!C$3*CM_Country_Teleconnections!$F258),0)</f>
        <v>0</v>
      </c>
      <c r="BK262" s="1">
        <f>IFERROR('Wanetal_E and C 15-16'!$B$2*('CM_mean coefs'!D$2+'CM_mean coefs'!D$3*CM_Country_Teleconnections!$F258),0)</f>
        <v>0</v>
      </c>
      <c r="BL262" s="1">
        <f>IFERROR('Wanetal_E and C 15-16'!$B$2*('CM_mean coefs'!E$2+'CM_mean coefs'!E$3*CM_Country_Teleconnections!$F258),0)</f>
        <v>0</v>
      </c>
      <c r="BM262" s="1">
        <f>IFERROR('Wanetal_E and C 15-16'!$B$2*('CM_mean coefs'!F$2+'CM_mean coefs'!F$3*CM_Country_Teleconnections!$F258),0)</f>
        <v>0</v>
      </c>
      <c r="BN262" s="1">
        <f>IFERROR('Wanetal_E and C 15-16'!$B$2*('CM_mean coefs'!G$2+'CM_mean coefs'!G$3*CM_Country_Teleconnections!$F258),0)</f>
        <v>0</v>
      </c>
      <c r="BO262">
        <v>0</v>
      </c>
      <c r="BP262">
        <v>0</v>
      </c>
    </row>
    <row r="263" spans="1:68" x14ac:dyDescent="0.2">
      <c r="A263" t="s">
        <v>562</v>
      </c>
      <c r="B263" t="s">
        <v>519</v>
      </c>
      <c r="C263" t="s">
        <v>682</v>
      </c>
      <c r="D263" t="s">
        <v>681</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s="1">
        <f>IFERROR('Wanetal_E and C 97-98'!$B$2*('CM_mean coefs'!B$2+'CM_mean coefs'!B$3*CM_Country_Teleconnections!$F259),0)</f>
        <v>-1.1830430669431931E-2</v>
      </c>
      <c r="AR263" s="1">
        <f>IFERROR('Wanetal_E and C 97-98'!$B$2*('CM_mean coefs'!C$2+'CM_mean coefs'!C$3*CM_Country_Teleconnections!$F259),0)</f>
        <v>-8.9165062088358178E-3</v>
      </c>
      <c r="AS263" s="1">
        <f>IFERROR('Wanetal_E and C 97-98'!$B$2*('CM_mean coefs'!D$2+'CM_mean coefs'!D$3*CM_Country_Teleconnections!$F259),0)</f>
        <v>-1.5434126636531383E-2</v>
      </c>
      <c r="AT263" s="1">
        <f>IFERROR('Wanetal_E and C 97-98'!$B$2*('CM_mean coefs'!E$2+'CM_mean coefs'!E$3*CM_Country_Teleconnections!$F259),0)</f>
        <v>-7.666229483576226E-3</v>
      </c>
      <c r="AU263" s="1">
        <f>IFERROR('Wanetal_E and C 97-98'!$B$2*('CM_mean coefs'!F$2+'CM_mean coefs'!F$3*CM_Country_Teleconnections!$F259),0)</f>
        <v>-8.0439489950059496E-3</v>
      </c>
      <c r="AV263" s="1">
        <f>IFERROR('Wanetal_E and C 97-98'!$B$2*('CM_mean coefs'!G$2+'CM_mean coefs'!G$3*CM_Country_Teleconnections!$F259),0)</f>
        <v>-3.1746054962380203E-3</v>
      </c>
      <c r="AW263">
        <v>0</v>
      </c>
      <c r="AX263">
        <v>0</v>
      </c>
      <c r="AY263">
        <v>0</v>
      </c>
      <c r="AZ263">
        <v>0</v>
      </c>
      <c r="BA263">
        <v>0</v>
      </c>
      <c r="BB263">
        <v>0</v>
      </c>
      <c r="BC263">
        <v>0</v>
      </c>
      <c r="BD263">
        <v>0</v>
      </c>
      <c r="BE263">
        <v>0</v>
      </c>
      <c r="BF263">
        <v>0</v>
      </c>
      <c r="BG263">
        <v>0</v>
      </c>
      <c r="BH263">
        <v>0</v>
      </c>
      <c r="BI263" s="1">
        <f>IFERROR('Wanetal_E and C 15-16'!$B$2*('CM_mean coefs'!B$2+'CM_mean coefs'!B$3*CM_Country_Teleconnections!$F259),0)</f>
        <v>-5.6114057212025689E-3</v>
      </c>
      <c r="BJ263" s="1">
        <f>IFERROR('Wanetal_E and C 15-16'!$B$2*('CM_mean coefs'!C$2+'CM_mean coefs'!C$3*CM_Country_Teleconnections!$F259),0)</f>
        <v>-4.2292740941950891E-3</v>
      </c>
      <c r="BK263" s="1">
        <f>IFERROR('Wanetal_E and C 15-16'!$B$2*('CM_mean coefs'!D$2+'CM_mean coefs'!D$3*CM_Country_Teleconnections!$F259),0)</f>
        <v>-7.3207095269808833E-3</v>
      </c>
      <c r="BL263" s="1">
        <f>IFERROR('Wanetal_E and C 15-16'!$B$2*('CM_mean coefs'!E$2+'CM_mean coefs'!E$3*CM_Country_Teleconnections!$F259),0)</f>
        <v>-3.6362432768694032E-3</v>
      </c>
      <c r="BM263" s="1">
        <f>IFERROR('Wanetal_E and C 15-16'!$B$2*('CM_mean coefs'!F$2+'CM_mean coefs'!F$3*CM_Country_Teleconnections!$F259),0)</f>
        <v>-3.8154030629051856E-3</v>
      </c>
      <c r="BN263" s="1">
        <f>IFERROR('Wanetal_E and C 15-16'!$B$2*('CM_mean coefs'!G$2+'CM_mean coefs'!G$3*CM_Country_Teleconnections!$F259),0)</f>
        <v>-1.5057777643023482E-3</v>
      </c>
      <c r="BO263">
        <v>0</v>
      </c>
      <c r="BP263">
        <v>0</v>
      </c>
    </row>
    <row r="264" spans="1:68" x14ac:dyDescent="0.2">
      <c r="A264" t="s">
        <v>520</v>
      </c>
      <c r="B264" t="s">
        <v>521</v>
      </c>
      <c r="C264" t="s">
        <v>682</v>
      </c>
      <c r="D264" t="s">
        <v>681</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s="1">
        <f>IFERROR('Wanetal_E and C 97-98'!$B$2*('CM_mean coefs'!B$2+'CM_mean coefs'!B$3*CM_Country_Teleconnections!$F260),0)</f>
        <v>0</v>
      </c>
      <c r="AR264" s="1">
        <f>IFERROR('Wanetal_E and C 97-98'!$B$2*('CM_mean coefs'!C$2+'CM_mean coefs'!C$3*CM_Country_Teleconnections!$F260),0)</f>
        <v>0</v>
      </c>
      <c r="AS264" s="1">
        <f>IFERROR('Wanetal_E and C 97-98'!$B$2*('CM_mean coefs'!D$2+'CM_mean coefs'!D$3*CM_Country_Teleconnections!$F260),0)</f>
        <v>0</v>
      </c>
      <c r="AT264" s="1">
        <f>IFERROR('Wanetal_E and C 97-98'!$B$2*('CM_mean coefs'!E$2+'CM_mean coefs'!E$3*CM_Country_Teleconnections!$F260),0)</f>
        <v>0</v>
      </c>
      <c r="AU264" s="1">
        <f>IFERROR('Wanetal_E and C 97-98'!$B$2*('CM_mean coefs'!F$2+'CM_mean coefs'!F$3*CM_Country_Teleconnections!$F260),0)</f>
        <v>0</v>
      </c>
      <c r="AV264" s="1">
        <f>IFERROR('Wanetal_E and C 97-98'!$B$2*('CM_mean coefs'!G$2+'CM_mean coefs'!G$3*CM_Country_Teleconnections!$F260),0)</f>
        <v>0</v>
      </c>
      <c r="AW264">
        <v>0</v>
      </c>
      <c r="AX264">
        <v>0</v>
      </c>
      <c r="AY264">
        <v>0</v>
      </c>
      <c r="AZ264">
        <v>0</v>
      </c>
      <c r="BA264">
        <v>0</v>
      </c>
      <c r="BB264">
        <v>0</v>
      </c>
      <c r="BC264">
        <v>0</v>
      </c>
      <c r="BD264">
        <v>0</v>
      </c>
      <c r="BE264">
        <v>0</v>
      </c>
      <c r="BF264">
        <v>0</v>
      </c>
      <c r="BG264">
        <v>0</v>
      </c>
      <c r="BH264">
        <v>0</v>
      </c>
      <c r="BI264" s="1">
        <f>IFERROR('Wanetal_E and C 15-16'!$B$2*('CM_mean coefs'!B$2+'CM_mean coefs'!B$3*CM_Country_Teleconnections!$F260),0)</f>
        <v>0</v>
      </c>
      <c r="BJ264" s="1">
        <f>IFERROR('Wanetal_E and C 15-16'!$B$2*('CM_mean coefs'!C$2+'CM_mean coefs'!C$3*CM_Country_Teleconnections!$F260),0)</f>
        <v>0</v>
      </c>
      <c r="BK264" s="1">
        <f>IFERROR('Wanetal_E and C 15-16'!$B$2*('CM_mean coefs'!D$2+'CM_mean coefs'!D$3*CM_Country_Teleconnections!$F260),0)</f>
        <v>0</v>
      </c>
      <c r="BL264" s="1">
        <f>IFERROR('Wanetal_E and C 15-16'!$B$2*('CM_mean coefs'!E$2+'CM_mean coefs'!E$3*CM_Country_Teleconnections!$F260),0)</f>
        <v>0</v>
      </c>
      <c r="BM264" s="1">
        <f>IFERROR('Wanetal_E and C 15-16'!$B$2*('CM_mean coefs'!F$2+'CM_mean coefs'!F$3*CM_Country_Teleconnections!$F260),0)</f>
        <v>0</v>
      </c>
      <c r="BN264" s="1">
        <f>IFERROR('Wanetal_E and C 15-16'!$B$2*('CM_mean coefs'!G$2+'CM_mean coefs'!G$3*CM_Country_Teleconnections!$F260),0)</f>
        <v>0</v>
      </c>
      <c r="BO264">
        <v>0</v>
      </c>
      <c r="BP264">
        <v>0</v>
      </c>
    </row>
    <row r="265" spans="1:68" x14ac:dyDescent="0.2">
      <c r="A265" t="s">
        <v>522</v>
      </c>
      <c r="B265" t="s">
        <v>523</v>
      </c>
      <c r="C265" t="s">
        <v>682</v>
      </c>
      <c r="D265" t="s">
        <v>681</v>
      </c>
      <c r="F265">
        <v>2.5839262757906001</v>
      </c>
      <c r="G265">
        <v>3.48590585638817</v>
      </c>
      <c r="H265">
        <v>2.8293863155726799</v>
      </c>
      <c r="I265">
        <v>4.3927006639826498</v>
      </c>
      <c r="J265">
        <v>3.4458323816522398</v>
      </c>
      <c r="K265">
        <v>3.2583463669757999</v>
      </c>
      <c r="L265">
        <v>1.6453468005460901</v>
      </c>
      <c r="M265">
        <v>3.7776395353035901</v>
      </c>
      <c r="N265">
        <v>3.7973326103114702</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s="1">
        <f>IFERROR('Wanetal_E and C 97-98'!$B$2*('CM_mean coefs'!B$2+'CM_mean coefs'!B$3*CM_Country_Teleconnections!$F261),0)</f>
        <v>0</v>
      </c>
      <c r="AR265" s="1">
        <f>IFERROR('Wanetal_E and C 97-98'!$B$2*('CM_mean coefs'!C$2+'CM_mean coefs'!C$3*CM_Country_Teleconnections!$F261),0)</f>
        <v>0</v>
      </c>
      <c r="AS265" s="1">
        <f>IFERROR('Wanetal_E and C 97-98'!$B$2*('CM_mean coefs'!D$2+'CM_mean coefs'!D$3*CM_Country_Teleconnections!$F261),0)</f>
        <v>0</v>
      </c>
      <c r="AT265" s="1">
        <f>IFERROR('Wanetal_E and C 97-98'!$B$2*('CM_mean coefs'!E$2+'CM_mean coefs'!E$3*CM_Country_Teleconnections!$F261),0)</f>
        <v>0</v>
      </c>
      <c r="AU265" s="1">
        <f>IFERROR('Wanetal_E and C 97-98'!$B$2*('CM_mean coefs'!F$2+'CM_mean coefs'!F$3*CM_Country_Teleconnections!$F261),0)</f>
        <v>0</v>
      </c>
      <c r="AV265" s="1">
        <f>IFERROR('Wanetal_E and C 97-98'!$B$2*('CM_mean coefs'!G$2+'CM_mean coefs'!G$3*CM_Country_Teleconnections!$F261),0)</f>
        <v>0</v>
      </c>
      <c r="AW265">
        <v>0</v>
      </c>
      <c r="AX265">
        <v>0</v>
      </c>
      <c r="AY265">
        <v>0</v>
      </c>
      <c r="AZ265">
        <v>0</v>
      </c>
      <c r="BA265">
        <v>0</v>
      </c>
      <c r="BB265">
        <v>0</v>
      </c>
      <c r="BC265">
        <v>0</v>
      </c>
      <c r="BD265">
        <v>0</v>
      </c>
      <c r="BE265">
        <v>0</v>
      </c>
      <c r="BF265">
        <v>0</v>
      </c>
      <c r="BG265">
        <v>0</v>
      </c>
      <c r="BH265">
        <v>0</v>
      </c>
      <c r="BI265" s="1">
        <f>IFERROR('Wanetal_E and C 15-16'!$B$2*('CM_mean coefs'!B$2+'CM_mean coefs'!B$3*CM_Country_Teleconnections!$F261),0)</f>
        <v>0</v>
      </c>
      <c r="BJ265" s="1">
        <f>IFERROR('Wanetal_E and C 15-16'!$B$2*('CM_mean coefs'!C$2+'CM_mean coefs'!C$3*CM_Country_Teleconnections!$F261),0)</f>
        <v>0</v>
      </c>
      <c r="BK265" s="1">
        <f>IFERROR('Wanetal_E and C 15-16'!$B$2*('CM_mean coefs'!D$2+'CM_mean coefs'!D$3*CM_Country_Teleconnections!$F261),0)</f>
        <v>0</v>
      </c>
      <c r="BL265" s="1">
        <f>IFERROR('Wanetal_E and C 15-16'!$B$2*('CM_mean coefs'!E$2+'CM_mean coefs'!E$3*CM_Country_Teleconnections!$F261),0)</f>
        <v>0</v>
      </c>
      <c r="BM265" s="1">
        <f>IFERROR('Wanetal_E and C 15-16'!$B$2*('CM_mean coefs'!F$2+'CM_mean coefs'!F$3*CM_Country_Teleconnections!$F261),0)</f>
        <v>0</v>
      </c>
      <c r="BN265" s="1">
        <f>IFERROR('Wanetal_E and C 15-16'!$B$2*('CM_mean coefs'!G$2+'CM_mean coefs'!G$3*CM_Country_Teleconnections!$F261),0)</f>
        <v>0</v>
      </c>
      <c r="BO265">
        <v>0</v>
      </c>
      <c r="BP265">
        <v>0</v>
      </c>
    </row>
    <row r="266" spans="1:68" x14ac:dyDescent="0.2">
      <c r="A266" t="s">
        <v>524</v>
      </c>
      <c r="B266" t="s">
        <v>525</v>
      </c>
      <c r="C266" t="s">
        <v>682</v>
      </c>
      <c r="D266" t="s">
        <v>681</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s="1">
        <f>IFERROR('Wanetal_E and C 97-98'!$B$2*('CM_mean coefs'!B$2+'CM_mean coefs'!B$3*CM_Country_Teleconnections!$F262),0)</f>
        <v>0</v>
      </c>
      <c r="AR266" s="1">
        <f>IFERROR('Wanetal_E and C 97-98'!$B$2*('CM_mean coefs'!C$2+'CM_mean coefs'!C$3*CM_Country_Teleconnections!$F262),0)</f>
        <v>0</v>
      </c>
      <c r="AS266" s="1">
        <f>IFERROR('Wanetal_E and C 97-98'!$B$2*('CM_mean coefs'!D$2+'CM_mean coefs'!D$3*CM_Country_Teleconnections!$F262),0)</f>
        <v>0</v>
      </c>
      <c r="AT266" s="1">
        <f>IFERROR('Wanetal_E and C 97-98'!$B$2*('CM_mean coefs'!E$2+'CM_mean coefs'!E$3*CM_Country_Teleconnections!$F262),0)</f>
        <v>0</v>
      </c>
      <c r="AU266" s="1">
        <f>IFERROR('Wanetal_E and C 97-98'!$B$2*('CM_mean coefs'!F$2+'CM_mean coefs'!F$3*CM_Country_Teleconnections!$F262),0)</f>
        <v>0</v>
      </c>
      <c r="AV266" s="1">
        <f>IFERROR('Wanetal_E and C 97-98'!$B$2*('CM_mean coefs'!G$2+'CM_mean coefs'!G$3*CM_Country_Teleconnections!$F262),0)</f>
        <v>0</v>
      </c>
      <c r="AW266">
        <v>0</v>
      </c>
      <c r="AX266">
        <v>0</v>
      </c>
      <c r="AY266">
        <v>0</v>
      </c>
      <c r="AZ266">
        <v>0</v>
      </c>
      <c r="BA266">
        <v>0</v>
      </c>
      <c r="BB266">
        <v>0</v>
      </c>
      <c r="BC266">
        <v>0</v>
      </c>
      <c r="BD266">
        <v>0</v>
      </c>
      <c r="BE266">
        <v>0</v>
      </c>
      <c r="BF266">
        <v>0</v>
      </c>
      <c r="BG266">
        <v>0</v>
      </c>
      <c r="BH266">
        <v>0</v>
      </c>
      <c r="BI266" s="1">
        <f>IFERROR('Wanetal_E and C 15-16'!$B$2*('CM_mean coefs'!B$2+'CM_mean coefs'!B$3*CM_Country_Teleconnections!$F262),0)</f>
        <v>0</v>
      </c>
      <c r="BJ266" s="1">
        <f>IFERROR('Wanetal_E and C 15-16'!$B$2*('CM_mean coefs'!C$2+'CM_mean coefs'!C$3*CM_Country_Teleconnections!$F262),0)</f>
        <v>0</v>
      </c>
      <c r="BK266" s="1">
        <f>IFERROR('Wanetal_E and C 15-16'!$B$2*('CM_mean coefs'!D$2+'CM_mean coefs'!D$3*CM_Country_Teleconnections!$F262),0)</f>
        <v>0</v>
      </c>
      <c r="BL266" s="1">
        <f>IFERROR('Wanetal_E and C 15-16'!$B$2*('CM_mean coefs'!E$2+'CM_mean coefs'!E$3*CM_Country_Teleconnections!$F262),0)</f>
        <v>0</v>
      </c>
      <c r="BM266" s="1">
        <f>IFERROR('Wanetal_E and C 15-16'!$B$2*('CM_mean coefs'!F$2+'CM_mean coefs'!F$3*CM_Country_Teleconnections!$F262),0)</f>
        <v>0</v>
      </c>
      <c r="BN266" s="1">
        <f>IFERROR('Wanetal_E and C 15-16'!$B$2*('CM_mean coefs'!G$2+'CM_mean coefs'!G$3*CM_Country_Teleconnections!$F262),0)</f>
        <v>0</v>
      </c>
      <c r="BO266">
        <v>0</v>
      </c>
      <c r="BP266">
        <v>0</v>
      </c>
    </row>
    <row r="267" spans="1:68" x14ac:dyDescent="0.2">
      <c r="A267" t="s">
        <v>526</v>
      </c>
      <c r="B267" t="s">
        <v>527</v>
      </c>
      <c r="C267" t="s">
        <v>682</v>
      </c>
      <c r="D267" t="s">
        <v>681</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s="1">
        <f>IFERROR('Wanetal_E and C 97-98'!$B$2*('CM_mean coefs'!B$2+'CM_mean coefs'!B$3*CM_Country_Teleconnections!$F263),0)</f>
        <v>0</v>
      </c>
      <c r="AR267" s="1">
        <f>IFERROR('Wanetal_E and C 97-98'!$B$2*('CM_mean coefs'!C$2+'CM_mean coefs'!C$3*CM_Country_Teleconnections!$F263),0)</f>
        <v>0</v>
      </c>
      <c r="AS267" s="1">
        <f>IFERROR('Wanetal_E and C 97-98'!$B$2*('CM_mean coefs'!D$2+'CM_mean coefs'!D$3*CM_Country_Teleconnections!$F263),0)</f>
        <v>0</v>
      </c>
      <c r="AT267" s="1">
        <f>IFERROR('Wanetal_E and C 97-98'!$B$2*('CM_mean coefs'!E$2+'CM_mean coefs'!E$3*CM_Country_Teleconnections!$F263),0)</f>
        <v>0</v>
      </c>
      <c r="AU267" s="1">
        <f>IFERROR('Wanetal_E and C 97-98'!$B$2*('CM_mean coefs'!F$2+'CM_mean coefs'!F$3*CM_Country_Teleconnections!$F263),0)</f>
        <v>0</v>
      </c>
      <c r="AV267" s="1">
        <f>IFERROR('Wanetal_E and C 97-98'!$B$2*('CM_mean coefs'!G$2+'CM_mean coefs'!G$3*CM_Country_Teleconnections!$F263),0)</f>
        <v>0</v>
      </c>
      <c r="AW267">
        <v>0</v>
      </c>
      <c r="AX267">
        <v>0</v>
      </c>
      <c r="AY267">
        <v>0</v>
      </c>
      <c r="AZ267">
        <v>0</v>
      </c>
      <c r="BA267">
        <v>0</v>
      </c>
      <c r="BB267">
        <v>0</v>
      </c>
      <c r="BC267">
        <v>0</v>
      </c>
      <c r="BD267">
        <v>0</v>
      </c>
      <c r="BE267">
        <v>0</v>
      </c>
      <c r="BF267">
        <v>0</v>
      </c>
      <c r="BG267">
        <v>0</v>
      </c>
      <c r="BH267">
        <v>0</v>
      </c>
      <c r="BI267" s="1">
        <f>IFERROR('Wanetal_E and C 15-16'!$B$2*('CM_mean coefs'!B$2+'CM_mean coefs'!B$3*CM_Country_Teleconnections!$F263),0)</f>
        <v>0</v>
      </c>
      <c r="BJ267" s="1">
        <f>IFERROR('Wanetal_E and C 15-16'!$B$2*('CM_mean coefs'!C$2+'CM_mean coefs'!C$3*CM_Country_Teleconnections!$F263),0)</f>
        <v>0</v>
      </c>
      <c r="BK267" s="1">
        <f>IFERROR('Wanetal_E and C 15-16'!$B$2*('CM_mean coefs'!D$2+'CM_mean coefs'!D$3*CM_Country_Teleconnections!$F263),0)</f>
        <v>0</v>
      </c>
      <c r="BL267" s="1">
        <f>IFERROR('Wanetal_E and C 15-16'!$B$2*('CM_mean coefs'!E$2+'CM_mean coefs'!E$3*CM_Country_Teleconnections!$F263),0)</f>
        <v>0</v>
      </c>
      <c r="BM267" s="1">
        <f>IFERROR('Wanetal_E and C 15-16'!$B$2*('CM_mean coefs'!F$2+'CM_mean coefs'!F$3*CM_Country_Teleconnections!$F263),0)</f>
        <v>0</v>
      </c>
      <c r="BN267" s="1">
        <f>IFERROR('Wanetal_E and C 15-16'!$B$2*('CM_mean coefs'!G$2+'CM_mean coefs'!G$3*CM_Country_Teleconnections!$F263),0)</f>
        <v>0</v>
      </c>
      <c r="BO267">
        <v>0</v>
      </c>
      <c r="BP267">
        <v>0</v>
      </c>
    </row>
    <row r="268" spans="1:68" x14ac:dyDescent="0.2">
      <c r="A268" t="s">
        <v>528</v>
      </c>
      <c r="B268" t="s">
        <v>529</v>
      </c>
      <c r="C268" t="s">
        <v>682</v>
      </c>
      <c r="D268" t="s">
        <v>681</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s="1">
        <f>IFERROR('Wanetal_E and C 97-98'!$B$2*('CM_mean coefs'!B$2+'CM_mean coefs'!B$3*CM_Country_Teleconnections!$F264),0)</f>
        <v>-2.6904672818695821E-3</v>
      </c>
      <c r="AR268" s="1">
        <f>IFERROR('Wanetal_E and C 97-98'!$B$2*('CM_mean coefs'!C$2+'CM_mean coefs'!C$3*CM_Country_Teleconnections!$F264),0)</f>
        <v>-4.779276681061353E-3</v>
      </c>
      <c r="AS268" s="1">
        <f>IFERROR('Wanetal_E and C 97-98'!$B$2*('CM_mean coefs'!D$2+'CM_mean coefs'!D$3*CM_Country_Teleconnections!$F264),0)</f>
        <v>-6.5391671510736877E-3</v>
      </c>
      <c r="AT268" s="1">
        <f>IFERROR('Wanetal_E and C 97-98'!$B$2*('CM_mean coefs'!E$2+'CM_mean coefs'!E$3*CM_Country_Teleconnections!$F264),0)</f>
        <v>1.7598199607887287E-3</v>
      </c>
      <c r="AU268" s="1">
        <f>IFERROR('Wanetal_E and C 97-98'!$B$2*('CM_mean coefs'!F$2+'CM_mean coefs'!F$3*CM_Country_Teleconnections!$F264),0)</f>
        <v>-1.0889442119876567E-3</v>
      </c>
      <c r="AV268" s="1">
        <f>IFERROR('Wanetal_E and C 97-98'!$B$2*('CM_mean coefs'!G$2+'CM_mean coefs'!G$3*CM_Country_Teleconnections!$F264),0)</f>
        <v>3.5310364264205052E-3</v>
      </c>
      <c r="AW268">
        <v>0</v>
      </c>
      <c r="AX268">
        <v>0</v>
      </c>
      <c r="AY268">
        <v>0</v>
      </c>
      <c r="AZ268">
        <v>0</v>
      </c>
      <c r="BA268">
        <v>0</v>
      </c>
      <c r="BB268">
        <v>0</v>
      </c>
      <c r="BC268">
        <v>0</v>
      </c>
      <c r="BD268">
        <v>0</v>
      </c>
      <c r="BE268">
        <v>0</v>
      </c>
      <c r="BF268">
        <v>0</v>
      </c>
      <c r="BG268">
        <v>0</v>
      </c>
      <c r="BH268">
        <v>0</v>
      </c>
      <c r="BI268" s="1">
        <f>IFERROR('Wanetal_E and C 15-16'!$B$2*('CM_mean coefs'!B$2+'CM_mean coefs'!B$3*CM_Country_Teleconnections!$F264),0)</f>
        <v>-1.2761414964546031E-3</v>
      </c>
      <c r="BJ268" s="1">
        <f>IFERROR('Wanetal_E and C 15-16'!$B$2*('CM_mean coefs'!C$2+'CM_mean coefs'!C$3*CM_Country_Teleconnections!$F264),0)</f>
        <v>-2.2669048372526797E-3</v>
      </c>
      <c r="BK268" s="1">
        <f>IFERROR('Wanetal_E and C 15-16'!$B$2*('CM_mean coefs'!D$2+'CM_mean coefs'!D$3*CM_Country_Teleconnections!$F264),0)</f>
        <v>-3.1016554670529797E-3</v>
      </c>
      <c r="BL268" s="1">
        <f>IFERROR('Wanetal_E and C 15-16'!$B$2*('CM_mean coefs'!E$2+'CM_mean coefs'!E$3*CM_Country_Teleconnections!$F264),0)</f>
        <v>8.3471718589011679E-4</v>
      </c>
      <c r="BM268" s="1">
        <f>IFERROR('Wanetal_E and C 15-16'!$B$2*('CM_mean coefs'!F$2+'CM_mean coefs'!F$3*CM_Country_Teleconnections!$F264),0)</f>
        <v>-5.1650763627790832E-4</v>
      </c>
      <c r="BN268" s="1">
        <f>IFERROR('Wanetal_E and C 15-16'!$B$2*('CM_mean coefs'!G$2+'CM_mean coefs'!G$3*CM_Country_Teleconnections!$F264),0)</f>
        <v>1.6748399579558267E-3</v>
      </c>
      <c r="BO268">
        <v>0</v>
      </c>
      <c r="BP268">
        <v>0</v>
      </c>
    </row>
    <row r="269" spans="1:68" x14ac:dyDescent="0.2">
      <c r="A269" t="s">
        <v>530</v>
      </c>
      <c r="B269" t="s">
        <v>531</v>
      </c>
      <c r="C269" t="s">
        <v>682</v>
      </c>
      <c r="D269" t="s">
        <v>681</v>
      </c>
      <c r="F269">
        <v>0.97792393858429705</v>
      </c>
      <c r="G269">
        <v>3.0618994769580299</v>
      </c>
      <c r="H269">
        <v>4.1654981766146904</v>
      </c>
      <c r="I269">
        <v>4.6852374196330002</v>
      </c>
      <c r="J269">
        <v>2.8922054413777998</v>
      </c>
      <c r="K269">
        <v>1.25835083920582</v>
      </c>
      <c r="L269">
        <v>3.9355354776012601</v>
      </c>
      <c r="M269">
        <v>0.98747369023224996</v>
      </c>
      <c r="N269">
        <v>1.5621345210925499</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s="1">
        <f>IFERROR('Wanetal_E and C 97-98'!$B$2*('CM_mean coefs'!B$2+'CM_mean coefs'!B$3*CM_Country_Teleconnections!$F265),0)</f>
        <v>-9.2970818717815016E-3</v>
      </c>
      <c r="AR269" s="1">
        <f>IFERROR('Wanetal_E and C 97-98'!$B$2*('CM_mean coefs'!C$2+'CM_mean coefs'!C$3*CM_Country_Teleconnections!$F265),0)</f>
        <v>-7.7697789184339883E-3</v>
      </c>
      <c r="AS269" s="1">
        <f>IFERROR('Wanetal_E and C 97-98'!$B$2*('CM_mean coefs'!D$2+'CM_mean coefs'!D$3*CM_Country_Teleconnections!$F265),0)</f>
        <v>-1.2968686244472722E-2</v>
      </c>
      <c r="AT269" s="1">
        <f>IFERROR('Wanetal_E and C 97-98'!$B$2*('CM_mean coefs'!E$2+'CM_mean coefs'!E$3*CM_Country_Teleconnections!$F265),0)</f>
        <v>-5.0535854264927337E-3</v>
      </c>
      <c r="AU269" s="1">
        <f>IFERROR('Wanetal_E and C 97-98'!$B$2*('CM_mean coefs'!F$2+'CM_mean coefs'!F$3*CM_Country_Teleconnections!$F265),0)</f>
        <v>-6.1162111849520388E-3</v>
      </c>
      <c r="AV269" s="1">
        <f>IFERROR('Wanetal_E and C 97-98'!$B$2*('CM_mean coefs'!G$2+'CM_mean coefs'!G$3*CM_Country_Teleconnections!$F265),0)</f>
        <v>-1.3159842762276454E-3</v>
      </c>
      <c r="AW269">
        <v>0</v>
      </c>
      <c r="AX269">
        <v>0</v>
      </c>
      <c r="AY269">
        <v>0</v>
      </c>
      <c r="AZ269">
        <v>0</v>
      </c>
      <c r="BA269">
        <v>0</v>
      </c>
      <c r="BB269">
        <v>0</v>
      </c>
      <c r="BC269">
        <v>0</v>
      </c>
      <c r="BD269">
        <v>0</v>
      </c>
      <c r="BE269">
        <v>0</v>
      </c>
      <c r="BF269">
        <v>0</v>
      </c>
      <c r="BG269">
        <v>0</v>
      </c>
      <c r="BH269">
        <v>0</v>
      </c>
      <c r="BI269" s="1">
        <f>IFERROR('Wanetal_E and C 15-16'!$B$2*('CM_mean coefs'!B$2+'CM_mean coefs'!B$3*CM_Country_Teleconnections!$F265),0)</f>
        <v>-4.4097886090150654E-3</v>
      </c>
      <c r="BJ269" s="1">
        <f>IFERROR('Wanetal_E and C 15-16'!$B$2*('CM_mean coefs'!C$2+'CM_mean coefs'!C$3*CM_Country_Teleconnections!$F265),0)</f>
        <v>-3.6853588084526704E-3</v>
      </c>
      <c r="BK269" s="1">
        <f>IFERROR('Wanetal_E and C 15-16'!$B$2*('CM_mean coefs'!D$2+'CM_mean coefs'!D$3*CM_Country_Teleconnections!$F265),0)</f>
        <v>-6.1513027058895439E-3</v>
      </c>
      <c r="BL269" s="1">
        <f>IFERROR('Wanetal_E and C 15-16'!$B$2*('CM_mean coefs'!E$2+'CM_mean coefs'!E$3*CM_Country_Teleconnections!$F265),0)</f>
        <v>-2.3970148650699053E-3</v>
      </c>
      <c r="BM269" s="1">
        <f>IFERROR('Wanetal_E and C 15-16'!$B$2*('CM_mean coefs'!F$2+'CM_mean coefs'!F$3*CM_Country_Teleconnections!$F265),0)</f>
        <v>-2.9010391417112293E-3</v>
      </c>
      <c r="BN269" s="1">
        <f>IFERROR('Wanetal_E and C 15-16'!$B$2*('CM_mean coefs'!G$2+'CM_mean coefs'!G$3*CM_Country_Teleconnections!$F265),0)</f>
        <v>-6.2419719982949849E-4</v>
      </c>
      <c r="BO269">
        <v>0</v>
      </c>
      <c r="BP269">
        <v>0</v>
      </c>
    </row>
    <row r="270" spans="1:68" x14ac:dyDescent="0.2">
      <c r="A270" t="s">
        <v>532</v>
      </c>
      <c r="B270" t="s">
        <v>533</v>
      </c>
      <c r="C270" t="s">
        <v>682</v>
      </c>
      <c r="D270" t="s">
        <v>681</v>
      </c>
      <c r="F270">
        <v>-1.78768497310053</v>
      </c>
      <c r="G270">
        <v>-5.5414894436301099</v>
      </c>
      <c r="H270">
        <v>2.3360534516882601E-2</v>
      </c>
      <c r="I270">
        <v>8.6860858645454506</v>
      </c>
      <c r="J270">
        <v>12.9720329002912</v>
      </c>
      <c r="K270">
        <v>-8.5613199019798696</v>
      </c>
      <c r="L270">
        <v>4.5003801614870396</v>
      </c>
      <c r="M270">
        <v>-1.96526811340534</v>
      </c>
      <c r="N270">
        <v>-3.5450311667327798</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s="1">
        <f>IFERROR('Wanetal_E and C 97-98'!$B$2*('CM_mean coefs'!B$2+'CM_mean coefs'!B$3*CM_Country_Teleconnections!$F266),0)</f>
        <v>-3.03662350843425E-2</v>
      </c>
      <c r="AR270" s="1">
        <f>IFERROR('Wanetal_E and C 97-98'!$B$2*('CM_mean coefs'!C$2+'CM_mean coefs'!C$3*CM_Country_Teleconnections!$F266),0)</f>
        <v>-1.7306788980731343E-2</v>
      </c>
      <c r="AS270" s="1">
        <f>IFERROR('Wanetal_E and C 97-98'!$B$2*('CM_mean coefs'!D$2+'CM_mean coefs'!D$3*CM_Country_Teleconnections!$F266),0)</f>
        <v>-3.3473064245992633E-2</v>
      </c>
      <c r="AT270" s="1">
        <f>IFERROR('Wanetal_E and C 97-98'!$B$2*('CM_mean coefs'!E$2+'CM_mean coefs'!E$3*CM_Country_Teleconnections!$F266),0)</f>
        <v>-2.6782215127871378E-2</v>
      </c>
      <c r="AU270" s="1">
        <f>IFERROR('Wanetal_E and C 97-98'!$B$2*('CM_mean coefs'!F$2+'CM_mean coefs'!F$3*CM_Country_Teleconnections!$F266),0)</f>
        <v>-2.2148667241276395E-2</v>
      </c>
      <c r="AV270" s="1">
        <f>IFERROR('Wanetal_E and C 97-98'!$B$2*('CM_mean coefs'!G$2+'CM_mean coefs'!G$3*CM_Country_Teleconnections!$F266),0)</f>
        <v>-1.677361698943098E-2</v>
      </c>
      <c r="AW270">
        <v>0</v>
      </c>
      <c r="AX270">
        <v>0</v>
      </c>
      <c r="AY270">
        <v>0</v>
      </c>
      <c r="AZ270">
        <v>0</v>
      </c>
      <c r="BA270">
        <v>0</v>
      </c>
      <c r="BB270">
        <v>0</v>
      </c>
      <c r="BC270">
        <v>0</v>
      </c>
      <c r="BD270">
        <v>0</v>
      </c>
      <c r="BE270">
        <v>0</v>
      </c>
      <c r="BF270">
        <v>0</v>
      </c>
      <c r="BG270">
        <v>0</v>
      </c>
      <c r="BH270">
        <v>0</v>
      </c>
      <c r="BI270" s="1">
        <f>IFERROR('Wanetal_E and C 15-16'!$B$2*('CM_mean coefs'!B$2+'CM_mean coefs'!B$3*CM_Country_Teleconnections!$F266),0)</f>
        <v>-1.4403301962957509E-2</v>
      </c>
      <c r="BJ270" s="1">
        <f>IFERROR('Wanetal_E and C 15-16'!$B$2*('CM_mean coefs'!C$2+'CM_mean coefs'!C$3*CM_Country_Teleconnections!$F266),0)</f>
        <v>-8.2089500725491902E-3</v>
      </c>
      <c r="BK270" s="1">
        <f>IFERROR('Wanetal_E and C 15-16'!$B$2*('CM_mean coefs'!D$2+'CM_mean coefs'!D$3*CM_Country_Teleconnections!$F266),0)</f>
        <v>-1.5876932080035884E-2</v>
      </c>
      <c r="BL270" s="1">
        <f>IFERROR('Wanetal_E and C 15-16'!$B$2*('CM_mean coefs'!E$2+'CM_mean coefs'!E$3*CM_Country_Teleconnections!$F266),0)</f>
        <v>-1.270333087563175E-2</v>
      </c>
      <c r="BM270" s="1">
        <f>IFERROR('Wanetal_E and C 15-16'!$B$2*('CM_mean coefs'!F$2+'CM_mean coefs'!F$3*CM_Country_Teleconnections!$F266),0)</f>
        <v>-1.0505548069001799E-2</v>
      </c>
      <c r="BN270" s="1">
        <f>IFERROR('Wanetal_E and C 15-16'!$B$2*('CM_mean coefs'!G$2+'CM_mean coefs'!G$3*CM_Country_Teleconnections!$F266),0)</f>
        <v>-7.9560561208439247E-3</v>
      </c>
      <c r="BO270">
        <v>0</v>
      </c>
      <c r="BP270">
        <v>0</v>
      </c>
    </row>
    <row r="271" spans="1:68" x14ac:dyDescent="0.2">
      <c r="A271" t="s">
        <v>534</v>
      </c>
      <c r="B271" t="s">
        <v>535</v>
      </c>
      <c r="C271" t="s">
        <v>682</v>
      </c>
      <c r="D271" t="s">
        <v>681</v>
      </c>
      <c r="F271">
        <v>3.0762099409484902</v>
      </c>
      <c r="G271">
        <v>-1.6669891902902101</v>
      </c>
      <c r="H271">
        <v>2.9854272395916701</v>
      </c>
      <c r="I271">
        <v>-4.1439057833357102</v>
      </c>
      <c r="J271">
        <v>1.6829860075329901</v>
      </c>
      <c r="K271">
        <v>-1.6049618133863801</v>
      </c>
      <c r="L271">
        <v>5.0216050104129604</v>
      </c>
      <c r="M271">
        <v>-1.1946171202162501</v>
      </c>
      <c r="N271">
        <v>8.9107098428331692</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s="1">
        <f>IFERROR('Wanetal_E and C 97-98'!$B$2*('CM_mean coefs'!B$2+'CM_mean coefs'!B$3*CM_Country_Teleconnections!$F267),0)</f>
        <v>-1.8101771235234876E-2</v>
      </c>
      <c r="AR271" s="1">
        <f>IFERROR('Wanetal_E and C 97-98'!$B$2*('CM_mean coefs'!C$2+'CM_mean coefs'!C$3*CM_Country_Teleconnections!$F267),0)</f>
        <v>-1.1755245738457673E-2</v>
      </c>
      <c r="AS271" s="1">
        <f>IFERROR('Wanetal_E and C 97-98'!$B$2*('CM_mean coefs'!D$2+'CM_mean coefs'!D$3*CM_Country_Teleconnections!$F267),0)</f>
        <v>-2.1537358989544349E-2</v>
      </c>
      <c r="AT271" s="1">
        <f>IFERROR('Wanetal_E and C 97-98'!$B$2*('CM_mean coefs'!E$2+'CM_mean coefs'!E$3*CM_Country_Teleconnections!$F267),0)</f>
        <v>-1.4133866578944948E-2</v>
      </c>
      <c r="AU271" s="1">
        <f>IFERROR('Wanetal_E and C 97-98'!$B$2*('CM_mean coefs'!F$2+'CM_mean coefs'!F$3*CM_Country_Teleconnections!$F267),0)</f>
        <v>-1.2816091046521203E-2</v>
      </c>
      <c r="AV271" s="1">
        <f>IFERROR('Wanetal_E and C 97-98'!$B$2*('CM_mean coefs'!G$2+'CM_mean coefs'!G$3*CM_Country_Teleconnections!$F267),0)</f>
        <v>-7.7756484573666624E-3</v>
      </c>
      <c r="AW271">
        <v>0</v>
      </c>
      <c r="AX271">
        <v>0</v>
      </c>
      <c r="AY271">
        <v>0</v>
      </c>
      <c r="AZ271">
        <v>0</v>
      </c>
      <c r="BA271">
        <v>0</v>
      </c>
      <c r="BB271">
        <v>0</v>
      </c>
      <c r="BC271">
        <v>0</v>
      </c>
      <c r="BD271">
        <v>0</v>
      </c>
      <c r="BE271">
        <v>0</v>
      </c>
      <c r="BF271">
        <v>0</v>
      </c>
      <c r="BG271">
        <v>0</v>
      </c>
      <c r="BH271">
        <v>0</v>
      </c>
      <c r="BI271" s="1">
        <f>IFERROR('Wanetal_E and C 15-16'!$B$2*('CM_mean coefs'!B$2+'CM_mean coefs'!B$3*CM_Country_Teleconnections!$F267),0)</f>
        <v>-8.5860257763696879E-3</v>
      </c>
      <c r="BJ271" s="1">
        <f>IFERROR('Wanetal_E and C 15-16'!$B$2*('CM_mean coefs'!C$2+'CM_mean coefs'!C$3*CM_Country_Teleconnections!$F267),0)</f>
        <v>-5.575744031141929E-3</v>
      </c>
      <c r="BK271" s="1">
        <f>IFERROR('Wanetal_E and C 15-16'!$B$2*('CM_mean coefs'!D$2+'CM_mean coefs'!D$3*CM_Country_Teleconnections!$F267),0)</f>
        <v>-1.0215592553683921E-2</v>
      </c>
      <c r="BL271" s="1">
        <f>IFERROR('Wanetal_E and C 15-16'!$B$2*('CM_mean coefs'!E$2+'CM_mean coefs'!E$3*CM_Country_Teleconnections!$F267),0)</f>
        <v>-6.7039706330161673E-3</v>
      </c>
      <c r="BM271" s="1">
        <f>IFERROR('Wanetal_E and C 15-16'!$B$2*('CM_mean coefs'!F$2+'CM_mean coefs'!F$3*CM_Country_Teleconnections!$F267),0)</f>
        <v>-6.078923805176684E-3</v>
      </c>
      <c r="BN271" s="1">
        <f>IFERROR('Wanetal_E and C 15-16'!$B$2*('CM_mean coefs'!G$2+'CM_mean coefs'!G$3*CM_Country_Teleconnections!$F267),0)</f>
        <v>-3.6881428460982927E-3</v>
      </c>
      <c r="BO271">
        <v>0</v>
      </c>
      <c r="BP271">
        <v>0</v>
      </c>
    </row>
    <row r="275" spans="42:48" x14ac:dyDescent="0.2">
      <c r="AP275" t="s">
        <v>691</v>
      </c>
      <c r="AQ275" s="1">
        <f>AVERAGE((AQ6:AQ271))</f>
        <v>-5.9930857155506331E-3</v>
      </c>
      <c r="AR275" s="1">
        <f t="shared" ref="AR275:AV275" si="0">AVERAGE((AR6:AR271))</f>
        <v>-4.8014444791514886E-3</v>
      </c>
      <c r="AS275" s="1">
        <f t="shared" si="0"/>
        <v>-8.1318645894936543E-3</v>
      </c>
      <c r="AT275" s="1">
        <f t="shared" si="0"/>
        <v>-3.52134164820788E-3</v>
      </c>
      <c r="AU275" s="1">
        <f t="shared" si="0"/>
        <v>-3.9983645084979702E-3</v>
      </c>
      <c r="AV275" s="1">
        <f t="shared" si="0"/>
        <v>-1.168443128715021E-3</v>
      </c>
    </row>
    <row r="276" spans="42:48" x14ac:dyDescent="0.2">
      <c r="AP276" t="s">
        <v>692</v>
      </c>
      <c r="AQ276" s="1">
        <f>_xlfn.PERCENTILE.EXC(AQ6:AQ271,0.9)</f>
        <v>1.5101389584381605E-3</v>
      </c>
      <c r="AR276" s="1">
        <f t="shared" ref="AR276:AV276" si="1">_xlfn.PERCENTILE.EXC(AR6:AR271,0.9)</f>
        <v>0</v>
      </c>
      <c r="AS276" s="1">
        <f t="shared" si="1"/>
        <v>0</v>
      </c>
      <c r="AT276" s="1">
        <f t="shared" si="1"/>
        <v>6.0919075675432317E-3</v>
      </c>
      <c r="AU276" s="1">
        <f t="shared" si="1"/>
        <v>2.1074839632797518E-3</v>
      </c>
      <c r="AV276" s="1">
        <f t="shared" si="1"/>
        <v>6.6128607304345981E-3</v>
      </c>
    </row>
    <row r="277" spans="42:48" x14ac:dyDescent="0.2">
      <c r="AP277" t="s">
        <v>693</v>
      </c>
      <c r="AQ277" s="1">
        <f>_xlfn.PERCENTILE.EXC(AQ6:AQ271,0.1)</f>
        <v>-2.3398868668381288E-2</v>
      </c>
      <c r="AR277" s="1">
        <f t="shared" ref="AR277:AV277" si="2">_xlfn.PERCENTILE.EXC(AR6:AR271,0.1)</f>
        <v>-1.4152991438591875E-2</v>
      </c>
      <c r="AS277" s="1">
        <f t="shared" si="2"/>
        <v>-2.6692463562772363E-2</v>
      </c>
      <c r="AT277" s="1">
        <f t="shared" si="2"/>
        <v>-1.959676617703332E-2</v>
      </c>
      <c r="AU277" s="1">
        <f t="shared" si="2"/>
        <v>-1.6846888153846697E-2</v>
      </c>
      <c r="AV277" s="1">
        <f t="shared" si="2"/>
        <v>-1.1661926455421842E-2</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B3717-B96A-0042-83F6-D0181D52C5F1}">
  <dimension ref="A1:BP275"/>
  <sheetViews>
    <sheetView workbookViewId="0">
      <pane xSplit="2" ySplit="5" topLeftCell="BG260" activePane="bottomRight" state="frozen"/>
      <selection pane="topRight" activeCell="C1" sqref="C1"/>
      <selection pane="bottomLeft" activeCell="A6" sqref="A6"/>
      <selection pane="bottomRight" activeCell="AY283" sqref="AY283"/>
    </sheetView>
  </sheetViews>
  <sheetFormatPr baseColWidth="10" defaultRowHeight="16" x14ac:dyDescent="0.2"/>
  <cols>
    <col min="5" max="14" width="0" hidden="1" customWidth="1"/>
    <col min="43" max="43" width="10.83203125" style="1"/>
    <col min="44" max="44" width="12.83203125" style="1" bestFit="1" customWidth="1"/>
    <col min="45" max="47" width="10.83203125" style="1"/>
    <col min="48" max="48" width="18" style="1" bestFit="1" customWidth="1"/>
    <col min="61" max="65" width="10.83203125" style="1"/>
    <col min="66" max="66" width="18.6640625" style="1" customWidth="1"/>
  </cols>
  <sheetData>
    <row r="1" spans="1:68" x14ac:dyDescent="0.2">
      <c r="A1" t="s">
        <v>679</v>
      </c>
    </row>
    <row r="3" spans="1:68" x14ac:dyDescent="0.2">
      <c r="B3" s="3"/>
    </row>
    <row r="5" spans="1:68" x14ac:dyDescent="0.2">
      <c r="A5" t="s">
        <v>0</v>
      </c>
      <c r="B5" t="s">
        <v>1</v>
      </c>
      <c r="C5" t="s">
        <v>2</v>
      </c>
      <c r="D5" t="s">
        <v>3</v>
      </c>
      <c r="E5">
        <v>1960</v>
      </c>
      <c r="F5">
        <v>1961</v>
      </c>
      <c r="G5">
        <v>1962</v>
      </c>
      <c r="H5">
        <v>1963</v>
      </c>
      <c r="I5">
        <v>1964</v>
      </c>
      <c r="J5">
        <v>1965</v>
      </c>
      <c r="K5">
        <v>1966</v>
      </c>
      <c r="L5">
        <v>1967</v>
      </c>
      <c r="M5">
        <v>1968</v>
      </c>
      <c r="N5">
        <v>1969</v>
      </c>
      <c r="O5">
        <v>1970</v>
      </c>
      <c r="P5">
        <v>1971</v>
      </c>
      <c r="Q5">
        <v>1972</v>
      </c>
      <c r="R5">
        <v>1973</v>
      </c>
      <c r="S5">
        <v>1974</v>
      </c>
      <c r="T5">
        <v>1975</v>
      </c>
      <c r="U5">
        <v>1976</v>
      </c>
      <c r="V5">
        <v>1977</v>
      </c>
      <c r="W5">
        <v>1978</v>
      </c>
      <c r="X5">
        <v>1979</v>
      </c>
      <c r="Y5">
        <v>1980</v>
      </c>
      <c r="Z5">
        <v>1981</v>
      </c>
      <c r="AA5">
        <v>1982</v>
      </c>
      <c r="AB5">
        <v>1983</v>
      </c>
      <c r="AC5">
        <v>1984</v>
      </c>
      <c r="AD5">
        <v>1985</v>
      </c>
      <c r="AE5">
        <v>1986</v>
      </c>
      <c r="AF5">
        <v>1987</v>
      </c>
      <c r="AG5">
        <v>1988</v>
      </c>
      <c r="AH5">
        <v>1989</v>
      </c>
      <c r="AI5">
        <v>1990</v>
      </c>
      <c r="AJ5">
        <v>1991</v>
      </c>
      <c r="AK5">
        <v>1992</v>
      </c>
      <c r="AL5">
        <v>1993</v>
      </c>
      <c r="AM5">
        <v>1994</v>
      </c>
      <c r="AN5">
        <v>1995</v>
      </c>
      <c r="AO5">
        <v>1996</v>
      </c>
      <c r="AP5">
        <v>1997</v>
      </c>
      <c r="AQ5" s="1">
        <v>1998</v>
      </c>
      <c r="AR5" s="1">
        <v>1999</v>
      </c>
      <c r="AS5" s="1">
        <v>2000</v>
      </c>
      <c r="AT5" s="1">
        <v>2001</v>
      </c>
      <c r="AU5" s="1">
        <v>2002</v>
      </c>
      <c r="AV5" s="1">
        <v>2003</v>
      </c>
      <c r="AW5">
        <v>2004</v>
      </c>
      <c r="AX5">
        <v>2005</v>
      </c>
      <c r="AY5">
        <v>2006</v>
      </c>
      <c r="AZ5">
        <v>2007</v>
      </c>
      <c r="BA5">
        <v>2008</v>
      </c>
      <c r="BB5">
        <v>2009</v>
      </c>
      <c r="BC5">
        <v>2010</v>
      </c>
      <c r="BD5">
        <v>2011</v>
      </c>
      <c r="BE5">
        <v>2012</v>
      </c>
      <c r="BF5">
        <v>2013</v>
      </c>
      <c r="BG5">
        <v>2014</v>
      </c>
      <c r="BH5">
        <v>2015</v>
      </c>
      <c r="BI5" s="1">
        <v>2016</v>
      </c>
      <c r="BJ5" s="1">
        <v>2017</v>
      </c>
      <c r="BK5" s="1">
        <v>2018</v>
      </c>
      <c r="BL5" s="1">
        <v>2019</v>
      </c>
      <c r="BM5" s="1">
        <v>2020</v>
      </c>
      <c r="BN5" s="1">
        <v>2021</v>
      </c>
      <c r="BO5">
        <v>2022</v>
      </c>
      <c r="BP5">
        <v>2023</v>
      </c>
    </row>
    <row r="6" spans="1:68" x14ac:dyDescent="0.2">
      <c r="A6" t="s">
        <v>4</v>
      </c>
      <c r="B6" t="s">
        <v>5</v>
      </c>
      <c r="C6" t="s">
        <v>680</v>
      </c>
      <c r="D6" t="s">
        <v>681</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s="1">
        <f>IFERROR(WB_GDPcap!AP6*Wanetal_growthlosses_control!AQ6*WB_pop!AQ2,0)</f>
        <v>0</v>
      </c>
      <c r="AR6" s="1">
        <f>AQ6+IFERROR((WB_GDPcap!AQ6*WB_pop!AR2-AQ6)*Wanetal_growthlosses_control!AR6,0)</f>
        <v>0</v>
      </c>
      <c r="AS6" s="1">
        <f>AR6+IFERROR((WB_GDPcap!AR6*WB_pop!AS2-AR6)*Wanetal_growthlosses_control!AS6,0)</f>
        <v>0</v>
      </c>
      <c r="AT6" s="1">
        <f>AS6+IFERROR((WB_GDPcap!AS6*WB_pop!AT2-AS6)*Wanetal_growthlosses_control!AT6,0)</f>
        <v>0</v>
      </c>
      <c r="AU6" s="1">
        <f>AT6+IFERROR((WB_GDPcap!AT6*WB_pop!AU2-AT6)*Wanetal_growthlosses_control!AU6,0)</f>
        <v>0</v>
      </c>
      <c r="AV6" s="1">
        <f>AU6+IFERROR((WB_GDPcap!AU6*WB_pop!AV2-AU6)*Wanetal_growthlosses_control!AV6,0)</f>
        <v>0</v>
      </c>
      <c r="AW6">
        <v>0</v>
      </c>
      <c r="AX6">
        <v>0</v>
      </c>
      <c r="AY6">
        <v>0</v>
      </c>
      <c r="AZ6">
        <v>0</v>
      </c>
      <c r="BA6">
        <v>0</v>
      </c>
      <c r="BB6">
        <v>0</v>
      </c>
      <c r="BC6">
        <v>0</v>
      </c>
      <c r="BD6">
        <v>0</v>
      </c>
      <c r="BE6">
        <v>0</v>
      </c>
      <c r="BF6">
        <v>0</v>
      </c>
      <c r="BG6">
        <v>0</v>
      </c>
      <c r="BH6">
        <v>0</v>
      </c>
      <c r="BI6" s="1">
        <f>IFERROR(WB_GDPcap!BH6*Wanetal_growthlosses_control!BI6*WB_pop!BI2,0)</f>
        <v>0</v>
      </c>
      <c r="BJ6" s="1">
        <f>BI6+IFERROR((WB_GDPcap!BI6*WB_pop!BJ2-BI6)*Wanetal_growthlosses_control!BJ6,0)</f>
        <v>0</v>
      </c>
      <c r="BK6" s="1">
        <f>BJ6+IFERROR((WB_GDPcap!BJ6*WB_pop!BK2-BJ6)*Wanetal_growthlosses_control!BK6,0)</f>
        <v>0</v>
      </c>
      <c r="BL6" s="1">
        <f>BK6+IFERROR((WB_GDPcap!BK6*WB_pop!BL2-BK6)*Wanetal_growthlosses_control!BL6,0)</f>
        <v>0</v>
      </c>
      <c r="BM6" s="1">
        <f>BL6+IFERROR((WB_GDPcap!BL6*WB_pop!BM2-BL6)*Wanetal_growthlosses_control!BM6,0)</f>
        <v>0</v>
      </c>
      <c r="BN6" s="1">
        <f>BM6+IFERROR((WB_GDPcap!BM6*WB_pop!BN2-BM6)*Wanetal_growthlosses_control!BN6,0)</f>
        <v>0</v>
      </c>
      <c r="BO6">
        <v>0</v>
      </c>
      <c r="BP6">
        <v>0</v>
      </c>
    </row>
    <row r="7" spans="1:68" x14ac:dyDescent="0.2">
      <c r="A7" t="s">
        <v>6</v>
      </c>
      <c r="B7" t="s">
        <v>7</v>
      </c>
      <c r="C7" t="s">
        <v>680</v>
      </c>
      <c r="D7" t="s">
        <v>681</v>
      </c>
      <c r="F7">
        <v>-2.1430646955192398</v>
      </c>
      <c r="G7">
        <v>4.9987810490879996</v>
      </c>
      <c r="H7">
        <v>2.7864343321750802</v>
      </c>
      <c r="I7">
        <v>1.8104038258909401</v>
      </c>
      <c r="J7">
        <v>2.2347190314758301</v>
      </c>
      <c r="K7">
        <v>1.9610595465937699</v>
      </c>
      <c r="L7">
        <v>2.4739503731444601</v>
      </c>
      <c r="M7">
        <v>1.2329086082963401</v>
      </c>
      <c r="N7">
        <v>2.1192291346285699</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s="1">
        <f>IFERROR(WB_GDPcap!AP7*Wanetal_growthlosses_control!AQ7*WB_pop!AQ3,0)</f>
        <v>0</v>
      </c>
      <c r="AR7" s="1">
        <f>AQ7+IFERROR((WB_GDPcap!AQ7*WB_pop!AR3-AQ7)*Wanetal_growthlosses_control!AR7,0)</f>
        <v>0</v>
      </c>
      <c r="AS7" s="1">
        <f>AR7+IFERROR((WB_GDPcap!AR7*WB_pop!AS3-AR7)*Wanetal_growthlosses_control!AS7,0)</f>
        <v>0</v>
      </c>
      <c r="AT7" s="1">
        <f>AS7+IFERROR((WB_GDPcap!AS7*WB_pop!AT3-AS7)*Wanetal_growthlosses_control!AT7,0)</f>
        <v>0</v>
      </c>
      <c r="AU7" s="1">
        <f>AT7+IFERROR((WB_GDPcap!AT7*WB_pop!AU3-AT7)*Wanetal_growthlosses_control!AU7,0)</f>
        <v>0</v>
      </c>
      <c r="AV7" s="1">
        <f>AU7+IFERROR((WB_GDPcap!AU7*WB_pop!AV3-AU7)*Wanetal_growthlosses_control!AV7,0)</f>
        <v>0</v>
      </c>
      <c r="AW7">
        <v>0</v>
      </c>
      <c r="AX7">
        <v>0</v>
      </c>
      <c r="AY7">
        <v>0</v>
      </c>
      <c r="AZ7">
        <v>0</v>
      </c>
      <c r="BA7">
        <v>0</v>
      </c>
      <c r="BB7">
        <v>0</v>
      </c>
      <c r="BC7">
        <v>0</v>
      </c>
      <c r="BD7">
        <v>0</v>
      </c>
      <c r="BE7">
        <v>0</v>
      </c>
      <c r="BF7">
        <v>0</v>
      </c>
      <c r="BG7">
        <v>0</v>
      </c>
      <c r="BH7">
        <v>0</v>
      </c>
      <c r="BI7" s="1">
        <f>IFERROR(WB_GDPcap!BH7*Wanetal_growthlosses_control!BI7*WB_pop!BI3,0)</f>
        <v>0</v>
      </c>
      <c r="BJ7" s="1">
        <f>BI7+IFERROR((WB_GDPcap!BI7*WB_pop!BJ3-BI7)*Wanetal_growthlosses_control!BJ7,0)</f>
        <v>0</v>
      </c>
      <c r="BK7" s="1">
        <f>BJ7+IFERROR((WB_GDPcap!BJ7*WB_pop!BK3-BJ7)*Wanetal_growthlosses_control!BK7,0)</f>
        <v>0</v>
      </c>
      <c r="BL7" s="1">
        <f>BK7+IFERROR((WB_GDPcap!BK7*WB_pop!BL3-BK7)*Wanetal_growthlosses_control!BL7,0)</f>
        <v>0</v>
      </c>
      <c r="BM7" s="1">
        <f>BL7+IFERROR((WB_GDPcap!BL7*WB_pop!BM3-BL7)*Wanetal_growthlosses_control!BM7,0)</f>
        <v>0</v>
      </c>
      <c r="BN7" s="1">
        <f>BM7+IFERROR((WB_GDPcap!BM7*WB_pop!BN3-BM7)*Wanetal_growthlosses_control!BN7,0)</f>
        <v>0</v>
      </c>
      <c r="BO7">
        <v>0</v>
      </c>
      <c r="BP7">
        <v>0</v>
      </c>
    </row>
    <row r="8" spans="1:68" x14ac:dyDescent="0.2">
      <c r="A8" t="s">
        <v>8</v>
      </c>
      <c r="B8" t="s">
        <v>9</v>
      </c>
      <c r="C8" t="s">
        <v>680</v>
      </c>
      <c r="D8" t="s">
        <v>681</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s="1">
        <f>IFERROR(WB_GDPcap!AP8*Wanetal_growthlosses_control!AQ8*WB_pop!AQ4,0)</f>
        <v>0</v>
      </c>
      <c r="AR8" s="1">
        <f>AQ8+IFERROR((WB_GDPcap!AQ8*WB_pop!AR4-AQ8)*Wanetal_growthlosses_control!AR8,0)</f>
        <v>0</v>
      </c>
      <c r="AS8" s="1">
        <f>AR8+IFERROR((WB_GDPcap!AR8*WB_pop!AS4-AR8)*Wanetal_growthlosses_control!AS8,0)</f>
        <v>0</v>
      </c>
      <c r="AT8" s="1">
        <f>AS8+IFERROR((WB_GDPcap!AS8*WB_pop!AT4-AS8)*Wanetal_growthlosses_control!AT8,0)</f>
        <v>50014169.136364095</v>
      </c>
      <c r="AU8" s="1">
        <f>AT8+IFERROR((WB_GDPcap!AT8*WB_pop!AU4-AT8)*Wanetal_growthlosses_control!AU8,0)</f>
        <v>69160408.601724178</v>
      </c>
      <c r="AV8" s="1">
        <f>AU8+IFERROR((WB_GDPcap!AU8*WB_pop!AV4-AU8)*Wanetal_growthlosses_control!AV8,0)</f>
        <v>129488223.27841395</v>
      </c>
      <c r="AW8">
        <v>0</v>
      </c>
      <c r="AX8">
        <v>0</v>
      </c>
      <c r="AY8">
        <v>0</v>
      </c>
      <c r="AZ8">
        <v>0</v>
      </c>
      <c r="BA8">
        <v>0</v>
      </c>
      <c r="BB8">
        <v>0</v>
      </c>
      <c r="BC8">
        <v>0</v>
      </c>
      <c r="BD8">
        <v>0</v>
      </c>
      <c r="BE8">
        <v>0</v>
      </c>
      <c r="BF8">
        <v>0</v>
      </c>
      <c r="BG8">
        <v>0</v>
      </c>
      <c r="BH8">
        <v>0</v>
      </c>
      <c r="BI8" s="1">
        <f>IFERROR(WB_GDPcap!BH8*Wanetal_growthlosses_control!BI8*WB_pop!BI4,0)</f>
        <v>25406231.521310054</v>
      </c>
      <c r="BJ8" s="1">
        <f>BI8+IFERROR((WB_GDPcap!BI8*WB_pop!BJ4-BI8)*Wanetal_growthlosses_control!BJ8,0)</f>
        <v>2553530.9923396818</v>
      </c>
      <c r="BK8" s="1">
        <f>BJ8+IFERROR((WB_GDPcap!BJ8*WB_pop!BK4-BJ8)*Wanetal_growthlosses_control!BK8,0)</f>
        <v>-10578707.251982162</v>
      </c>
      <c r="BL8" s="1">
        <f>BK8+IFERROR((WB_GDPcap!BK8*WB_pop!BL4-BK8)*Wanetal_growthlosses_control!BL8,0)</f>
        <v>62312973.006547801</v>
      </c>
      <c r="BM8" s="1">
        <f>BL8+IFERROR((WB_GDPcap!BL8*WB_pop!BM4-BL8)*Wanetal_growthlosses_control!BM8,0)</f>
        <v>93098267.105618358</v>
      </c>
      <c r="BN8" s="1">
        <f>BM8+IFERROR((WB_GDPcap!BM8*WB_pop!BN4-BM8)*Wanetal_growthlosses_control!BN8,0)</f>
        <v>167395357.02424264</v>
      </c>
      <c r="BO8">
        <v>0</v>
      </c>
      <c r="BP8">
        <v>0</v>
      </c>
    </row>
    <row r="9" spans="1:68" x14ac:dyDescent="0.2">
      <c r="A9" t="s">
        <v>10</v>
      </c>
      <c r="B9" t="s">
        <v>11</v>
      </c>
      <c r="C9" t="s">
        <v>680</v>
      </c>
      <c r="D9" t="s">
        <v>681</v>
      </c>
      <c r="F9">
        <v>-0.23731297907129101</v>
      </c>
      <c r="G9">
        <v>1.5291098069181901</v>
      </c>
      <c r="H9">
        <v>4.8487303198174896</v>
      </c>
      <c r="I9">
        <v>3.1259181349526801</v>
      </c>
      <c r="J9">
        <v>1.8191286468987899</v>
      </c>
      <c r="K9">
        <v>-3.7257279243146</v>
      </c>
      <c r="L9">
        <v>-11.124031927483699</v>
      </c>
      <c r="M9">
        <v>-0.71554243236813897</v>
      </c>
      <c r="N9">
        <v>12.648552565240699</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s="1">
        <f>IFERROR(WB_GDPcap!AP9*Wanetal_growthlosses_control!AQ9*WB_pop!AQ5,0)</f>
        <v>0</v>
      </c>
      <c r="AR9" s="1">
        <f>AQ9+IFERROR((WB_GDPcap!AQ9*WB_pop!AR5-AQ9)*Wanetal_growthlosses_control!AR9,0)</f>
        <v>0</v>
      </c>
      <c r="AS9" s="1">
        <f>AR9+IFERROR((WB_GDPcap!AR9*WB_pop!AS5-AR9)*Wanetal_growthlosses_control!AS9,0)</f>
        <v>0</v>
      </c>
      <c r="AT9" s="1">
        <f>AS9+IFERROR((WB_GDPcap!AS9*WB_pop!AT5-AS9)*Wanetal_growthlosses_control!AT9,0)</f>
        <v>0</v>
      </c>
      <c r="AU9" s="1">
        <f>AT9+IFERROR((WB_GDPcap!AT9*WB_pop!AU5-AT9)*Wanetal_growthlosses_control!AU9,0)</f>
        <v>0</v>
      </c>
      <c r="AV9" s="1">
        <f>AU9+IFERROR((WB_GDPcap!AU9*WB_pop!AV5-AU9)*Wanetal_growthlosses_control!AV9,0)</f>
        <v>0</v>
      </c>
      <c r="AW9">
        <v>0</v>
      </c>
      <c r="AX9">
        <v>0</v>
      </c>
      <c r="AY9">
        <v>0</v>
      </c>
      <c r="AZ9">
        <v>0</v>
      </c>
      <c r="BA9">
        <v>0</v>
      </c>
      <c r="BB9">
        <v>0</v>
      </c>
      <c r="BC9">
        <v>0</v>
      </c>
      <c r="BD9">
        <v>0</v>
      </c>
      <c r="BE9">
        <v>0</v>
      </c>
      <c r="BF9">
        <v>0</v>
      </c>
      <c r="BG9">
        <v>0</v>
      </c>
      <c r="BH9">
        <v>0</v>
      </c>
      <c r="BI9" s="1">
        <f>IFERROR(WB_GDPcap!BH9*Wanetal_growthlosses_control!BI9*WB_pop!BI5,0)</f>
        <v>0</v>
      </c>
      <c r="BJ9" s="1">
        <f>BI9+IFERROR((WB_GDPcap!BI9*WB_pop!BJ5-BI9)*Wanetal_growthlosses_control!BJ9,0)</f>
        <v>0</v>
      </c>
      <c r="BK9" s="1">
        <f>BJ9+IFERROR((WB_GDPcap!BJ9*WB_pop!BK5-BJ9)*Wanetal_growthlosses_control!BK9,0)</f>
        <v>0</v>
      </c>
      <c r="BL9" s="1">
        <f>BK9+IFERROR((WB_GDPcap!BK9*WB_pop!BL5-BK9)*Wanetal_growthlosses_control!BL9,0)</f>
        <v>0</v>
      </c>
      <c r="BM9" s="1">
        <f>BL9+IFERROR((WB_GDPcap!BL9*WB_pop!BM5-BL9)*Wanetal_growthlosses_control!BM9,0)</f>
        <v>0</v>
      </c>
      <c r="BN9" s="1">
        <f>BM9+IFERROR((WB_GDPcap!BM9*WB_pop!BN5-BM9)*Wanetal_growthlosses_control!BN9,0)</f>
        <v>0</v>
      </c>
      <c r="BO9">
        <v>0</v>
      </c>
      <c r="BP9">
        <v>0</v>
      </c>
    </row>
    <row r="10" spans="1:68" x14ac:dyDescent="0.2">
      <c r="A10" t="s">
        <v>12</v>
      </c>
      <c r="B10" t="s">
        <v>13</v>
      </c>
      <c r="C10" t="s">
        <v>680</v>
      </c>
      <c r="D10" t="s">
        <v>681</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s="1">
        <f>IFERROR(WB_GDPcap!AP10*Wanetal_growthlosses_control!AQ10*WB_pop!AQ6,0)</f>
        <v>-599539702.64007628</v>
      </c>
      <c r="AR10" s="1">
        <f>AQ10+IFERROR((WB_GDPcap!AQ10*WB_pop!AR6-AQ10)*Wanetal_growthlosses_control!AR10,0)</f>
        <v>-1000571618.0483217</v>
      </c>
      <c r="AS10" s="1">
        <f>AR10+IFERROR((WB_GDPcap!AR10*WB_pop!AS6-AR10)*Wanetal_growthlosses_control!AS10,0)</f>
        <v>-1771735362.5548639</v>
      </c>
      <c r="AT10" s="1">
        <f>AS10+IFERROR((WB_GDPcap!AS10*WB_pop!AT6-AS10)*Wanetal_growthlosses_control!AT10,0)</f>
        <v>-2336494488.5972795</v>
      </c>
      <c r="AU10" s="1">
        <f>AT10+IFERROR((WB_GDPcap!AT10*WB_pop!AU6-AT10)*Wanetal_growthlosses_control!AU10,0)</f>
        <v>-2863010447.8425713</v>
      </c>
      <c r="AV10" s="1">
        <f>AU10+IFERROR((WB_GDPcap!AU10*WB_pop!AV6-AU10)*Wanetal_growthlosses_control!AV10,0)</f>
        <v>-3254330854.5891843</v>
      </c>
      <c r="AW10">
        <v>0</v>
      </c>
      <c r="AX10">
        <v>0</v>
      </c>
      <c r="AY10">
        <v>0</v>
      </c>
      <c r="AZ10">
        <v>0</v>
      </c>
      <c r="BA10">
        <v>0</v>
      </c>
      <c r="BB10">
        <v>0</v>
      </c>
      <c r="BC10">
        <v>0</v>
      </c>
      <c r="BD10">
        <v>0</v>
      </c>
      <c r="BE10">
        <v>0</v>
      </c>
      <c r="BF10">
        <v>0</v>
      </c>
      <c r="BG10">
        <v>0</v>
      </c>
      <c r="BH10">
        <v>0</v>
      </c>
      <c r="BI10" s="1">
        <f>IFERROR(WB_GDPcap!BH10*Wanetal_growthlosses_control!BI10*WB_pop!BI6,0)</f>
        <v>-899758683.45610118</v>
      </c>
      <c r="BJ10" s="1">
        <f>BI10+IFERROR((WB_GDPcap!BI10*WB_pop!BJ6-BI10)*Wanetal_growthlosses_control!BJ10,0)</f>
        <v>-1453260397.8780158</v>
      </c>
      <c r="BK10" s="1">
        <f>BJ10+IFERROR((WB_GDPcap!BJ10*WB_pop!BK6-BJ10)*Wanetal_growthlosses_control!BK10,0)</f>
        <v>-2483863165.2583132</v>
      </c>
      <c r="BL10" s="1">
        <f>BK10+IFERROR((WB_GDPcap!BK10*WB_pop!BL6-BK10)*Wanetal_growthlosses_control!BL10,0)</f>
        <v>-3197235119.322084</v>
      </c>
      <c r="BM10" s="1">
        <f>BL10+IFERROR((WB_GDPcap!BL10*WB_pop!BM6-BL10)*Wanetal_growthlosses_control!BM10,0)</f>
        <v>-3826087082.0057325</v>
      </c>
      <c r="BN10" s="1">
        <f>BM10+IFERROR((WB_GDPcap!BM10*WB_pop!BN6-BM10)*Wanetal_growthlosses_control!BN10,0)</f>
        <v>-4215356556.6998882</v>
      </c>
      <c r="BO10">
        <v>0</v>
      </c>
      <c r="BP10">
        <v>0</v>
      </c>
    </row>
    <row r="11" spans="1:68" x14ac:dyDescent="0.2">
      <c r="A11" t="s">
        <v>14</v>
      </c>
      <c r="B11" t="s">
        <v>15</v>
      </c>
      <c r="C11" t="s">
        <v>680</v>
      </c>
      <c r="D11" t="s">
        <v>681</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s="1">
        <f>IFERROR(WB_GDPcap!AP11*Wanetal_growthlosses_control!AQ11*WB_pop!AQ7,0)</f>
        <v>5631419.5122936834</v>
      </c>
      <c r="AR11" s="1">
        <f>AQ11+IFERROR((WB_GDPcap!AQ11*WB_pop!AR7-AQ11)*Wanetal_growthlosses_control!AR11,0)</f>
        <v>-9332717.6342914961</v>
      </c>
      <c r="AS11" s="1">
        <f>AR11+IFERROR((WB_GDPcap!AR11*WB_pop!AS7-AR11)*Wanetal_growthlosses_control!AS11,0)</f>
        <v>-24691123.20898971</v>
      </c>
      <c r="AT11" s="1">
        <f>AS11+IFERROR((WB_GDPcap!AS11*WB_pop!AT7-AS11)*Wanetal_growthlosses_control!AT11,0)</f>
        <v>10269349.539769284</v>
      </c>
      <c r="AU11" s="1">
        <f>AT11+IFERROR((WB_GDPcap!AT11*WB_pop!AU7-AT11)*Wanetal_growthlosses_control!AU11,0)</f>
        <v>22634944.437387206</v>
      </c>
      <c r="AV11" s="1">
        <f>AU11+IFERROR((WB_GDPcap!AU11*WB_pop!AV7-AU11)*Wanetal_growthlosses_control!AV11,0)</f>
        <v>66258177.774749704</v>
      </c>
      <c r="AW11">
        <v>0</v>
      </c>
      <c r="AX11">
        <v>0</v>
      </c>
      <c r="AY11">
        <v>0</v>
      </c>
      <c r="AZ11">
        <v>0</v>
      </c>
      <c r="BA11">
        <v>0</v>
      </c>
      <c r="BB11">
        <v>0</v>
      </c>
      <c r="BC11">
        <v>0</v>
      </c>
      <c r="BD11">
        <v>0</v>
      </c>
      <c r="BE11">
        <v>0</v>
      </c>
      <c r="BF11">
        <v>0</v>
      </c>
      <c r="BG11">
        <v>0</v>
      </c>
      <c r="BH11">
        <v>0</v>
      </c>
      <c r="BI11" s="1">
        <f>IFERROR(WB_GDPcap!BH11*Wanetal_growthlosses_control!BI11*WB_pop!BI7,0)</f>
        <v>6628703.3201178499</v>
      </c>
      <c r="BJ11" s="1">
        <f>BI11+IFERROR((WB_GDPcap!BI11*WB_pop!BJ7-BI11)*Wanetal_growthlosses_control!BJ11,0)</f>
        <v>-10114462.153354764</v>
      </c>
      <c r="BK11" s="1">
        <f>BJ11+IFERROR((WB_GDPcap!BJ11*WB_pop!BK7-BJ11)*Wanetal_growthlosses_control!BK11,0)</f>
        <v>-25869590.966564164</v>
      </c>
      <c r="BL11" s="1">
        <f>BK11+IFERROR((WB_GDPcap!BK11*WB_pop!BL7-BK11)*Wanetal_growthlosses_control!BL11,0)</f>
        <v>9011824.6377093121</v>
      </c>
      <c r="BM11" s="1">
        <f>BL11+IFERROR((WB_GDPcap!BL11*WB_pop!BM7-BL11)*Wanetal_growthlosses_control!BM11,0)</f>
        <v>20585238.688353829</v>
      </c>
      <c r="BN11" s="1">
        <f>BM11+IFERROR((WB_GDPcap!BM11*WB_pop!BN7-BM11)*Wanetal_growthlosses_control!BN11,0)</f>
        <v>58277003.13847582</v>
      </c>
      <c r="BO11">
        <v>0</v>
      </c>
      <c r="BP11">
        <v>0</v>
      </c>
    </row>
    <row r="12" spans="1:68" x14ac:dyDescent="0.2">
      <c r="A12" t="s">
        <v>16</v>
      </c>
      <c r="B12" t="s">
        <v>17</v>
      </c>
      <c r="C12" t="s">
        <v>680</v>
      </c>
      <c r="D12" t="s">
        <v>681</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s="1">
        <f>IFERROR(WB_GDPcap!AP12*Wanetal_growthlosses_control!AQ12*WB_pop!AQ8,0)</f>
        <v>0</v>
      </c>
      <c r="AR12" s="1">
        <f>AQ12+IFERROR((WB_GDPcap!AQ12*WB_pop!AR8-AQ12)*Wanetal_growthlosses_control!AR12,0)</f>
        <v>0</v>
      </c>
      <c r="AS12" s="1">
        <f>AR12+IFERROR((WB_GDPcap!AR12*WB_pop!AS8-AR12)*Wanetal_growthlosses_control!AS12,0)</f>
        <v>0</v>
      </c>
      <c r="AT12" s="1">
        <f>AS12+IFERROR((WB_GDPcap!AS12*WB_pop!AT8-AS12)*Wanetal_growthlosses_control!AT12,0)</f>
        <v>0</v>
      </c>
      <c r="AU12" s="1">
        <f>AT12+IFERROR((WB_GDPcap!AT12*WB_pop!AU8-AT12)*Wanetal_growthlosses_control!AU12,0)</f>
        <v>0</v>
      </c>
      <c r="AV12" s="1">
        <f>AU12+IFERROR((WB_GDPcap!AU12*WB_pop!AV8-AU12)*Wanetal_growthlosses_control!AV12,0)</f>
        <v>0</v>
      </c>
      <c r="AW12">
        <v>0</v>
      </c>
      <c r="AX12">
        <v>0</v>
      </c>
      <c r="AY12">
        <v>0</v>
      </c>
      <c r="AZ12">
        <v>0</v>
      </c>
      <c r="BA12">
        <v>0</v>
      </c>
      <c r="BB12">
        <v>0</v>
      </c>
      <c r="BC12">
        <v>0</v>
      </c>
      <c r="BD12">
        <v>0</v>
      </c>
      <c r="BE12">
        <v>0</v>
      </c>
      <c r="BF12">
        <v>0</v>
      </c>
      <c r="BG12">
        <v>0</v>
      </c>
      <c r="BH12">
        <v>0</v>
      </c>
      <c r="BI12" s="1">
        <f>IFERROR(WB_GDPcap!BH12*Wanetal_growthlosses_control!BI12*WB_pop!BI8,0)</f>
        <v>0</v>
      </c>
      <c r="BJ12" s="1">
        <f>BI12+IFERROR((WB_GDPcap!BI12*WB_pop!BJ8-BI12)*Wanetal_growthlosses_control!BJ12,0)</f>
        <v>0</v>
      </c>
      <c r="BK12" s="1">
        <f>BJ12+IFERROR((WB_GDPcap!BJ12*WB_pop!BK8-BJ12)*Wanetal_growthlosses_control!BK12,0)</f>
        <v>0</v>
      </c>
      <c r="BL12" s="1">
        <f>BK12+IFERROR((WB_GDPcap!BK12*WB_pop!BL8-BK12)*Wanetal_growthlosses_control!BL12,0)</f>
        <v>0</v>
      </c>
      <c r="BM12" s="1">
        <f>BL12+IFERROR((WB_GDPcap!BL12*WB_pop!BM8-BL12)*Wanetal_growthlosses_control!BM12,0)</f>
        <v>0</v>
      </c>
      <c r="BN12" s="1">
        <f>BM12+IFERROR((WB_GDPcap!BM12*WB_pop!BN8-BM12)*Wanetal_growthlosses_control!BN12,0)</f>
        <v>0</v>
      </c>
      <c r="BO12">
        <v>0</v>
      </c>
      <c r="BP12">
        <v>0</v>
      </c>
    </row>
    <row r="13" spans="1:68" x14ac:dyDescent="0.2">
      <c r="A13" t="s">
        <v>18</v>
      </c>
      <c r="B13" t="s">
        <v>19</v>
      </c>
      <c r="C13" t="s">
        <v>680</v>
      </c>
      <c r="D13" t="s">
        <v>681</v>
      </c>
      <c r="L13">
        <v>3.79509254897705</v>
      </c>
      <c r="M13">
        <v>7.7390663463978502</v>
      </c>
      <c r="N13">
        <v>4.4624109759023201</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s="1">
        <f>IFERROR(WB_GDPcap!AP13*Wanetal_growthlosses_control!AQ13*WB_pop!AQ9,0)</f>
        <v>0</v>
      </c>
      <c r="AR13" s="1">
        <f>AQ13+IFERROR((WB_GDPcap!AQ13*WB_pop!AR9-AQ13)*Wanetal_growthlosses_control!AR13,0)</f>
        <v>0</v>
      </c>
      <c r="AS13" s="1">
        <f>AR13+IFERROR((WB_GDPcap!AR13*WB_pop!AS9-AR13)*Wanetal_growthlosses_control!AS13,0)</f>
        <v>0</v>
      </c>
      <c r="AT13" s="1">
        <f>AS13+IFERROR((WB_GDPcap!AS13*WB_pop!AT9-AS13)*Wanetal_growthlosses_control!AT13,0)</f>
        <v>0</v>
      </c>
      <c r="AU13" s="1">
        <f>AT13+IFERROR((WB_GDPcap!AT13*WB_pop!AU9-AT13)*Wanetal_growthlosses_control!AU13,0)</f>
        <v>0</v>
      </c>
      <c r="AV13" s="1">
        <f>AU13+IFERROR((WB_GDPcap!AU13*WB_pop!AV9-AU13)*Wanetal_growthlosses_control!AV13,0)</f>
        <v>0</v>
      </c>
      <c r="AW13">
        <v>0</v>
      </c>
      <c r="AX13">
        <v>0</v>
      </c>
      <c r="AY13">
        <v>0</v>
      </c>
      <c r="AZ13">
        <v>0</v>
      </c>
      <c r="BA13">
        <v>0</v>
      </c>
      <c r="BB13">
        <v>0</v>
      </c>
      <c r="BC13">
        <v>0</v>
      </c>
      <c r="BD13">
        <v>0</v>
      </c>
      <c r="BE13">
        <v>0</v>
      </c>
      <c r="BF13">
        <v>0</v>
      </c>
      <c r="BG13">
        <v>0</v>
      </c>
      <c r="BH13">
        <v>0</v>
      </c>
      <c r="BI13" s="1">
        <f>IFERROR(WB_GDPcap!BH13*Wanetal_growthlosses_control!BI13*WB_pop!BI9,0)</f>
        <v>0</v>
      </c>
      <c r="BJ13" s="1">
        <f>BI13+IFERROR((WB_GDPcap!BI13*WB_pop!BJ9-BI13)*Wanetal_growthlosses_control!BJ13,0)</f>
        <v>0</v>
      </c>
      <c r="BK13" s="1">
        <f>BJ13+IFERROR((WB_GDPcap!BJ13*WB_pop!BK9-BJ13)*Wanetal_growthlosses_control!BK13,0)</f>
        <v>0</v>
      </c>
      <c r="BL13" s="1">
        <f>BK13+IFERROR((WB_GDPcap!BK13*WB_pop!BL9-BK13)*Wanetal_growthlosses_control!BL13,0)</f>
        <v>0</v>
      </c>
      <c r="BM13" s="1">
        <f>BL13+IFERROR((WB_GDPcap!BL13*WB_pop!BM9-BL13)*Wanetal_growthlosses_control!BM13,0)</f>
        <v>0</v>
      </c>
      <c r="BN13" s="1">
        <f>BM13+IFERROR((WB_GDPcap!BM13*WB_pop!BN9-BM13)*Wanetal_growthlosses_control!BN13,0)</f>
        <v>0</v>
      </c>
      <c r="BO13">
        <v>0</v>
      </c>
      <c r="BP13">
        <v>0</v>
      </c>
    </row>
    <row r="14" spans="1:68" x14ac:dyDescent="0.2">
      <c r="A14" t="s">
        <v>20</v>
      </c>
      <c r="B14" t="s">
        <v>21</v>
      </c>
      <c r="C14" t="s">
        <v>680</v>
      </c>
      <c r="D14" t="s">
        <v>681</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s="1">
        <f>IFERROR(WB_GDPcap!AP14*Wanetal_growthlosses_control!AQ14*WB_pop!AQ10,0)</f>
        <v>-2377162153.170146</v>
      </c>
      <c r="AR14" s="1">
        <f>AQ14+IFERROR((WB_GDPcap!AQ14*WB_pop!AR10-AQ14)*Wanetal_growthlosses_control!AR14,0)</f>
        <v>-4104833914.878252</v>
      </c>
      <c r="AS14" s="1">
        <f>AR14+IFERROR((WB_GDPcap!AR14*WB_pop!AS10-AR14)*Wanetal_growthlosses_control!AS14,0)</f>
        <v>-7249097398.8159561</v>
      </c>
      <c r="AT14" s="1">
        <f>AS14+IFERROR((WB_GDPcap!AS14*WB_pop!AT10-AS14)*Wanetal_growthlosses_control!AT14,0)</f>
        <v>-9159565217.5690575</v>
      </c>
      <c r="AU14" s="1">
        <f>AT14+IFERROR((WB_GDPcap!AT14*WB_pop!AU10-AT14)*Wanetal_growthlosses_control!AU14,0)</f>
        <v>-11109875624.43375</v>
      </c>
      <c r="AV14" s="1">
        <f>AU14+IFERROR((WB_GDPcap!AU14*WB_pop!AV10-AU14)*Wanetal_growthlosses_control!AV14,0)</f>
        <v>-12052622494.695917</v>
      </c>
      <c r="AW14">
        <v>0</v>
      </c>
      <c r="AX14">
        <v>0</v>
      </c>
      <c r="AY14">
        <v>0</v>
      </c>
      <c r="AZ14">
        <v>0</v>
      </c>
      <c r="BA14">
        <v>0</v>
      </c>
      <c r="BB14">
        <v>0</v>
      </c>
      <c r="BC14">
        <v>0</v>
      </c>
      <c r="BD14">
        <v>0</v>
      </c>
      <c r="BE14">
        <v>0</v>
      </c>
      <c r="BF14">
        <v>0</v>
      </c>
      <c r="BG14">
        <v>0</v>
      </c>
      <c r="BH14">
        <v>0</v>
      </c>
      <c r="BI14" s="1">
        <f>IFERROR(WB_GDPcap!BH14*Wanetal_growthlosses_control!BI14*WB_pop!BI10,0)</f>
        <v>-2442282387.8075957</v>
      </c>
      <c r="BJ14" s="1">
        <f>BI14+IFERROR((WB_GDPcap!BI14*WB_pop!BJ10-BI14)*Wanetal_growthlosses_control!BJ14,0)</f>
        <v>-4322369688.2305994</v>
      </c>
      <c r="BK14" s="1">
        <f>BJ14+IFERROR((WB_GDPcap!BJ14*WB_pop!BK10-BJ14)*Wanetal_growthlosses_control!BK14,0)</f>
        <v>-7691449778.2677031</v>
      </c>
      <c r="BL14" s="1">
        <f>BK14+IFERROR((WB_GDPcap!BK14*WB_pop!BL10-BK14)*Wanetal_growthlosses_control!BL14,0)</f>
        <v>-9570662350.1708221</v>
      </c>
      <c r="BM14" s="1">
        <f>BL14+IFERROR((WB_GDPcap!BL14*WB_pop!BM10-BL14)*Wanetal_growthlosses_control!BM14,0)</f>
        <v>-11485644597.309412</v>
      </c>
      <c r="BN14" s="1">
        <f>BM14+IFERROR((WB_GDPcap!BM14*WB_pop!BN10-BM14)*Wanetal_growthlosses_control!BN14,0)</f>
        <v>-12332750290.000866</v>
      </c>
      <c r="BO14">
        <v>0</v>
      </c>
      <c r="BP14">
        <v>0</v>
      </c>
    </row>
    <row r="15" spans="1:68" x14ac:dyDescent="0.2">
      <c r="A15" t="s">
        <v>22</v>
      </c>
      <c r="B15" t="s">
        <v>23</v>
      </c>
      <c r="C15" t="s">
        <v>680</v>
      </c>
      <c r="D15" t="s">
        <v>681</v>
      </c>
      <c r="F15">
        <v>3.7409028140110898</v>
      </c>
      <c r="G15">
        <v>-2.4543330322290999</v>
      </c>
      <c r="H15">
        <v>-6.8313933148613701</v>
      </c>
      <c r="I15">
        <v>8.3827514767043301</v>
      </c>
      <c r="J15">
        <v>8.8388502121035906</v>
      </c>
      <c r="K15">
        <v>-2.2092854101142998</v>
      </c>
      <c r="L15">
        <v>1.5872412182659199</v>
      </c>
      <c r="M15">
        <v>3.2081560501284101</v>
      </c>
      <c r="N15">
        <v>8.0017331259565108</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s="1">
        <f>IFERROR(WB_GDPcap!AP15*Wanetal_growthlosses_control!AQ15*WB_pop!AQ11,0)</f>
        <v>153016303.22137725</v>
      </c>
      <c r="AR15" s="1">
        <f>AQ15+IFERROR((WB_GDPcap!AQ15*WB_pop!AR11-AQ15)*Wanetal_growthlosses_control!AR15,0)</f>
        <v>-1254101066.0727439</v>
      </c>
      <c r="AS15" s="1">
        <f>AR15+IFERROR((WB_GDPcap!AR15*WB_pop!AS11-AR15)*Wanetal_growthlosses_control!AS15,0)</f>
        <v>-2682166171.6150312</v>
      </c>
      <c r="AT15" s="1">
        <f>AS15+IFERROR((WB_GDPcap!AS15*WB_pop!AT11-AS15)*Wanetal_growthlosses_control!AT15,0)</f>
        <v>-708105853.83668828</v>
      </c>
      <c r="AU15" s="1">
        <f>AT15+IFERROR((WB_GDPcap!AT15*WB_pop!AU11-AT15)*Wanetal_growthlosses_control!AU15,0)</f>
        <v>-232198795.88714421</v>
      </c>
      <c r="AV15" s="1">
        <f>AU15+IFERROR((WB_GDPcap!AU15*WB_pop!AV11-AU15)*Wanetal_growthlosses_control!AV15,0)</f>
        <v>1729272561.7981648</v>
      </c>
      <c r="AW15">
        <v>0</v>
      </c>
      <c r="AX15">
        <v>0</v>
      </c>
      <c r="AY15">
        <v>0</v>
      </c>
      <c r="AZ15">
        <v>0</v>
      </c>
      <c r="BA15">
        <v>0</v>
      </c>
      <c r="BB15">
        <v>0</v>
      </c>
      <c r="BC15">
        <v>0</v>
      </c>
      <c r="BD15">
        <v>0</v>
      </c>
      <c r="BE15">
        <v>0</v>
      </c>
      <c r="BF15">
        <v>0</v>
      </c>
      <c r="BG15">
        <v>0</v>
      </c>
      <c r="BH15">
        <v>0</v>
      </c>
      <c r="BI15" s="1">
        <f>IFERROR(WB_GDPcap!BH15*Wanetal_growthlosses_control!BI15*WB_pop!BI11,0)</f>
        <v>109004947.50701107</v>
      </c>
      <c r="BJ15" s="1">
        <f>BI15+IFERROR((WB_GDPcap!BI15*WB_pop!BJ11-BI15)*Wanetal_growthlosses_control!BJ15,0)</f>
        <v>-836553877.58917713</v>
      </c>
      <c r="BK15" s="1">
        <f>BJ15+IFERROR((WB_GDPcap!BJ15*WB_pop!BK11-BJ15)*Wanetal_growthlosses_control!BK15,0)</f>
        <v>-1856156328.4679108</v>
      </c>
      <c r="BL15" s="1">
        <f>BK15+IFERROR((WB_GDPcap!BK15*WB_pop!BL11-BK15)*Wanetal_growthlosses_control!BL15,0)</f>
        <v>-474975842.71360373</v>
      </c>
      <c r="BM15" s="1">
        <f>BL15+IFERROR((WB_GDPcap!BL15*WB_pop!BM11-BL15)*Wanetal_growthlosses_control!BM15,0)</f>
        <v>-132772704.7926082</v>
      </c>
      <c r="BN15" s="1">
        <f>BM15+IFERROR((WB_GDPcap!BM15*WB_pop!BN11-BM15)*Wanetal_growthlosses_control!BN15,0)</f>
        <v>1293933078.0097733</v>
      </c>
      <c r="BO15">
        <v>0</v>
      </c>
      <c r="BP15">
        <v>0</v>
      </c>
    </row>
    <row r="16" spans="1:68" x14ac:dyDescent="0.2">
      <c r="A16" t="s">
        <v>24</v>
      </c>
      <c r="B16" t="s">
        <v>25</v>
      </c>
      <c r="C16" t="s">
        <v>680</v>
      </c>
      <c r="D16" t="s">
        <v>681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s="1">
        <f>IFERROR(WB_GDPcap!AP16*Wanetal_growthlosses_control!AQ16*WB_pop!AQ12,0)</f>
        <v>6964596.2805415969</v>
      </c>
      <c r="AR16" s="1">
        <f>AQ16+IFERROR((WB_GDPcap!AQ16*WB_pop!AR12-AQ16)*Wanetal_growthlosses_control!AR16,0)</f>
        <v>-1911617.5006616171</v>
      </c>
      <c r="AS16" s="1">
        <f>AR16+IFERROR((WB_GDPcap!AR16*WB_pop!AS12-AR16)*Wanetal_growthlosses_control!AS16,0)</f>
        <v>-8381025.6659698691</v>
      </c>
      <c r="AT16" s="1">
        <f>AS16+IFERROR((WB_GDPcap!AS16*WB_pop!AT12-AS16)*Wanetal_growthlosses_control!AT16,0)</f>
        <v>17504393.708015531</v>
      </c>
      <c r="AU16" s="1">
        <f>AT16+IFERROR((WB_GDPcap!AT16*WB_pop!AU12-AT16)*Wanetal_growthlosses_control!AU16,0)</f>
        <v>28433656.395696979</v>
      </c>
      <c r="AV16" s="1">
        <f>AU16+IFERROR((WB_GDPcap!AU16*WB_pop!AV12-AU16)*Wanetal_growthlosses_control!AV16,0)</f>
        <v>62126466.063849539</v>
      </c>
      <c r="AW16">
        <v>0</v>
      </c>
      <c r="AX16">
        <v>0</v>
      </c>
      <c r="AY16">
        <v>0</v>
      </c>
      <c r="AZ16">
        <v>0</v>
      </c>
      <c r="BA16">
        <v>0</v>
      </c>
      <c r="BB16">
        <v>0</v>
      </c>
      <c r="BC16">
        <v>0</v>
      </c>
      <c r="BD16">
        <v>0</v>
      </c>
      <c r="BE16">
        <v>0</v>
      </c>
      <c r="BF16">
        <v>0</v>
      </c>
      <c r="BG16">
        <v>0</v>
      </c>
      <c r="BH16">
        <v>0</v>
      </c>
      <c r="BI16" s="1">
        <f>IFERROR(WB_GDPcap!BH16*Wanetal_growthlosses_control!BI16*WB_pop!BI12,0)</f>
        <v>11093702.351476859</v>
      </c>
      <c r="BJ16" s="1">
        <f>BI16+IFERROR((WB_GDPcap!BI16*WB_pop!BJ12-BI16)*Wanetal_growthlosses_control!BJ16,0)</f>
        <v>-2178883.6670788173</v>
      </c>
      <c r="BK16" s="1">
        <f>BJ16+IFERROR((WB_GDPcap!BJ16*WB_pop!BK12-BJ16)*Wanetal_growthlosses_control!BK16,0)</f>
        <v>-12260746.470636759</v>
      </c>
      <c r="BL16" s="1">
        <f>BK16+IFERROR((WB_GDPcap!BK16*WB_pop!BL12-BK16)*Wanetal_growthlosses_control!BL16,0)</f>
        <v>27851327.944409836</v>
      </c>
      <c r="BM16" s="1">
        <f>BL16+IFERROR((WB_GDPcap!BL16*WB_pop!BM12-BL16)*Wanetal_growthlosses_control!BM16,0)</f>
        <v>44563055.151591361</v>
      </c>
      <c r="BN16" s="1">
        <f>BM16+IFERROR((WB_GDPcap!BM16*WB_pop!BN12-BM16)*Wanetal_growthlosses_control!BN16,0)</f>
        <v>86950058.63713491</v>
      </c>
      <c r="BO16">
        <v>0</v>
      </c>
      <c r="BP16">
        <v>0</v>
      </c>
    </row>
    <row r="17" spans="1:68" x14ac:dyDescent="0.2">
      <c r="A17" t="s">
        <v>26</v>
      </c>
      <c r="B17" t="s">
        <v>27</v>
      </c>
      <c r="C17" t="s">
        <v>680</v>
      </c>
      <c r="D17" t="s">
        <v>681</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s="1">
        <f>IFERROR(WB_GDPcap!AP17*Wanetal_growthlosses_control!AQ17*WB_pop!AQ13,0)</f>
        <v>0</v>
      </c>
      <c r="AR17" s="1">
        <f>AQ17+IFERROR((WB_GDPcap!AQ17*WB_pop!AR13-AQ17)*Wanetal_growthlosses_control!AR17,0)</f>
        <v>0</v>
      </c>
      <c r="AS17" s="1">
        <f>AR17+IFERROR((WB_GDPcap!AR17*WB_pop!AS13-AR17)*Wanetal_growthlosses_control!AS17,0)</f>
        <v>0</v>
      </c>
      <c r="AT17" s="1">
        <f>AS17+IFERROR((WB_GDPcap!AS17*WB_pop!AT13-AS17)*Wanetal_growthlosses_control!AT17,0)</f>
        <v>0</v>
      </c>
      <c r="AU17" s="1">
        <f>AT17+IFERROR((WB_GDPcap!AT17*WB_pop!AU13-AT17)*Wanetal_growthlosses_control!AU17,0)</f>
        <v>0</v>
      </c>
      <c r="AV17" s="1">
        <f>AU17+IFERROR((WB_GDPcap!AU17*WB_pop!AV13-AU17)*Wanetal_growthlosses_control!AV17,0)</f>
        <v>0</v>
      </c>
      <c r="AW17">
        <v>0</v>
      </c>
      <c r="AX17">
        <v>0</v>
      </c>
      <c r="AY17">
        <v>0</v>
      </c>
      <c r="AZ17">
        <v>0</v>
      </c>
      <c r="BA17">
        <v>0</v>
      </c>
      <c r="BB17">
        <v>0</v>
      </c>
      <c r="BC17">
        <v>0</v>
      </c>
      <c r="BD17">
        <v>0</v>
      </c>
      <c r="BE17">
        <v>0</v>
      </c>
      <c r="BF17">
        <v>0</v>
      </c>
      <c r="BG17">
        <v>0</v>
      </c>
      <c r="BH17">
        <v>0</v>
      </c>
      <c r="BI17" s="1">
        <f>IFERROR(WB_GDPcap!BH17*Wanetal_growthlosses_control!BI17*WB_pop!BI13,0)</f>
        <v>0</v>
      </c>
      <c r="BJ17" s="1">
        <f>BI17+IFERROR((WB_GDPcap!BI17*WB_pop!BJ13-BI17)*Wanetal_growthlosses_control!BJ17,0)</f>
        <v>0</v>
      </c>
      <c r="BK17" s="1">
        <f>BJ17+IFERROR((WB_GDPcap!BJ17*WB_pop!BK13-BJ17)*Wanetal_growthlosses_control!BK17,0)</f>
        <v>0</v>
      </c>
      <c r="BL17" s="1">
        <f>BK17+IFERROR((WB_GDPcap!BK17*WB_pop!BL13-BK17)*Wanetal_growthlosses_control!BL17,0)</f>
        <v>0</v>
      </c>
      <c r="BM17" s="1">
        <f>BL17+IFERROR((WB_GDPcap!BL17*WB_pop!BM13-BL17)*Wanetal_growthlosses_control!BM17,0)</f>
        <v>0</v>
      </c>
      <c r="BN17" s="1">
        <f>BM17+IFERROR((WB_GDPcap!BM17*WB_pop!BN13-BM17)*Wanetal_growthlosses_control!BN17,0)</f>
        <v>0</v>
      </c>
      <c r="BO17">
        <v>0</v>
      </c>
      <c r="BP17">
        <v>0</v>
      </c>
    </row>
    <row r="18" spans="1:68" x14ac:dyDescent="0.2">
      <c r="A18" t="s">
        <v>28</v>
      </c>
      <c r="B18" t="s">
        <v>29</v>
      </c>
      <c r="C18" t="s">
        <v>680</v>
      </c>
      <c r="D18" t="s">
        <v>681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s="1">
        <f>IFERROR(WB_GDPcap!AP18*Wanetal_growthlosses_control!AQ18*WB_pop!AQ14,0)</f>
        <v>0</v>
      </c>
      <c r="AR18" s="1">
        <f>AQ18+IFERROR((WB_GDPcap!AQ18*WB_pop!AR14-AQ18)*Wanetal_growthlosses_control!AR18,0)</f>
        <v>0</v>
      </c>
      <c r="AS18" s="1">
        <f>AR18+IFERROR((WB_GDPcap!AR18*WB_pop!AS14-AR18)*Wanetal_growthlosses_control!AS18,0)</f>
        <v>0</v>
      </c>
      <c r="AT18" s="1">
        <f>AS18+IFERROR((WB_GDPcap!AS18*WB_pop!AT14-AS18)*Wanetal_growthlosses_control!AT18,0)</f>
        <v>0</v>
      </c>
      <c r="AU18" s="1">
        <f>AT18+IFERROR((WB_GDPcap!AT18*WB_pop!AU14-AT18)*Wanetal_growthlosses_control!AU18,0)</f>
        <v>0</v>
      </c>
      <c r="AV18" s="1">
        <f>AU18+IFERROR((WB_GDPcap!AU18*WB_pop!AV14-AU18)*Wanetal_growthlosses_control!AV18,0)</f>
        <v>0</v>
      </c>
      <c r="AW18">
        <v>0</v>
      </c>
      <c r="AX18">
        <v>0</v>
      </c>
      <c r="AY18">
        <v>0</v>
      </c>
      <c r="AZ18">
        <v>0</v>
      </c>
      <c r="BA18">
        <v>0</v>
      </c>
      <c r="BB18">
        <v>0</v>
      </c>
      <c r="BC18">
        <v>0</v>
      </c>
      <c r="BD18">
        <v>0</v>
      </c>
      <c r="BE18">
        <v>0</v>
      </c>
      <c r="BF18">
        <v>0</v>
      </c>
      <c r="BG18">
        <v>0</v>
      </c>
      <c r="BH18">
        <v>0</v>
      </c>
      <c r="BI18" s="1">
        <f>IFERROR(WB_GDPcap!BH18*Wanetal_growthlosses_control!BI18*WB_pop!BI14,0)</f>
        <v>0</v>
      </c>
      <c r="BJ18" s="1">
        <f>BI18+IFERROR((WB_GDPcap!BI18*WB_pop!BJ14-BI18)*Wanetal_growthlosses_control!BJ18,0)</f>
        <v>0</v>
      </c>
      <c r="BK18" s="1">
        <f>BJ18+IFERROR((WB_GDPcap!BJ18*WB_pop!BK14-BJ18)*Wanetal_growthlosses_control!BK18,0)</f>
        <v>0</v>
      </c>
      <c r="BL18" s="1">
        <f>BK18+IFERROR((WB_GDPcap!BK18*WB_pop!BL14-BK18)*Wanetal_growthlosses_control!BL18,0)</f>
        <v>0</v>
      </c>
      <c r="BM18" s="1">
        <f>BL18+IFERROR((WB_GDPcap!BL18*WB_pop!BM14-BL18)*Wanetal_growthlosses_control!BM18,0)</f>
        <v>0</v>
      </c>
      <c r="BN18" s="1">
        <f>BM18+IFERROR((WB_GDPcap!BM18*WB_pop!BN14-BM18)*Wanetal_growthlosses_control!BN18,0)</f>
        <v>0</v>
      </c>
      <c r="BO18">
        <v>0</v>
      </c>
      <c r="BP18">
        <v>0</v>
      </c>
    </row>
    <row r="19" spans="1:68" x14ac:dyDescent="0.2">
      <c r="A19" t="s">
        <v>30</v>
      </c>
      <c r="B19" t="s">
        <v>31</v>
      </c>
      <c r="C19" t="s">
        <v>680</v>
      </c>
      <c r="D19" t="s">
        <v>681</v>
      </c>
      <c r="F19">
        <v>0.46363353564314003</v>
      </c>
      <c r="G19">
        <v>-1.1480443948543999</v>
      </c>
      <c r="H19">
        <v>4.1987382645618503</v>
      </c>
      <c r="I19">
        <v>4.9015670186107299</v>
      </c>
      <c r="J19">
        <v>3.9236546904210199</v>
      </c>
      <c r="K19">
        <v>6.7792435244868401E-2</v>
      </c>
      <c r="L19">
        <v>4.9716356517352596</v>
      </c>
      <c r="M19">
        <v>3.25598829672226</v>
      </c>
      <c r="N19">
        <v>4.8279904878500703</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s="1">
        <f>IFERROR(WB_GDPcap!AP19*Wanetal_growthlosses_control!AQ19*WB_pop!AQ15,0)</f>
        <v>-407019613.10800964</v>
      </c>
      <c r="AR19" s="1">
        <f>AQ19+IFERROR((WB_GDPcap!AQ19*WB_pop!AR15-AQ19)*Wanetal_growthlosses_control!AR19,0)</f>
        <v>-3497794195.2862711</v>
      </c>
      <c r="AS19" s="1">
        <f>AR19+IFERROR((WB_GDPcap!AR19*WB_pop!AS15-AR19)*Wanetal_growthlosses_control!AS19,0)</f>
        <v>-7301745626.9324942</v>
      </c>
      <c r="AT19" s="1">
        <f>AS19+IFERROR((WB_GDPcap!AS19*WB_pop!AT15-AS19)*Wanetal_growthlosses_control!AT19,0)</f>
        <v>-3717405362.5511818</v>
      </c>
      <c r="AU19" s="1">
        <f>AT19+IFERROR((WB_GDPcap!AT19*WB_pop!AU15-AT19)*Wanetal_growthlosses_control!AU19,0)</f>
        <v>-3207792436.1118712</v>
      </c>
      <c r="AV19" s="1">
        <f>AU19+IFERROR((WB_GDPcap!AU19*WB_pop!AV15-AU19)*Wanetal_growthlosses_control!AV19,0)</f>
        <v>1645728430.411613</v>
      </c>
      <c r="AW19">
        <v>0</v>
      </c>
      <c r="AX19">
        <v>0</v>
      </c>
      <c r="AY19">
        <v>0</v>
      </c>
      <c r="AZ19">
        <v>0</v>
      </c>
      <c r="BA19">
        <v>0</v>
      </c>
      <c r="BB19">
        <v>0</v>
      </c>
      <c r="BC19">
        <v>0</v>
      </c>
      <c r="BD19">
        <v>0</v>
      </c>
      <c r="BE19">
        <v>0</v>
      </c>
      <c r="BF19">
        <v>0</v>
      </c>
      <c r="BG19">
        <v>0</v>
      </c>
      <c r="BH19">
        <v>0</v>
      </c>
      <c r="BI19" s="1">
        <f>IFERROR(WB_GDPcap!BH19*Wanetal_growthlosses_control!BI19*WB_pop!BI15,0)</f>
        <v>-341670793.35224003</v>
      </c>
      <c r="BJ19" s="1">
        <f>BI19+IFERROR((WB_GDPcap!BI19*WB_pop!BJ15-BI19)*Wanetal_growthlosses_control!BJ19,0)</f>
        <v>-2888252421.7717843</v>
      </c>
      <c r="BK19" s="1">
        <f>BJ19+IFERROR((WB_GDPcap!BJ19*WB_pop!BK15-BJ19)*Wanetal_growthlosses_control!BK19,0)</f>
        <v>-5929667496.7384529</v>
      </c>
      <c r="BL19" s="1">
        <f>BK19+IFERROR((WB_GDPcap!BK19*WB_pop!BL15-BK19)*Wanetal_growthlosses_control!BL19,0)</f>
        <v>-3102837468.4492459</v>
      </c>
      <c r="BM19" s="1">
        <f>BL19+IFERROR((WB_GDPcap!BL19*WB_pop!BM15-BL19)*Wanetal_growthlosses_control!BM19,0)</f>
        <v>-2699975461.2619686</v>
      </c>
      <c r="BN19" s="1">
        <f>BM19+IFERROR((WB_GDPcap!BM19*WB_pop!BN15-BM19)*Wanetal_growthlosses_control!BN19,0)</f>
        <v>937231688.23500776</v>
      </c>
      <c r="BO19">
        <v>0</v>
      </c>
      <c r="BP19">
        <v>0</v>
      </c>
    </row>
    <row r="20" spans="1:68" x14ac:dyDescent="0.2">
      <c r="A20" t="s">
        <v>32</v>
      </c>
      <c r="B20" t="s">
        <v>33</v>
      </c>
      <c r="C20" t="s">
        <v>680</v>
      </c>
      <c r="D20" t="s">
        <v>681</v>
      </c>
      <c r="F20">
        <v>4.9607171834916501</v>
      </c>
      <c r="G20">
        <v>2.0214696667764298</v>
      </c>
      <c r="H20">
        <v>3.4714661593240499</v>
      </c>
      <c r="I20">
        <v>5.4193360141517202</v>
      </c>
      <c r="J20">
        <v>2.8100127856154602</v>
      </c>
      <c r="K20">
        <v>4.9044790037778796</v>
      </c>
      <c r="L20">
        <v>2.2410097584841799</v>
      </c>
      <c r="M20">
        <v>3.9312418288779898</v>
      </c>
      <c r="N20">
        <v>5.9094959264346398</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s="1">
        <f>IFERROR(WB_GDPcap!AP20*Wanetal_growthlosses_control!AQ20*WB_pop!AQ16,0)</f>
        <v>-1937800117.9724009</v>
      </c>
      <c r="AR20" s="1">
        <f>AQ20+IFERROR((WB_GDPcap!AQ20*WB_pop!AR16-AQ20)*Wanetal_growthlosses_control!AR20,0)</f>
        <v>-3897384409.932694</v>
      </c>
      <c r="AS20" s="1">
        <f>AR20+IFERROR((WB_GDPcap!AR20*WB_pop!AS16-AR20)*Wanetal_growthlosses_control!AS20,0)</f>
        <v>-7147466047.6930933</v>
      </c>
      <c r="AT20" s="1">
        <f>AS20+IFERROR((WB_GDPcap!AS20*WB_pop!AT16-AS20)*Wanetal_growthlosses_control!AT20,0)</f>
        <v>-7971450883.3104572</v>
      </c>
      <c r="AU20" s="1">
        <f>AT20+IFERROR((WB_GDPcap!AT20*WB_pop!AU16-AT20)*Wanetal_growthlosses_control!AU20,0)</f>
        <v>-9364289807.7359428</v>
      </c>
      <c r="AV20" s="1">
        <f>AU20+IFERROR((WB_GDPcap!AU20*WB_pop!AV16-AU20)*Wanetal_growthlosses_control!AV20,0)</f>
        <v>-9216998699.9978104</v>
      </c>
      <c r="AW20">
        <v>0</v>
      </c>
      <c r="AX20">
        <v>0</v>
      </c>
      <c r="AY20">
        <v>0</v>
      </c>
      <c r="AZ20">
        <v>0</v>
      </c>
      <c r="BA20">
        <v>0</v>
      </c>
      <c r="BB20">
        <v>0</v>
      </c>
      <c r="BC20">
        <v>0</v>
      </c>
      <c r="BD20">
        <v>0</v>
      </c>
      <c r="BE20">
        <v>0</v>
      </c>
      <c r="BF20">
        <v>0</v>
      </c>
      <c r="BG20">
        <v>0</v>
      </c>
      <c r="BH20">
        <v>0</v>
      </c>
      <c r="BI20" s="1">
        <f>IFERROR(WB_GDPcap!BH20*Wanetal_growthlosses_control!BI20*WB_pop!BI16,0)</f>
        <v>-1263219136.9356589</v>
      </c>
      <c r="BJ20" s="1">
        <f>BI20+IFERROR((WB_GDPcap!BI20*WB_pop!BJ16-BI20)*Wanetal_growthlosses_control!BJ20,0)</f>
        <v>-2510818581.049171</v>
      </c>
      <c r="BK20" s="1">
        <f>BJ20+IFERROR((WB_GDPcap!BJ20*WB_pop!BK16-BJ20)*Wanetal_growthlosses_control!BK20,0)</f>
        <v>-4542490567.3397856</v>
      </c>
      <c r="BL20" s="1">
        <f>BK20+IFERROR((WB_GDPcap!BK20*WB_pop!BL16-BK20)*Wanetal_growthlosses_control!BL20,0)</f>
        <v>-5049347437.005003</v>
      </c>
      <c r="BM20" s="1">
        <f>BL20+IFERROR((WB_GDPcap!BL20*WB_pop!BM16-BL20)*Wanetal_growthlosses_control!BM20,0)</f>
        <v>-5905469409.9822226</v>
      </c>
      <c r="BN20" s="1">
        <f>BM20+IFERROR((WB_GDPcap!BM20*WB_pop!BN16-BM20)*Wanetal_growthlosses_control!BN20,0)</f>
        <v>-5822354263.0808449</v>
      </c>
      <c r="BO20">
        <v>0</v>
      </c>
      <c r="BP20">
        <v>0</v>
      </c>
    </row>
    <row r="21" spans="1:68" x14ac:dyDescent="0.2">
      <c r="A21" t="s">
        <v>34</v>
      </c>
      <c r="B21" t="s">
        <v>35</v>
      </c>
      <c r="C21" t="s">
        <v>680</v>
      </c>
      <c r="D21" t="s">
        <v>681</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s="1">
        <f>IFERROR(WB_GDPcap!AP21*Wanetal_growthlosses_control!AQ21*WB_pop!AQ17,0)</f>
        <v>-6739750.5125211524</v>
      </c>
      <c r="AR21" s="1">
        <f>AQ21+IFERROR((WB_GDPcap!AQ21*WB_pop!AR17-AQ21)*Wanetal_growthlosses_control!AR21,0)</f>
        <v>-46006397.753188819</v>
      </c>
      <c r="AS21" s="1">
        <f>AR21+IFERROR((WB_GDPcap!AR21*WB_pop!AS17-AR21)*Wanetal_growthlosses_control!AS21,0)</f>
        <v>-96366931.921605289</v>
      </c>
      <c r="AT21" s="1">
        <f>AS21+IFERROR((WB_GDPcap!AS21*WB_pop!AT17-AS21)*Wanetal_growthlosses_control!AT21,0)</f>
        <v>-50645682.261023492</v>
      </c>
      <c r="AU21" s="1">
        <f>AT21+IFERROR((WB_GDPcap!AT21*WB_pop!AU17-AT21)*Wanetal_growthlosses_control!AU21,0)</f>
        <v>-45361471.686512999</v>
      </c>
      <c r="AV21" s="1">
        <f>AU21+IFERROR((WB_GDPcap!AU21*WB_pop!AV17-AU21)*Wanetal_growthlosses_control!AV21,0)</f>
        <v>26584542.046363808</v>
      </c>
      <c r="AW21">
        <v>0</v>
      </c>
      <c r="AX21">
        <v>0</v>
      </c>
      <c r="AY21">
        <v>0</v>
      </c>
      <c r="AZ21">
        <v>0</v>
      </c>
      <c r="BA21">
        <v>0</v>
      </c>
      <c r="BB21">
        <v>0</v>
      </c>
      <c r="BC21">
        <v>0</v>
      </c>
      <c r="BD21">
        <v>0</v>
      </c>
      <c r="BE21">
        <v>0</v>
      </c>
      <c r="BF21">
        <v>0</v>
      </c>
      <c r="BG21">
        <v>0</v>
      </c>
      <c r="BH21">
        <v>0</v>
      </c>
      <c r="BI21" s="1">
        <f>IFERROR(WB_GDPcap!BH21*Wanetal_growthlosses_control!BI21*WB_pop!BI17,0)</f>
        <v>-18717140.999284323</v>
      </c>
      <c r="BJ21" s="1">
        <f>BI21+IFERROR((WB_GDPcap!BI21*WB_pop!BJ17-BI21)*Wanetal_growthlosses_control!BJ21,0)</f>
        <v>-114686848.20294681</v>
      </c>
      <c r="BK21" s="1">
        <f>BJ21+IFERROR((WB_GDPcap!BJ21*WB_pop!BK17-BJ21)*Wanetal_growthlosses_control!BK21,0)</f>
        <v>-229252948.44221354</v>
      </c>
      <c r="BL21" s="1">
        <f>BK21+IFERROR((WB_GDPcap!BK21*WB_pop!BL17-BK21)*Wanetal_growthlosses_control!BL21,0)</f>
        <v>-134355933.70074463</v>
      </c>
      <c r="BM21" s="1">
        <f>BL21+IFERROR((WB_GDPcap!BL21*WB_pop!BM17-BL21)*Wanetal_growthlosses_control!BM21,0)</f>
        <v>-124116797.1184701</v>
      </c>
      <c r="BN21" s="1">
        <f>BM21+IFERROR((WB_GDPcap!BM21*WB_pop!BN17-BM21)*Wanetal_growthlosses_control!BN21,0)</f>
        <v>-2355332.927962184</v>
      </c>
      <c r="BO21">
        <v>0</v>
      </c>
      <c r="BP21">
        <v>0</v>
      </c>
    </row>
    <row r="22" spans="1:68" x14ac:dyDescent="0.2">
      <c r="A22" t="s">
        <v>36</v>
      </c>
      <c r="B22" t="s">
        <v>37</v>
      </c>
      <c r="C22" t="s">
        <v>680</v>
      </c>
      <c r="D22" t="s">
        <v>681</v>
      </c>
      <c r="F22">
        <v>-15.870157597821899</v>
      </c>
      <c r="G22">
        <v>6.3652461397228404</v>
      </c>
      <c r="H22">
        <v>1.99009580607503</v>
      </c>
      <c r="I22">
        <v>3.2918636808222601</v>
      </c>
      <c r="J22">
        <v>1.13599095799168</v>
      </c>
      <c r="K22">
        <v>2.1480482390298299</v>
      </c>
      <c r="L22">
        <v>11.0019576864256</v>
      </c>
      <c r="M22">
        <v>-2.6147911490192999</v>
      </c>
      <c r="N22">
        <v>-3.5323148318586299</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s="1">
        <f>IFERROR(WB_GDPcap!AP22*Wanetal_growthlosses_control!AQ22*WB_pop!AQ18,0)</f>
        <v>-36534496.79794471</v>
      </c>
      <c r="AR22" s="1">
        <f>AQ22+IFERROR((WB_GDPcap!AQ22*WB_pop!AR18-AQ22)*Wanetal_growthlosses_control!AR22,0)</f>
        <v>-61564490.836024359</v>
      </c>
      <c r="AS22" s="1">
        <f>AR22+IFERROR((WB_GDPcap!AR22*WB_pop!AS18-AR22)*Wanetal_growthlosses_control!AS22,0)</f>
        <v>-107332890.72558935</v>
      </c>
      <c r="AT22" s="1">
        <f>AS22+IFERROR((WB_GDPcap!AS22*WB_pop!AT18-AS22)*Wanetal_growthlosses_control!AT22,0)</f>
        <v>-138086209.05393833</v>
      </c>
      <c r="AU22" s="1">
        <f>AT22+IFERROR((WB_GDPcap!AT22*WB_pop!AU18-AT22)*Wanetal_growthlosses_control!AU22,0)</f>
        <v>-166867257.58168387</v>
      </c>
      <c r="AV22" s="1">
        <f>AU22+IFERROR((WB_GDPcap!AU22*WB_pop!AV18-AU22)*Wanetal_growthlosses_control!AV22,0)</f>
        <v>-185507940.98656934</v>
      </c>
      <c r="AW22">
        <v>0</v>
      </c>
      <c r="AX22">
        <v>0</v>
      </c>
      <c r="AY22">
        <v>0</v>
      </c>
      <c r="AZ22">
        <v>0</v>
      </c>
      <c r="BA22">
        <v>0</v>
      </c>
      <c r="BB22">
        <v>0</v>
      </c>
      <c r="BC22">
        <v>0</v>
      </c>
      <c r="BD22">
        <v>0</v>
      </c>
      <c r="BE22">
        <v>0</v>
      </c>
      <c r="BF22">
        <v>0</v>
      </c>
      <c r="BG22">
        <v>0</v>
      </c>
      <c r="BH22">
        <v>0</v>
      </c>
      <c r="BI22" s="1">
        <f>IFERROR(WB_GDPcap!BH22*Wanetal_growthlosses_control!BI22*WB_pop!BI18,0)</f>
        <v>-26478859.613713674</v>
      </c>
      <c r="BJ22" s="1">
        <f>BI22+IFERROR((WB_GDPcap!BI22*WB_pop!BJ18-BI22)*Wanetal_growthlosses_control!BJ22,0)</f>
        <v>-43903859.873568229</v>
      </c>
      <c r="BK22" s="1">
        <f>BJ22+IFERROR((WB_GDPcap!BJ22*WB_pop!BK18-BJ22)*Wanetal_growthlosses_control!BK22,0)</f>
        <v>-76511377.846759349</v>
      </c>
      <c r="BL22" s="1">
        <f>BK22+IFERROR((WB_GDPcap!BK22*WB_pop!BL18-BK22)*Wanetal_growthlosses_control!BL22,0)</f>
        <v>-98679092.591509134</v>
      </c>
      <c r="BM22" s="1">
        <f>BL22+IFERROR((WB_GDPcap!BL22*WB_pop!BM18-BL22)*Wanetal_growthlosses_control!BM22,0)</f>
        <v>-119155613.17584307</v>
      </c>
      <c r="BN22" s="1">
        <f>BM22+IFERROR((WB_GDPcap!BM22*WB_pop!BN18-BM22)*Wanetal_growthlosses_control!BN22,0)</f>
        <v>-131840323.68207356</v>
      </c>
      <c r="BO22">
        <v>0</v>
      </c>
      <c r="BP22">
        <v>0</v>
      </c>
    </row>
    <row r="23" spans="1:68" x14ac:dyDescent="0.2">
      <c r="A23" t="s">
        <v>38</v>
      </c>
      <c r="B23" t="s">
        <v>39</v>
      </c>
      <c r="C23" t="s">
        <v>680</v>
      </c>
      <c r="D23" t="s">
        <v>681</v>
      </c>
      <c r="F23">
        <v>4.6302571341074499</v>
      </c>
      <c r="G23">
        <v>4.79403451766518</v>
      </c>
      <c r="H23">
        <v>3.5743535407998199</v>
      </c>
      <c r="I23">
        <v>5.9491393563045296</v>
      </c>
      <c r="J23">
        <v>2.6244446611205099</v>
      </c>
      <c r="K23">
        <v>2.4614624534384602</v>
      </c>
      <c r="L23">
        <v>3.2915757417693601</v>
      </c>
      <c r="M23">
        <v>3.78504436430778</v>
      </c>
      <c r="N23">
        <v>6.3282836465599202</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s="1">
        <f>IFERROR(WB_GDPcap!AP23*Wanetal_growthlosses_control!AQ23*WB_pop!AQ19,0)</f>
        <v>-2373730906.9027886</v>
      </c>
      <c r="AR23" s="1">
        <f>AQ23+IFERROR((WB_GDPcap!AQ23*WB_pop!AR19-AQ23)*Wanetal_growthlosses_control!AR23,0)</f>
        <v>-4701128730.5859375</v>
      </c>
      <c r="AS23" s="1">
        <f>AR23+IFERROR((WB_GDPcap!AR23*WB_pop!AS19-AR23)*Wanetal_growthlosses_control!AS23,0)</f>
        <v>-8577443936.5157375</v>
      </c>
      <c r="AT23" s="1">
        <f>AS23+IFERROR((WB_GDPcap!AS23*WB_pop!AT19-AS23)*Wanetal_growthlosses_control!AT23,0)</f>
        <v>-9621293884.1146126</v>
      </c>
      <c r="AU23" s="1">
        <f>AT23+IFERROR((WB_GDPcap!AT23*WB_pop!AU19-AT23)*Wanetal_growthlosses_control!AU23,0)</f>
        <v>-11312354093.021402</v>
      </c>
      <c r="AV23" s="1">
        <f>AU23+IFERROR((WB_GDPcap!AU23*WB_pop!AV19-AU23)*Wanetal_growthlosses_control!AV23,0)</f>
        <v>-11194987719.641951</v>
      </c>
      <c r="AW23">
        <v>0</v>
      </c>
      <c r="AX23">
        <v>0</v>
      </c>
      <c r="AY23">
        <v>0</v>
      </c>
      <c r="AZ23">
        <v>0</v>
      </c>
      <c r="BA23">
        <v>0</v>
      </c>
      <c r="BB23">
        <v>0</v>
      </c>
      <c r="BC23">
        <v>0</v>
      </c>
      <c r="BD23">
        <v>0</v>
      </c>
      <c r="BE23">
        <v>0</v>
      </c>
      <c r="BF23">
        <v>0</v>
      </c>
      <c r="BG23">
        <v>0</v>
      </c>
      <c r="BH23">
        <v>0</v>
      </c>
      <c r="BI23" s="1">
        <f>IFERROR(WB_GDPcap!BH23*Wanetal_growthlosses_control!BI23*WB_pop!BI19,0)</f>
        <v>-1563143833.3689108</v>
      </c>
      <c r="BJ23" s="1">
        <f>BI23+IFERROR((WB_GDPcap!BI23*WB_pop!BJ19-BI23)*Wanetal_growthlosses_control!BJ23,0)</f>
        <v>-3077770074.0764618</v>
      </c>
      <c r="BK23" s="1">
        <f>BJ23+IFERROR((WB_GDPcap!BJ23*WB_pop!BK19-BJ23)*Wanetal_growthlosses_control!BK23,0)</f>
        <v>-5547076665.4510479</v>
      </c>
      <c r="BL23" s="1">
        <f>BK23+IFERROR((WB_GDPcap!BK23*WB_pop!BL19-BK23)*Wanetal_growthlosses_control!BL23,0)</f>
        <v>-6196351577.0744677</v>
      </c>
      <c r="BM23" s="1">
        <f>BL23+IFERROR((WB_GDPcap!BL23*WB_pop!BM19-BL23)*Wanetal_growthlosses_control!BM23,0)</f>
        <v>-7256802686.2546701</v>
      </c>
      <c r="BN23" s="1">
        <f>BM23+IFERROR((WB_GDPcap!BM23*WB_pop!BN19-BM23)*Wanetal_growthlosses_control!BN23,0)</f>
        <v>-7188363499.0831995</v>
      </c>
      <c r="BO23">
        <v>0</v>
      </c>
      <c r="BP23">
        <v>0</v>
      </c>
    </row>
    <row r="24" spans="1:68" x14ac:dyDescent="0.2">
      <c r="A24" t="s">
        <v>40</v>
      </c>
      <c r="B24" t="s">
        <v>41</v>
      </c>
      <c r="C24" t="s">
        <v>680</v>
      </c>
      <c r="D24" t="s">
        <v>681</v>
      </c>
      <c r="F24">
        <v>1.56732657295851</v>
      </c>
      <c r="G24">
        <v>-4.9936766168600002</v>
      </c>
      <c r="H24">
        <v>2.9522929905285902</v>
      </c>
      <c r="I24">
        <v>4.7629793885755696</v>
      </c>
      <c r="J24">
        <v>3.3609014099792902</v>
      </c>
      <c r="K24">
        <v>1.6147999727594</v>
      </c>
      <c r="L24">
        <v>-0.87997955700150499</v>
      </c>
      <c r="M24">
        <v>1.78500881188086</v>
      </c>
      <c r="N24">
        <v>0.79477101832175401</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s="1">
        <f>IFERROR(WB_GDPcap!AP24*Wanetal_growthlosses_control!AQ24*WB_pop!AQ20,0)</f>
        <v>-147909173.94211701</v>
      </c>
      <c r="AR24" s="1">
        <f>AQ24+IFERROR((WB_GDPcap!AQ24*WB_pop!AR20-AQ24)*Wanetal_growthlosses_control!AR24,0)</f>
        <v>-239904187.97561771</v>
      </c>
      <c r="AS24" s="1">
        <f>AR24+IFERROR((WB_GDPcap!AR24*WB_pop!AS20-AR24)*Wanetal_growthlosses_control!AS24,0)</f>
        <v>-427881267.57718956</v>
      </c>
      <c r="AT24" s="1">
        <f>AS24+IFERROR((WB_GDPcap!AS24*WB_pop!AT20-AS24)*Wanetal_growthlosses_control!AT24,0)</f>
        <v>-585956554.12001181</v>
      </c>
      <c r="AU24" s="1">
        <f>AT24+IFERROR((WB_GDPcap!AT24*WB_pop!AU20-AT24)*Wanetal_growthlosses_control!AU24,0)</f>
        <v>-728416472.32462919</v>
      </c>
      <c r="AV24" s="1">
        <f>AU24+IFERROR((WB_GDPcap!AU24*WB_pop!AV20-AU24)*Wanetal_growthlosses_control!AV24,0)</f>
        <v>-839276021.81861973</v>
      </c>
      <c r="AW24">
        <v>0</v>
      </c>
      <c r="AX24">
        <v>0</v>
      </c>
      <c r="AY24">
        <v>0</v>
      </c>
      <c r="AZ24">
        <v>0</v>
      </c>
      <c r="BA24">
        <v>0</v>
      </c>
      <c r="BB24">
        <v>0</v>
      </c>
      <c r="BC24">
        <v>0</v>
      </c>
      <c r="BD24">
        <v>0</v>
      </c>
      <c r="BE24">
        <v>0</v>
      </c>
      <c r="BF24">
        <v>0</v>
      </c>
      <c r="BG24">
        <v>0</v>
      </c>
      <c r="BH24">
        <v>0</v>
      </c>
      <c r="BI24" s="1">
        <f>IFERROR(WB_GDPcap!BH24*Wanetal_growthlosses_control!BI24*WB_pop!BI20,0)</f>
        <v>-146192255.39716154</v>
      </c>
      <c r="BJ24" s="1">
        <f>BI24+IFERROR((WB_GDPcap!BI24*WB_pop!BJ20-BI24)*Wanetal_growthlosses_control!BJ24,0)</f>
        <v>-235271307.32597649</v>
      </c>
      <c r="BK24" s="1">
        <f>BJ24+IFERROR((WB_GDPcap!BJ24*WB_pop!BK20-BJ24)*Wanetal_growthlosses_control!BK24,0)</f>
        <v>-416294775.01435977</v>
      </c>
      <c r="BL24" s="1">
        <f>BK24+IFERROR((WB_GDPcap!BK24*WB_pop!BL20-BK24)*Wanetal_growthlosses_control!BL24,0)</f>
        <v>-567319301.38120508</v>
      </c>
      <c r="BM24" s="1">
        <f>BL24+IFERROR((WB_GDPcap!BL24*WB_pop!BM20-BL24)*Wanetal_growthlosses_control!BM24,0)</f>
        <v>-703668444.12386048</v>
      </c>
      <c r="BN24" s="1">
        <f>BM24+IFERROR((WB_GDPcap!BM24*WB_pop!BN20-BM24)*Wanetal_growthlosses_control!BN24,0)</f>
        <v>-807973115.73328519</v>
      </c>
      <c r="BO24">
        <v>0</v>
      </c>
      <c r="BP24">
        <v>0</v>
      </c>
    </row>
    <row r="25" spans="1:68" x14ac:dyDescent="0.2">
      <c r="A25" t="s">
        <v>42</v>
      </c>
      <c r="B25" t="s">
        <v>43</v>
      </c>
      <c r="C25" t="s">
        <v>680</v>
      </c>
      <c r="D25" t="s">
        <v>681</v>
      </c>
      <c r="F25">
        <v>2.5522730524549502</v>
      </c>
      <c r="G25">
        <v>4.5843538885561399</v>
      </c>
      <c r="H25">
        <v>-2.7330750159936801</v>
      </c>
      <c r="I25">
        <v>0.72241569422801899</v>
      </c>
      <c r="J25">
        <v>2.11857321351685</v>
      </c>
      <c r="K25">
        <v>-1.0898438152396599</v>
      </c>
      <c r="L25">
        <v>7.03057027028935</v>
      </c>
      <c r="M25">
        <v>1.3313074598791299</v>
      </c>
      <c r="N25">
        <v>0.29422170838893202</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s="1">
        <f>IFERROR(WB_GDPcap!AP25*Wanetal_growthlosses_control!AQ25*WB_pop!AQ21,0)</f>
        <v>-74619268.888637736</v>
      </c>
      <c r="AR25" s="1">
        <f>AQ25+IFERROR((WB_GDPcap!AQ25*WB_pop!AR21-AQ25)*Wanetal_growthlosses_control!AR25,0)</f>
        <v>-128477894.45031187</v>
      </c>
      <c r="AS25" s="1">
        <f>AR25+IFERROR((WB_GDPcap!AR25*WB_pop!AS21-AR25)*Wanetal_growthlosses_control!AS25,0)</f>
        <v>-234575362.87538373</v>
      </c>
      <c r="AT25" s="1">
        <f>AS25+IFERROR((WB_GDPcap!AS25*WB_pop!AT21-AS25)*Wanetal_growthlosses_control!AT25,0)</f>
        <v>-304591152.83458769</v>
      </c>
      <c r="AU25" s="1">
        <f>AT25+IFERROR((WB_GDPcap!AT25*WB_pop!AU21-AT25)*Wanetal_growthlosses_control!AU25,0)</f>
        <v>-373880753.84394705</v>
      </c>
      <c r="AV25" s="1">
        <f>AU25+IFERROR((WB_GDPcap!AU25*WB_pop!AV21-AU25)*Wanetal_growthlosses_control!AV25,0)</f>
        <v>-416335762.54351228</v>
      </c>
      <c r="AW25">
        <v>0</v>
      </c>
      <c r="AX25">
        <v>0</v>
      </c>
      <c r="AY25">
        <v>0</v>
      </c>
      <c r="AZ25">
        <v>0</v>
      </c>
      <c r="BA25">
        <v>0</v>
      </c>
      <c r="BB25">
        <v>0</v>
      </c>
      <c r="BC25">
        <v>0</v>
      </c>
      <c r="BD25">
        <v>0</v>
      </c>
      <c r="BE25">
        <v>0</v>
      </c>
      <c r="BF25">
        <v>0</v>
      </c>
      <c r="BG25">
        <v>0</v>
      </c>
      <c r="BH25">
        <v>0</v>
      </c>
      <c r="BI25" s="1">
        <f>IFERROR(WB_GDPcap!BH25*Wanetal_growthlosses_control!BI25*WB_pop!BI21,0)</f>
        <v>-95277382.872457966</v>
      </c>
      <c r="BJ25" s="1">
        <f>BI25+IFERROR((WB_GDPcap!BI25*WB_pop!BJ21-BI25)*Wanetal_growthlosses_control!BJ25,0)</f>
        <v>-162551931.0110988</v>
      </c>
      <c r="BK25" s="1">
        <f>BJ25+IFERROR((WB_GDPcap!BJ25*WB_pop!BK21-BJ25)*Wanetal_growthlosses_control!BK25,0)</f>
        <v>-293087601.92250365</v>
      </c>
      <c r="BL25" s="1">
        <f>BK25+IFERROR((WB_GDPcap!BK25*WB_pop!BL21-BK25)*Wanetal_growthlosses_control!BL25,0)</f>
        <v>-382392857.04905695</v>
      </c>
      <c r="BM25" s="1">
        <f>BL25+IFERROR((WB_GDPcap!BL25*WB_pop!BM21-BL25)*Wanetal_growthlosses_control!BM25,0)</f>
        <v>-469991709.82193977</v>
      </c>
      <c r="BN25" s="1">
        <f>BM25+IFERROR((WB_GDPcap!BM25*WB_pop!BN21-BM25)*Wanetal_growthlosses_control!BN25,0)</f>
        <v>-522385079.18354917</v>
      </c>
      <c r="BO25">
        <v>0</v>
      </c>
      <c r="BP25">
        <v>0</v>
      </c>
    </row>
    <row r="26" spans="1:68" x14ac:dyDescent="0.2">
      <c r="A26" t="s">
        <v>44</v>
      </c>
      <c r="B26" t="s">
        <v>45</v>
      </c>
      <c r="C26" t="s">
        <v>680</v>
      </c>
      <c r="D26" t="s">
        <v>681</v>
      </c>
      <c r="F26">
        <v>3.0198016592358101</v>
      </c>
      <c r="G26">
        <v>2.3386693159363898</v>
      </c>
      <c r="H26">
        <v>-3.4054139172675799</v>
      </c>
      <c r="I26">
        <v>7.6689263690343497</v>
      </c>
      <c r="J26">
        <v>-1.39102097827588</v>
      </c>
      <c r="K26">
        <v>-0.437251747345485</v>
      </c>
      <c r="L26">
        <v>-4.7818174584469899</v>
      </c>
      <c r="M26">
        <v>6.2538824204945804</v>
      </c>
      <c r="N26">
        <v>-1.6547915397514099</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s="1">
        <f>IFERROR(WB_GDPcap!AP26*Wanetal_growthlosses_control!AQ26*WB_pop!AQ22,0)</f>
        <v>-469930034.09869736</v>
      </c>
      <c r="AR26" s="1">
        <f>AQ26+IFERROR((WB_GDPcap!AQ26*WB_pop!AR22-AQ26)*Wanetal_growthlosses_control!AR26,0)</f>
        <v>-968665750.65260983</v>
      </c>
      <c r="AS26" s="1">
        <f>AR26+IFERROR((WB_GDPcap!AR26*WB_pop!AS22-AR26)*Wanetal_growthlosses_control!AS26,0)</f>
        <v>-1796100497.1497917</v>
      </c>
      <c r="AT26" s="1">
        <f>AS26+IFERROR((WB_GDPcap!AS26*WB_pop!AT22-AS26)*Wanetal_growthlosses_control!AT26,0)</f>
        <v>-1981456845.2379026</v>
      </c>
      <c r="AU26" s="1">
        <f>AT26+IFERROR((WB_GDPcap!AT26*WB_pop!AU22-AT26)*Wanetal_growthlosses_control!AU26,0)</f>
        <v>-2340673518.2875814</v>
      </c>
      <c r="AV26" s="1">
        <f>AU26+IFERROR((WB_GDPcap!AU26*WB_pop!AV22-AU26)*Wanetal_growthlosses_control!AV26,0)</f>
        <v>-2270877638.2343884</v>
      </c>
      <c r="AW26">
        <v>0</v>
      </c>
      <c r="AX26">
        <v>0</v>
      </c>
      <c r="AY26">
        <v>0</v>
      </c>
      <c r="AZ26">
        <v>0</v>
      </c>
      <c r="BA26">
        <v>0</v>
      </c>
      <c r="BB26">
        <v>0</v>
      </c>
      <c r="BC26">
        <v>0</v>
      </c>
      <c r="BD26">
        <v>0</v>
      </c>
      <c r="BE26">
        <v>0</v>
      </c>
      <c r="BF26">
        <v>0</v>
      </c>
      <c r="BG26">
        <v>0</v>
      </c>
      <c r="BH26">
        <v>0</v>
      </c>
      <c r="BI26" s="1">
        <f>IFERROR(WB_GDPcap!BH26*Wanetal_growthlosses_control!BI26*WB_pop!BI22,0)</f>
        <v>-601285598.88343334</v>
      </c>
      <c r="BJ26" s="1">
        <f>BI26+IFERROR((WB_GDPcap!BI26*WB_pop!BJ22-BI26)*Wanetal_growthlosses_control!BJ26,0)</f>
        <v>-1247104681.0748153</v>
      </c>
      <c r="BK26" s="1">
        <f>BJ26+IFERROR((WB_GDPcap!BJ26*WB_pop!BK22-BJ26)*Wanetal_growthlosses_control!BK26,0)</f>
        <v>-2332201612.4846406</v>
      </c>
      <c r="BL26" s="1">
        <f>BK26+IFERROR((WB_GDPcap!BK26*WB_pop!BL22-BK26)*Wanetal_growthlosses_control!BL26,0)</f>
        <v>-2578457327.1625671</v>
      </c>
      <c r="BM26" s="1">
        <f>BL26+IFERROR((WB_GDPcap!BL26*WB_pop!BM22-BL26)*Wanetal_growthlosses_control!BM26,0)</f>
        <v>-3067884773.0484266</v>
      </c>
      <c r="BN26" s="1">
        <f>BM26+IFERROR((WB_GDPcap!BM26*WB_pop!BN22-BM26)*Wanetal_growthlosses_control!BN26,0)</f>
        <v>-2973327073.2155838</v>
      </c>
      <c r="BO26">
        <v>0</v>
      </c>
      <c r="BP26">
        <v>0</v>
      </c>
    </row>
    <row r="27" spans="1:68" x14ac:dyDescent="0.2">
      <c r="A27" t="s">
        <v>46</v>
      </c>
      <c r="B27" t="s">
        <v>47</v>
      </c>
      <c r="C27" t="s">
        <v>680</v>
      </c>
      <c r="D27" t="s">
        <v>681</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s="1">
        <f>IFERROR(WB_GDPcap!AP27*Wanetal_growthlosses_control!AQ27*WB_pop!AQ23,0)</f>
        <v>193941397.82160434</v>
      </c>
      <c r="AR27" s="1">
        <f>AQ27+IFERROR((WB_GDPcap!AQ27*WB_pop!AR23-AQ27)*Wanetal_growthlosses_control!AR27,0)</f>
        <v>172894461.86853361</v>
      </c>
      <c r="AS27" s="1">
        <f>AR27+IFERROR((WB_GDPcap!AR27*WB_pop!AS23-AR27)*Wanetal_growthlosses_control!AS27,0)</f>
        <v>238838881.80118635</v>
      </c>
      <c r="AT27" s="1">
        <f>AS27+IFERROR((WB_GDPcap!AS27*WB_pop!AT23-AS27)*Wanetal_growthlosses_control!AT27,0)</f>
        <v>567600970.42549646</v>
      </c>
      <c r="AU27" s="1">
        <f>AT27+IFERROR((WB_GDPcap!AT27*WB_pop!AU23-AT27)*Wanetal_growthlosses_control!AU27,0)</f>
        <v>743985377.90335476</v>
      </c>
      <c r="AV27" s="1">
        <f>AU27+IFERROR((WB_GDPcap!AU27*WB_pop!AV23-AU27)*Wanetal_growthlosses_control!AV27,0)</f>
        <v>1074253198.0475318</v>
      </c>
      <c r="AW27">
        <v>0</v>
      </c>
      <c r="AX27">
        <v>0</v>
      </c>
      <c r="AY27">
        <v>0</v>
      </c>
      <c r="AZ27">
        <v>0</v>
      </c>
      <c r="BA27">
        <v>0</v>
      </c>
      <c r="BB27">
        <v>0</v>
      </c>
      <c r="BC27">
        <v>0</v>
      </c>
      <c r="BD27">
        <v>0</v>
      </c>
      <c r="BE27">
        <v>0</v>
      </c>
      <c r="BF27">
        <v>0</v>
      </c>
      <c r="BG27">
        <v>0</v>
      </c>
      <c r="BH27">
        <v>0</v>
      </c>
      <c r="BI27" s="1">
        <f>IFERROR(WB_GDPcap!BH27*Wanetal_growthlosses_control!BI27*WB_pop!BI23,0)</f>
        <v>152819254.76487416</v>
      </c>
      <c r="BJ27" s="1">
        <f>BI27+IFERROR((WB_GDPcap!BI27*WB_pop!BJ23-BI27)*Wanetal_growthlosses_control!BJ27,0)</f>
        <v>136326127.8840203</v>
      </c>
      <c r="BK27" s="1">
        <f>BJ27+IFERROR((WB_GDPcap!BJ27*WB_pop!BK23-BJ27)*Wanetal_growthlosses_control!BK27,0)</f>
        <v>194266902.75270581</v>
      </c>
      <c r="BL27" s="1">
        <f>BK27+IFERROR((WB_GDPcap!BK27*WB_pop!BL23-BK27)*Wanetal_growthlosses_control!BL27,0)</f>
        <v>482535495.25504756</v>
      </c>
      <c r="BM27" s="1">
        <f>BL27+IFERROR((WB_GDPcap!BL27*WB_pop!BM23-BL27)*Wanetal_growthlosses_control!BM27,0)</f>
        <v>638817481.80202687</v>
      </c>
      <c r="BN27" s="1">
        <f>BM27+IFERROR((WB_GDPcap!BM27*WB_pop!BN23-BM27)*Wanetal_growthlosses_control!BN27,0)</f>
        <v>901112915.01898229</v>
      </c>
      <c r="BO27">
        <v>0</v>
      </c>
      <c r="BP27">
        <v>0</v>
      </c>
    </row>
    <row r="28" spans="1:68" x14ac:dyDescent="0.2">
      <c r="A28" t="s">
        <v>48</v>
      </c>
      <c r="B28" t="s">
        <v>49</v>
      </c>
      <c r="C28" t="s">
        <v>680</v>
      </c>
      <c r="D28" t="s">
        <v>681</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s="1">
        <f>IFERROR(WB_GDPcap!AP28*Wanetal_growthlosses_control!AQ28*WB_pop!AQ24,0)</f>
        <v>0</v>
      </c>
      <c r="AR28" s="1">
        <f>AQ28+IFERROR((WB_GDPcap!AQ28*WB_pop!AR24-AQ28)*Wanetal_growthlosses_control!AR28,0)</f>
        <v>0</v>
      </c>
      <c r="AS28" s="1">
        <f>AR28+IFERROR((WB_GDPcap!AR28*WB_pop!AS24-AR28)*Wanetal_growthlosses_control!AS28,0)</f>
        <v>0</v>
      </c>
      <c r="AT28" s="1">
        <f>AS28+IFERROR((WB_GDPcap!AS28*WB_pop!AT24-AS28)*Wanetal_growthlosses_control!AT28,0)</f>
        <v>0</v>
      </c>
      <c r="AU28" s="1">
        <f>AT28+IFERROR((WB_GDPcap!AT28*WB_pop!AU24-AT28)*Wanetal_growthlosses_control!AU28,0)</f>
        <v>0</v>
      </c>
      <c r="AV28" s="1">
        <f>AU28+IFERROR((WB_GDPcap!AU28*WB_pop!AV24-AU28)*Wanetal_growthlosses_control!AV28,0)</f>
        <v>0</v>
      </c>
      <c r="AW28">
        <v>0</v>
      </c>
      <c r="AX28">
        <v>0</v>
      </c>
      <c r="AY28">
        <v>0</v>
      </c>
      <c r="AZ28">
        <v>0</v>
      </c>
      <c r="BA28">
        <v>0</v>
      </c>
      <c r="BB28">
        <v>0</v>
      </c>
      <c r="BC28">
        <v>0</v>
      </c>
      <c r="BD28">
        <v>0</v>
      </c>
      <c r="BE28">
        <v>0</v>
      </c>
      <c r="BF28">
        <v>0</v>
      </c>
      <c r="BG28">
        <v>0</v>
      </c>
      <c r="BH28">
        <v>0</v>
      </c>
      <c r="BI28" s="1">
        <f>IFERROR(WB_GDPcap!BH28*Wanetal_growthlosses_control!BI28*WB_pop!BI24,0)</f>
        <v>0</v>
      </c>
      <c r="BJ28" s="1">
        <f>BI28+IFERROR((WB_GDPcap!BI28*WB_pop!BJ24-BI28)*Wanetal_growthlosses_control!BJ28,0)</f>
        <v>0</v>
      </c>
      <c r="BK28" s="1">
        <f>BJ28+IFERROR((WB_GDPcap!BJ28*WB_pop!BK24-BJ28)*Wanetal_growthlosses_control!BK28,0)</f>
        <v>0</v>
      </c>
      <c r="BL28" s="1">
        <f>BK28+IFERROR((WB_GDPcap!BK28*WB_pop!BL24-BK28)*Wanetal_growthlosses_control!BL28,0)</f>
        <v>0</v>
      </c>
      <c r="BM28" s="1">
        <f>BL28+IFERROR((WB_GDPcap!BL28*WB_pop!BM24-BL28)*Wanetal_growthlosses_control!BM28,0)</f>
        <v>0</v>
      </c>
      <c r="BN28" s="1">
        <f>BM28+IFERROR((WB_GDPcap!BM28*WB_pop!BN24-BM28)*Wanetal_growthlosses_control!BN28,0)</f>
        <v>0</v>
      </c>
      <c r="BO28">
        <v>0</v>
      </c>
      <c r="BP28">
        <v>0</v>
      </c>
    </row>
    <row r="29" spans="1:68" x14ac:dyDescent="0.2">
      <c r="A29" t="s">
        <v>50</v>
      </c>
      <c r="B29" t="s">
        <v>51</v>
      </c>
      <c r="C29" t="s">
        <v>680</v>
      </c>
      <c r="D29" t="s">
        <v>681</v>
      </c>
      <c r="F29">
        <v>5.4051262325998604</v>
      </c>
      <c r="G29">
        <v>5.1272257889568396</v>
      </c>
      <c r="H29">
        <v>5.2461251386360503</v>
      </c>
      <c r="I29">
        <v>5.6080799213156496</v>
      </c>
      <c r="J29">
        <v>5.8027077088794696</v>
      </c>
      <c r="K29">
        <v>4.4055417997122799</v>
      </c>
      <c r="L29">
        <v>4.83584002583616</v>
      </c>
      <c r="M29">
        <v>3.6650090103161399</v>
      </c>
      <c r="N29">
        <v>4.3831657259556804</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s="1">
        <f>IFERROR(WB_GDPcap!AP29*Wanetal_growthlosses_control!AQ29*WB_pop!AQ25,0)</f>
        <v>0</v>
      </c>
      <c r="AR29" s="1">
        <f>AQ29+IFERROR((WB_GDPcap!AQ29*WB_pop!AR25-AQ29)*Wanetal_growthlosses_control!AR29,0)</f>
        <v>0</v>
      </c>
      <c r="AS29" s="1">
        <f>AR29+IFERROR((WB_GDPcap!AR29*WB_pop!AS25-AR29)*Wanetal_growthlosses_control!AS29,0)</f>
        <v>0</v>
      </c>
      <c r="AT29" s="1">
        <f>AS29+IFERROR((WB_GDPcap!AS29*WB_pop!AT25-AS29)*Wanetal_growthlosses_control!AT29,0)</f>
        <v>0</v>
      </c>
      <c r="AU29" s="1">
        <f>AT29+IFERROR((WB_GDPcap!AT29*WB_pop!AU25-AT29)*Wanetal_growthlosses_control!AU29,0)</f>
        <v>0</v>
      </c>
      <c r="AV29" s="1">
        <f>AU29+IFERROR((WB_GDPcap!AU29*WB_pop!AV25-AU29)*Wanetal_growthlosses_control!AV29,0)</f>
        <v>0</v>
      </c>
      <c r="AW29">
        <v>0</v>
      </c>
      <c r="AX29">
        <v>0</v>
      </c>
      <c r="AY29">
        <v>0</v>
      </c>
      <c r="AZ29">
        <v>0</v>
      </c>
      <c r="BA29">
        <v>0</v>
      </c>
      <c r="BB29">
        <v>0</v>
      </c>
      <c r="BC29">
        <v>0</v>
      </c>
      <c r="BD29">
        <v>0</v>
      </c>
      <c r="BE29">
        <v>0</v>
      </c>
      <c r="BF29">
        <v>0</v>
      </c>
      <c r="BG29">
        <v>0</v>
      </c>
      <c r="BH29">
        <v>0</v>
      </c>
      <c r="BI29" s="1">
        <f>IFERROR(WB_GDPcap!BH29*Wanetal_growthlosses_control!BI29*WB_pop!BI25,0)</f>
        <v>0</v>
      </c>
      <c r="BJ29" s="1">
        <f>BI29+IFERROR((WB_GDPcap!BI29*WB_pop!BJ25-BI29)*Wanetal_growthlosses_control!BJ29,0)</f>
        <v>0</v>
      </c>
      <c r="BK29" s="1">
        <f>BJ29+IFERROR((WB_GDPcap!BJ29*WB_pop!BK25-BJ29)*Wanetal_growthlosses_control!BK29,0)</f>
        <v>0</v>
      </c>
      <c r="BL29" s="1">
        <f>BK29+IFERROR((WB_GDPcap!BK29*WB_pop!BL25-BK29)*Wanetal_growthlosses_control!BL29,0)</f>
        <v>0</v>
      </c>
      <c r="BM29" s="1">
        <f>BL29+IFERROR((WB_GDPcap!BL29*WB_pop!BM25-BL29)*Wanetal_growthlosses_control!BM29,0)</f>
        <v>0</v>
      </c>
      <c r="BN29" s="1">
        <f>BM29+IFERROR((WB_GDPcap!BM29*WB_pop!BN25-BM29)*Wanetal_growthlosses_control!BN29,0)</f>
        <v>0</v>
      </c>
      <c r="BO29">
        <v>0</v>
      </c>
      <c r="BP29">
        <v>0</v>
      </c>
    </row>
    <row r="30" spans="1:68" x14ac:dyDescent="0.2">
      <c r="A30" t="s">
        <v>52</v>
      </c>
      <c r="B30" t="s">
        <v>53</v>
      </c>
      <c r="C30" t="s">
        <v>680</v>
      </c>
      <c r="D30" t="s">
        <v>681</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s="1">
        <f>IFERROR(WB_GDPcap!AP30*Wanetal_growthlosses_control!AQ30*WB_pop!AQ26,0)</f>
        <v>10844999.752658797</v>
      </c>
      <c r="AR30" s="1">
        <f>AQ30+IFERROR((WB_GDPcap!AQ30*WB_pop!AR26-AQ30)*Wanetal_growthlosses_control!AR30,0)</f>
        <v>-13438533.9831533</v>
      </c>
      <c r="AS30" s="1">
        <f>AR30+IFERROR((WB_GDPcap!AR30*WB_pop!AS26-AR30)*Wanetal_growthlosses_control!AS30,0)</f>
        <v>-36142301.032482311</v>
      </c>
      <c r="AT30" s="1">
        <f>AS30+IFERROR((WB_GDPcap!AS30*WB_pop!AT26-AS30)*Wanetal_growthlosses_control!AT30,0)</f>
        <v>22246239.30582463</v>
      </c>
      <c r="AU30" s="1">
        <f>AT30+IFERROR((WB_GDPcap!AT30*WB_pop!AU26-AT30)*Wanetal_growthlosses_control!AU30,0)</f>
        <v>42645800.304561019</v>
      </c>
      <c r="AV30" s="1">
        <f>AU30+IFERROR((WB_GDPcap!AU30*WB_pop!AV26-AU30)*Wanetal_growthlosses_control!AV30,0)</f>
        <v>110211883.93167324</v>
      </c>
      <c r="AW30">
        <v>0</v>
      </c>
      <c r="AX30">
        <v>0</v>
      </c>
      <c r="AY30">
        <v>0</v>
      </c>
      <c r="AZ30">
        <v>0</v>
      </c>
      <c r="BA30">
        <v>0</v>
      </c>
      <c r="BB30">
        <v>0</v>
      </c>
      <c r="BC30">
        <v>0</v>
      </c>
      <c r="BD30">
        <v>0</v>
      </c>
      <c r="BE30">
        <v>0</v>
      </c>
      <c r="BF30">
        <v>0</v>
      </c>
      <c r="BG30">
        <v>0</v>
      </c>
      <c r="BH30">
        <v>0</v>
      </c>
      <c r="BI30" s="1">
        <f>IFERROR(WB_GDPcap!BH30*Wanetal_growthlosses_control!BI30*WB_pop!BI26,0)</f>
        <v>11082496.427203499</v>
      </c>
      <c r="BJ30" s="1">
        <f>BI30+IFERROR((WB_GDPcap!BI30*WB_pop!BJ26-BI30)*Wanetal_growthlosses_control!BJ30,0)</f>
        <v>-11258102.292979732</v>
      </c>
      <c r="BK30" s="1">
        <f>BJ30+IFERROR((WB_GDPcap!BJ30*WB_pop!BK26-BJ30)*Wanetal_growthlosses_control!BK30,0)</f>
        <v>-31131056.317487098</v>
      </c>
      <c r="BL30" s="1">
        <f>BK30+IFERROR((WB_GDPcap!BK30*WB_pop!BL26-BK30)*Wanetal_growthlosses_control!BL30,0)</f>
        <v>19648614.045371726</v>
      </c>
      <c r="BM30" s="1">
        <f>BL30+IFERROR((WB_GDPcap!BL30*WB_pop!BM26-BL30)*Wanetal_growthlosses_control!BM30,0)</f>
        <v>37674667.716434389</v>
      </c>
      <c r="BN30" s="1">
        <f>BM30+IFERROR((WB_GDPcap!BM30*WB_pop!BN26-BM30)*Wanetal_growthlosses_control!BN30,0)</f>
        <v>93266476.641583472</v>
      </c>
      <c r="BO30">
        <v>0</v>
      </c>
      <c r="BP30">
        <v>0</v>
      </c>
    </row>
    <row r="31" spans="1:68" x14ac:dyDescent="0.2">
      <c r="A31" t="s">
        <v>54</v>
      </c>
      <c r="B31" t="s">
        <v>55</v>
      </c>
      <c r="C31" t="s">
        <v>680</v>
      </c>
      <c r="D31" t="s">
        <v>681</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s="1">
        <f>IFERROR(WB_GDPcap!AP31*Wanetal_growthlosses_control!AQ31*WB_pop!AQ27,0)</f>
        <v>-78458993.289105132</v>
      </c>
      <c r="AR31" s="1">
        <f>AQ31+IFERROR((WB_GDPcap!AQ31*WB_pop!AR27-AQ31)*Wanetal_growthlosses_control!AR31,0)</f>
        <v>-202002257.64378163</v>
      </c>
      <c r="AS31" s="1">
        <f>AR31+IFERROR((WB_GDPcap!AR31*WB_pop!AS27-AR31)*Wanetal_growthlosses_control!AS31,0)</f>
        <v>-385391496.13010317</v>
      </c>
      <c r="AT31" s="1">
        <f>AS31+IFERROR((WB_GDPcap!AS31*WB_pop!AT27-AS31)*Wanetal_growthlosses_control!AT31,0)</f>
        <v>-363143717.01449955</v>
      </c>
      <c r="AU31" s="1">
        <f>AT31+IFERROR((WB_GDPcap!AT31*WB_pop!AU27-AT31)*Wanetal_growthlosses_control!AU31,0)</f>
        <v>-411747319.41615641</v>
      </c>
      <c r="AV31" s="1">
        <f>AU31+IFERROR((WB_GDPcap!AU31*WB_pop!AV27-AU31)*Wanetal_growthlosses_control!AV31,0)</f>
        <v>-328415338.54005194</v>
      </c>
      <c r="AW31">
        <v>0</v>
      </c>
      <c r="AX31">
        <v>0</v>
      </c>
      <c r="AY31">
        <v>0</v>
      </c>
      <c r="AZ31">
        <v>0</v>
      </c>
      <c r="BA31">
        <v>0</v>
      </c>
      <c r="BB31">
        <v>0</v>
      </c>
      <c r="BC31">
        <v>0</v>
      </c>
      <c r="BD31">
        <v>0</v>
      </c>
      <c r="BE31">
        <v>0</v>
      </c>
      <c r="BF31">
        <v>0</v>
      </c>
      <c r="BG31">
        <v>0</v>
      </c>
      <c r="BH31">
        <v>0</v>
      </c>
      <c r="BI31" s="1">
        <f>IFERROR(WB_GDPcap!BH31*Wanetal_growthlosses_control!BI31*WB_pop!BI27,0)</f>
        <v>-95914186.184120774</v>
      </c>
      <c r="BJ31" s="1">
        <f>BI31+IFERROR((WB_GDPcap!BI31*WB_pop!BJ27-BI31)*Wanetal_growthlosses_control!BJ31,0)</f>
        <v>-231241571.37388828</v>
      </c>
      <c r="BK31" s="1">
        <f>BJ31+IFERROR((WB_GDPcap!BJ31*WB_pop!BK27-BJ31)*Wanetal_growthlosses_control!BK31,0)</f>
        <v>-429766801.3483178</v>
      </c>
      <c r="BL31" s="1">
        <f>BK31+IFERROR((WB_GDPcap!BK31*WB_pop!BL27-BK31)*Wanetal_growthlosses_control!BL31,0)</f>
        <v>-406349987.76954252</v>
      </c>
      <c r="BM31" s="1">
        <f>BL31+IFERROR((WB_GDPcap!BL31*WB_pop!BM27-BL31)*Wanetal_growthlosses_control!BM31,0)</f>
        <v>-455904958.16225332</v>
      </c>
      <c r="BN31" s="1">
        <f>BM31+IFERROR((WB_GDPcap!BM31*WB_pop!BN27-BM31)*Wanetal_growthlosses_control!BN31,0)</f>
        <v>-375529376.09245634</v>
      </c>
      <c r="BO31">
        <v>0</v>
      </c>
      <c r="BP31">
        <v>0</v>
      </c>
    </row>
    <row r="32" spans="1:68" x14ac:dyDescent="0.2">
      <c r="A32" t="s">
        <v>56</v>
      </c>
      <c r="B32" t="s">
        <v>57</v>
      </c>
      <c r="C32" t="s">
        <v>680</v>
      </c>
      <c r="D32" t="s">
        <v>681</v>
      </c>
      <c r="F32">
        <v>2.2586987067707698</v>
      </c>
      <c r="G32">
        <v>2.2416558247065299</v>
      </c>
      <c r="H32">
        <v>2.1175931332626301</v>
      </c>
      <c r="I32">
        <v>1.99758408701076</v>
      </c>
      <c r="J32">
        <v>1.8618345897030799</v>
      </c>
      <c r="K32">
        <v>1.6450358123341</v>
      </c>
      <c r="L32">
        <v>1.7594484847965901</v>
      </c>
      <c r="M32">
        <v>4.1749615101773996</v>
      </c>
      <c r="N32">
        <v>2.1527740096977799</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s="1">
        <f>IFERROR(WB_GDPcap!AP32*Wanetal_growthlosses_control!AQ32*WB_pop!AQ28,0)</f>
        <v>0</v>
      </c>
      <c r="AR32" s="1">
        <f>AQ32+IFERROR((WB_GDPcap!AQ32*WB_pop!AR28-AQ32)*Wanetal_growthlosses_control!AR32,0)</f>
        <v>0</v>
      </c>
      <c r="AS32" s="1">
        <f>AR32+IFERROR((WB_GDPcap!AR32*WB_pop!AS28-AR32)*Wanetal_growthlosses_control!AS32,0)</f>
        <v>0</v>
      </c>
      <c r="AT32" s="1">
        <f>AS32+IFERROR((WB_GDPcap!AS32*WB_pop!AT28-AS32)*Wanetal_growthlosses_control!AT32,0)</f>
        <v>0</v>
      </c>
      <c r="AU32" s="1">
        <f>AT32+IFERROR((WB_GDPcap!AT32*WB_pop!AU28-AT32)*Wanetal_growthlosses_control!AU32,0)</f>
        <v>0</v>
      </c>
      <c r="AV32" s="1">
        <f>AU32+IFERROR((WB_GDPcap!AU32*WB_pop!AV28-AU32)*Wanetal_growthlosses_control!AV32,0)</f>
        <v>0</v>
      </c>
      <c r="AW32">
        <v>0</v>
      </c>
      <c r="AX32">
        <v>0</v>
      </c>
      <c r="AY32">
        <v>0</v>
      </c>
      <c r="AZ32">
        <v>0</v>
      </c>
      <c r="BA32">
        <v>0</v>
      </c>
      <c r="BB32">
        <v>0</v>
      </c>
      <c r="BC32">
        <v>0</v>
      </c>
      <c r="BD32">
        <v>0</v>
      </c>
      <c r="BE32">
        <v>0</v>
      </c>
      <c r="BF32">
        <v>0</v>
      </c>
      <c r="BG32">
        <v>0</v>
      </c>
      <c r="BH32">
        <v>0</v>
      </c>
      <c r="BI32" s="1">
        <f>IFERROR(WB_GDPcap!BH32*Wanetal_growthlosses_control!BI32*WB_pop!BI28,0)</f>
        <v>0</v>
      </c>
      <c r="BJ32" s="1">
        <f>BI32+IFERROR((WB_GDPcap!BI32*WB_pop!BJ28-BI32)*Wanetal_growthlosses_control!BJ32,0)</f>
        <v>0</v>
      </c>
      <c r="BK32" s="1">
        <f>BJ32+IFERROR((WB_GDPcap!BJ32*WB_pop!BK28-BJ32)*Wanetal_growthlosses_control!BK32,0)</f>
        <v>0</v>
      </c>
      <c r="BL32" s="1">
        <f>BK32+IFERROR((WB_GDPcap!BK32*WB_pop!BL28-BK32)*Wanetal_growthlosses_control!BL32,0)</f>
        <v>0</v>
      </c>
      <c r="BM32" s="1">
        <f>BL32+IFERROR((WB_GDPcap!BL32*WB_pop!BM28-BL32)*Wanetal_growthlosses_control!BM32,0)</f>
        <v>0</v>
      </c>
      <c r="BN32" s="1">
        <f>BM32+IFERROR((WB_GDPcap!BM32*WB_pop!BN28-BM32)*Wanetal_growthlosses_control!BN32,0)</f>
        <v>0</v>
      </c>
      <c r="BO32">
        <v>0</v>
      </c>
      <c r="BP32">
        <v>0</v>
      </c>
    </row>
    <row r="33" spans="1:68" x14ac:dyDescent="0.2">
      <c r="A33" t="s">
        <v>58</v>
      </c>
      <c r="B33" t="s">
        <v>59</v>
      </c>
      <c r="C33" t="s">
        <v>680</v>
      </c>
      <c r="D33" t="s">
        <v>681</v>
      </c>
      <c r="F33">
        <v>2.1492747242105401</v>
      </c>
      <c r="G33">
        <v>2.0039699560021398</v>
      </c>
      <c r="H33">
        <v>-1.2607547166222901</v>
      </c>
      <c r="I33">
        <v>8.3833742339695796</v>
      </c>
      <c r="J33">
        <v>2.2507784434921101</v>
      </c>
      <c r="K33">
        <v>12.3454545462937</v>
      </c>
      <c r="L33">
        <v>11.0966735966069</v>
      </c>
      <c r="M33">
        <v>0.178748759079326</v>
      </c>
      <c r="N33">
        <v>1.5209367412970101</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s="1">
        <f>IFERROR(WB_GDPcap!AP33*Wanetal_growthlosses_control!AQ33*WB_pop!AQ29,0)</f>
        <v>0</v>
      </c>
      <c r="AR33" s="1">
        <f>AQ33+IFERROR((WB_GDPcap!AQ33*WB_pop!AR29-AQ33)*Wanetal_growthlosses_control!AR33,0)</f>
        <v>0</v>
      </c>
      <c r="AS33" s="1">
        <f>AR33+IFERROR((WB_GDPcap!AR33*WB_pop!AS29-AR33)*Wanetal_growthlosses_control!AS33,0)</f>
        <v>0</v>
      </c>
      <c r="AT33" s="1">
        <f>AS33+IFERROR((WB_GDPcap!AS33*WB_pop!AT29-AS33)*Wanetal_growthlosses_control!AT33,0)</f>
        <v>0</v>
      </c>
      <c r="AU33" s="1">
        <f>AT33+IFERROR((WB_GDPcap!AT33*WB_pop!AU29-AT33)*Wanetal_growthlosses_control!AU33,0)</f>
        <v>0</v>
      </c>
      <c r="AV33" s="1">
        <f>AU33+IFERROR((WB_GDPcap!AU33*WB_pop!AV29-AU33)*Wanetal_growthlosses_control!AV33,0)</f>
        <v>0</v>
      </c>
      <c r="AW33">
        <v>0</v>
      </c>
      <c r="AX33">
        <v>0</v>
      </c>
      <c r="AY33">
        <v>0</v>
      </c>
      <c r="AZ33">
        <v>0</v>
      </c>
      <c r="BA33">
        <v>0</v>
      </c>
      <c r="BB33">
        <v>0</v>
      </c>
      <c r="BC33">
        <v>0</v>
      </c>
      <c r="BD33">
        <v>0</v>
      </c>
      <c r="BE33">
        <v>0</v>
      </c>
      <c r="BF33">
        <v>0</v>
      </c>
      <c r="BG33">
        <v>0</v>
      </c>
      <c r="BH33">
        <v>0</v>
      </c>
      <c r="BI33" s="1">
        <f>IFERROR(WB_GDPcap!BH33*Wanetal_growthlosses_control!BI33*WB_pop!BI29,0)</f>
        <v>0</v>
      </c>
      <c r="BJ33" s="1">
        <f>BI33+IFERROR((WB_GDPcap!BI33*WB_pop!BJ29-BI33)*Wanetal_growthlosses_control!BJ33,0)</f>
        <v>0</v>
      </c>
      <c r="BK33" s="1">
        <f>BJ33+IFERROR((WB_GDPcap!BJ33*WB_pop!BK29-BJ33)*Wanetal_growthlosses_control!BK33,0)</f>
        <v>0</v>
      </c>
      <c r="BL33" s="1">
        <f>BK33+IFERROR((WB_GDPcap!BK33*WB_pop!BL29-BK33)*Wanetal_growthlosses_control!BL33,0)</f>
        <v>0</v>
      </c>
      <c r="BM33" s="1">
        <f>BL33+IFERROR((WB_GDPcap!BL33*WB_pop!BM29-BL33)*Wanetal_growthlosses_control!BM33,0)</f>
        <v>0</v>
      </c>
      <c r="BN33" s="1">
        <f>BM33+IFERROR((WB_GDPcap!BM33*WB_pop!BN29-BM33)*Wanetal_growthlosses_control!BN33,0)</f>
        <v>0</v>
      </c>
      <c r="BO33">
        <v>0</v>
      </c>
      <c r="BP33">
        <v>0</v>
      </c>
    </row>
    <row r="34" spans="1:68" x14ac:dyDescent="0.2">
      <c r="A34" t="s">
        <v>60</v>
      </c>
      <c r="B34" t="s">
        <v>61</v>
      </c>
      <c r="C34" t="s">
        <v>680</v>
      </c>
      <c r="D34" t="s">
        <v>681</v>
      </c>
      <c r="F34">
        <v>6.1288216757020599E-3</v>
      </c>
      <c r="G34">
        <v>3.4096010737876301</v>
      </c>
      <c r="H34">
        <v>4.5892856984936001</v>
      </c>
      <c r="I34">
        <v>1.7961057126676001</v>
      </c>
      <c r="J34">
        <v>2.7201183005107099</v>
      </c>
      <c r="K34">
        <v>4.9131592002723998</v>
      </c>
      <c r="L34">
        <v>4.0597227947426999</v>
      </c>
      <c r="M34">
        <v>6.2056749270850098</v>
      </c>
      <c r="N34">
        <v>2.2186379423065898</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s="1">
        <f>IFERROR(WB_GDPcap!AP34*Wanetal_growthlosses_control!AQ34*WB_pop!AQ30,0)</f>
        <v>-332318110.0812465</v>
      </c>
      <c r="AR34" s="1">
        <f>AQ34+IFERROR((WB_GDPcap!AQ34*WB_pop!AR30-AQ34)*Wanetal_growthlosses_control!AR34,0)</f>
        <v>-554604622.37983048</v>
      </c>
      <c r="AS34" s="1">
        <f>AR34+IFERROR((WB_GDPcap!AR34*WB_pop!AS30-AR34)*Wanetal_growthlosses_control!AS34,0)</f>
        <v>-976166283.43773365</v>
      </c>
      <c r="AT34" s="1">
        <f>AS34+IFERROR((WB_GDPcap!AS34*WB_pop!AT30-AS34)*Wanetal_growthlosses_control!AT34,0)</f>
        <v>-1286111826.1335804</v>
      </c>
      <c r="AU34" s="1">
        <f>AT34+IFERROR((WB_GDPcap!AT34*WB_pop!AU30-AT34)*Wanetal_growthlosses_control!AU34,0)</f>
        <v>-1567699833.399369</v>
      </c>
      <c r="AV34" s="1">
        <f>AU34+IFERROR((WB_GDPcap!AU34*WB_pop!AV30-AU34)*Wanetal_growthlosses_control!AV34,0)</f>
        <v>-1759790023.901947</v>
      </c>
      <c r="AW34">
        <v>0</v>
      </c>
      <c r="AX34">
        <v>0</v>
      </c>
      <c r="AY34">
        <v>0</v>
      </c>
      <c r="AZ34">
        <v>0</v>
      </c>
      <c r="BA34">
        <v>0</v>
      </c>
      <c r="BB34">
        <v>0</v>
      </c>
      <c r="BC34">
        <v>0</v>
      </c>
      <c r="BD34">
        <v>0</v>
      </c>
      <c r="BE34">
        <v>0</v>
      </c>
      <c r="BF34">
        <v>0</v>
      </c>
      <c r="BG34">
        <v>0</v>
      </c>
      <c r="BH34">
        <v>0</v>
      </c>
      <c r="BI34" s="1">
        <f>IFERROR(WB_GDPcap!BH34*Wanetal_growthlosses_control!BI34*WB_pop!BI30,0)</f>
        <v>-324369077.96234167</v>
      </c>
      <c r="BJ34" s="1">
        <f>BI34+IFERROR((WB_GDPcap!BI34*WB_pop!BJ30-BI34)*Wanetal_growthlosses_control!BJ34,0)</f>
        <v>-537065460.0457449</v>
      </c>
      <c r="BK34" s="1">
        <f>BJ34+IFERROR((WB_GDPcap!BJ34*WB_pop!BK30-BJ34)*Wanetal_growthlosses_control!BK34,0)</f>
        <v>-951690241.69483542</v>
      </c>
      <c r="BL34" s="1">
        <f>BK34+IFERROR((WB_GDPcap!BK34*WB_pop!BL30-BK34)*Wanetal_growthlosses_control!BL34,0)</f>
        <v>-1257317011.0632718</v>
      </c>
      <c r="BM34" s="1">
        <f>BL34+IFERROR((WB_GDPcap!BL34*WB_pop!BM30-BL34)*Wanetal_growthlosses_control!BM34,0)</f>
        <v>-1533625992.8911777</v>
      </c>
      <c r="BN34" s="1">
        <f>BM34+IFERROR((WB_GDPcap!BM34*WB_pop!BN30-BM34)*Wanetal_growthlosses_control!BN34,0)</f>
        <v>-1701016358.0930295</v>
      </c>
      <c r="BO34">
        <v>0</v>
      </c>
      <c r="BP34">
        <v>0</v>
      </c>
    </row>
    <row r="35" spans="1:68" x14ac:dyDescent="0.2">
      <c r="A35" t="s">
        <v>62</v>
      </c>
      <c r="B35" t="s">
        <v>63</v>
      </c>
      <c r="C35" t="s">
        <v>680</v>
      </c>
      <c r="D35" t="s">
        <v>681</v>
      </c>
      <c r="F35">
        <v>5.3743035444787202</v>
      </c>
      <c r="G35">
        <v>3.4827290759552798</v>
      </c>
      <c r="H35">
        <v>-2.3158716622814501</v>
      </c>
      <c r="I35">
        <v>0.44964418543804602</v>
      </c>
      <c r="J35">
        <v>-0.45690005194404598</v>
      </c>
      <c r="K35">
        <v>3.8103959180717499</v>
      </c>
      <c r="L35">
        <v>1.4656031090122901</v>
      </c>
      <c r="M35">
        <v>7.0017205072797104</v>
      </c>
      <c r="N35">
        <v>6.7728378356252996</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s="1">
        <f>IFERROR(WB_GDPcap!AP35*Wanetal_growthlosses_control!AQ35*WB_pop!AQ31,0)</f>
        <v>-19399740028.471821</v>
      </c>
      <c r="AR35" s="1">
        <f>AQ35+IFERROR((WB_GDPcap!AQ35*WB_pop!AR31-AQ35)*Wanetal_growthlosses_control!AR35,0)</f>
        <v>-32489994899.01025</v>
      </c>
      <c r="AS35" s="1">
        <f>AR35+IFERROR((WB_GDPcap!AR35*WB_pop!AS31-AR35)*Wanetal_growthlosses_control!AS35,0)</f>
        <v>-56682546659.689682</v>
      </c>
      <c r="AT35" s="1">
        <f>AS35+IFERROR((WB_GDPcap!AS35*WB_pop!AT31-AS35)*Wanetal_growthlosses_control!AT35,0)</f>
        <v>-73060858468.625641</v>
      </c>
      <c r="AU35" s="1">
        <f>AT35+IFERROR((WB_GDPcap!AT35*WB_pop!AU31-AT35)*Wanetal_growthlosses_control!AU35,0)</f>
        <v>-88530750033.956223</v>
      </c>
      <c r="AV35" s="1">
        <f>AU35+IFERROR((WB_GDPcap!AU35*WB_pop!AV31-AU35)*Wanetal_growthlosses_control!AV35,0)</f>
        <v>-97928110763.440796</v>
      </c>
      <c r="AW35">
        <v>0</v>
      </c>
      <c r="AX35">
        <v>0</v>
      </c>
      <c r="AY35">
        <v>0</v>
      </c>
      <c r="AZ35">
        <v>0</v>
      </c>
      <c r="BA35">
        <v>0</v>
      </c>
      <c r="BB35">
        <v>0</v>
      </c>
      <c r="BC35">
        <v>0</v>
      </c>
      <c r="BD35">
        <v>0</v>
      </c>
      <c r="BE35">
        <v>0</v>
      </c>
      <c r="BF35">
        <v>0</v>
      </c>
      <c r="BG35">
        <v>0</v>
      </c>
      <c r="BH35">
        <v>0</v>
      </c>
      <c r="BI35" s="1">
        <f>IFERROR(WB_GDPcap!BH35*Wanetal_growthlosses_control!BI35*WB_pop!BI31,0)</f>
        <v>-14670918250.970745</v>
      </c>
      <c r="BJ35" s="1">
        <f>BI35+IFERROR((WB_GDPcap!BI35*WB_pop!BJ31-BI35)*Wanetal_growthlosses_control!BJ35,0)</f>
        <v>-24131058670.431274</v>
      </c>
      <c r="BK35" s="1">
        <f>BJ35+IFERROR((WB_GDPcap!BJ35*WB_pop!BK31-BJ35)*Wanetal_growthlosses_control!BK35,0)</f>
        <v>-41656962496.20433</v>
      </c>
      <c r="BL35" s="1">
        <f>BK35+IFERROR((WB_GDPcap!BK35*WB_pop!BL31-BK35)*Wanetal_growthlosses_control!BL35,0)</f>
        <v>-53116908722.351768</v>
      </c>
      <c r="BM35" s="1">
        <f>BL35+IFERROR((WB_GDPcap!BL35*WB_pop!BM31-BL35)*Wanetal_growthlosses_control!BM35,0)</f>
        <v>-63849854340.094131</v>
      </c>
      <c r="BN35" s="1">
        <f>BM35+IFERROR((WB_GDPcap!BM35*WB_pop!BN31-BM35)*Wanetal_growthlosses_control!BN35,0)</f>
        <v>-69950943319.357117</v>
      </c>
      <c r="BO35">
        <v>0</v>
      </c>
      <c r="BP35">
        <v>0</v>
      </c>
    </row>
    <row r="36" spans="1:68" x14ac:dyDescent="0.2">
      <c r="A36" t="s">
        <v>64</v>
      </c>
      <c r="B36" t="s">
        <v>65</v>
      </c>
      <c r="C36" t="s">
        <v>680</v>
      </c>
      <c r="D36" t="s">
        <v>681</v>
      </c>
      <c r="F36">
        <v>7.1674896858158696</v>
      </c>
      <c r="G36">
        <v>8.5354924775674608</v>
      </c>
      <c r="H36">
        <v>-5.4993557711666101</v>
      </c>
      <c r="I36">
        <v>4.5796847872494197</v>
      </c>
      <c r="J36">
        <v>11.0316614003975</v>
      </c>
      <c r="K36">
        <v>3.65450421510165</v>
      </c>
      <c r="L36">
        <v>10.292071716029101</v>
      </c>
      <c r="M36">
        <v>6.6245500859137003</v>
      </c>
      <c r="N36">
        <v>7.2104994396553597</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s="1">
        <f>IFERROR(WB_GDPcap!AP36*Wanetal_growthlosses_control!AQ36*WB_pop!AQ32,0)</f>
        <v>0</v>
      </c>
      <c r="AR36" s="1">
        <f>AQ36+IFERROR((WB_GDPcap!AQ36*WB_pop!AR32-AQ36)*Wanetal_growthlosses_control!AR36,0)</f>
        <v>0</v>
      </c>
      <c r="AS36" s="1">
        <f>AR36+IFERROR((WB_GDPcap!AR36*WB_pop!AS32-AR36)*Wanetal_growthlosses_control!AS36,0)</f>
        <v>0</v>
      </c>
      <c r="AT36" s="1">
        <f>AS36+IFERROR((WB_GDPcap!AS36*WB_pop!AT32-AS36)*Wanetal_growthlosses_control!AT36,0)</f>
        <v>0</v>
      </c>
      <c r="AU36" s="1">
        <f>AT36+IFERROR((WB_GDPcap!AT36*WB_pop!AU32-AT36)*Wanetal_growthlosses_control!AU36,0)</f>
        <v>0</v>
      </c>
      <c r="AV36" s="1">
        <f>AU36+IFERROR((WB_GDPcap!AU36*WB_pop!AV32-AU36)*Wanetal_growthlosses_control!AV36,0)</f>
        <v>0</v>
      </c>
      <c r="AW36">
        <v>0</v>
      </c>
      <c r="AX36">
        <v>0</v>
      </c>
      <c r="AY36">
        <v>0</v>
      </c>
      <c r="AZ36">
        <v>0</v>
      </c>
      <c r="BA36">
        <v>0</v>
      </c>
      <c r="BB36">
        <v>0</v>
      </c>
      <c r="BC36">
        <v>0</v>
      </c>
      <c r="BD36">
        <v>0</v>
      </c>
      <c r="BE36">
        <v>0</v>
      </c>
      <c r="BF36">
        <v>0</v>
      </c>
      <c r="BG36">
        <v>0</v>
      </c>
      <c r="BH36">
        <v>0</v>
      </c>
      <c r="BI36" s="1">
        <f>IFERROR(WB_GDPcap!BH36*Wanetal_growthlosses_control!BI36*WB_pop!BI32,0)</f>
        <v>0</v>
      </c>
      <c r="BJ36" s="1">
        <f>BI36+IFERROR((WB_GDPcap!BI36*WB_pop!BJ32-BI36)*Wanetal_growthlosses_control!BJ36,0)</f>
        <v>0</v>
      </c>
      <c r="BK36" s="1">
        <f>BJ36+IFERROR((WB_GDPcap!BJ36*WB_pop!BK32-BJ36)*Wanetal_growthlosses_control!BK36,0)</f>
        <v>0</v>
      </c>
      <c r="BL36" s="1">
        <f>BK36+IFERROR((WB_GDPcap!BK36*WB_pop!BL32-BK36)*Wanetal_growthlosses_control!BL36,0)</f>
        <v>0</v>
      </c>
      <c r="BM36" s="1">
        <f>BL36+IFERROR((WB_GDPcap!BL36*WB_pop!BM32-BL36)*Wanetal_growthlosses_control!BM36,0)</f>
        <v>0</v>
      </c>
      <c r="BN36" s="1">
        <f>BM36+IFERROR((WB_GDPcap!BM36*WB_pop!BN32-BM36)*Wanetal_growthlosses_control!BN36,0)</f>
        <v>0</v>
      </c>
      <c r="BO36">
        <v>0</v>
      </c>
      <c r="BP36">
        <v>0</v>
      </c>
    </row>
    <row r="37" spans="1:68" x14ac:dyDescent="0.2">
      <c r="A37" t="s">
        <v>66</v>
      </c>
      <c r="B37" t="s">
        <v>67</v>
      </c>
      <c r="C37" t="s">
        <v>680</v>
      </c>
      <c r="D37" t="s">
        <v>681</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s="1">
        <f>IFERROR(WB_GDPcap!AP37*Wanetal_growthlosses_control!AQ37*WB_pop!AQ33,0)</f>
        <v>-252418548.0137307</v>
      </c>
      <c r="AR37" s="1">
        <f>AQ37+IFERROR((WB_GDPcap!AQ37*WB_pop!AR33-AQ37)*Wanetal_growthlosses_control!AR37,0)</f>
        <v>-408426042.80968237</v>
      </c>
      <c r="AS37" s="1">
        <f>AR37+IFERROR((WB_GDPcap!AR37*WB_pop!AS33-AR37)*Wanetal_growthlosses_control!AS37,0)</f>
        <v>-714936179.05790281</v>
      </c>
      <c r="AT37" s="1">
        <f>AS37+IFERROR((WB_GDPcap!AS37*WB_pop!AT33-AS37)*Wanetal_growthlosses_control!AT37,0)</f>
        <v>-950461464.41760361</v>
      </c>
      <c r="AU37" s="1">
        <f>AT37+IFERROR((WB_GDPcap!AT37*WB_pop!AU33-AT37)*Wanetal_growthlosses_control!AU37,0)</f>
        <v>-1162569135.8720696</v>
      </c>
      <c r="AV37" s="1">
        <f>AU37+IFERROR((WB_GDPcap!AU37*WB_pop!AV33-AU37)*Wanetal_growthlosses_control!AV37,0)</f>
        <v>-1315872320.7519934</v>
      </c>
      <c r="AW37">
        <v>0</v>
      </c>
      <c r="AX37">
        <v>0</v>
      </c>
      <c r="AY37">
        <v>0</v>
      </c>
      <c r="AZ37">
        <v>0</v>
      </c>
      <c r="BA37">
        <v>0</v>
      </c>
      <c r="BB37">
        <v>0</v>
      </c>
      <c r="BC37">
        <v>0</v>
      </c>
      <c r="BD37">
        <v>0</v>
      </c>
      <c r="BE37">
        <v>0</v>
      </c>
      <c r="BF37">
        <v>0</v>
      </c>
      <c r="BG37">
        <v>0</v>
      </c>
      <c r="BH37">
        <v>0</v>
      </c>
      <c r="BI37" s="1">
        <f>IFERROR(WB_GDPcap!BH37*Wanetal_growthlosses_control!BI37*WB_pop!BI33,0)</f>
        <v>-140555522.02028611</v>
      </c>
      <c r="BJ37" s="1">
        <f>BI37+IFERROR((WB_GDPcap!BI37*WB_pop!BJ33-BI37)*Wanetal_growthlosses_control!BJ37,0)</f>
        <v>-224781309.90222186</v>
      </c>
      <c r="BK37" s="1">
        <f>BJ37+IFERROR((WB_GDPcap!BJ37*WB_pop!BK33-BJ37)*Wanetal_growthlosses_control!BK37,0)</f>
        <v>-386562003.70008266</v>
      </c>
      <c r="BL37" s="1">
        <f>BK37+IFERROR((WB_GDPcap!BK37*WB_pop!BL33-BK37)*Wanetal_growthlosses_control!BL37,0)</f>
        <v>-506201004.90660906</v>
      </c>
      <c r="BM37" s="1">
        <f>BL37+IFERROR((WB_GDPcap!BL37*WB_pop!BM33-BL37)*Wanetal_growthlosses_control!BM37,0)</f>
        <v>-614271742.798967</v>
      </c>
      <c r="BN37" s="1">
        <f>BM37+IFERROR((WB_GDPcap!BM37*WB_pop!BN33-BM37)*Wanetal_growthlosses_control!BN37,0)</f>
        <v>-690008594.50558293</v>
      </c>
      <c r="BO37">
        <v>0</v>
      </c>
      <c r="BP37">
        <v>0</v>
      </c>
    </row>
    <row r="38" spans="1:68" x14ac:dyDescent="0.2">
      <c r="A38" t="s">
        <v>68</v>
      </c>
      <c r="B38" t="s">
        <v>69</v>
      </c>
      <c r="C38" t="s">
        <v>680</v>
      </c>
      <c r="D38" t="s">
        <v>681</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s="1">
        <f>IFERROR(WB_GDPcap!AP38*Wanetal_growthlosses_control!AQ38*WB_pop!AQ34,0)</f>
        <v>-2968980.9560157666</v>
      </c>
      <c r="AR38" s="1">
        <f>AQ38+IFERROR((WB_GDPcap!AQ38*WB_pop!AR34-AQ38)*Wanetal_growthlosses_control!AR38,0)</f>
        <v>-6880820.7205070835</v>
      </c>
      <c r="AS38" s="1">
        <f>AR38+IFERROR((WB_GDPcap!AR38*WB_pop!AS34-AR38)*Wanetal_growthlosses_control!AS38,0)</f>
        <v>-13176507.319625225</v>
      </c>
      <c r="AT38" s="1">
        <f>AS38+IFERROR((WB_GDPcap!AS38*WB_pop!AT34-AS38)*Wanetal_growthlosses_control!AT38,0)</f>
        <v>-13313135.132083761</v>
      </c>
      <c r="AU38" s="1">
        <f>AT38+IFERROR((WB_GDPcap!AT38*WB_pop!AU34-AT38)*Wanetal_growthlosses_control!AU38,0)</f>
        <v>-15400743.379222842</v>
      </c>
      <c r="AV38" s="1">
        <f>AU38+IFERROR((WB_GDPcap!AU38*WB_pop!AV34-AU38)*Wanetal_growthlosses_control!AV38,0)</f>
        <v>-13439102.349119026</v>
      </c>
      <c r="AW38">
        <v>0</v>
      </c>
      <c r="AX38">
        <v>0</v>
      </c>
      <c r="AY38">
        <v>0</v>
      </c>
      <c r="AZ38">
        <v>0</v>
      </c>
      <c r="BA38">
        <v>0</v>
      </c>
      <c r="BB38">
        <v>0</v>
      </c>
      <c r="BC38">
        <v>0</v>
      </c>
      <c r="BD38">
        <v>0</v>
      </c>
      <c r="BE38">
        <v>0</v>
      </c>
      <c r="BF38">
        <v>0</v>
      </c>
      <c r="BG38">
        <v>0</v>
      </c>
      <c r="BH38">
        <v>0</v>
      </c>
      <c r="BI38" s="1">
        <f>IFERROR(WB_GDPcap!BH38*Wanetal_growthlosses_control!BI38*WB_pop!BI34,0)</f>
        <v>-4626801.665898894</v>
      </c>
      <c r="BJ38" s="1">
        <f>BI38+IFERROR((WB_GDPcap!BI38*WB_pop!BJ34-BI38)*Wanetal_growthlosses_control!BJ38,0)</f>
        <v>-10840756.807258068</v>
      </c>
      <c r="BK38" s="1">
        <f>BJ38+IFERROR((WB_GDPcap!BJ38*WB_pop!BK34-BJ38)*Wanetal_growthlosses_control!BK38,0)</f>
        <v>-20455754.034328461</v>
      </c>
      <c r="BL38" s="1">
        <f>BK38+IFERROR((WB_GDPcap!BK38*WB_pop!BL34-BK38)*Wanetal_growthlosses_control!BL38,0)</f>
        <v>-20666016.834393773</v>
      </c>
      <c r="BM38" s="1">
        <f>BL38+IFERROR((WB_GDPcap!BL38*WB_pop!BM34-BL38)*Wanetal_growthlosses_control!BM38,0)</f>
        <v>-23867308.429508738</v>
      </c>
      <c r="BN38" s="1">
        <f>BM38+IFERROR((WB_GDPcap!BM38*WB_pop!BN34-BM38)*Wanetal_growthlosses_control!BN38,0)</f>
        <v>-21391700.474548496</v>
      </c>
      <c r="BO38">
        <v>0</v>
      </c>
      <c r="BP38">
        <v>0</v>
      </c>
    </row>
    <row r="39" spans="1:68" x14ac:dyDescent="0.2">
      <c r="A39" t="s">
        <v>70</v>
      </c>
      <c r="B39" t="s">
        <v>71</v>
      </c>
      <c r="C39" t="s">
        <v>680</v>
      </c>
      <c r="D39" t="s">
        <v>681</v>
      </c>
      <c r="F39">
        <v>4.0035015148457198</v>
      </c>
      <c r="G39">
        <v>4.2755422931570299</v>
      </c>
      <c r="H39">
        <v>3.4877438644961098</v>
      </c>
      <c r="I39">
        <v>4.3180252605266496</v>
      </c>
      <c r="J39">
        <v>4.2014725116717804</v>
      </c>
      <c r="K39">
        <v>5.6262471463962402</v>
      </c>
      <c r="L39">
        <v>5.2165939573899198</v>
      </c>
      <c r="M39">
        <v>9.8209036911772394</v>
      </c>
      <c r="N39">
        <v>14.3224773091221</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s="1">
        <f>IFERROR(WB_GDPcap!AP39*Wanetal_growthlosses_control!AQ39*WB_pop!AQ35,0)</f>
        <v>-124093854.98272549</v>
      </c>
      <c r="AR39" s="1">
        <f>AQ39+IFERROR((WB_GDPcap!AQ39*WB_pop!AR35-AQ39)*Wanetal_growthlosses_control!AR39,0)</f>
        <v>-208169372.81901586</v>
      </c>
      <c r="AS39" s="1">
        <f>AR39+IFERROR((WB_GDPcap!AR39*WB_pop!AS35-AR39)*Wanetal_growthlosses_control!AS39,0)</f>
        <v>-376926272.26531589</v>
      </c>
      <c r="AT39" s="1">
        <f>AS39+IFERROR((WB_GDPcap!AS39*WB_pop!AT35-AS39)*Wanetal_growthlosses_control!AT39,0)</f>
        <v>-487705270.26644647</v>
      </c>
      <c r="AU39" s="1">
        <f>AT39+IFERROR((WB_GDPcap!AT39*WB_pop!AU35-AT39)*Wanetal_growthlosses_control!AU39,0)</f>
        <v>-591339111.08523512</v>
      </c>
      <c r="AV39" s="1">
        <f>AU39+IFERROR((WB_GDPcap!AU39*WB_pop!AV35-AU39)*Wanetal_growthlosses_control!AV39,0)</f>
        <v>-655358245.6917181</v>
      </c>
      <c r="AW39">
        <v>0</v>
      </c>
      <c r="AX39">
        <v>0</v>
      </c>
      <c r="AY39">
        <v>0</v>
      </c>
      <c r="AZ39">
        <v>0</v>
      </c>
      <c r="BA39">
        <v>0</v>
      </c>
      <c r="BB39">
        <v>0</v>
      </c>
      <c r="BC39">
        <v>0</v>
      </c>
      <c r="BD39">
        <v>0</v>
      </c>
      <c r="BE39">
        <v>0</v>
      </c>
      <c r="BF39">
        <v>0</v>
      </c>
      <c r="BG39">
        <v>0</v>
      </c>
      <c r="BH39">
        <v>0</v>
      </c>
      <c r="BI39" s="1">
        <f>IFERROR(WB_GDPcap!BH39*Wanetal_growthlosses_control!BI39*WB_pop!BI35,0)</f>
        <v>-101449515.79361434</v>
      </c>
      <c r="BJ39" s="1">
        <f>BI39+IFERROR((WB_GDPcap!BI39*WB_pop!BJ35-BI39)*Wanetal_growthlosses_control!BJ39,0)</f>
        <v>-174206699.90661392</v>
      </c>
      <c r="BK39" s="1">
        <f>BJ39+IFERROR((WB_GDPcap!BJ39*WB_pop!BK35-BJ39)*Wanetal_growthlosses_control!BK39,0)</f>
        <v>-312617801.59841543</v>
      </c>
      <c r="BL39" s="1">
        <f>BK39+IFERROR((WB_GDPcap!BK39*WB_pop!BL35-BK39)*Wanetal_growthlosses_control!BL39,0)</f>
        <v>-404747641.19329685</v>
      </c>
      <c r="BM39" s="1">
        <f>BL39+IFERROR((WB_GDPcap!BL39*WB_pop!BM35-BL39)*Wanetal_growthlosses_control!BM39,0)</f>
        <v>-492962365.72912991</v>
      </c>
      <c r="BN39" s="1">
        <f>BM39+IFERROR((WB_GDPcap!BM39*WB_pop!BN35-BM39)*Wanetal_growthlosses_control!BN39,0)</f>
        <v>-539975628.07996631</v>
      </c>
      <c r="BO39">
        <v>0</v>
      </c>
      <c r="BP39">
        <v>0</v>
      </c>
    </row>
    <row r="40" spans="1:68" x14ac:dyDescent="0.2">
      <c r="A40" t="s">
        <v>72</v>
      </c>
      <c r="B40" t="s">
        <v>73</v>
      </c>
      <c r="C40" t="s">
        <v>680</v>
      </c>
      <c r="D40" t="s">
        <v>681</v>
      </c>
      <c r="F40">
        <v>3.0736281949108002</v>
      </c>
      <c r="G40">
        <v>-5.4896637926801004</v>
      </c>
      <c r="H40">
        <v>-2.5915614052097999</v>
      </c>
      <c r="I40">
        <v>8.1195653357511305E-2</v>
      </c>
      <c r="J40">
        <v>-1.0983177502115899</v>
      </c>
      <c r="K40">
        <v>-1.4696139102747301</v>
      </c>
      <c r="L40">
        <v>2.3992585176180801</v>
      </c>
      <c r="M40">
        <v>-0.87505201959943701</v>
      </c>
      <c r="N40">
        <v>4.6407770683830902</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s="1">
        <f>IFERROR(WB_GDPcap!AP40*Wanetal_growthlosses_control!AQ40*WB_pop!AQ36,0)</f>
        <v>-38876012.009052195</v>
      </c>
      <c r="AR40" s="1">
        <f>AQ40+IFERROR((WB_GDPcap!AQ40*WB_pop!AR36-AQ40)*Wanetal_growthlosses_control!AR40,0)</f>
        <v>-63706620.927718669</v>
      </c>
      <c r="AS40" s="1">
        <f>AR40+IFERROR((WB_GDPcap!AR40*WB_pop!AS36-AR40)*Wanetal_growthlosses_control!AS40,0)</f>
        <v>-112851484.76189262</v>
      </c>
      <c r="AT40" s="1">
        <f>AS40+IFERROR((WB_GDPcap!AS40*WB_pop!AT36-AS40)*Wanetal_growthlosses_control!AT40,0)</f>
        <v>-149438523.73171908</v>
      </c>
      <c r="AU40" s="1">
        <f>AT40+IFERROR((WB_GDPcap!AT40*WB_pop!AU36-AT40)*Wanetal_growthlosses_control!AU40,0)</f>
        <v>-182577933.99634969</v>
      </c>
      <c r="AV40" s="1">
        <f>AU40+IFERROR((WB_GDPcap!AU40*WB_pop!AV36-AU40)*Wanetal_growthlosses_control!AV40,0)</f>
        <v>-207068328.59403393</v>
      </c>
      <c r="AW40">
        <v>0</v>
      </c>
      <c r="AX40">
        <v>0</v>
      </c>
      <c r="AY40">
        <v>0</v>
      </c>
      <c r="AZ40">
        <v>0</v>
      </c>
      <c r="BA40">
        <v>0</v>
      </c>
      <c r="BB40">
        <v>0</v>
      </c>
      <c r="BC40">
        <v>0</v>
      </c>
      <c r="BD40">
        <v>0</v>
      </c>
      <c r="BE40">
        <v>0</v>
      </c>
      <c r="BF40">
        <v>0</v>
      </c>
      <c r="BG40">
        <v>0</v>
      </c>
      <c r="BH40">
        <v>0</v>
      </c>
      <c r="BI40" s="1">
        <f>IFERROR(WB_GDPcap!BH40*Wanetal_growthlosses_control!BI40*WB_pop!BI36,0)</f>
        <v>-18491556.59631218</v>
      </c>
      <c r="BJ40" s="1">
        <f>BI40+IFERROR((WB_GDPcap!BI40*WB_pop!BJ36-BI40)*Wanetal_growthlosses_control!BJ40,0)</f>
        <v>-30158897.851426717</v>
      </c>
      <c r="BK40" s="1">
        <f>BJ40+IFERROR((WB_GDPcap!BJ40*WB_pop!BK36-BJ40)*Wanetal_growthlosses_control!BK40,0)</f>
        <v>-53323277.996914968</v>
      </c>
      <c r="BL40" s="1">
        <f>BK40+IFERROR((WB_GDPcap!BK40*WB_pop!BL36-BK40)*Wanetal_growthlosses_control!BL40,0)</f>
        <v>-71422556.912284568</v>
      </c>
      <c r="BM40" s="1">
        <f>BL40+IFERROR((WB_GDPcap!BL40*WB_pop!BM36-BL40)*Wanetal_growthlosses_control!BM40,0)</f>
        <v>-87415943.250404015</v>
      </c>
      <c r="BN40" s="1">
        <f>BM40+IFERROR((WB_GDPcap!BM40*WB_pop!BN36-BM40)*Wanetal_growthlosses_control!BN40,0)</f>
        <v>-98795277.161891103</v>
      </c>
      <c r="BO40">
        <v>0</v>
      </c>
      <c r="BP40">
        <v>0</v>
      </c>
    </row>
    <row r="41" spans="1:68" x14ac:dyDescent="0.2">
      <c r="A41" t="s">
        <v>74</v>
      </c>
      <c r="B41" t="s">
        <v>75</v>
      </c>
      <c r="C41" t="s">
        <v>680</v>
      </c>
      <c r="D41" t="s">
        <v>681</v>
      </c>
      <c r="F41">
        <v>1.12134622601134</v>
      </c>
      <c r="G41">
        <v>5.4482652100032096</v>
      </c>
      <c r="H41">
        <v>3.3540683747780098</v>
      </c>
      <c r="I41">
        <v>4.6636159935574</v>
      </c>
      <c r="J41">
        <v>4.40999562798872</v>
      </c>
      <c r="K41">
        <v>4.7893643737604901</v>
      </c>
      <c r="L41">
        <v>1.2274915049871999</v>
      </c>
      <c r="M41">
        <v>3.3276557332773402</v>
      </c>
      <c r="N41">
        <v>3.6480179339265102</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s="1">
        <f>IFERROR(WB_GDPcap!AP41*Wanetal_growthlosses_control!AQ41*WB_pop!AQ37,0)</f>
        <v>-5682842560.678009</v>
      </c>
      <c r="AR41" s="1">
        <f>AQ41+IFERROR((WB_GDPcap!AQ41*WB_pop!AR37-AQ41)*Wanetal_growthlosses_control!AR41,0)</f>
        <v>-12167543184.965637</v>
      </c>
      <c r="AS41" s="1">
        <f>AR41+IFERROR((WB_GDPcap!AR41*WB_pop!AS37-AR41)*Wanetal_growthlosses_control!AS41,0)</f>
        <v>-22706849565.530926</v>
      </c>
      <c r="AT41" s="1">
        <f>AS41+IFERROR((WB_GDPcap!AS41*WB_pop!AT37-AS41)*Wanetal_growthlosses_control!AT41,0)</f>
        <v>-24150196977.595707</v>
      </c>
      <c r="AU41" s="1">
        <f>AT41+IFERROR((WB_GDPcap!AT41*WB_pop!AU37-AT41)*Wanetal_growthlosses_control!AU41,0)</f>
        <v>-28153776937.676163</v>
      </c>
      <c r="AV41" s="1">
        <f>AU41+IFERROR((WB_GDPcap!AU41*WB_pop!AV37-AU41)*Wanetal_growthlosses_control!AV41,0)</f>
        <v>-26361772195.316692</v>
      </c>
      <c r="AW41">
        <v>0</v>
      </c>
      <c r="AX41">
        <v>0</v>
      </c>
      <c r="AY41">
        <v>0</v>
      </c>
      <c r="AZ41">
        <v>0</v>
      </c>
      <c r="BA41">
        <v>0</v>
      </c>
      <c r="BB41">
        <v>0</v>
      </c>
      <c r="BC41">
        <v>0</v>
      </c>
      <c r="BD41">
        <v>0</v>
      </c>
      <c r="BE41">
        <v>0</v>
      </c>
      <c r="BF41">
        <v>0</v>
      </c>
      <c r="BG41">
        <v>0</v>
      </c>
      <c r="BH41">
        <v>0</v>
      </c>
      <c r="BI41" s="1">
        <f>IFERROR(WB_GDPcap!BH41*Wanetal_growthlosses_control!BI41*WB_pop!BI37,0)</f>
        <v>-4154780252.2257209</v>
      </c>
      <c r="BJ41" s="1">
        <f>BI41+IFERROR((WB_GDPcap!BI41*WB_pop!BJ37-BI41)*Wanetal_growthlosses_control!BJ41,0)</f>
        <v>-8756868844.6929398</v>
      </c>
      <c r="BK41" s="1">
        <f>BJ41+IFERROR((WB_GDPcap!BJ41*WB_pop!BK37-BJ41)*Wanetal_growthlosses_control!BK41,0)</f>
        <v>-16073353526.270874</v>
      </c>
      <c r="BL41" s="1">
        <f>BK41+IFERROR((WB_GDPcap!BK41*WB_pop!BL37-BK41)*Wanetal_growthlosses_control!BL41,0)</f>
        <v>-17046991054.358475</v>
      </c>
      <c r="BM41" s="1">
        <f>BL41+IFERROR((WB_GDPcap!BL41*WB_pop!BM37-BL41)*Wanetal_growthlosses_control!BM41,0)</f>
        <v>-19739072560.041344</v>
      </c>
      <c r="BN41" s="1">
        <f>BM41+IFERROR((WB_GDPcap!BM41*WB_pop!BN37-BM41)*Wanetal_growthlosses_control!BN41,0)</f>
        <v>-18632509802.940052</v>
      </c>
      <c r="BO41">
        <v>0</v>
      </c>
      <c r="BP41">
        <v>0</v>
      </c>
    </row>
    <row r="42" spans="1:68" x14ac:dyDescent="0.2">
      <c r="A42" t="s">
        <v>76</v>
      </c>
      <c r="B42" t="s">
        <v>77</v>
      </c>
      <c r="C42" t="s">
        <v>680</v>
      </c>
      <c r="D42" t="s">
        <v>681</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s="1">
        <f>IFERROR(WB_GDPcap!AP42*Wanetal_growthlosses_control!AQ42*WB_pop!AQ38,0)</f>
        <v>0</v>
      </c>
      <c r="AR42" s="1">
        <f>AQ42+IFERROR((WB_GDPcap!AQ42*WB_pop!AR38-AQ42)*Wanetal_growthlosses_control!AR42,0)</f>
        <v>0</v>
      </c>
      <c r="AS42" s="1">
        <f>AR42+IFERROR((WB_GDPcap!AR42*WB_pop!AS38-AR42)*Wanetal_growthlosses_control!AS42,0)</f>
        <v>0</v>
      </c>
      <c r="AT42" s="1">
        <f>AS42+IFERROR((WB_GDPcap!AS42*WB_pop!AT38-AS42)*Wanetal_growthlosses_control!AT42,0)</f>
        <v>0</v>
      </c>
      <c r="AU42" s="1">
        <f>AT42+IFERROR((WB_GDPcap!AT42*WB_pop!AU38-AT42)*Wanetal_growthlosses_control!AU42,0)</f>
        <v>0</v>
      </c>
      <c r="AV42" s="1">
        <f>AU42+IFERROR((WB_GDPcap!AU42*WB_pop!AV38-AU42)*Wanetal_growthlosses_control!AV42,0)</f>
        <v>0</v>
      </c>
      <c r="AW42">
        <v>0</v>
      </c>
      <c r="AX42">
        <v>0</v>
      </c>
      <c r="AY42">
        <v>0</v>
      </c>
      <c r="AZ42">
        <v>0</v>
      </c>
      <c r="BA42">
        <v>0</v>
      </c>
      <c r="BB42">
        <v>0</v>
      </c>
      <c r="BC42">
        <v>0</v>
      </c>
      <c r="BD42">
        <v>0</v>
      </c>
      <c r="BE42">
        <v>0</v>
      </c>
      <c r="BF42">
        <v>0</v>
      </c>
      <c r="BG42">
        <v>0</v>
      </c>
      <c r="BH42">
        <v>0</v>
      </c>
      <c r="BI42" s="1">
        <f>IFERROR(WB_GDPcap!BH42*Wanetal_growthlosses_control!BI42*WB_pop!BI38,0)</f>
        <v>0</v>
      </c>
      <c r="BJ42" s="1">
        <f>BI42+IFERROR((WB_GDPcap!BI42*WB_pop!BJ38-BI42)*Wanetal_growthlosses_control!BJ42,0)</f>
        <v>0</v>
      </c>
      <c r="BK42" s="1">
        <f>BJ42+IFERROR((WB_GDPcap!BJ42*WB_pop!BK38-BJ42)*Wanetal_growthlosses_control!BK42,0)</f>
        <v>0</v>
      </c>
      <c r="BL42" s="1">
        <f>BK42+IFERROR((WB_GDPcap!BK42*WB_pop!BL38-BK42)*Wanetal_growthlosses_control!BL42,0)</f>
        <v>0</v>
      </c>
      <c r="BM42" s="1">
        <f>BL42+IFERROR((WB_GDPcap!BL42*WB_pop!BM38-BL42)*Wanetal_growthlosses_control!BM42,0)</f>
        <v>0</v>
      </c>
      <c r="BN42" s="1">
        <f>BM42+IFERROR((WB_GDPcap!BM42*WB_pop!BN38-BM42)*Wanetal_growthlosses_control!BN42,0)</f>
        <v>0</v>
      </c>
      <c r="BO42">
        <v>0</v>
      </c>
      <c r="BP42">
        <v>0</v>
      </c>
    </row>
    <row r="43" spans="1:68" x14ac:dyDescent="0.2">
      <c r="A43" t="s">
        <v>78</v>
      </c>
      <c r="B43" t="s">
        <v>79</v>
      </c>
      <c r="C43" t="s">
        <v>680</v>
      </c>
      <c r="D43" t="s">
        <v>681</v>
      </c>
      <c r="F43">
        <v>5.9906406866126396</v>
      </c>
      <c r="G43">
        <v>2.1668909635159399</v>
      </c>
      <c r="H43">
        <v>2.6610284148367902</v>
      </c>
      <c r="I43">
        <v>3.5294619067100301</v>
      </c>
      <c r="J43">
        <v>0.93219061647629098</v>
      </c>
      <c r="K43">
        <v>1.3961564518723</v>
      </c>
      <c r="L43">
        <v>1.7868887983711199</v>
      </c>
      <c r="M43">
        <v>2.2917659581217</v>
      </c>
      <c r="N43">
        <v>4.4507622721222599</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s="1">
        <f>IFERROR(WB_GDPcap!AP43*Wanetal_growthlosses_control!AQ43*WB_pop!AQ39,0)</f>
        <v>-2635202370.8159776</v>
      </c>
      <c r="AR43" s="1">
        <f>AQ43+IFERROR((WB_GDPcap!AQ43*WB_pop!AR39-AQ43)*Wanetal_growthlosses_control!AR43,0)</f>
        <v>-5676187647.2163944</v>
      </c>
      <c r="AS43" s="1">
        <f>AR43+IFERROR((WB_GDPcap!AR43*WB_pop!AS39-AR43)*Wanetal_growthlosses_control!AS43,0)</f>
        <v>-10431149801.088459</v>
      </c>
      <c r="AT43" s="1">
        <f>AS43+IFERROR((WB_GDPcap!AS43*WB_pop!AT39-AS43)*Wanetal_growthlosses_control!AT43,0)</f>
        <v>-10993360313.822647</v>
      </c>
      <c r="AU43" s="1">
        <f>AT43+IFERROR((WB_GDPcap!AT43*WB_pop!AU39-AT43)*Wanetal_growthlosses_control!AU43,0)</f>
        <v>-12736421284.34956</v>
      </c>
      <c r="AV43" s="1">
        <f>AU43+IFERROR((WB_GDPcap!AU43*WB_pop!AV39-AU43)*Wanetal_growthlosses_control!AV43,0)</f>
        <v>-11880551894.481365</v>
      </c>
      <c r="AW43">
        <v>0</v>
      </c>
      <c r="AX43">
        <v>0</v>
      </c>
      <c r="AY43">
        <v>0</v>
      </c>
      <c r="AZ43">
        <v>0</v>
      </c>
      <c r="BA43">
        <v>0</v>
      </c>
      <c r="BB43">
        <v>0</v>
      </c>
      <c r="BC43">
        <v>0</v>
      </c>
      <c r="BD43">
        <v>0</v>
      </c>
      <c r="BE43">
        <v>0</v>
      </c>
      <c r="BF43">
        <v>0</v>
      </c>
      <c r="BG43">
        <v>0</v>
      </c>
      <c r="BH43">
        <v>0</v>
      </c>
      <c r="BI43" s="1">
        <f>IFERROR(WB_GDPcap!BH43*Wanetal_growthlosses_control!BI43*WB_pop!BI39,0)</f>
        <v>-1797271696.9083362</v>
      </c>
      <c r="BJ43" s="1">
        <f>BI43+IFERROR((WB_GDPcap!BI43*WB_pop!BJ39-BI43)*Wanetal_growthlosses_control!BJ43,0)</f>
        <v>-3839462527.7928419</v>
      </c>
      <c r="BK43" s="1">
        <f>BJ43+IFERROR((WB_GDPcap!BJ43*WB_pop!BK39-BJ43)*Wanetal_growthlosses_control!BK43,0)</f>
        <v>-7004761365.6788588</v>
      </c>
      <c r="BL43" s="1">
        <f>BK43+IFERROR((WB_GDPcap!BK43*WB_pop!BL39-BK43)*Wanetal_growthlosses_control!BL43,0)</f>
        <v>-7373132438.2175627</v>
      </c>
      <c r="BM43" s="1">
        <f>BL43+IFERROR((WB_GDPcap!BL43*WB_pop!BM39-BL43)*Wanetal_growthlosses_control!BM43,0)</f>
        <v>-8508564559.5571327</v>
      </c>
      <c r="BN43" s="1">
        <f>BM43+IFERROR((WB_GDPcap!BM43*WB_pop!BN39-BM43)*Wanetal_growthlosses_control!BN43,0)</f>
        <v>-7963425275.9537315</v>
      </c>
      <c r="BO43">
        <v>0</v>
      </c>
      <c r="BP43">
        <v>0</v>
      </c>
    </row>
    <row r="44" spans="1:68" x14ac:dyDescent="0.2">
      <c r="A44" t="s">
        <v>80</v>
      </c>
      <c r="B44" t="s">
        <v>81</v>
      </c>
      <c r="C44" t="s">
        <v>680</v>
      </c>
      <c r="D44" t="s">
        <v>681</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s="1">
        <f>IFERROR(WB_GDPcap!AP44*Wanetal_growthlosses_control!AQ44*WB_pop!AQ40,0)</f>
        <v>0</v>
      </c>
      <c r="AR44" s="1">
        <f>AQ44+IFERROR((WB_GDPcap!AQ44*WB_pop!AR40-AQ44)*Wanetal_growthlosses_control!AR44,0)</f>
        <v>0</v>
      </c>
      <c r="AS44" s="1">
        <f>AR44+IFERROR((WB_GDPcap!AR44*WB_pop!AS40-AR44)*Wanetal_growthlosses_control!AS44,0)</f>
        <v>0</v>
      </c>
      <c r="AT44" s="1">
        <f>AS44+IFERROR((WB_GDPcap!AS44*WB_pop!AT40-AS44)*Wanetal_growthlosses_control!AT44,0)</f>
        <v>0</v>
      </c>
      <c r="AU44" s="1">
        <f>AT44+IFERROR((WB_GDPcap!AT44*WB_pop!AU40-AT44)*Wanetal_growthlosses_control!AU44,0)</f>
        <v>0</v>
      </c>
      <c r="AV44" s="1">
        <f>AU44+IFERROR((WB_GDPcap!AU44*WB_pop!AV40-AU44)*Wanetal_growthlosses_control!AV44,0)</f>
        <v>0</v>
      </c>
      <c r="AW44">
        <v>0</v>
      </c>
      <c r="AX44">
        <v>0</v>
      </c>
      <c r="AY44">
        <v>0</v>
      </c>
      <c r="AZ44">
        <v>0</v>
      </c>
      <c r="BA44">
        <v>0</v>
      </c>
      <c r="BB44">
        <v>0</v>
      </c>
      <c r="BC44">
        <v>0</v>
      </c>
      <c r="BD44">
        <v>0</v>
      </c>
      <c r="BE44">
        <v>0</v>
      </c>
      <c r="BF44">
        <v>0</v>
      </c>
      <c r="BG44">
        <v>0</v>
      </c>
      <c r="BH44">
        <v>0</v>
      </c>
      <c r="BI44" s="1">
        <f>IFERROR(WB_GDPcap!BH44*Wanetal_growthlosses_control!BI44*WB_pop!BI40,0)</f>
        <v>0</v>
      </c>
      <c r="BJ44" s="1">
        <f>BI44+IFERROR((WB_GDPcap!BI44*WB_pop!BJ40-BI44)*Wanetal_growthlosses_control!BJ44,0)</f>
        <v>0</v>
      </c>
      <c r="BK44" s="1">
        <f>BJ44+IFERROR((WB_GDPcap!BJ44*WB_pop!BK40-BJ44)*Wanetal_growthlosses_control!BK44,0)</f>
        <v>0</v>
      </c>
      <c r="BL44" s="1">
        <f>BK44+IFERROR((WB_GDPcap!BK44*WB_pop!BL40-BK44)*Wanetal_growthlosses_control!BL44,0)</f>
        <v>0</v>
      </c>
      <c r="BM44" s="1">
        <f>BL44+IFERROR((WB_GDPcap!BL44*WB_pop!BM40-BL44)*Wanetal_growthlosses_control!BM44,0)</f>
        <v>0</v>
      </c>
      <c r="BN44" s="1">
        <f>BM44+IFERROR((WB_GDPcap!BM44*WB_pop!BN40-BM44)*Wanetal_growthlosses_control!BN44,0)</f>
        <v>0</v>
      </c>
      <c r="BO44">
        <v>0</v>
      </c>
      <c r="BP44">
        <v>0</v>
      </c>
    </row>
    <row r="45" spans="1:68" x14ac:dyDescent="0.2">
      <c r="A45" t="s">
        <v>82</v>
      </c>
      <c r="B45" t="s">
        <v>83</v>
      </c>
      <c r="C45" t="s">
        <v>680</v>
      </c>
      <c r="D45" t="s">
        <v>681</v>
      </c>
      <c r="F45">
        <v>3.0714442814405101</v>
      </c>
      <c r="G45">
        <v>1.9110608693794799</v>
      </c>
      <c r="H45">
        <v>3.76288210106024</v>
      </c>
      <c r="I45">
        <v>0.59278062963940703</v>
      </c>
      <c r="J45">
        <v>-0.95640496256086704</v>
      </c>
      <c r="K45">
        <v>9.2120950907022099</v>
      </c>
      <c r="L45">
        <v>1.7870622468578701</v>
      </c>
      <c r="M45">
        <v>1.7886188056299701</v>
      </c>
      <c r="N45">
        <v>2.1641496589198299</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s="1">
        <f>IFERROR(WB_GDPcap!AP45*Wanetal_growthlosses_control!AQ45*WB_pop!AQ41,0)</f>
        <v>-1653099230.2033029</v>
      </c>
      <c r="AR45" s="1">
        <f>AQ45+IFERROR((WB_GDPcap!AQ45*WB_pop!AR41-AQ45)*Wanetal_growthlosses_control!AR45,0)</f>
        <v>-2899926059.5080357</v>
      </c>
      <c r="AS45" s="1">
        <f>AR45+IFERROR((WB_GDPcap!AR45*WB_pop!AS41-AR45)*Wanetal_growthlosses_control!AS45,0)</f>
        <v>-5115934291.379034</v>
      </c>
      <c r="AT45" s="1">
        <f>AS45+IFERROR((WB_GDPcap!AS45*WB_pop!AT41-AS45)*Wanetal_growthlosses_control!AT45,0)</f>
        <v>-6420989474.8776054</v>
      </c>
      <c r="AU45" s="1">
        <f>AT45+IFERROR((WB_GDPcap!AT45*WB_pop!AU41-AT45)*Wanetal_growthlosses_control!AU45,0)</f>
        <v>-7763827743.1531277</v>
      </c>
      <c r="AV45" s="1">
        <f>AU45+IFERROR((WB_GDPcap!AU45*WB_pop!AV41-AU45)*Wanetal_growthlosses_control!AV45,0)</f>
        <v>-8427790943.2971392</v>
      </c>
      <c r="AW45">
        <v>0</v>
      </c>
      <c r="AX45">
        <v>0</v>
      </c>
      <c r="AY45">
        <v>0</v>
      </c>
      <c r="AZ45">
        <v>0</v>
      </c>
      <c r="BA45">
        <v>0</v>
      </c>
      <c r="BB45">
        <v>0</v>
      </c>
      <c r="BC45">
        <v>0</v>
      </c>
      <c r="BD45">
        <v>0</v>
      </c>
      <c r="BE45">
        <v>0</v>
      </c>
      <c r="BF45">
        <v>0</v>
      </c>
      <c r="BG45">
        <v>0</v>
      </c>
      <c r="BH45">
        <v>0</v>
      </c>
      <c r="BI45" s="1">
        <f>IFERROR(WB_GDPcap!BH45*Wanetal_growthlosses_control!BI45*WB_pop!BI41,0)</f>
        <v>-1591594757.0118361</v>
      </c>
      <c r="BJ45" s="1">
        <f>BI45+IFERROR((WB_GDPcap!BI45*WB_pop!BJ41-BI45)*Wanetal_growthlosses_control!BJ45,0)</f>
        <v>-2759375326.6442366</v>
      </c>
      <c r="BK45" s="1">
        <f>BJ45+IFERROR((WB_GDPcap!BJ45*WB_pop!BK41-BJ45)*Wanetal_growthlosses_control!BK45,0)</f>
        <v>-4854482577.587203</v>
      </c>
      <c r="BL45" s="1">
        <f>BK45+IFERROR((WB_GDPcap!BK45*WB_pop!BL41-BK45)*Wanetal_growthlosses_control!BL45,0)</f>
        <v>-6060323693.3013744</v>
      </c>
      <c r="BM45" s="1">
        <f>BL45+IFERROR((WB_GDPcap!BL45*WB_pop!BM41-BL45)*Wanetal_growthlosses_control!BM45,0)</f>
        <v>-7255844446.2635612</v>
      </c>
      <c r="BN45" s="1">
        <f>BM45+IFERROR((WB_GDPcap!BM45*WB_pop!BN41-BM45)*Wanetal_growthlosses_control!BN45,0)</f>
        <v>-7788385863.0248232</v>
      </c>
      <c r="BO45">
        <v>0</v>
      </c>
      <c r="BP45">
        <v>0</v>
      </c>
    </row>
    <row r="46" spans="1:68" x14ac:dyDescent="0.2">
      <c r="A46" t="s">
        <v>84</v>
      </c>
      <c r="B46" t="s">
        <v>85</v>
      </c>
      <c r="C46" t="s">
        <v>680</v>
      </c>
      <c r="D46" t="s">
        <v>681</v>
      </c>
      <c r="F46">
        <v>-26.527643606403998</v>
      </c>
      <c r="G46">
        <v>-6.35150486433841</v>
      </c>
      <c r="H46">
        <v>7.6222544610133403</v>
      </c>
      <c r="I46">
        <v>15.468995418830801</v>
      </c>
      <c r="J46">
        <v>14.197889011607</v>
      </c>
      <c r="K46">
        <v>7.6084039282850897</v>
      </c>
      <c r="L46">
        <v>-8.1614975852874796</v>
      </c>
      <c r="M46">
        <v>-6.5714516143394102</v>
      </c>
      <c r="N46">
        <v>13.7793403435254</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s="1">
        <f>IFERROR(WB_GDPcap!AP46*Wanetal_growthlosses_control!AQ46*WB_pop!AQ42,0)</f>
        <v>-13460865513.34494</v>
      </c>
      <c r="AR46" s="1">
        <f>AQ46+IFERROR((WB_GDPcap!AQ46*WB_pop!AR42-AQ46)*Wanetal_growthlosses_control!AR46,0)</f>
        <v>-28630582617.964882</v>
      </c>
      <c r="AS46" s="1">
        <f>AR46+IFERROR((WB_GDPcap!AR46*WB_pop!AS42-AR46)*Wanetal_growthlosses_control!AS46,0)</f>
        <v>-54186323895.651894</v>
      </c>
      <c r="AT46" s="1">
        <f>AS46+IFERROR((WB_GDPcap!AS46*WB_pop!AT42-AS46)*Wanetal_growthlosses_control!AT46,0)</f>
        <v>-59072949158.039322</v>
      </c>
      <c r="AU46" s="1">
        <f>AT46+IFERROR((WB_GDPcap!AT46*WB_pop!AU42-AT46)*Wanetal_growthlosses_control!AU46,0)</f>
        <v>-70331320452.332291</v>
      </c>
      <c r="AV46" s="1">
        <f>AU46+IFERROR((WB_GDPcap!AU46*WB_pop!AV42-AU46)*Wanetal_growthlosses_control!AV46,0)</f>
        <v>-66773586187.036453</v>
      </c>
      <c r="AW46">
        <v>0</v>
      </c>
      <c r="AX46">
        <v>0</v>
      </c>
      <c r="AY46">
        <v>0</v>
      </c>
      <c r="AZ46">
        <v>0</v>
      </c>
      <c r="BA46">
        <v>0</v>
      </c>
      <c r="BB46">
        <v>0</v>
      </c>
      <c r="BC46">
        <v>0</v>
      </c>
      <c r="BD46">
        <v>0</v>
      </c>
      <c r="BE46">
        <v>0</v>
      </c>
      <c r="BF46">
        <v>0</v>
      </c>
      <c r="BG46">
        <v>0</v>
      </c>
      <c r="BH46">
        <v>0</v>
      </c>
      <c r="BI46" s="1">
        <f>IFERROR(WB_GDPcap!BH46*Wanetal_growthlosses_control!BI46*WB_pop!BI42,0)</f>
        <v>-31991892147.653793</v>
      </c>
      <c r="BJ46" s="1">
        <f>BI46+IFERROR((WB_GDPcap!BI46*WB_pop!BJ42-BI46)*Wanetal_growthlosses_control!BJ46,0)</f>
        <v>-67652343140.750763</v>
      </c>
      <c r="BK46" s="1">
        <f>BJ46+IFERROR((WB_GDPcap!BJ46*WB_pop!BK42-BJ46)*Wanetal_growthlosses_control!BK46,0)</f>
        <v>-127125307394.22955</v>
      </c>
      <c r="BL46" s="1">
        <f>BK46+IFERROR((WB_GDPcap!BK46*WB_pop!BL42-BK46)*Wanetal_growthlosses_control!BL46,0)</f>
        <v>-138263035031.19318</v>
      </c>
      <c r="BM46" s="1">
        <f>BL46+IFERROR((WB_GDPcap!BL46*WB_pop!BM42-BL46)*Wanetal_growthlosses_control!BM46,0)</f>
        <v>-163346505419.28152</v>
      </c>
      <c r="BN46" s="1">
        <f>BM46+IFERROR((WB_GDPcap!BM46*WB_pop!BN42-BM46)*Wanetal_growthlosses_control!BN46,0)</f>
        <v>-155930130084.12955</v>
      </c>
      <c r="BO46">
        <v>0</v>
      </c>
      <c r="BP46">
        <v>0</v>
      </c>
    </row>
    <row r="47" spans="1:68" x14ac:dyDescent="0.2">
      <c r="A47" t="s">
        <v>86</v>
      </c>
      <c r="B47" t="s">
        <v>87</v>
      </c>
      <c r="C47" t="s">
        <v>680</v>
      </c>
      <c r="D47" t="s">
        <v>681</v>
      </c>
      <c r="F47">
        <v>5.9425632111760098</v>
      </c>
      <c r="G47">
        <v>-2.5694035800966799</v>
      </c>
      <c r="H47">
        <v>10.1336407468267</v>
      </c>
      <c r="I47">
        <v>13.1246567637934</v>
      </c>
      <c r="J47">
        <v>-6.8085709794426403</v>
      </c>
      <c r="K47">
        <v>7.3182978339433999</v>
      </c>
      <c r="L47">
        <v>0.60320276339214696</v>
      </c>
      <c r="M47">
        <v>8.2376966219816801</v>
      </c>
      <c r="N47">
        <v>5.2652676353311998</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s="1">
        <f>IFERROR(WB_GDPcap!AP47*Wanetal_growthlosses_control!AQ47*WB_pop!AQ43,0)</f>
        <v>-860269307.37357414</v>
      </c>
      <c r="AR47" s="1">
        <f>AQ47+IFERROR((WB_GDPcap!AQ47*WB_pop!AR43-AQ47)*Wanetal_growthlosses_control!AR47,0)</f>
        <v>-1386999163.6414485</v>
      </c>
      <c r="AS47" s="1">
        <f>AR47+IFERROR((WB_GDPcap!AR47*WB_pop!AS43-AR47)*Wanetal_growthlosses_control!AS47,0)</f>
        <v>-2426775850.7575679</v>
      </c>
      <c r="AT47" s="1">
        <f>AS47+IFERROR((WB_GDPcap!AS47*WB_pop!AT43-AS47)*Wanetal_growthlosses_control!AT47,0)</f>
        <v>-3271778982.9071407</v>
      </c>
      <c r="AU47" s="1">
        <f>AT47+IFERROR((WB_GDPcap!AT47*WB_pop!AU43-AT47)*Wanetal_growthlosses_control!AU47,0)</f>
        <v>-3975361377.8817377</v>
      </c>
      <c r="AV47" s="1">
        <f>AU47+IFERROR((WB_GDPcap!AU47*WB_pop!AV43-AU47)*Wanetal_growthlosses_control!AV47,0)</f>
        <v>-4498994457.7455168</v>
      </c>
      <c r="AW47">
        <v>0</v>
      </c>
      <c r="AX47">
        <v>0</v>
      </c>
      <c r="AY47">
        <v>0</v>
      </c>
      <c r="AZ47">
        <v>0</v>
      </c>
      <c r="BA47">
        <v>0</v>
      </c>
      <c r="BB47">
        <v>0</v>
      </c>
      <c r="BC47">
        <v>0</v>
      </c>
      <c r="BD47">
        <v>0</v>
      </c>
      <c r="BE47">
        <v>0</v>
      </c>
      <c r="BF47">
        <v>0</v>
      </c>
      <c r="BG47">
        <v>0</v>
      </c>
      <c r="BH47">
        <v>0</v>
      </c>
      <c r="BI47" s="1">
        <f>IFERROR(WB_GDPcap!BH47*Wanetal_growthlosses_control!BI47*WB_pop!BI43,0)</f>
        <v>-642356053.43516707</v>
      </c>
      <c r="BJ47" s="1">
        <f>BI47+IFERROR((WB_GDPcap!BI47*WB_pop!BJ43-BI47)*Wanetal_growthlosses_control!BJ47,0)</f>
        <v>-1042708066.3036039</v>
      </c>
      <c r="BK47" s="1">
        <f>BJ47+IFERROR((WB_GDPcap!BJ47*WB_pop!BK43-BJ47)*Wanetal_growthlosses_control!BK47,0)</f>
        <v>-1876841108.9189348</v>
      </c>
      <c r="BL47" s="1">
        <f>BK47+IFERROR((WB_GDPcap!BK47*WB_pop!BL43-BK47)*Wanetal_growthlosses_control!BL47,0)</f>
        <v>-2578576608.3222384</v>
      </c>
      <c r="BM47" s="1">
        <f>BL47+IFERROR((WB_GDPcap!BL47*WB_pop!BM43-BL47)*Wanetal_growthlosses_control!BM47,0)</f>
        <v>-3206705848.1819263</v>
      </c>
      <c r="BN47" s="1">
        <f>BM47+IFERROR((WB_GDPcap!BM47*WB_pop!BN43-BM47)*Wanetal_growthlosses_control!BN47,0)</f>
        <v>-3685364372.1367426</v>
      </c>
      <c r="BO47">
        <v>0</v>
      </c>
      <c r="BP47">
        <v>0</v>
      </c>
    </row>
    <row r="48" spans="1:68" x14ac:dyDescent="0.2">
      <c r="A48" t="s">
        <v>88</v>
      </c>
      <c r="B48" t="s">
        <v>89</v>
      </c>
      <c r="C48" t="s">
        <v>680</v>
      </c>
      <c r="D48" t="s">
        <v>681</v>
      </c>
      <c r="F48">
        <v>-0.42633351225416</v>
      </c>
      <c r="G48">
        <v>1.03106160565272</v>
      </c>
      <c r="H48">
        <v>1.3786967609476899</v>
      </c>
      <c r="I48">
        <v>1.14870557656226</v>
      </c>
      <c r="J48">
        <v>-0.37442704978734298</v>
      </c>
      <c r="K48">
        <v>2.1116605927991299</v>
      </c>
      <c r="L48">
        <v>-13.081560036703101</v>
      </c>
      <c r="M48">
        <v>3.7063035482043998</v>
      </c>
      <c r="N48">
        <v>2.2475166412591201</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s="1">
        <f>IFERROR(WB_GDPcap!AP48*Wanetal_growthlosses_control!AQ48*WB_pop!AQ44,0)</f>
        <v>-396509382.30423534</v>
      </c>
      <c r="AR48" s="1">
        <f>AQ48+IFERROR((WB_GDPcap!AQ48*WB_pop!AR44-AQ48)*Wanetal_growthlosses_control!AR48,0)</f>
        <v>-649762309.45154417</v>
      </c>
      <c r="AS48" s="1">
        <f>AR48+IFERROR((WB_GDPcap!AR48*WB_pop!AS44-AR48)*Wanetal_growthlosses_control!AS48,0)</f>
        <v>-1158519303.5077643</v>
      </c>
      <c r="AT48" s="1">
        <f>AS48+IFERROR((WB_GDPcap!AS48*WB_pop!AT44-AS48)*Wanetal_growthlosses_control!AT48,0)</f>
        <v>-1565216245.7191243</v>
      </c>
      <c r="AU48" s="1">
        <f>AT48+IFERROR((WB_GDPcap!AT48*WB_pop!AU44-AT48)*Wanetal_growthlosses_control!AU48,0)</f>
        <v>-1932793048.869987</v>
      </c>
      <c r="AV48" s="1">
        <f>AU48+IFERROR((WB_GDPcap!AU48*WB_pop!AV44-AU48)*Wanetal_growthlosses_control!AV48,0)</f>
        <v>-2208832976.2707682</v>
      </c>
      <c r="AW48">
        <v>0</v>
      </c>
      <c r="AX48">
        <v>0</v>
      </c>
      <c r="AY48">
        <v>0</v>
      </c>
      <c r="AZ48">
        <v>0</v>
      </c>
      <c r="BA48">
        <v>0</v>
      </c>
      <c r="BB48">
        <v>0</v>
      </c>
      <c r="BC48">
        <v>0</v>
      </c>
      <c r="BD48">
        <v>0</v>
      </c>
      <c r="BE48">
        <v>0</v>
      </c>
      <c r="BF48">
        <v>0</v>
      </c>
      <c r="BG48">
        <v>0</v>
      </c>
      <c r="BH48">
        <v>0</v>
      </c>
      <c r="BI48" s="1">
        <f>IFERROR(WB_GDPcap!BH48*Wanetal_growthlosses_control!BI48*WB_pop!BI44,0)</f>
        <v>-394754601.27849048</v>
      </c>
      <c r="BJ48" s="1">
        <f>BI48+IFERROR((WB_GDPcap!BI48*WB_pop!BJ44-BI48)*Wanetal_growthlosses_control!BJ48,0)</f>
        <v>-642587401.43591404</v>
      </c>
      <c r="BK48" s="1">
        <f>BJ48+IFERROR((WB_GDPcap!BJ48*WB_pop!BK44-BJ48)*Wanetal_growthlosses_control!BK48,0)</f>
        <v>-1131609676.8694525</v>
      </c>
      <c r="BL48" s="1">
        <f>BK48+IFERROR((WB_GDPcap!BK48*WB_pop!BL44-BK48)*Wanetal_growthlosses_control!BL48,0)</f>
        <v>-1517124632.4476786</v>
      </c>
      <c r="BM48" s="1">
        <f>BL48+IFERROR((WB_GDPcap!BL48*WB_pop!BM44-BL48)*Wanetal_growthlosses_control!BM48,0)</f>
        <v>-1858830919.4190884</v>
      </c>
      <c r="BN48" s="1">
        <f>BM48+IFERROR((WB_GDPcap!BM48*WB_pop!BN44-BM48)*Wanetal_growthlosses_control!BN48,0)</f>
        <v>-2103319488.7591395</v>
      </c>
      <c r="BO48">
        <v>0</v>
      </c>
      <c r="BP48">
        <v>0</v>
      </c>
    </row>
    <row r="49" spans="1:68" x14ac:dyDescent="0.2">
      <c r="A49" t="s">
        <v>90</v>
      </c>
      <c r="B49" t="s">
        <v>91</v>
      </c>
      <c r="C49" t="s">
        <v>680</v>
      </c>
      <c r="D49" t="s">
        <v>681</v>
      </c>
      <c r="F49">
        <v>-13.1079278676659</v>
      </c>
      <c r="G49">
        <v>18.090453409777201</v>
      </c>
      <c r="H49">
        <v>2.4628644866588898</v>
      </c>
      <c r="I49">
        <v>-5.0155798594973504</v>
      </c>
      <c r="J49">
        <v>-1.738650267658</v>
      </c>
      <c r="K49">
        <v>3.77913408749431</v>
      </c>
      <c r="L49">
        <v>-3.8286142700513901</v>
      </c>
      <c r="M49">
        <v>1.3123547675976099</v>
      </c>
      <c r="N49">
        <v>6.2006555081792998</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s="1">
        <f>IFERROR(WB_GDPcap!AP49*Wanetal_growthlosses_control!AQ49*WB_pop!AQ45,0)</f>
        <v>-338150217.81232393</v>
      </c>
      <c r="AR49" s="1">
        <f>AQ49+IFERROR((WB_GDPcap!AQ49*WB_pop!AR45-AQ49)*Wanetal_growthlosses_control!AR49,0)</f>
        <v>-558751366.97227919</v>
      </c>
      <c r="AS49" s="1">
        <f>AR49+IFERROR((WB_GDPcap!AR49*WB_pop!AS45-AR49)*Wanetal_growthlosses_control!AS49,0)</f>
        <v>-949053421.89511061</v>
      </c>
      <c r="AT49" s="1">
        <f>AS49+IFERROR((WB_GDPcap!AS49*WB_pop!AT45-AS49)*Wanetal_growthlosses_control!AT49,0)</f>
        <v>-1191991502.9562316</v>
      </c>
      <c r="AU49" s="1">
        <f>AT49+IFERROR((WB_GDPcap!AT49*WB_pop!AU45-AT49)*Wanetal_growthlosses_control!AU49,0)</f>
        <v>-1411342249.4238648</v>
      </c>
      <c r="AV49" s="1">
        <f>AU49+IFERROR((WB_GDPcap!AU49*WB_pop!AV45-AU49)*Wanetal_growthlosses_control!AV49,0)</f>
        <v>-1548912877.3842795</v>
      </c>
      <c r="AW49">
        <v>0</v>
      </c>
      <c r="AX49">
        <v>0</v>
      </c>
      <c r="AY49">
        <v>0</v>
      </c>
      <c r="AZ49">
        <v>0</v>
      </c>
      <c r="BA49">
        <v>0</v>
      </c>
      <c r="BB49">
        <v>0</v>
      </c>
      <c r="BC49">
        <v>0</v>
      </c>
      <c r="BD49">
        <v>0</v>
      </c>
      <c r="BE49">
        <v>0</v>
      </c>
      <c r="BF49">
        <v>0</v>
      </c>
      <c r="BG49">
        <v>0</v>
      </c>
      <c r="BH49">
        <v>0</v>
      </c>
      <c r="BI49" s="1">
        <f>IFERROR(WB_GDPcap!BH49*Wanetal_growthlosses_control!BI49*WB_pop!BI45,0)</f>
        <v>-322920766.04363984</v>
      </c>
      <c r="BJ49" s="1">
        <f>BI49+IFERROR((WB_GDPcap!BI49*WB_pop!BJ45-BI49)*Wanetal_growthlosses_control!BJ49,0)</f>
        <v>-539640553.19551337</v>
      </c>
      <c r="BK49" s="1">
        <f>BJ49+IFERROR((WB_GDPcap!BJ49*WB_pop!BK45-BJ49)*Wanetal_growthlosses_control!BK49,0)</f>
        <v>-952205131.88436162</v>
      </c>
      <c r="BL49" s="1">
        <f>BK49+IFERROR((WB_GDPcap!BK49*WB_pop!BL45-BK49)*Wanetal_growthlosses_control!BL49,0)</f>
        <v>-1239571450.5789912</v>
      </c>
      <c r="BM49" s="1">
        <f>BL49+IFERROR((WB_GDPcap!BL49*WB_pop!BM45-BL49)*Wanetal_growthlosses_control!BM49,0)</f>
        <v>-1513594050.3640234</v>
      </c>
      <c r="BN49" s="1">
        <f>BM49+IFERROR((WB_GDPcap!BM49*WB_pop!BN45-BM49)*Wanetal_growthlosses_control!BN49,0)</f>
        <v>-1682379545.0389526</v>
      </c>
      <c r="BO49">
        <v>0</v>
      </c>
      <c r="BP49">
        <v>0</v>
      </c>
    </row>
    <row r="50" spans="1:68" x14ac:dyDescent="0.2">
      <c r="A50" t="s">
        <v>92</v>
      </c>
      <c r="B50" t="s">
        <v>93</v>
      </c>
      <c r="C50" t="s">
        <v>680</v>
      </c>
      <c r="D50" t="s">
        <v>681</v>
      </c>
      <c r="F50">
        <v>5.5767314648862802</v>
      </c>
      <c r="G50">
        <v>2.46743160635322</v>
      </c>
      <c r="H50">
        <v>-6.5702645187302702</v>
      </c>
      <c r="I50">
        <v>1.01694877093786</v>
      </c>
      <c r="J50">
        <v>0.830588144280341</v>
      </c>
      <c r="K50">
        <v>-1.47292866946825</v>
      </c>
      <c r="L50">
        <v>-0.775197774880098</v>
      </c>
      <c r="M50">
        <v>4.5386214940090897</v>
      </c>
      <c r="N50">
        <v>4.4094894696049796</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s="1">
        <f>IFERROR(WB_GDPcap!AP50*Wanetal_growthlosses_control!AQ50*WB_pop!AQ46,0)</f>
        <v>-127779918.81943139</v>
      </c>
      <c r="AR50" s="1">
        <f>AQ50+IFERROR((WB_GDPcap!AQ50*WB_pop!AR46-AQ50)*Wanetal_growthlosses_control!AR50,0)</f>
        <v>-212690678.02414531</v>
      </c>
      <c r="AS50" s="1">
        <f>AR50+IFERROR((WB_GDPcap!AR50*WB_pop!AS46-AR50)*Wanetal_growthlosses_control!AS50,0)</f>
        <v>-369242856.22587335</v>
      </c>
      <c r="AT50" s="1">
        <f>AS50+IFERROR((WB_GDPcap!AS50*WB_pop!AT46-AS50)*Wanetal_growthlosses_control!AT50,0)</f>
        <v>-488617186.90859938</v>
      </c>
      <c r="AU50" s="1">
        <f>AT50+IFERROR((WB_GDPcap!AT50*WB_pop!AU46-AT50)*Wanetal_growthlosses_control!AU50,0)</f>
        <v>-598076969.9808892</v>
      </c>
      <c r="AV50" s="1">
        <f>AU50+IFERROR((WB_GDPcap!AU50*WB_pop!AV46-AU50)*Wanetal_growthlosses_control!AV50,0)</f>
        <v>-674542623.5192982</v>
      </c>
      <c r="AW50">
        <v>0</v>
      </c>
      <c r="AX50">
        <v>0</v>
      </c>
      <c r="AY50">
        <v>0</v>
      </c>
      <c r="AZ50">
        <v>0</v>
      </c>
      <c r="BA50">
        <v>0</v>
      </c>
      <c r="BB50">
        <v>0</v>
      </c>
      <c r="BC50">
        <v>0</v>
      </c>
      <c r="BD50">
        <v>0</v>
      </c>
      <c r="BE50">
        <v>0</v>
      </c>
      <c r="BF50">
        <v>0</v>
      </c>
      <c r="BG50">
        <v>0</v>
      </c>
      <c r="BH50">
        <v>0</v>
      </c>
      <c r="BI50" s="1">
        <f>IFERROR(WB_GDPcap!BH50*Wanetal_growthlosses_control!BI50*WB_pop!BI46,0)</f>
        <v>-121086428.8627048</v>
      </c>
      <c r="BJ50" s="1">
        <f>BI50+IFERROR((WB_GDPcap!BI50*WB_pop!BJ46-BI50)*Wanetal_growthlosses_control!BJ50,0)</f>
        <v>-190874082.86398768</v>
      </c>
      <c r="BK50" s="1">
        <f>BJ50+IFERROR((WB_GDPcap!BJ50*WB_pop!BK46-BJ50)*Wanetal_growthlosses_control!BK50,0)</f>
        <v>-314713050.98442209</v>
      </c>
      <c r="BL50" s="1">
        <f>BK50+IFERROR((WB_GDPcap!BK50*WB_pop!BL46-BK50)*Wanetal_growthlosses_control!BL50,0)</f>
        <v>-400716862.72371382</v>
      </c>
      <c r="BM50" s="1">
        <f>BL50+IFERROR((WB_GDPcap!BL50*WB_pop!BM46-BL50)*Wanetal_growthlosses_control!BM50,0)</f>
        <v>-477817438.41197002</v>
      </c>
      <c r="BN50" s="1">
        <f>BM50+IFERROR((WB_GDPcap!BM50*WB_pop!BN46-BM50)*Wanetal_growthlosses_control!BN50,0)</f>
        <v>-525859811.56678843</v>
      </c>
      <c r="BO50">
        <v>0</v>
      </c>
      <c r="BP50">
        <v>0</v>
      </c>
    </row>
    <row r="51" spans="1:68" x14ac:dyDescent="0.2">
      <c r="A51" t="s">
        <v>94</v>
      </c>
      <c r="B51" t="s">
        <v>95</v>
      </c>
      <c r="C51" t="s">
        <v>680</v>
      </c>
      <c r="D51" t="s">
        <v>681</v>
      </c>
      <c r="F51">
        <v>1.87644737153727</v>
      </c>
      <c r="G51">
        <v>2.19819174145344</v>
      </c>
      <c r="H51">
        <v>0.16803033117565699</v>
      </c>
      <c r="I51">
        <v>3.00224883464925</v>
      </c>
      <c r="J51">
        <v>0.56125086701580096</v>
      </c>
      <c r="K51">
        <v>2.2404656167624402</v>
      </c>
      <c r="L51">
        <v>1.2679519314866501</v>
      </c>
      <c r="M51">
        <v>3.1156519728216701</v>
      </c>
      <c r="N51">
        <v>3.3981608675405002</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s="1">
        <f>IFERROR(WB_GDPcap!AP51*Wanetal_growthlosses_control!AQ51*WB_pop!AQ47,0)</f>
        <v>-3822408362.8003044</v>
      </c>
      <c r="AR51" s="1">
        <f>AQ51+IFERROR((WB_GDPcap!AQ51*WB_pop!AR47-AQ51)*Wanetal_growthlosses_control!AR51,0)</f>
        <v>-6198021397.6960258</v>
      </c>
      <c r="AS51" s="1">
        <f>AR51+IFERROR((WB_GDPcap!AR51*WB_pop!AS47-AR51)*Wanetal_growthlosses_control!AS51,0)</f>
        <v>-10556226409.436741</v>
      </c>
      <c r="AT51" s="1">
        <f>AS51+IFERROR((WB_GDPcap!AS51*WB_pop!AT47-AS51)*Wanetal_growthlosses_control!AT51,0)</f>
        <v>-13933431787.887819</v>
      </c>
      <c r="AU51" s="1">
        <f>AT51+IFERROR((WB_GDPcap!AT51*WB_pop!AU47-AT51)*Wanetal_growthlosses_control!AU51,0)</f>
        <v>-16936735795.452623</v>
      </c>
      <c r="AV51" s="1">
        <f>AU51+IFERROR((WB_GDPcap!AU51*WB_pop!AV47-AU51)*Wanetal_growthlosses_control!AV51,0)</f>
        <v>-19100210453.085793</v>
      </c>
      <c r="AW51">
        <v>0</v>
      </c>
      <c r="AX51">
        <v>0</v>
      </c>
      <c r="AY51">
        <v>0</v>
      </c>
      <c r="AZ51">
        <v>0</v>
      </c>
      <c r="BA51">
        <v>0</v>
      </c>
      <c r="BB51">
        <v>0</v>
      </c>
      <c r="BC51">
        <v>0</v>
      </c>
      <c r="BD51">
        <v>0</v>
      </c>
      <c r="BE51">
        <v>0</v>
      </c>
      <c r="BF51">
        <v>0</v>
      </c>
      <c r="BG51">
        <v>0</v>
      </c>
      <c r="BH51">
        <v>0</v>
      </c>
      <c r="BI51" s="1">
        <f>IFERROR(WB_GDPcap!BH51*Wanetal_growthlosses_control!BI51*WB_pop!BI47,0)</f>
        <v>-3339650540.5179758</v>
      </c>
      <c r="BJ51" s="1">
        <f>BI51+IFERROR((WB_GDPcap!BI51*WB_pop!BJ47-BI51)*Wanetal_growthlosses_control!BJ51,0)</f>
        <v>-5432035613.2447453</v>
      </c>
      <c r="BK51" s="1">
        <f>BJ51+IFERROR((WB_GDPcap!BJ51*WB_pop!BK47-BJ51)*Wanetal_growthlosses_control!BK51,0)</f>
        <v>-9459532234.6236019</v>
      </c>
      <c r="BL51" s="1">
        <f>BK51+IFERROR((WB_GDPcap!BK51*WB_pop!BL47-BK51)*Wanetal_growthlosses_control!BL51,0)</f>
        <v>-12515665624.551636</v>
      </c>
      <c r="BM51" s="1">
        <f>BL51+IFERROR((WB_GDPcap!BL51*WB_pop!BM47-BL51)*Wanetal_growthlosses_control!BM51,0)</f>
        <v>-15227588941.202251</v>
      </c>
      <c r="BN51" s="1">
        <f>BM51+IFERROR((WB_GDPcap!BM51*WB_pop!BN47-BM51)*Wanetal_growthlosses_control!BN51,0)</f>
        <v>-16979993747.478676</v>
      </c>
      <c r="BO51">
        <v>0</v>
      </c>
      <c r="BP51">
        <v>0</v>
      </c>
    </row>
    <row r="52" spans="1:68" x14ac:dyDescent="0.2">
      <c r="A52" t="s">
        <v>96</v>
      </c>
      <c r="B52" t="s">
        <v>97</v>
      </c>
      <c r="C52" t="s">
        <v>680</v>
      </c>
      <c r="D52" t="s">
        <v>681</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s="1">
        <f>IFERROR(WB_GDPcap!AP52*Wanetal_growthlosses_control!AQ52*WB_pop!AQ48,0)</f>
        <v>0</v>
      </c>
      <c r="AR52" s="1">
        <f>AQ52+IFERROR((WB_GDPcap!AQ52*WB_pop!AR48-AQ52)*Wanetal_growthlosses_control!AR52,0)</f>
        <v>0</v>
      </c>
      <c r="AS52" s="1">
        <f>AR52+IFERROR((WB_GDPcap!AR52*WB_pop!AS48-AR52)*Wanetal_growthlosses_control!AS52,0)</f>
        <v>0</v>
      </c>
      <c r="AT52" s="1">
        <f>AS52+IFERROR((WB_GDPcap!AS52*WB_pop!AT48-AS52)*Wanetal_growthlosses_control!AT52,0)</f>
        <v>0</v>
      </c>
      <c r="AU52" s="1">
        <f>AT52+IFERROR((WB_GDPcap!AT52*WB_pop!AU48-AT52)*Wanetal_growthlosses_control!AU52,0)</f>
        <v>0</v>
      </c>
      <c r="AV52" s="1">
        <f>AU52+IFERROR((WB_GDPcap!AU52*WB_pop!AV48-AU52)*Wanetal_growthlosses_control!AV52,0)</f>
        <v>0</v>
      </c>
      <c r="AW52">
        <v>0</v>
      </c>
      <c r="AX52">
        <v>0</v>
      </c>
      <c r="AY52">
        <v>0</v>
      </c>
      <c r="AZ52">
        <v>0</v>
      </c>
      <c r="BA52">
        <v>0</v>
      </c>
      <c r="BB52">
        <v>0</v>
      </c>
      <c r="BC52">
        <v>0</v>
      </c>
      <c r="BD52">
        <v>0</v>
      </c>
      <c r="BE52">
        <v>0</v>
      </c>
      <c r="BF52">
        <v>0</v>
      </c>
      <c r="BG52">
        <v>0</v>
      </c>
      <c r="BH52">
        <v>0</v>
      </c>
      <c r="BI52" s="1">
        <f>IFERROR(WB_GDPcap!BH52*Wanetal_growthlosses_control!BI52*WB_pop!BI48,0)</f>
        <v>0</v>
      </c>
      <c r="BJ52" s="1">
        <f>BI52+IFERROR((WB_GDPcap!BI52*WB_pop!BJ48-BI52)*Wanetal_growthlosses_control!BJ52,0)</f>
        <v>0</v>
      </c>
      <c r="BK52" s="1">
        <f>BJ52+IFERROR((WB_GDPcap!BJ52*WB_pop!BK48-BJ52)*Wanetal_growthlosses_control!BK52,0)</f>
        <v>0</v>
      </c>
      <c r="BL52" s="1">
        <f>BK52+IFERROR((WB_GDPcap!BK52*WB_pop!BL48-BK52)*Wanetal_growthlosses_control!BL52,0)</f>
        <v>0</v>
      </c>
      <c r="BM52" s="1">
        <f>BL52+IFERROR((WB_GDPcap!BL52*WB_pop!BM48-BL52)*Wanetal_growthlosses_control!BM52,0)</f>
        <v>0</v>
      </c>
      <c r="BN52" s="1">
        <f>BM52+IFERROR((WB_GDPcap!BM52*WB_pop!BN48-BM52)*Wanetal_growthlosses_control!BN52,0)</f>
        <v>0</v>
      </c>
      <c r="BO52">
        <v>0</v>
      </c>
      <c r="BP52">
        <v>0</v>
      </c>
    </row>
    <row r="53" spans="1:68" x14ac:dyDescent="0.2">
      <c r="A53" t="s">
        <v>98</v>
      </c>
      <c r="B53" t="s">
        <v>99</v>
      </c>
      <c r="C53" t="s">
        <v>680</v>
      </c>
      <c r="D53" t="s">
        <v>681</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s="1">
        <f>IFERROR(WB_GDPcap!AP53*Wanetal_growthlosses_control!AQ53*WB_pop!AQ49,0)</f>
        <v>0</v>
      </c>
      <c r="AR53" s="1">
        <f>AQ53+IFERROR((WB_GDPcap!AQ53*WB_pop!AR49-AQ53)*Wanetal_growthlosses_control!AR53,0)</f>
        <v>0</v>
      </c>
      <c r="AS53" s="1">
        <f>AR53+IFERROR((WB_GDPcap!AR53*WB_pop!AS49-AR53)*Wanetal_growthlosses_control!AS53,0)</f>
        <v>0</v>
      </c>
      <c r="AT53" s="1">
        <f>AS53+IFERROR((WB_GDPcap!AS53*WB_pop!AT49-AS53)*Wanetal_growthlosses_control!AT53,0)</f>
        <v>0</v>
      </c>
      <c r="AU53" s="1">
        <f>AT53+IFERROR((WB_GDPcap!AT53*WB_pop!AU49-AT53)*Wanetal_growthlosses_control!AU53,0)</f>
        <v>0</v>
      </c>
      <c r="AV53" s="1">
        <f>AU53+IFERROR((WB_GDPcap!AU53*WB_pop!AV49-AU53)*Wanetal_growthlosses_control!AV53,0)</f>
        <v>0</v>
      </c>
      <c r="AW53">
        <v>0</v>
      </c>
      <c r="AX53">
        <v>0</v>
      </c>
      <c r="AY53">
        <v>0</v>
      </c>
      <c r="AZ53">
        <v>0</v>
      </c>
      <c r="BA53">
        <v>0</v>
      </c>
      <c r="BB53">
        <v>0</v>
      </c>
      <c r="BC53">
        <v>0</v>
      </c>
      <c r="BD53">
        <v>0</v>
      </c>
      <c r="BE53">
        <v>0</v>
      </c>
      <c r="BF53">
        <v>0</v>
      </c>
      <c r="BG53">
        <v>0</v>
      </c>
      <c r="BH53">
        <v>0</v>
      </c>
      <c r="BI53" s="1">
        <f>IFERROR(WB_GDPcap!BH53*Wanetal_growthlosses_control!BI53*WB_pop!BI49,0)</f>
        <v>0</v>
      </c>
      <c r="BJ53" s="1">
        <f>BI53+IFERROR((WB_GDPcap!BI53*WB_pop!BJ49-BI53)*Wanetal_growthlosses_control!BJ53,0)</f>
        <v>0</v>
      </c>
      <c r="BK53" s="1">
        <f>BJ53+IFERROR((WB_GDPcap!BJ53*WB_pop!BK49-BJ53)*Wanetal_growthlosses_control!BK53,0)</f>
        <v>0</v>
      </c>
      <c r="BL53" s="1">
        <f>BK53+IFERROR((WB_GDPcap!BK53*WB_pop!BL49-BK53)*Wanetal_growthlosses_control!BL53,0)</f>
        <v>0</v>
      </c>
      <c r="BM53" s="1">
        <f>BL53+IFERROR((WB_GDPcap!BL53*WB_pop!BM49-BL53)*Wanetal_growthlosses_control!BM53,0)</f>
        <v>0</v>
      </c>
      <c r="BN53" s="1">
        <f>BM53+IFERROR((WB_GDPcap!BM53*WB_pop!BN49-BM53)*Wanetal_growthlosses_control!BN53,0)</f>
        <v>0</v>
      </c>
      <c r="BO53">
        <v>0</v>
      </c>
      <c r="BP53">
        <v>0</v>
      </c>
    </row>
    <row r="54" spans="1:68" x14ac:dyDescent="0.2">
      <c r="A54" t="s">
        <v>100</v>
      </c>
      <c r="B54" t="s">
        <v>101</v>
      </c>
      <c r="C54" t="s">
        <v>680</v>
      </c>
      <c r="D54" t="s">
        <v>681</v>
      </c>
      <c r="F54">
        <v>-1.7573665451509</v>
      </c>
      <c r="G54">
        <v>1.73349362172767</v>
      </c>
      <c r="H54">
        <v>3.2175672328137601</v>
      </c>
      <c r="I54">
        <v>0.18200095239460301</v>
      </c>
      <c r="J54">
        <v>4.6752750982222597</v>
      </c>
      <c r="K54">
        <v>3.6151395012487102</v>
      </c>
      <c r="L54">
        <v>2.4644507059297802</v>
      </c>
      <c r="M54">
        <v>5.3685050391026898</v>
      </c>
      <c r="N54">
        <v>2.59247642733061</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s="1">
        <f>IFERROR(WB_GDPcap!AP54*Wanetal_growthlosses_control!AQ54*WB_pop!AQ50,0)</f>
        <v>-794853889.41504097</v>
      </c>
      <c r="AR54" s="1">
        <f>AQ54+IFERROR((WB_GDPcap!AQ54*WB_pop!AR50-AQ54)*Wanetal_growthlosses_control!AR54,0)</f>
        <v>-1295531671.2531352</v>
      </c>
      <c r="AS54" s="1">
        <f>AR54+IFERROR((WB_GDPcap!AR54*WB_pop!AS50-AR54)*Wanetal_growthlosses_control!AS54,0)</f>
        <v>-2317267816.8158712</v>
      </c>
      <c r="AT54" s="1">
        <f>AS54+IFERROR((WB_GDPcap!AS54*WB_pop!AT50-AS54)*Wanetal_growthlosses_control!AT54,0)</f>
        <v>-3185686364.2152643</v>
      </c>
      <c r="AU54" s="1">
        <f>AT54+IFERROR((WB_GDPcap!AT54*WB_pop!AU50-AT54)*Wanetal_growthlosses_control!AU54,0)</f>
        <v>-3946467668.8499846</v>
      </c>
      <c r="AV54" s="1">
        <f>AU54+IFERROR((WB_GDPcap!AU54*WB_pop!AV50-AU54)*Wanetal_growthlosses_control!AV54,0)</f>
        <v>-4548762097.3016558</v>
      </c>
      <c r="AW54">
        <v>0</v>
      </c>
      <c r="AX54">
        <v>0</v>
      </c>
      <c r="AY54">
        <v>0</v>
      </c>
      <c r="AZ54">
        <v>0</v>
      </c>
      <c r="BA54">
        <v>0</v>
      </c>
      <c r="BB54">
        <v>0</v>
      </c>
      <c r="BC54">
        <v>0</v>
      </c>
      <c r="BD54">
        <v>0</v>
      </c>
      <c r="BE54">
        <v>0</v>
      </c>
      <c r="BF54">
        <v>0</v>
      </c>
      <c r="BG54">
        <v>0</v>
      </c>
      <c r="BH54">
        <v>0</v>
      </c>
      <c r="BI54" s="1">
        <f>IFERROR(WB_GDPcap!BH54*Wanetal_growthlosses_control!BI54*WB_pop!BI50,0)</f>
        <v>-798171819.15171981</v>
      </c>
      <c r="BJ54" s="1">
        <f>BI54+IFERROR((WB_GDPcap!BI54*WB_pop!BJ50-BI54)*Wanetal_growthlosses_control!BJ54,0)</f>
        <v>-1280605371.9209075</v>
      </c>
      <c r="BK54" s="1">
        <f>BJ54+IFERROR((WB_GDPcap!BJ54*WB_pop!BK50-BJ54)*Wanetal_growthlosses_control!BK54,0)</f>
        <v>-2257979781.854845</v>
      </c>
      <c r="BL54" s="1">
        <f>BK54+IFERROR((WB_GDPcap!BK54*WB_pop!BL50-BK54)*Wanetal_growthlosses_control!BL54,0)</f>
        <v>-3067909951.3017287</v>
      </c>
      <c r="BM54" s="1">
        <f>BL54+IFERROR((WB_GDPcap!BL54*WB_pop!BM50-BL54)*Wanetal_growthlosses_control!BM54,0)</f>
        <v>-3763717575.1672812</v>
      </c>
      <c r="BN54" s="1">
        <f>BM54+IFERROR((WB_GDPcap!BM54*WB_pop!BN50-BM54)*Wanetal_growthlosses_control!BN54,0)</f>
        <v>-4272362134.9994912</v>
      </c>
      <c r="BO54">
        <v>0</v>
      </c>
      <c r="BP54">
        <v>0</v>
      </c>
    </row>
    <row r="55" spans="1:68" x14ac:dyDescent="0.2">
      <c r="A55" t="s">
        <v>102</v>
      </c>
      <c r="B55" t="s">
        <v>103</v>
      </c>
      <c r="C55" t="s">
        <v>680</v>
      </c>
      <c r="D55" t="s">
        <v>681</v>
      </c>
      <c r="F55">
        <v>4.8820899423992303</v>
      </c>
      <c r="G55">
        <v>4.2894086556471498</v>
      </c>
      <c r="H55">
        <v>-1.55978483242899</v>
      </c>
      <c r="I55">
        <v>6.2598654677716201</v>
      </c>
      <c r="J55">
        <v>8.3616881696686001</v>
      </c>
      <c r="K55">
        <v>6.4553294528715499</v>
      </c>
      <c r="L55">
        <v>6.7653498299429202</v>
      </c>
      <c r="M55">
        <v>4.6222747719250501</v>
      </c>
      <c r="N55">
        <v>5.4770998571186604</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s="1">
        <f>IFERROR(WB_GDPcap!AP55*Wanetal_growthlosses_control!AQ55*WB_pop!AQ51,0)</f>
        <v>0</v>
      </c>
      <c r="AR55" s="1">
        <f>AQ55+IFERROR((WB_GDPcap!AQ55*WB_pop!AR51-AQ55)*Wanetal_growthlosses_control!AR55,0)</f>
        <v>0</v>
      </c>
      <c r="AS55" s="1">
        <f>AR55+IFERROR((WB_GDPcap!AR55*WB_pop!AS51-AR55)*Wanetal_growthlosses_control!AS55,0)</f>
        <v>0</v>
      </c>
      <c r="AT55" s="1">
        <f>AS55+IFERROR((WB_GDPcap!AS55*WB_pop!AT51-AS55)*Wanetal_growthlosses_control!AT55,0)</f>
        <v>0</v>
      </c>
      <c r="AU55" s="1">
        <f>AT55+IFERROR((WB_GDPcap!AT55*WB_pop!AU51-AT55)*Wanetal_growthlosses_control!AU55,0)</f>
        <v>0</v>
      </c>
      <c r="AV55" s="1">
        <f>AU55+IFERROR((WB_GDPcap!AU55*WB_pop!AV51-AU55)*Wanetal_growthlosses_control!AV55,0)</f>
        <v>0</v>
      </c>
      <c r="AW55">
        <v>0</v>
      </c>
      <c r="AX55">
        <v>0</v>
      </c>
      <c r="AY55">
        <v>0</v>
      </c>
      <c r="AZ55">
        <v>0</v>
      </c>
      <c r="BA55">
        <v>0</v>
      </c>
      <c r="BB55">
        <v>0</v>
      </c>
      <c r="BC55">
        <v>0</v>
      </c>
      <c r="BD55">
        <v>0</v>
      </c>
      <c r="BE55">
        <v>0</v>
      </c>
      <c r="BF55">
        <v>0</v>
      </c>
      <c r="BG55">
        <v>0</v>
      </c>
      <c r="BH55">
        <v>0</v>
      </c>
      <c r="BI55" s="1">
        <f>IFERROR(WB_GDPcap!BH55*Wanetal_growthlosses_control!BI55*WB_pop!BI51,0)</f>
        <v>0</v>
      </c>
      <c r="BJ55" s="1">
        <f>BI55+IFERROR((WB_GDPcap!BI55*WB_pop!BJ51-BI55)*Wanetal_growthlosses_control!BJ55,0)</f>
        <v>0</v>
      </c>
      <c r="BK55" s="1">
        <f>BJ55+IFERROR((WB_GDPcap!BJ55*WB_pop!BK51-BJ55)*Wanetal_growthlosses_control!BK55,0)</f>
        <v>0</v>
      </c>
      <c r="BL55" s="1">
        <f>BK55+IFERROR((WB_GDPcap!BK55*WB_pop!BL51-BK55)*Wanetal_growthlosses_control!BL55,0)</f>
        <v>0</v>
      </c>
      <c r="BM55" s="1">
        <f>BL55+IFERROR((WB_GDPcap!BL55*WB_pop!BM51-BL55)*Wanetal_growthlosses_control!BM55,0)</f>
        <v>0</v>
      </c>
      <c r="BN55" s="1">
        <f>BM55+IFERROR((WB_GDPcap!BM55*WB_pop!BN51-BM55)*Wanetal_growthlosses_control!BN55,0)</f>
        <v>0</v>
      </c>
      <c r="BO55">
        <v>0</v>
      </c>
      <c r="BP55">
        <v>0</v>
      </c>
    </row>
    <row r="56" spans="1:68" x14ac:dyDescent="0.2">
      <c r="A56" t="s">
        <v>104</v>
      </c>
      <c r="B56" t="s">
        <v>105</v>
      </c>
      <c r="C56" t="s">
        <v>680</v>
      </c>
      <c r="D56" t="s">
        <v>681</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s="1">
        <f>IFERROR(WB_GDPcap!AP56*Wanetal_growthlosses_control!AQ56*WB_pop!AQ52,0)</f>
        <v>-843546983.35700405</v>
      </c>
      <c r="AR56" s="1">
        <f>AQ56+IFERROR((WB_GDPcap!AQ56*WB_pop!AR52-AQ56)*Wanetal_growthlosses_control!AR56,0)</f>
        <v>-1382586182.5158467</v>
      </c>
      <c r="AS56" s="1">
        <f>AR56+IFERROR((WB_GDPcap!AR56*WB_pop!AS52-AR56)*Wanetal_growthlosses_control!AS56,0)</f>
        <v>-2460211696.8287182</v>
      </c>
      <c r="AT56" s="1">
        <f>AS56+IFERROR((WB_GDPcap!AS56*WB_pop!AT52-AS56)*Wanetal_growthlosses_control!AT56,0)</f>
        <v>-3274948229.0103588</v>
      </c>
      <c r="AU56" s="1">
        <f>AT56+IFERROR((WB_GDPcap!AT56*WB_pop!AU52-AT56)*Wanetal_growthlosses_control!AU56,0)</f>
        <v>-4025444618.4504843</v>
      </c>
      <c r="AV56" s="1">
        <f>AU56+IFERROR((WB_GDPcap!AU56*WB_pop!AV52-AU56)*Wanetal_growthlosses_control!AV56,0)</f>
        <v>-4530682304.3248034</v>
      </c>
      <c r="AW56">
        <v>0</v>
      </c>
      <c r="AX56">
        <v>0</v>
      </c>
      <c r="AY56">
        <v>0</v>
      </c>
      <c r="AZ56">
        <v>0</v>
      </c>
      <c r="BA56">
        <v>0</v>
      </c>
      <c r="BB56">
        <v>0</v>
      </c>
      <c r="BC56">
        <v>0</v>
      </c>
      <c r="BD56">
        <v>0</v>
      </c>
      <c r="BE56">
        <v>0</v>
      </c>
      <c r="BF56">
        <v>0</v>
      </c>
      <c r="BG56">
        <v>0</v>
      </c>
      <c r="BH56">
        <v>0</v>
      </c>
      <c r="BI56" s="1">
        <f>IFERROR(WB_GDPcap!BH56*Wanetal_growthlosses_control!BI56*WB_pop!BI52,0)</f>
        <v>-856140479.43207633</v>
      </c>
      <c r="BJ56" s="1">
        <f>BI56+IFERROR((WB_GDPcap!BI56*WB_pop!BJ52-BI56)*Wanetal_growthlosses_control!BJ56,0)</f>
        <v>-1398896132.041642</v>
      </c>
      <c r="BK56" s="1">
        <f>BJ56+IFERROR((WB_GDPcap!BJ56*WB_pop!BK52-BJ56)*Wanetal_growthlosses_control!BK56,0)</f>
        <v>-2433838240.7581491</v>
      </c>
      <c r="BL56" s="1">
        <f>BK56+IFERROR((WB_GDPcap!BK56*WB_pop!BL52-BK56)*Wanetal_growthlosses_control!BL56,0)</f>
        <v>-3181755277.5607171</v>
      </c>
      <c r="BM56" s="1">
        <f>BL56+IFERROR((WB_GDPcap!BL56*WB_pop!BM52-BL56)*Wanetal_growthlosses_control!BM56,0)</f>
        <v>-3844123408.8968105</v>
      </c>
      <c r="BN56" s="1">
        <f>BM56+IFERROR((WB_GDPcap!BM56*WB_pop!BN52-BM56)*Wanetal_growthlosses_control!BN56,0)</f>
        <v>-4235269493.6680336</v>
      </c>
      <c r="BO56">
        <v>0</v>
      </c>
      <c r="BP56">
        <v>0</v>
      </c>
    </row>
    <row r="57" spans="1:68" x14ac:dyDescent="0.2">
      <c r="A57" t="s">
        <v>106</v>
      </c>
      <c r="B57" t="s">
        <v>107</v>
      </c>
      <c r="C57" t="s">
        <v>680</v>
      </c>
      <c r="D57" t="s">
        <v>681</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s="1">
        <f>IFERROR(WB_GDPcap!AP57*Wanetal_growthlosses_control!AQ57*WB_pop!AQ53,0)</f>
        <v>0</v>
      </c>
      <c r="AR57" s="1">
        <f>AQ57+IFERROR((WB_GDPcap!AQ57*WB_pop!AR53-AQ57)*Wanetal_growthlosses_control!AR57,0)</f>
        <v>0</v>
      </c>
      <c r="AS57" s="1">
        <f>AR57+IFERROR((WB_GDPcap!AR57*WB_pop!AS53-AR57)*Wanetal_growthlosses_control!AS57,0)</f>
        <v>0</v>
      </c>
      <c r="AT57" s="1">
        <f>AS57+IFERROR((WB_GDPcap!AS57*WB_pop!AT53-AS57)*Wanetal_growthlosses_control!AT57,0)</f>
        <v>0</v>
      </c>
      <c r="AU57" s="1">
        <f>AT57+IFERROR((WB_GDPcap!AT57*WB_pop!AU53-AT57)*Wanetal_growthlosses_control!AU57,0)</f>
        <v>0</v>
      </c>
      <c r="AV57" s="1">
        <f>AU57+IFERROR((WB_GDPcap!AU57*WB_pop!AV53-AU57)*Wanetal_growthlosses_control!AV57,0)</f>
        <v>0</v>
      </c>
      <c r="AW57">
        <v>0</v>
      </c>
      <c r="AX57">
        <v>0</v>
      </c>
      <c r="AY57">
        <v>0</v>
      </c>
      <c r="AZ57">
        <v>0</v>
      </c>
      <c r="BA57">
        <v>0</v>
      </c>
      <c r="BB57">
        <v>0</v>
      </c>
      <c r="BC57">
        <v>0</v>
      </c>
      <c r="BD57">
        <v>0</v>
      </c>
      <c r="BE57">
        <v>0</v>
      </c>
      <c r="BF57">
        <v>0</v>
      </c>
      <c r="BG57">
        <v>0</v>
      </c>
      <c r="BH57">
        <v>0</v>
      </c>
      <c r="BI57" s="1">
        <f>IFERROR(WB_GDPcap!BH57*Wanetal_growthlosses_control!BI57*WB_pop!BI53,0)</f>
        <v>0</v>
      </c>
      <c r="BJ57" s="1">
        <f>BI57+IFERROR((WB_GDPcap!BI57*WB_pop!BJ53-BI57)*Wanetal_growthlosses_control!BJ57,0)</f>
        <v>0</v>
      </c>
      <c r="BK57" s="1">
        <f>BJ57+IFERROR((WB_GDPcap!BJ57*WB_pop!BK53-BJ57)*Wanetal_growthlosses_control!BK57,0)</f>
        <v>0</v>
      </c>
      <c r="BL57" s="1">
        <f>BK57+IFERROR((WB_GDPcap!BK57*WB_pop!BL53-BK57)*Wanetal_growthlosses_control!BL57,0)</f>
        <v>0</v>
      </c>
      <c r="BM57" s="1">
        <f>BL57+IFERROR((WB_GDPcap!BL57*WB_pop!BM53-BL57)*Wanetal_growthlosses_control!BM57,0)</f>
        <v>0</v>
      </c>
      <c r="BN57" s="1">
        <f>BM57+IFERROR((WB_GDPcap!BM57*WB_pop!BN53-BM57)*Wanetal_growthlosses_control!BN57,0)</f>
        <v>0</v>
      </c>
      <c r="BO57">
        <v>0</v>
      </c>
      <c r="BP57">
        <v>0</v>
      </c>
    </row>
    <row r="58" spans="1:68" x14ac:dyDescent="0.2">
      <c r="A58" t="s">
        <v>108</v>
      </c>
      <c r="B58" t="s">
        <v>109</v>
      </c>
      <c r="C58" t="s">
        <v>680</v>
      </c>
      <c r="D58" t="s">
        <v>681</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s="1">
        <f>IFERROR(WB_GDPcap!AP58*Wanetal_growthlosses_control!AQ58*WB_pop!AQ54,0)</f>
        <v>0</v>
      </c>
      <c r="AR58" s="1">
        <f>AQ58+IFERROR((WB_GDPcap!AQ58*WB_pop!AR54-AQ58)*Wanetal_growthlosses_control!AR58,0)</f>
        <v>0</v>
      </c>
      <c r="AS58" s="1">
        <f>AR58+IFERROR((WB_GDPcap!AR58*WB_pop!AS54-AR58)*Wanetal_growthlosses_control!AS58,0)</f>
        <v>0</v>
      </c>
      <c r="AT58" s="1">
        <f>AS58+IFERROR((WB_GDPcap!AS58*WB_pop!AT54-AS58)*Wanetal_growthlosses_control!AT58,0)</f>
        <v>0</v>
      </c>
      <c r="AU58" s="1">
        <f>AT58+IFERROR((WB_GDPcap!AT58*WB_pop!AU54-AT58)*Wanetal_growthlosses_control!AU58,0)</f>
        <v>0</v>
      </c>
      <c r="AV58" s="1">
        <f>AU58+IFERROR((WB_GDPcap!AU58*WB_pop!AV54-AU58)*Wanetal_growthlosses_control!AV58,0)</f>
        <v>0</v>
      </c>
      <c r="AW58">
        <v>0</v>
      </c>
      <c r="AX58">
        <v>0</v>
      </c>
      <c r="AY58">
        <v>0</v>
      </c>
      <c r="AZ58">
        <v>0</v>
      </c>
      <c r="BA58">
        <v>0</v>
      </c>
      <c r="BB58">
        <v>0</v>
      </c>
      <c r="BC58">
        <v>0</v>
      </c>
      <c r="BD58">
        <v>0</v>
      </c>
      <c r="BE58">
        <v>0</v>
      </c>
      <c r="BF58">
        <v>0</v>
      </c>
      <c r="BG58">
        <v>0</v>
      </c>
      <c r="BH58">
        <v>0</v>
      </c>
      <c r="BI58" s="1">
        <f>IFERROR(WB_GDPcap!BH58*Wanetal_growthlosses_control!BI58*WB_pop!BI54,0)</f>
        <v>0</v>
      </c>
      <c r="BJ58" s="1">
        <f>BI58+IFERROR((WB_GDPcap!BI58*WB_pop!BJ54-BI58)*Wanetal_growthlosses_control!BJ58,0)</f>
        <v>0</v>
      </c>
      <c r="BK58" s="1">
        <f>BJ58+IFERROR((WB_GDPcap!BJ58*WB_pop!BK54-BJ58)*Wanetal_growthlosses_control!BK58,0)</f>
        <v>0</v>
      </c>
      <c r="BL58" s="1">
        <f>BK58+IFERROR((WB_GDPcap!BK58*WB_pop!BL54-BK58)*Wanetal_growthlosses_control!BL58,0)</f>
        <v>0</v>
      </c>
      <c r="BM58" s="1">
        <f>BL58+IFERROR((WB_GDPcap!BL58*WB_pop!BM54-BL58)*Wanetal_growthlosses_control!BM58,0)</f>
        <v>0</v>
      </c>
      <c r="BN58" s="1">
        <f>BM58+IFERROR((WB_GDPcap!BM58*WB_pop!BN54-BM58)*Wanetal_growthlosses_control!BN58,0)</f>
        <v>0</v>
      </c>
      <c r="BO58">
        <v>0</v>
      </c>
      <c r="BP58">
        <v>0</v>
      </c>
    </row>
    <row r="59" spans="1:68" x14ac:dyDescent="0.2">
      <c r="A59" t="s">
        <v>110</v>
      </c>
      <c r="B59" t="s">
        <v>111</v>
      </c>
      <c r="C59" t="s">
        <v>680</v>
      </c>
      <c r="D59" t="s">
        <v>681</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s="1">
        <f>IFERROR(WB_GDPcap!AP59*Wanetal_growthlosses_control!AQ59*WB_pop!AQ55,0)</f>
        <v>35869476.931679755</v>
      </c>
      <c r="AR59" s="1">
        <f>AQ59+IFERROR((WB_GDPcap!AQ59*WB_pop!AR55-AQ59)*Wanetal_growthlosses_control!AR59,0)</f>
        <v>-14507382.670743942</v>
      </c>
      <c r="AS59" s="1">
        <f>AR59+IFERROR((WB_GDPcap!AR59*WB_pop!AS55-AR59)*Wanetal_growthlosses_control!AS59,0)</f>
        <v>-54060105.361639909</v>
      </c>
      <c r="AT59" s="1">
        <f>AS59+IFERROR((WB_GDPcap!AS59*WB_pop!AT55-AS59)*Wanetal_growthlosses_control!AT59,0)</f>
        <v>88369330.079808533</v>
      </c>
      <c r="AU59" s="1">
        <f>AT59+IFERROR((WB_GDPcap!AT59*WB_pop!AU55-AT59)*Wanetal_growthlosses_control!AU59,0)</f>
        <v>144135675.21318001</v>
      </c>
      <c r="AV59" s="1">
        <f>AU59+IFERROR((WB_GDPcap!AU59*WB_pop!AV55-AU59)*Wanetal_growthlosses_control!AV59,0)</f>
        <v>306852892.41797417</v>
      </c>
      <c r="AW59">
        <v>0</v>
      </c>
      <c r="AX59">
        <v>0</v>
      </c>
      <c r="AY59">
        <v>0</v>
      </c>
      <c r="AZ59">
        <v>0</v>
      </c>
      <c r="BA59">
        <v>0</v>
      </c>
      <c r="BB59">
        <v>0</v>
      </c>
      <c r="BC59">
        <v>0</v>
      </c>
      <c r="BD59">
        <v>0</v>
      </c>
      <c r="BE59">
        <v>0</v>
      </c>
      <c r="BF59">
        <v>0</v>
      </c>
      <c r="BG59">
        <v>0</v>
      </c>
      <c r="BH59">
        <v>0</v>
      </c>
      <c r="BI59" s="1">
        <f>IFERROR(WB_GDPcap!BH59*Wanetal_growthlosses_control!BI59*WB_pop!BI55,0)</f>
        <v>26231540.039255131</v>
      </c>
      <c r="BJ59" s="1">
        <f>BI59+IFERROR((WB_GDPcap!BI59*WB_pop!BJ55-BI59)*Wanetal_growthlosses_control!BJ59,0)</f>
        <v>-10690446.182629008</v>
      </c>
      <c r="BK59" s="1">
        <f>BJ59+IFERROR((WB_GDPcap!BJ59*WB_pop!BK55-BJ59)*Wanetal_growthlosses_control!BK59,0)</f>
        <v>-39596498.189439073</v>
      </c>
      <c r="BL59" s="1">
        <f>BK59+IFERROR((WB_GDPcap!BK59*WB_pop!BL55-BK59)*Wanetal_growthlosses_control!BL59,0)</f>
        <v>62889647.351474881</v>
      </c>
      <c r="BM59" s="1">
        <f>BL59+IFERROR((WB_GDPcap!BL59*WB_pop!BM55-BL59)*Wanetal_growthlosses_control!BM59,0)</f>
        <v>103250537.38265547</v>
      </c>
      <c r="BN59" s="1">
        <f>BM59+IFERROR((WB_GDPcap!BM59*WB_pop!BN55-BM59)*Wanetal_growthlosses_control!BN59,0)</f>
        <v>211897707.39022362</v>
      </c>
      <c r="BO59">
        <v>0</v>
      </c>
      <c r="BP59">
        <v>0</v>
      </c>
    </row>
    <row r="60" spans="1:68" x14ac:dyDescent="0.2">
      <c r="A60" t="s">
        <v>112</v>
      </c>
      <c r="B60" t="s">
        <v>113</v>
      </c>
      <c r="C60" t="s">
        <v>680</v>
      </c>
      <c r="D60" t="s">
        <v>681</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s="1">
        <f>IFERROR(WB_GDPcap!AP60*Wanetal_growthlosses_control!AQ60*WB_pop!AQ56,0)</f>
        <v>-287743320.72706425</v>
      </c>
      <c r="AR60" s="1">
        <f>AQ60+IFERROR((WB_GDPcap!AQ60*WB_pop!AR56-AQ60)*Wanetal_growthlosses_control!AR60,0)</f>
        <v>-844900859.09125268</v>
      </c>
      <c r="AS60" s="1">
        <f>AR60+IFERROR((WB_GDPcap!AR60*WB_pop!AS56-AR60)*Wanetal_growthlosses_control!AS60,0)</f>
        <v>-1607238708.923157</v>
      </c>
      <c r="AT60" s="1">
        <f>AS60+IFERROR((WB_GDPcap!AS60*WB_pop!AT56-AS60)*Wanetal_growthlosses_control!AT60,0)</f>
        <v>-1344423784.0849757</v>
      </c>
      <c r="AU60" s="1">
        <f>AT60+IFERROR((WB_GDPcap!AT60*WB_pop!AU56-AT60)*Wanetal_growthlosses_control!AU60,0)</f>
        <v>-1457952096.7519717</v>
      </c>
      <c r="AV60" s="1">
        <f>AU60+IFERROR((WB_GDPcap!AU60*WB_pop!AV56-AU60)*Wanetal_growthlosses_control!AV60,0)</f>
        <v>-957509072.32962346</v>
      </c>
      <c r="AW60">
        <v>0</v>
      </c>
      <c r="AX60">
        <v>0</v>
      </c>
      <c r="AY60">
        <v>0</v>
      </c>
      <c r="AZ60">
        <v>0</v>
      </c>
      <c r="BA60">
        <v>0</v>
      </c>
      <c r="BB60">
        <v>0</v>
      </c>
      <c r="BC60">
        <v>0</v>
      </c>
      <c r="BD60">
        <v>0</v>
      </c>
      <c r="BE60">
        <v>0</v>
      </c>
      <c r="BF60">
        <v>0</v>
      </c>
      <c r="BG60">
        <v>0</v>
      </c>
      <c r="BH60">
        <v>0</v>
      </c>
      <c r="BI60" s="1">
        <f>IFERROR(WB_GDPcap!BH60*Wanetal_growthlosses_control!BI60*WB_pop!BI56,0)</f>
        <v>-214154875.63561186</v>
      </c>
      <c r="BJ60" s="1">
        <f>BI60+IFERROR((WB_GDPcap!BI60*WB_pop!BJ56-BI60)*Wanetal_growthlosses_control!BJ60,0)</f>
        <v>-640658988.7196995</v>
      </c>
      <c r="BK60" s="1">
        <f>BJ60+IFERROR((WB_GDPcap!BJ60*WB_pop!BK56-BJ60)*Wanetal_growthlosses_control!BK60,0)</f>
        <v>-1245985521.5091057</v>
      </c>
      <c r="BL60" s="1">
        <f>BK60+IFERROR((WB_GDPcap!BK60*WB_pop!BL56-BK60)*Wanetal_growthlosses_control!BL60,0)</f>
        <v>-1039162324.5870636</v>
      </c>
      <c r="BM60" s="1">
        <f>BL60+IFERROR((WB_GDPcap!BL60*WB_pop!BM56-BL60)*Wanetal_growthlosses_control!BM60,0)</f>
        <v>-1128309188.464848</v>
      </c>
      <c r="BN60" s="1">
        <f>BM60+IFERROR((WB_GDPcap!BM60*WB_pop!BN56-BM60)*Wanetal_growthlosses_control!BN60,0)</f>
        <v>-763985291.84203136</v>
      </c>
      <c r="BO60">
        <v>0</v>
      </c>
      <c r="BP60">
        <v>0</v>
      </c>
    </row>
    <row r="61" spans="1:68" x14ac:dyDescent="0.2">
      <c r="A61" t="s">
        <v>114</v>
      </c>
      <c r="B61" t="s">
        <v>115</v>
      </c>
      <c r="C61" t="s">
        <v>680</v>
      </c>
      <c r="D61" t="s">
        <v>681</v>
      </c>
      <c r="F61">
        <v>3.49857633754955</v>
      </c>
      <c r="G61">
        <v>3.70741295299129</v>
      </c>
      <c r="H61">
        <v>1.7884858186286701</v>
      </c>
      <c r="I61">
        <v>5.7843191434756802</v>
      </c>
      <c r="J61">
        <v>4.35005057954685</v>
      </c>
      <c r="K61">
        <v>1.95772156430264</v>
      </c>
      <c r="L61">
        <v>-0.78491489086196997</v>
      </c>
      <c r="M61">
        <v>5.1998890943696496</v>
      </c>
      <c r="N61">
        <v>6.5696631062024098</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s="1">
        <f>IFERROR(WB_GDPcap!AP61*Wanetal_growthlosses_control!AQ61*WB_pop!AQ57,0)</f>
        <v>-8075067131.0182352</v>
      </c>
      <c r="AR61" s="1">
        <f>AQ61+IFERROR((WB_GDPcap!AQ61*WB_pop!AR57-AQ61)*Wanetal_growthlosses_control!AR61,0)</f>
        <v>-21482661657.962315</v>
      </c>
      <c r="AS61" s="1">
        <f>AR61+IFERROR((WB_GDPcap!AR61*WB_pop!AS57-AR61)*Wanetal_growthlosses_control!AS61,0)</f>
        <v>-40625995591.430107</v>
      </c>
      <c r="AT61" s="1">
        <f>AS61+IFERROR((WB_GDPcap!AS61*WB_pop!AT57-AS61)*Wanetal_growthlosses_control!AT61,0)</f>
        <v>-36611871009.114418</v>
      </c>
      <c r="AU61" s="1">
        <f>AT61+IFERROR((WB_GDPcap!AT61*WB_pop!AU57-AT61)*Wanetal_growthlosses_control!AU61,0)</f>
        <v>-40587401644.661797</v>
      </c>
      <c r="AV61" s="1">
        <f>AU61+IFERROR((WB_GDPcap!AU61*WB_pop!AV57-AU61)*Wanetal_growthlosses_control!AV61,0)</f>
        <v>-31039202039.615456</v>
      </c>
      <c r="AW61">
        <v>0</v>
      </c>
      <c r="AX61">
        <v>0</v>
      </c>
      <c r="AY61">
        <v>0</v>
      </c>
      <c r="AZ61">
        <v>0</v>
      </c>
      <c r="BA61">
        <v>0</v>
      </c>
      <c r="BB61">
        <v>0</v>
      </c>
      <c r="BC61">
        <v>0</v>
      </c>
      <c r="BD61">
        <v>0</v>
      </c>
      <c r="BE61">
        <v>0</v>
      </c>
      <c r="BF61">
        <v>0</v>
      </c>
      <c r="BG61">
        <v>0</v>
      </c>
      <c r="BH61">
        <v>0</v>
      </c>
      <c r="BI61" s="1">
        <f>IFERROR(WB_GDPcap!BH61*Wanetal_growthlosses_control!BI61*WB_pop!BI57,0)</f>
        <v>-4889957229.0339165</v>
      </c>
      <c r="BJ61" s="1">
        <f>BI61+IFERROR((WB_GDPcap!BI61*WB_pop!BJ57-BI61)*Wanetal_growthlosses_control!BJ61,0)</f>
        <v>-12974453254.646984</v>
      </c>
      <c r="BK61" s="1">
        <f>BJ61+IFERROR((WB_GDPcap!BJ61*WB_pop!BK57-BJ61)*Wanetal_growthlosses_control!BK61,0)</f>
        <v>-24561209815.487961</v>
      </c>
      <c r="BL61" s="1">
        <f>BK61+IFERROR((WB_GDPcap!BK61*WB_pop!BL57-BK61)*Wanetal_growthlosses_control!BL61,0)</f>
        <v>-22187491857.044441</v>
      </c>
      <c r="BM61" s="1">
        <f>BL61+IFERROR((WB_GDPcap!BL61*WB_pop!BM57-BL61)*Wanetal_growthlosses_control!BM61,0)</f>
        <v>-24523090536.115128</v>
      </c>
      <c r="BN61" s="1">
        <f>BM61+IFERROR((WB_GDPcap!BM61*WB_pop!BN57-BM61)*Wanetal_growthlosses_control!BN61,0)</f>
        <v>-19120510627.139183</v>
      </c>
      <c r="BO61">
        <v>0</v>
      </c>
      <c r="BP61">
        <v>0</v>
      </c>
    </row>
    <row r="62" spans="1:68" x14ac:dyDescent="0.2">
      <c r="A62" t="s">
        <v>116</v>
      </c>
      <c r="B62" t="s">
        <v>117</v>
      </c>
      <c r="C62" t="s">
        <v>680</v>
      </c>
      <c r="D62" t="s">
        <v>681</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s="1">
        <f>IFERROR(WB_GDPcap!AP62*Wanetal_growthlosses_control!AQ62*WB_pop!AQ58,0)</f>
        <v>0</v>
      </c>
      <c r="AR62" s="1">
        <f>AQ62+IFERROR((WB_GDPcap!AQ62*WB_pop!AR58-AQ62)*Wanetal_growthlosses_control!AR62,0)</f>
        <v>0</v>
      </c>
      <c r="AS62" s="1">
        <f>AR62+IFERROR((WB_GDPcap!AR62*WB_pop!AS58-AR62)*Wanetal_growthlosses_control!AS62,0)</f>
        <v>0</v>
      </c>
      <c r="AT62" s="1">
        <f>AS62+IFERROR((WB_GDPcap!AS62*WB_pop!AT58-AS62)*Wanetal_growthlosses_control!AT62,0)</f>
        <v>0</v>
      </c>
      <c r="AU62" s="1">
        <f>AT62+IFERROR((WB_GDPcap!AT62*WB_pop!AU58-AT62)*Wanetal_growthlosses_control!AU62,0)</f>
        <v>0</v>
      </c>
      <c r="AV62" s="1">
        <f>AU62+IFERROR((WB_GDPcap!AU62*WB_pop!AV58-AU62)*Wanetal_growthlosses_control!AV62,0)</f>
        <v>0</v>
      </c>
      <c r="AW62">
        <v>0</v>
      </c>
      <c r="AX62">
        <v>0</v>
      </c>
      <c r="AY62">
        <v>0</v>
      </c>
      <c r="AZ62">
        <v>0</v>
      </c>
      <c r="BA62">
        <v>0</v>
      </c>
      <c r="BB62">
        <v>0</v>
      </c>
      <c r="BC62">
        <v>0</v>
      </c>
      <c r="BD62">
        <v>0</v>
      </c>
      <c r="BE62">
        <v>0</v>
      </c>
      <c r="BF62">
        <v>0</v>
      </c>
      <c r="BG62">
        <v>0</v>
      </c>
      <c r="BH62">
        <v>0</v>
      </c>
      <c r="BI62" s="1">
        <f>IFERROR(WB_GDPcap!BH62*Wanetal_growthlosses_control!BI62*WB_pop!BI58,0)</f>
        <v>-9078979.8159005046</v>
      </c>
      <c r="BJ62" s="1">
        <f>BI62+IFERROR((WB_GDPcap!BI62*WB_pop!BJ58-BI62)*Wanetal_growthlosses_control!BJ62,0)</f>
        <v>-17557777.220754173</v>
      </c>
      <c r="BK62" s="1">
        <f>BJ62+IFERROR((WB_GDPcap!BJ62*WB_pop!BK58-BJ62)*Wanetal_growthlosses_control!BK62,0)</f>
        <v>-32320455.205748707</v>
      </c>
      <c r="BL62" s="1">
        <f>BK62+IFERROR((WB_GDPcap!BK62*WB_pop!BL58-BK62)*Wanetal_growthlosses_control!BL62,0)</f>
        <v>-37755625.980180986</v>
      </c>
      <c r="BM62" s="1">
        <f>BL62+IFERROR((WB_GDPcap!BL62*WB_pop!BM58-BL62)*Wanetal_growthlosses_control!BM62,0)</f>
        <v>-45187369.631699152</v>
      </c>
      <c r="BN62" s="1">
        <f>BM62+IFERROR((WB_GDPcap!BM62*WB_pop!BN58-BM62)*Wanetal_growthlosses_control!BN62,0)</f>
        <v>-46232010.796970367</v>
      </c>
      <c r="BO62">
        <v>0</v>
      </c>
      <c r="BP62">
        <v>0</v>
      </c>
    </row>
    <row r="63" spans="1:68" x14ac:dyDescent="0.2">
      <c r="A63" t="s">
        <v>118</v>
      </c>
      <c r="B63" t="s">
        <v>119</v>
      </c>
      <c r="C63" t="s">
        <v>680</v>
      </c>
      <c r="D63" t="s">
        <v>681</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s="1">
        <f>IFERROR(WB_GDPcap!AP63*Wanetal_growthlosses_control!AQ63*WB_pop!AQ59,0)</f>
        <v>0</v>
      </c>
      <c r="AR63" s="1">
        <f>AQ63+IFERROR((WB_GDPcap!AQ63*WB_pop!AR59-AQ63)*Wanetal_growthlosses_control!AR63,0)</f>
        <v>0</v>
      </c>
      <c r="AS63" s="1">
        <f>AR63+IFERROR((WB_GDPcap!AR63*WB_pop!AS59-AR63)*Wanetal_growthlosses_control!AS63,0)</f>
        <v>0</v>
      </c>
      <c r="AT63" s="1">
        <f>AS63+IFERROR((WB_GDPcap!AS63*WB_pop!AT59-AS63)*Wanetal_growthlosses_control!AT63,0)</f>
        <v>0</v>
      </c>
      <c r="AU63" s="1">
        <f>AT63+IFERROR((WB_GDPcap!AT63*WB_pop!AU59-AT63)*Wanetal_growthlosses_control!AU63,0)</f>
        <v>0</v>
      </c>
      <c r="AV63" s="1">
        <f>AU63+IFERROR((WB_GDPcap!AU63*WB_pop!AV59-AU63)*Wanetal_growthlosses_control!AV63,0)</f>
        <v>0</v>
      </c>
      <c r="AW63">
        <v>0</v>
      </c>
      <c r="AX63">
        <v>0</v>
      </c>
      <c r="AY63">
        <v>0</v>
      </c>
      <c r="AZ63">
        <v>0</v>
      </c>
      <c r="BA63">
        <v>0</v>
      </c>
      <c r="BB63">
        <v>0</v>
      </c>
      <c r="BC63">
        <v>0</v>
      </c>
      <c r="BD63">
        <v>0</v>
      </c>
      <c r="BE63">
        <v>0</v>
      </c>
      <c r="BF63">
        <v>0</v>
      </c>
      <c r="BG63">
        <v>0</v>
      </c>
      <c r="BH63">
        <v>0</v>
      </c>
      <c r="BI63" s="1">
        <f>IFERROR(WB_GDPcap!BH63*Wanetal_growthlosses_control!BI63*WB_pop!BI59,0)</f>
        <v>0</v>
      </c>
      <c r="BJ63" s="1">
        <f>BI63+IFERROR((WB_GDPcap!BI63*WB_pop!BJ59-BI63)*Wanetal_growthlosses_control!BJ63,0)</f>
        <v>0</v>
      </c>
      <c r="BK63" s="1">
        <f>BJ63+IFERROR((WB_GDPcap!BJ63*WB_pop!BK59-BJ63)*Wanetal_growthlosses_control!BK63,0)</f>
        <v>0</v>
      </c>
      <c r="BL63" s="1">
        <f>BK63+IFERROR((WB_GDPcap!BK63*WB_pop!BL59-BK63)*Wanetal_growthlosses_control!BL63,0)</f>
        <v>0</v>
      </c>
      <c r="BM63" s="1">
        <f>BL63+IFERROR((WB_GDPcap!BL63*WB_pop!BM59-BL63)*Wanetal_growthlosses_control!BM63,0)</f>
        <v>0</v>
      </c>
      <c r="BN63" s="1">
        <f>BM63+IFERROR((WB_GDPcap!BM63*WB_pop!BN59-BM63)*Wanetal_growthlosses_control!BN63,0)</f>
        <v>0</v>
      </c>
      <c r="BO63">
        <v>0</v>
      </c>
      <c r="BP63">
        <v>0</v>
      </c>
    </row>
    <row r="64" spans="1:68" x14ac:dyDescent="0.2">
      <c r="A64" t="s">
        <v>120</v>
      </c>
      <c r="B64" t="s">
        <v>121</v>
      </c>
      <c r="C64" t="s">
        <v>680</v>
      </c>
      <c r="D64" t="s">
        <v>681</v>
      </c>
      <c r="F64">
        <v>5.6387435534188199</v>
      </c>
      <c r="G64">
        <v>4.8474469660622503</v>
      </c>
      <c r="H64">
        <v>-0.152610055415764</v>
      </c>
      <c r="I64">
        <v>8.4001192647971497</v>
      </c>
      <c r="J64">
        <v>3.7436848678655399</v>
      </c>
      <c r="K64">
        <v>1.9191980165440701</v>
      </c>
      <c r="L64">
        <v>4.7016189374902497</v>
      </c>
      <c r="M64">
        <v>4.9123876878568504</v>
      </c>
      <c r="N64">
        <v>5.92188491021248</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s="1">
        <f>IFERROR(WB_GDPcap!AP64*Wanetal_growthlosses_control!AQ64*WB_pop!AQ60,0)</f>
        <v>-531793968.60664409</v>
      </c>
      <c r="AR64" s="1">
        <f>AQ64+IFERROR((WB_GDPcap!AQ64*WB_pop!AR60-AQ64)*Wanetal_growthlosses_control!AR64,0)</f>
        <v>-1659852777.6070924</v>
      </c>
      <c r="AS64" s="1">
        <f>AR64+IFERROR((WB_GDPcap!AR64*WB_pop!AS60-AR64)*Wanetal_growthlosses_control!AS64,0)</f>
        <v>-3211379226.9804621</v>
      </c>
      <c r="AT64" s="1">
        <f>AS64+IFERROR((WB_GDPcap!AS64*WB_pop!AT60-AS64)*Wanetal_growthlosses_control!AT64,0)</f>
        <v>-2606280973.3709974</v>
      </c>
      <c r="AU64" s="1">
        <f>AT64+IFERROR((WB_GDPcap!AT64*WB_pop!AU60-AT64)*Wanetal_growthlosses_control!AU64,0)</f>
        <v>-2798510693.71105</v>
      </c>
      <c r="AV64" s="1">
        <f>AU64+IFERROR((WB_GDPcap!AU64*WB_pop!AV60-AU64)*Wanetal_growthlosses_control!AV64,0)</f>
        <v>-1748548646.3702502</v>
      </c>
      <c r="AW64">
        <v>0</v>
      </c>
      <c r="AX64">
        <v>0</v>
      </c>
      <c r="AY64">
        <v>0</v>
      </c>
      <c r="AZ64">
        <v>0</v>
      </c>
      <c r="BA64">
        <v>0</v>
      </c>
      <c r="BB64">
        <v>0</v>
      </c>
      <c r="BC64">
        <v>0</v>
      </c>
      <c r="BD64">
        <v>0</v>
      </c>
      <c r="BE64">
        <v>0</v>
      </c>
      <c r="BF64">
        <v>0</v>
      </c>
      <c r="BG64">
        <v>0</v>
      </c>
      <c r="BH64">
        <v>0</v>
      </c>
      <c r="BI64" s="1">
        <f>IFERROR(WB_GDPcap!BH64*Wanetal_growthlosses_control!BI64*WB_pop!BI60,0)</f>
        <v>-318329049.36471647</v>
      </c>
      <c r="BJ64" s="1">
        <f>BI64+IFERROR((WB_GDPcap!BI64*WB_pop!BJ60-BI64)*Wanetal_growthlosses_control!BJ64,0)</f>
        <v>-998878836.08970904</v>
      </c>
      <c r="BK64" s="1">
        <f>BJ64+IFERROR((WB_GDPcap!BJ64*WB_pop!BK60-BJ64)*Wanetal_growthlosses_control!BK64,0)</f>
        <v>-1930221516.3198605</v>
      </c>
      <c r="BL64" s="1">
        <f>BK64+IFERROR((WB_GDPcap!BK64*WB_pop!BL60-BK64)*Wanetal_growthlosses_control!BL64,0)</f>
        <v>-1574732245.5358839</v>
      </c>
      <c r="BM64" s="1">
        <f>BL64+IFERROR((WB_GDPcap!BL64*WB_pop!BM60-BL64)*Wanetal_growthlosses_control!BM64,0)</f>
        <v>-1688521416.3502564</v>
      </c>
      <c r="BN64" s="1">
        <f>BM64+IFERROR((WB_GDPcap!BM64*WB_pop!BN60-BM64)*Wanetal_growthlosses_control!BN64,0)</f>
        <v>-1083873278.923944</v>
      </c>
      <c r="BO64">
        <v>0</v>
      </c>
      <c r="BP64">
        <v>0</v>
      </c>
    </row>
    <row r="65" spans="1:68" x14ac:dyDescent="0.2">
      <c r="A65" t="s">
        <v>122</v>
      </c>
      <c r="B65" t="s">
        <v>123</v>
      </c>
      <c r="C65" t="s">
        <v>680</v>
      </c>
      <c r="D65" t="s">
        <v>681</v>
      </c>
      <c r="F65">
        <v>-5.4771918782091698</v>
      </c>
      <c r="G65">
        <v>13.2993441105481</v>
      </c>
      <c r="H65">
        <v>3.1449455250960301</v>
      </c>
      <c r="I65">
        <v>3.4496544026318801</v>
      </c>
      <c r="J65">
        <v>-15.115017004997901</v>
      </c>
      <c r="K65">
        <v>10.0945811892803</v>
      </c>
      <c r="L65">
        <v>0.263965137764828</v>
      </c>
      <c r="M65">
        <v>-2.65066612257093</v>
      </c>
      <c r="N65">
        <v>7.78153586327592</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s="1">
        <f>IFERROR(WB_GDPcap!AP65*Wanetal_growthlosses_control!AQ65*WB_pop!AQ61,0)</f>
        <v>-327066078.94487846</v>
      </c>
      <c r="AR65" s="1">
        <f>AQ65+IFERROR((WB_GDPcap!AQ65*WB_pop!AR61-AQ65)*Wanetal_growthlosses_control!AR65,0)</f>
        <v>-603116438.31680274</v>
      </c>
      <c r="AS65" s="1">
        <f>AR65+IFERROR((WB_GDPcap!AR65*WB_pop!AS61-AR65)*Wanetal_growthlosses_control!AS65,0)</f>
        <v>-1105912128.411</v>
      </c>
      <c r="AT65" s="1">
        <f>AS65+IFERROR((WB_GDPcap!AS65*WB_pop!AT61-AS65)*Wanetal_growthlosses_control!AT65,0)</f>
        <v>-1349050081.7692728</v>
      </c>
      <c r="AU65" s="1">
        <f>AT65+IFERROR((WB_GDPcap!AT65*WB_pop!AU61-AT65)*Wanetal_growthlosses_control!AU65,0)</f>
        <v>-1624863725.208065</v>
      </c>
      <c r="AV65" s="1">
        <f>AU65+IFERROR((WB_GDPcap!AU65*WB_pop!AV61-AU65)*Wanetal_growthlosses_control!AV65,0)</f>
        <v>-1720761203.8215489</v>
      </c>
      <c r="AW65">
        <v>0</v>
      </c>
      <c r="AX65">
        <v>0</v>
      </c>
      <c r="AY65">
        <v>0</v>
      </c>
      <c r="AZ65">
        <v>0</v>
      </c>
      <c r="BA65">
        <v>0</v>
      </c>
      <c r="BB65">
        <v>0</v>
      </c>
      <c r="BC65">
        <v>0</v>
      </c>
      <c r="BD65">
        <v>0</v>
      </c>
      <c r="BE65">
        <v>0</v>
      </c>
      <c r="BF65">
        <v>0</v>
      </c>
      <c r="BG65">
        <v>0</v>
      </c>
      <c r="BH65">
        <v>0</v>
      </c>
      <c r="BI65" s="1">
        <f>IFERROR(WB_GDPcap!BH65*Wanetal_growthlosses_control!BI65*WB_pop!BI61,0)</f>
        <v>-363176428.32402408</v>
      </c>
      <c r="BJ65" s="1">
        <f>BI65+IFERROR((WB_GDPcap!BI65*WB_pop!BJ61-BI65)*Wanetal_growthlosses_control!BJ65,0)</f>
        <v>-667909328.40045214</v>
      </c>
      <c r="BK65" s="1">
        <f>BJ65+IFERROR((WB_GDPcap!BJ65*WB_pop!BK61-BJ65)*Wanetal_growthlosses_control!BK65,0)</f>
        <v>-1214071680.7789955</v>
      </c>
      <c r="BL65" s="1">
        <f>BK65+IFERROR((WB_GDPcap!BK65*WB_pop!BL61-BK65)*Wanetal_growthlosses_control!BL65,0)</f>
        <v>-1482070006.499917</v>
      </c>
      <c r="BM65" s="1">
        <f>BL65+IFERROR((WB_GDPcap!BL65*WB_pop!BM61-BL65)*Wanetal_growthlosses_control!BM65,0)</f>
        <v>-1792615531.920701</v>
      </c>
      <c r="BN65" s="1">
        <f>BM65+IFERROR((WB_GDPcap!BM65*WB_pop!BN61-BM65)*Wanetal_growthlosses_control!BN65,0)</f>
        <v>-1888864416.4078317</v>
      </c>
      <c r="BO65">
        <v>0</v>
      </c>
      <c r="BP65">
        <v>0</v>
      </c>
    </row>
    <row r="66" spans="1:68" x14ac:dyDescent="0.2">
      <c r="A66" t="s">
        <v>124</v>
      </c>
      <c r="B66" t="s">
        <v>125</v>
      </c>
      <c r="C66" t="s">
        <v>680</v>
      </c>
      <c r="D66" t="s">
        <v>681</v>
      </c>
      <c r="F66">
        <v>-15.127218311280799</v>
      </c>
      <c r="G66">
        <v>-20.910073610125</v>
      </c>
      <c r="H66">
        <v>32.168302384438597</v>
      </c>
      <c r="I66">
        <v>4.0175195114874498</v>
      </c>
      <c r="J66">
        <v>4.4727875585050603</v>
      </c>
      <c r="K66">
        <v>-6.5569114946884799</v>
      </c>
      <c r="L66">
        <v>7.0450867505641401</v>
      </c>
      <c r="M66">
        <v>8.3279917078813703</v>
      </c>
      <c r="N66">
        <v>6.0217176656133899</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s="1">
        <f>IFERROR(WB_GDPcap!AP66*Wanetal_growthlosses_control!AQ66*WB_pop!AQ62,0)</f>
        <v>434764012.64315307</v>
      </c>
      <c r="AR66" s="1">
        <f>AQ66+IFERROR((WB_GDPcap!AQ66*WB_pop!AR62-AQ66)*Wanetal_growthlosses_control!AR66,0)</f>
        <v>268484031.03109872</v>
      </c>
      <c r="AS66" s="1">
        <f>AR66+IFERROR((WB_GDPcap!AR66*WB_pop!AS62-AR66)*Wanetal_growthlosses_control!AS66,0)</f>
        <v>302397407.46177834</v>
      </c>
      <c r="AT66" s="1">
        <f>AS66+IFERROR((WB_GDPcap!AS66*WB_pop!AT62-AS66)*Wanetal_growthlosses_control!AT66,0)</f>
        <v>1312217619.0497303</v>
      </c>
      <c r="AU66" s="1">
        <f>AT66+IFERROR((WB_GDPcap!AT66*WB_pop!AU62-AT66)*Wanetal_growthlosses_control!AU66,0)</f>
        <v>1799667491.5370228</v>
      </c>
      <c r="AV66" s="1">
        <f>AU66+IFERROR((WB_GDPcap!AU66*WB_pop!AV62-AU66)*Wanetal_growthlosses_control!AV66,0)</f>
        <v>2841847251.5757418</v>
      </c>
      <c r="AW66">
        <v>0</v>
      </c>
      <c r="AX66">
        <v>0</v>
      </c>
      <c r="AY66">
        <v>0</v>
      </c>
      <c r="AZ66">
        <v>0</v>
      </c>
      <c r="BA66">
        <v>0</v>
      </c>
      <c r="BB66">
        <v>0</v>
      </c>
      <c r="BC66">
        <v>0</v>
      </c>
      <c r="BD66">
        <v>0</v>
      </c>
      <c r="BE66">
        <v>0</v>
      </c>
      <c r="BF66">
        <v>0</v>
      </c>
      <c r="BG66">
        <v>0</v>
      </c>
      <c r="BH66">
        <v>0</v>
      </c>
      <c r="BI66" s="1">
        <f>IFERROR(WB_GDPcap!BH66*Wanetal_growthlosses_control!BI66*WB_pop!BI62,0)</f>
        <v>396866430.65834421</v>
      </c>
      <c r="BJ66" s="1">
        <f>BI66+IFERROR((WB_GDPcap!BI66*WB_pop!BJ62-BI66)*Wanetal_growthlosses_control!BJ66,0)</f>
        <v>246269166.8591094</v>
      </c>
      <c r="BK66" s="1">
        <f>BJ66+IFERROR((WB_GDPcap!BJ66*WB_pop!BK62-BJ66)*Wanetal_growthlosses_control!BK66,0)</f>
        <v>276478297.92455542</v>
      </c>
      <c r="BL66" s="1">
        <f>BK66+IFERROR((WB_GDPcap!BK66*WB_pop!BL62-BK66)*Wanetal_growthlosses_control!BL66,0)</f>
        <v>1156357788.1116467</v>
      </c>
      <c r="BM66" s="1">
        <f>BL66+IFERROR((WB_GDPcap!BL66*WB_pop!BM62-BL66)*Wanetal_growthlosses_control!BM66,0)</f>
        <v>1574707263.2438552</v>
      </c>
      <c r="BN66" s="1">
        <f>BM66+IFERROR((WB_GDPcap!BM66*WB_pop!BN62-BM66)*Wanetal_growthlosses_control!BN66,0)</f>
        <v>2382314775.0808201</v>
      </c>
      <c r="BO66">
        <v>0</v>
      </c>
      <c r="BP66">
        <v>0</v>
      </c>
    </row>
    <row r="67" spans="1:68" x14ac:dyDescent="0.2">
      <c r="A67" t="s">
        <v>126</v>
      </c>
      <c r="B67" t="s">
        <v>127</v>
      </c>
      <c r="C67" t="s">
        <v>680</v>
      </c>
      <c r="D67" t="s">
        <v>681</v>
      </c>
      <c r="F67">
        <v>-13.2828024979706</v>
      </c>
      <c r="G67">
        <v>-1.93902044141254</v>
      </c>
      <c r="H67">
        <v>3.78103113704059</v>
      </c>
      <c r="I67">
        <v>8.1285660676537397</v>
      </c>
      <c r="J67">
        <v>8.1178180546313001</v>
      </c>
      <c r="K67">
        <v>5.1159688952901101</v>
      </c>
      <c r="L67">
        <v>-3.9193730838768799</v>
      </c>
      <c r="M67">
        <v>-0.838214279341571</v>
      </c>
      <c r="N67">
        <v>8.4253556109249406</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s="1">
        <f>IFERROR(WB_GDPcap!AP67*Wanetal_growthlosses_control!AQ67*WB_pop!AQ63,0)</f>
        <v>0</v>
      </c>
      <c r="AR67" s="1">
        <f>AQ67+IFERROR((WB_GDPcap!AQ67*WB_pop!AR63-AQ67)*Wanetal_growthlosses_control!AR67,0)</f>
        <v>0</v>
      </c>
      <c r="AS67" s="1">
        <f>AR67+IFERROR((WB_GDPcap!AR67*WB_pop!AS63-AR67)*Wanetal_growthlosses_control!AS67,0)</f>
        <v>0</v>
      </c>
      <c r="AT67" s="1">
        <f>AS67+IFERROR((WB_GDPcap!AS67*WB_pop!AT63-AS67)*Wanetal_growthlosses_control!AT67,0)</f>
        <v>0</v>
      </c>
      <c r="AU67" s="1">
        <f>AT67+IFERROR((WB_GDPcap!AT67*WB_pop!AU63-AT67)*Wanetal_growthlosses_control!AU67,0)</f>
        <v>0</v>
      </c>
      <c r="AV67" s="1">
        <f>AU67+IFERROR((WB_GDPcap!AU67*WB_pop!AV63-AU67)*Wanetal_growthlosses_control!AV67,0)</f>
        <v>0</v>
      </c>
      <c r="AW67">
        <v>0</v>
      </c>
      <c r="AX67">
        <v>0</v>
      </c>
      <c r="AY67">
        <v>0</v>
      </c>
      <c r="AZ67">
        <v>0</v>
      </c>
      <c r="BA67">
        <v>0</v>
      </c>
      <c r="BB67">
        <v>0</v>
      </c>
      <c r="BC67">
        <v>0</v>
      </c>
      <c r="BD67">
        <v>0</v>
      </c>
      <c r="BE67">
        <v>0</v>
      </c>
      <c r="BF67">
        <v>0</v>
      </c>
      <c r="BG67">
        <v>0</v>
      </c>
      <c r="BH67">
        <v>0</v>
      </c>
      <c r="BI67" s="1">
        <f>IFERROR(WB_GDPcap!BH67*Wanetal_growthlosses_control!BI67*WB_pop!BI63,0)</f>
        <v>0</v>
      </c>
      <c r="BJ67" s="1">
        <f>BI67+IFERROR((WB_GDPcap!BI67*WB_pop!BJ63-BI67)*Wanetal_growthlosses_control!BJ67,0)</f>
        <v>0</v>
      </c>
      <c r="BK67" s="1">
        <f>BJ67+IFERROR((WB_GDPcap!BJ67*WB_pop!BK63-BJ67)*Wanetal_growthlosses_control!BK67,0)</f>
        <v>0</v>
      </c>
      <c r="BL67" s="1">
        <f>BK67+IFERROR((WB_GDPcap!BK67*WB_pop!BL63-BK67)*Wanetal_growthlosses_control!BL67,0)</f>
        <v>0</v>
      </c>
      <c r="BM67" s="1">
        <f>BL67+IFERROR((WB_GDPcap!BL67*WB_pop!BM63-BL67)*Wanetal_growthlosses_control!BM67,0)</f>
        <v>0</v>
      </c>
      <c r="BN67" s="1">
        <f>BM67+IFERROR((WB_GDPcap!BM67*WB_pop!BN63-BM67)*Wanetal_growthlosses_control!BN67,0)</f>
        <v>0</v>
      </c>
      <c r="BO67">
        <v>0</v>
      </c>
      <c r="BP67">
        <v>0</v>
      </c>
    </row>
    <row r="68" spans="1:68" x14ac:dyDescent="0.2">
      <c r="A68" t="s">
        <v>128</v>
      </c>
      <c r="B68" t="s">
        <v>129</v>
      </c>
      <c r="C68" t="s">
        <v>680</v>
      </c>
      <c r="D68" t="s">
        <v>681</v>
      </c>
      <c r="F68">
        <v>2.1833940033380701</v>
      </c>
      <c r="G68">
        <v>1.42174164542639</v>
      </c>
      <c r="H68">
        <v>2.6814952520462998</v>
      </c>
      <c r="I68">
        <v>5.6419097031281904</v>
      </c>
      <c r="J68">
        <v>3.5482064961719102</v>
      </c>
      <c r="K68">
        <v>1.8290210241410401</v>
      </c>
      <c r="L68">
        <v>3.0996228337847098</v>
      </c>
      <c r="M68">
        <v>4.6060627257833504</v>
      </c>
      <c r="N68">
        <v>4.1238702785613102</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s="1">
        <f>IFERROR(WB_GDPcap!AP68*Wanetal_growthlosses_control!AQ68*WB_pop!AQ64,0)</f>
        <v>0</v>
      </c>
      <c r="AR68" s="1">
        <f>AQ68+IFERROR((WB_GDPcap!AQ68*WB_pop!AR64-AQ68)*Wanetal_growthlosses_control!AR68,0)</f>
        <v>0</v>
      </c>
      <c r="AS68" s="1">
        <f>AR68+IFERROR((WB_GDPcap!AR68*WB_pop!AS64-AR68)*Wanetal_growthlosses_control!AS68,0)</f>
        <v>0</v>
      </c>
      <c r="AT68" s="1">
        <f>AS68+IFERROR((WB_GDPcap!AS68*WB_pop!AT64-AS68)*Wanetal_growthlosses_control!AT68,0)</f>
        <v>0</v>
      </c>
      <c r="AU68" s="1">
        <f>AT68+IFERROR((WB_GDPcap!AT68*WB_pop!AU64-AT68)*Wanetal_growthlosses_control!AU68,0)</f>
        <v>0</v>
      </c>
      <c r="AV68" s="1">
        <f>AU68+IFERROR((WB_GDPcap!AU68*WB_pop!AV64-AU68)*Wanetal_growthlosses_control!AV68,0)</f>
        <v>0</v>
      </c>
      <c r="AW68">
        <v>0</v>
      </c>
      <c r="AX68">
        <v>0</v>
      </c>
      <c r="AY68">
        <v>0</v>
      </c>
      <c r="AZ68">
        <v>0</v>
      </c>
      <c r="BA68">
        <v>0</v>
      </c>
      <c r="BB68">
        <v>0</v>
      </c>
      <c r="BC68">
        <v>0</v>
      </c>
      <c r="BD68">
        <v>0</v>
      </c>
      <c r="BE68">
        <v>0</v>
      </c>
      <c r="BF68">
        <v>0</v>
      </c>
      <c r="BG68">
        <v>0</v>
      </c>
      <c r="BH68">
        <v>0</v>
      </c>
      <c r="BI68" s="1">
        <f>IFERROR(WB_GDPcap!BH68*Wanetal_growthlosses_control!BI68*WB_pop!BI64,0)</f>
        <v>0</v>
      </c>
      <c r="BJ68" s="1">
        <f>BI68+IFERROR((WB_GDPcap!BI68*WB_pop!BJ64-BI68)*Wanetal_growthlosses_control!BJ68,0)</f>
        <v>0</v>
      </c>
      <c r="BK68" s="1">
        <f>BJ68+IFERROR((WB_GDPcap!BJ68*WB_pop!BK64-BJ68)*Wanetal_growthlosses_control!BK68,0)</f>
        <v>0</v>
      </c>
      <c r="BL68" s="1">
        <f>BK68+IFERROR((WB_GDPcap!BK68*WB_pop!BL64-BK68)*Wanetal_growthlosses_control!BL68,0)</f>
        <v>0</v>
      </c>
      <c r="BM68" s="1">
        <f>BL68+IFERROR((WB_GDPcap!BL68*WB_pop!BM64-BL68)*Wanetal_growthlosses_control!BM68,0)</f>
        <v>0</v>
      </c>
      <c r="BN68" s="1">
        <f>BM68+IFERROR((WB_GDPcap!BM68*WB_pop!BN64-BM68)*Wanetal_growthlosses_control!BN68,0)</f>
        <v>0</v>
      </c>
      <c r="BO68">
        <v>0</v>
      </c>
      <c r="BP68">
        <v>0</v>
      </c>
    </row>
    <row r="69" spans="1:68" x14ac:dyDescent="0.2">
      <c r="A69" t="s">
        <v>130</v>
      </c>
      <c r="B69" t="s">
        <v>131</v>
      </c>
      <c r="C69" t="s">
        <v>680</v>
      </c>
      <c r="D69" t="s">
        <v>681</v>
      </c>
      <c r="F69">
        <v>3.6515589821277201</v>
      </c>
      <c r="G69">
        <v>4.01709404671639</v>
      </c>
      <c r="H69">
        <v>5.2024825196013298</v>
      </c>
      <c r="I69">
        <v>7.87063772752379</v>
      </c>
      <c r="J69">
        <v>4.5135873194964704</v>
      </c>
      <c r="K69">
        <v>5.8788174288724004</v>
      </c>
      <c r="L69">
        <v>4.8001477567822004</v>
      </c>
      <c r="M69">
        <v>6.6751118268555798</v>
      </c>
      <c r="N69">
        <v>8.6640651303672307</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s="1">
        <f>IFERROR(WB_GDPcap!AP69*Wanetal_growthlosses_control!AQ69*WB_pop!AQ65,0)</f>
        <v>0</v>
      </c>
      <c r="AR69" s="1">
        <f>AQ69+IFERROR((WB_GDPcap!AQ69*WB_pop!AR65-AQ69)*Wanetal_growthlosses_control!AR69,0)</f>
        <v>0</v>
      </c>
      <c r="AS69" s="1">
        <f>AR69+IFERROR((WB_GDPcap!AR69*WB_pop!AS65-AR69)*Wanetal_growthlosses_control!AS69,0)</f>
        <v>0</v>
      </c>
      <c r="AT69" s="1">
        <f>AS69+IFERROR((WB_GDPcap!AS69*WB_pop!AT65-AS69)*Wanetal_growthlosses_control!AT69,0)</f>
        <v>0</v>
      </c>
      <c r="AU69" s="1">
        <f>AT69+IFERROR((WB_GDPcap!AT69*WB_pop!AU65-AT69)*Wanetal_growthlosses_control!AU69,0)</f>
        <v>0</v>
      </c>
      <c r="AV69" s="1">
        <f>AU69+IFERROR((WB_GDPcap!AU69*WB_pop!AV65-AU69)*Wanetal_growthlosses_control!AV69,0)</f>
        <v>0</v>
      </c>
      <c r="AW69">
        <v>0</v>
      </c>
      <c r="AX69">
        <v>0</v>
      </c>
      <c r="AY69">
        <v>0</v>
      </c>
      <c r="AZ69">
        <v>0</v>
      </c>
      <c r="BA69">
        <v>0</v>
      </c>
      <c r="BB69">
        <v>0</v>
      </c>
      <c r="BC69">
        <v>0</v>
      </c>
      <c r="BD69">
        <v>0</v>
      </c>
      <c r="BE69">
        <v>0</v>
      </c>
      <c r="BF69">
        <v>0</v>
      </c>
      <c r="BG69">
        <v>0</v>
      </c>
      <c r="BH69">
        <v>0</v>
      </c>
      <c r="BI69" s="1">
        <f>IFERROR(WB_GDPcap!BH69*Wanetal_growthlosses_control!BI69*WB_pop!BI65,0)</f>
        <v>0</v>
      </c>
      <c r="BJ69" s="1">
        <f>BI69+IFERROR((WB_GDPcap!BI69*WB_pop!BJ65-BI69)*Wanetal_growthlosses_control!BJ69,0)</f>
        <v>0</v>
      </c>
      <c r="BK69" s="1">
        <f>BJ69+IFERROR((WB_GDPcap!BJ69*WB_pop!BK65-BJ69)*Wanetal_growthlosses_control!BK69,0)</f>
        <v>0</v>
      </c>
      <c r="BL69" s="1">
        <f>BK69+IFERROR((WB_GDPcap!BK69*WB_pop!BL65-BK69)*Wanetal_growthlosses_control!BL69,0)</f>
        <v>0</v>
      </c>
      <c r="BM69" s="1">
        <f>BL69+IFERROR((WB_GDPcap!BL69*WB_pop!BM65-BL69)*Wanetal_growthlosses_control!BM69,0)</f>
        <v>0</v>
      </c>
      <c r="BN69" s="1">
        <f>BM69+IFERROR((WB_GDPcap!BM69*WB_pop!BN65-BM69)*Wanetal_growthlosses_control!BN69,0)</f>
        <v>0</v>
      </c>
      <c r="BO69">
        <v>0</v>
      </c>
      <c r="BP69">
        <v>0</v>
      </c>
    </row>
    <row r="70" spans="1:68" x14ac:dyDescent="0.2">
      <c r="A70" t="s">
        <v>132</v>
      </c>
      <c r="B70" t="s">
        <v>133</v>
      </c>
      <c r="C70" t="s">
        <v>680</v>
      </c>
      <c r="D70" t="s">
        <v>681</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s="1">
        <f>IFERROR(WB_GDPcap!AP70*Wanetal_growthlosses_control!AQ70*WB_pop!AQ66,0)</f>
        <v>0</v>
      </c>
      <c r="AR70" s="1">
        <f>AQ70+IFERROR((WB_GDPcap!AQ70*WB_pop!AR66-AQ70)*Wanetal_growthlosses_control!AR70,0)</f>
        <v>0</v>
      </c>
      <c r="AS70" s="1">
        <f>AR70+IFERROR((WB_GDPcap!AR70*WB_pop!AS66-AR70)*Wanetal_growthlosses_control!AS70,0)</f>
        <v>0</v>
      </c>
      <c r="AT70" s="1">
        <f>AS70+IFERROR((WB_GDPcap!AS70*WB_pop!AT66-AS70)*Wanetal_growthlosses_control!AT70,0)</f>
        <v>0</v>
      </c>
      <c r="AU70" s="1">
        <f>AT70+IFERROR((WB_GDPcap!AT70*WB_pop!AU66-AT70)*Wanetal_growthlosses_control!AU70,0)</f>
        <v>0</v>
      </c>
      <c r="AV70" s="1">
        <f>AU70+IFERROR((WB_GDPcap!AU70*WB_pop!AV66-AU70)*Wanetal_growthlosses_control!AV70,0)</f>
        <v>0</v>
      </c>
      <c r="AW70">
        <v>0</v>
      </c>
      <c r="AX70">
        <v>0</v>
      </c>
      <c r="AY70">
        <v>0</v>
      </c>
      <c r="AZ70">
        <v>0</v>
      </c>
      <c r="BA70">
        <v>0</v>
      </c>
      <c r="BB70">
        <v>0</v>
      </c>
      <c r="BC70">
        <v>0</v>
      </c>
      <c r="BD70">
        <v>0</v>
      </c>
      <c r="BE70">
        <v>0</v>
      </c>
      <c r="BF70">
        <v>0</v>
      </c>
      <c r="BG70">
        <v>0</v>
      </c>
      <c r="BH70">
        <v>0</v>
      </c>
      <c r="BI70" s="1">
        <f>IFERROR(WB_GDPcap!BH70*Wanetal_growthlosses_control!BI70*WB_pop!BI66,0)</f>
        <v>0</v>
      </c>
      <c r="BJ70" s="1">
        <f>BI70+IFERROR((WB_GDPcap!BI70*WB_pop!BJ66-BI70)*Wanetal_growthlosses_control!BJ70,0)</f>
        <v>0</v>
      </c>
      <c r="BK70" s="1">
        <f>BJ70+IFERROR((WB_GDPcap!BJ70*WB_pop!BK66-BJ70)*Wanetal_growthlosses_control!BK70,0)</f>
        <v>0</v>
      </c>
      <c r="BL70" s="1">
        <f>BK70+IFERROR((WB_GDPcap!BK70*WB_pop!BL66-BK70)*Wanetal_growthlosses_control!BL70,0)</f>
        <v>0</v>
      </c>
      <c r="BM70" s="1">
        <f>BL70+IFERROR((WB_GDPcap!BL70*WB_pop!BM66-BL70)*Wanetal_growthlosses_control!BM70,0)</f>
        <v>0</v>
      </c>
      <c r="BN70" s="1">
        <f>BM70+IFERROR((WB_GDPcap!BM70*WB_pop!BN66-BM70)*Wanetal_growthlosses_control!BN70,0)</f>
        <v>0</v>
      </c>
      <c r="BO70">
        <v>0</v>
      </c>
      <c r="BP70">
        <v>0</v>
      </c>
    </row>
    <row r="71" spans="1:68" x14ac:dyDescent="0.2">
      <c r="A71" t="s">
        <v>134</v>
      </c>
      <c r="B71" t="s">
        <v>135</v>
      </c>
      <c r="C71" t="s">
        <v>680</v>
      </c>
      <c r="D71" t="s">
        <v>681</v>
      </c>
      <c r="F71">
        <v>3.9999783617442799</v>
      </c>
      <c r="G71">
        <v>3.4987806061029798</v>
      </c>
      <c r="H71">
        <v>3.6816418289168</v>
      </c>
      <c r="I71">
        <v>4.6730533135124697</v>
      </c>
      <c r="J71">
        <v>3.3199780861889798</v>
      </c>
      <c r="K71">
        <v>2.8191321112859198</v>
      </c>
      <c r="L71">
        <v>2.4910057814846498</v>
      </c>
      <c r="M71">
        <v>4.4473985420138602</v>
      </c>
      <c r="N71">
        <v>5.0317649907359403</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s="1">
        <f>IFERROR(WB_GDPcap!AP71*Wanetal_growthlosses_control!AQ71*WB_pop!AQ67,0)</f>
        <v>0</v>
      </c>
      <c r="AR71" s="1">
        <f>AQ71+IFERROR((WB_GDPcap!AQ71*WB_pop!AR67-AQ71)*Wanetal_growthlosses_control!AR71,0)</f>
        <v>0</v>
      </c>
      <c r="AS71" s="1">
        <f>AR71+IFERROR((WB_GDPcap!AR71*WB_pop!AS67-AR71)*Wanetal_growthlosses_control!AS71,0)</f>
        <v>0</v>
      </c>
      <c r="AT71" s="1">
        <f>AS71+IFERROR((WB_GDPcap!AS71*WB_pop!AT67-AS71)*Wanetal_growthlosses_control!AT71,0)</f>
        <v>0</v>
      </c>
      <c r="AU71" s="1">
        <f>AT71+IFERROR((WB_GDPcap!AT71*WB_pop!AU67-AT71)*Wanetal_growthlosses_control!AU71,0)</f>
        <v>0</v>
      </c>
      <c r="AV71" s="1">
        <f>AU71+IFERROR((WB_GDPcap!AU71*WB_pop!AV67-AU71)*Wanetal_growthlosses_control!AV71,0)</f>
        <v>0</v>
      </c>
      <c r="AW71">
        <v>0</v>
      </c>
      <c r="AX71">
        <v>0</v>
      </c>
      <c r="AY71">
        <v>0</v>
      </c>
      <c r="AZ71">
        <v>0</v>
      </c>
      <c r="BA71">
        <v>0</v>
      </c>
      <c r="BB71">
        <v>0</v>
      </c>
      <c r="BC71">
        <v>0</v>
      </c>
      <c r="BD71">
        <v>0</v>
      </c>
      <c r="BE71">
        <v>0</v>
      </c>
      <c r="BF71">
        <v>0</v>
      </c>
      <c r="BG71">
        <v>0</v>
      </c>
      <c r="BH71">
        <v>0</v>
      </c>
      <c r="BI71" s="1">
        <f>IFERROR(WB_GDPcap!BH71*Wanetal_growthlosses_control!BI71*WB_pop!BI67,0)</f>
        <v>0</v>
      </c>
      <c r="BJ71" s="1">
        <f>BI71+IFERROR((WB_GDPcap!BI71*WB_pop!BJ67-BI71)*Wanetal_growthlosses_control!BJ71,0)</f>
        <v>0</v>
      </c>
      <c r="BK71" s="1">
        <f>BJ71+IFERROR((WB_GDPcap!BJ71*WB_pop!BK67-BJ71)*Wanetal_growthlosses_control!BK71,0)</f>
        <v>0</v>
      </c>
      <c r="BL71" s="1">
        <f>BK71+IFERROR((WB_GDPcap!BK71*WB_pop!BL67-BK71)*Wanetal_growthlosses_control!BL71,0)</f>
        <v>0</v>
      </c>
      <c r="BM71" s="1">
        <f>BL71+IFERROR((WB_GDPcap!BL71*WB_pop!BM67-BL71)*Wanetal_growthlosses_control!BM71,0)</f>
        <v>0</v>
      </c>
      <c r="BN71" s="1">
        <f>BM71+IFERROR((WB_GDPcap!BM71*WB_pop!BN67-BM71)*Wanetal_growthlosses_control!BN71,0)</f>
        <v>0</v>
      </c>
      <c r="BO71">
        <v>0</v>
      </c>
      <c r="BP71">
        <v>0</v>
      </c>
    </row>
    <row r="72" spans="1:68" x14ac:dyDescent="0.2">
      <c r="A72" t="s">
        <v>136</v>
      </c>
      <c r="B72" t="s">
        <v>137</v>
      </c>
      <c r="C72" t="s">
        <v>680</v>
      </c>
      <c r="D72" t="s">
        <v>681</v>
      </c>
      <c r="F72">
        <v>2.1741433971741202</v>
      </c>
      <c r="G72">
        <v>1.9388010504772399</v>
      </c>
      <c r="H72">
        <v>-0.81239426438263296</v>
      </c>
      <c r="I72">
        <v>4.3207455911284001</v>
      </c>
      <c r="J72">
        <v>0.29394345346914003</v>
      </c>
      <c r="K72">
        <v>-3.2121425059698199</v>
      </c>
      <c r="L72">
        <v>1.6131315809040401</v>
      </c>
      <c r="M72">
        <v>-1.0157206017111</v>
      </c>
      <c r="N72">
        <v>1.6781632229671699</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s="1">
        <f>IFERROR(WB_GDPcap!AP72*Wanetal_growthlosses_control!AQ72*WB_pop!AQ68,0)</f>
        <v>-3184546377.7832756</v>
      </c>
      <c r="AR72" s="1">
        <f>AQ72+IFERROR((WB_GDPcap!AQ72*WB_pop!AR68-AQ72)*Wanetal_growthlosses_control!AR72,0)</f>
        <v>-4966475748.437829</v>
      </c>
      <c r="AS72" s="1">
        <f>AR72+IFERROR((WB_GDPcap!AR72*WB_pop!AS68-AR72)*Wanetal_growthlosses_control!AS72,0)</f>
        <v>-8545641375.7934494</v>
      </c>
      <c r="AT72" s="1">
        <f>AS72+IFERROR((WB_GDPcap!AS72*WB_pop!AT68-AS72)*Wanetal_growthlosses_control!AT72,0)</f>
        <v>-12103886100.128431</v>
      </c>
      <c r="AU72" s="1">
        <f>AT72+IFERROR((WB_GDPcap!AT72*WB_pop!AU68-AT72)*Wanetal_growthlosses_control!AU72,0)</f>
        <v>-15137527686.796822</v>
      </c>
      <c r="AV72" s="1">
        <f>AU72+IFERROR((WB_GDPcap!AU72*WB_pop!AV68-AU72)*Wanetal_growthlosses_control!AV72,0)</f>
        <v>-17988087297.598953</v>
      </c>
      <c r="AW72">
        <v>0</v>
      </c>
      <c r="AX72">
        <v>0</v>
      </c>
      <c r="AY72">
        <v>0</v>
      </c>
      <c r="AZ72">
        <v>0</v>
      </c>
      <c r="BA72">
        <v>0</v>
      </c>
      <c r="BB72">
        <v>0</v>
      </c>
      <c r="BC72">
        <v>0</v>
      </c>
      <c r="BD72">
        <v>0</v>
      </c>
      <c r="BE72">
        <v>0</v>
      </c>
      <c r="BF72">
        <v>0</v>
      </c>
      <c r="BG72">
        <v>0</v>
      </c>
      <c r="BH72">
        <v>0</v>
      </c>
      <c r="BI72" s="1">
        <f>IFERROR(WB_GDPcap!BH72*Wanetal_growthlosses_control!BI72*WB_pop!BI68,0)</f>
        <v>-2912679107.1334939</v>
      </c>
      <c r="BJ72" s="1">
        <f>BI72+IFERROR((WB_GDPcap!BI72*WB_pop!BJ68-BI72)*Wanetal_growthlosses_control!BJ72,0)</f>
        <v>-4435877590.6634617</v>
      </c>
      <c r="BK72" s="1">
        <f>BJ72+IFERROR((WB_GDPcap!BJ72*WB_pop!BK68-BJ72)*Wanetal_growthlosses_control!BK72,0)</f>
        <v>-7763583470.387804</v>
      </c>
      <c r="BL72" s="1">
        <f>BK72+IFERROR((WB_GDPcap!BK72*WB_pop!BL68-BK72)*Wanetal_growthlosses_control!BL72,0)</f>
        <v>-10958600487.699507</v>
      </c>
      <c r="BM72" s="1">
        <f>BL72+IFERROR((WB_GDPcap!BL72*WB_pop!BM68-BL72)*Wanetal_growthlosses_control!BM72,0)</f>
        <v>-13509688952.002434</v>
      </c>
      <c r="BN72" s="1">
        <f>BM72+IFERROR((WB_GDPcap!BM72*WB_pop!BN68-BM72)*Wanetal_growthlosses_control!BN72,0)</f>
        <v>-15579869851.907248</v>
      </c>
      <c r="BO72">
        <v>0</v>
      </c>
      <c r="BP72">
        <v>0</v>
      </c>
    </row>
    <row r="73" spans="1:68" x14ac:dyDescent="0.2">
      <c r="A73" t="s">
        <v>138</v>
      </c>
      <c r="B73" t="s">
        <v>139</v>
      </c>
      <c r="C73" t="s">
        <v>680</v>
      </c>
      <c r="D73" t="s">
        <v>681</v>
      </c>
      <c r="F73">
        <v>2.45753430859736</v>
      </c>
      <c r="G73">
        <v>1.1874520367645101</v>
      </c>
      <c r="H73">
        <v>7.64265844007656</v>
      </c>
      <c r="I73">
        <v>8.6083093365032095</v>
      </c>
      <c r="J73">
        <v>2.2184787363398</v>
      </c>
      <c r="K73">
        <v>2.4058399647984201</v>
      </c>
      <c r="L73">
        <v>-1.6684333537466101</v>
      </c>
      <c r="M73">
        <v>-3.96616663525421</v>
      </c>
      <c r="N73">
        <v>2.8289195093120298</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s="1">
        <f>IFERROR(WB_GDPcap!AP73*Wanetal_growthlosses_control!AQ73*WB_pop!AQ69,0)</f>
        <v>48118407.727890931</v>
      </c>
      <c r="AR73" s="1">
        <f>AQ73+IFERROR((WB_GDPcap!AQ73*WB_pop!AR69-AQ73)*Wanetal_growthlosses_control!AR73,0)</f>
        <v>-488318866.77875584</v>
      </c>
      <c r="AS73" s="1">
        <f>AR73+IFERROR((WB_GDPcap!AR73*WB_pop!AS69-AR73)*Wanetal_growthlosses_control!AS73,0)</f>
        <v>-1089954895.6918781</v>
      </c>
      <c r="AT73" s="1">
        <f>AS73+IFERROR((WB_GDPcap!AS73*WB_pop!AT69-AS73)*Wanetal_growthlosses_control!AT73,0)</f>
        <v>-224999732.92218721</v>
      </c>
      <c r="AU73" s="1">
        <f>AT73+IFERROR((WB_GDPcap!AT73*WB_pop!AU69-AT73)*Wanetal_growthlosses_control!AU73,0)</f>
        <v>-4959501.4522325695</v>
      </c>
      <c r="AV73" s="1">
        <f>AU73+IFERROR((WB_GDPcap!AU73*WB_pop!AV69-AU73)*Wanetal_growthlosses_control!AV73,0)</f>
        <v>1065718503.0372603</v>
      </c>
      <c r="AW73">
        <v>0</v>
      </c>
      <c r="AX73">
        <v>0</v>
      </c>
      <c r="AY73">
        <v>0</v>
      </c>
      <c r="AZ73">
        <v>0</v>
      </c>
      <c r="BA73">
        <v>0</v>
      </c>
      <c r="BB73">
        <v>0</v>
      </c>
      <c r="BC73">
        <v>0</v>
      </c>
      <c r="BD73">
        <v>0</v>
      </c>
      <c r="BE73">
        <v>0</v>
      </c>
      <c r="BF73">
        <v>0</v>
      </c>
      <c r="BG73">
        <v>0</v>
      </c>
      <c r="BH73">
        <v>0</v>
      </c>
      <c r="BI73" s="1">
        <f>IFERROR(WB_GDPcap!BH73*Wanetal_growthlosses_control!BI73*WB_pop!BI69,0)</f>
        <v>48733113.537340932</v>
      </c>
      <c r="BJ73" s="1">
        <f>BI73+IFERROR((WB_GDPcap!BI73*WB_pop!BJ69-BI73)*Wanetal_growthlosses_control!BJ73,0)</f>
        <v>-489296027.30703694</v>
      </c>
      <c r="BK73" s="1">
        <f>BJ73+IFERROR((WB_GDPcap!BJ73*WB_pop!BK69-BJ73)*Wanetal_growthlosses_control!BK73,0)</f>
        <v>-1082412002.1504443</v>
      </c>
      <c r="BL73" s="1">
        <f>BK73+IFERROR((WB_GDPcap!BK73*WB_pop!BL69-BK73)*Wanetal_growthlosses_control!BL73,0)</f>
        <v>-237350738.535918</v>
      </c>
      <c r="BM73" s="1">
        <f>BL73+IFERROR((WB_GDPcap!BL73*WB_pop!BM69-BL73)*Wanetal_growthlosses_control!BM73,0)</f>
        <v>-16955894.611463547</v>
      </c>
      <c r="BN73" s="1">
        <f>BM73+IFERROR((WB_GDPcap!BM73*WB_pop!BN69-BM73)*Wanetal_growthlosses_control!BN73,0)</f>
        <v>1072217833.5764074</v>
      </c>
      <c r="BO73">
        <v>0</v>
      </c>
      <c r="BP73">
        <v>0</v>
      </c>
    </row>
    <row r="74" spans="1:68" x14ac:dyDescent="0.2">
      <c r="A74" t="s">
        <v>140</v>
      </c>
      <c r="B74" t="s">
        <v>141</v>
      </c>
      <c r="C74" t="s">
        <v>680</v>
      </c>
      <c r="D74" t="s">
        <v>681</v>
      </c>
      <c r="F74">
        <v>4.8354709725352798</v>
      </c>
      <c r="G74">
        <v>4.8437039692656301</v>
      </c>
      <c r="H74">
        <v>3.9937342012919701</v>
      </c>
      <c r="I74">
        <v>4.9596600116365401</v>
      </c>
      <c r="J74">
        <v>4.1225757985919698</v>
      </c>
      <c r="K74">
        <v>3.5405263694417402</v>
      </c>
      <c r="L74">
        <v>2.7166516469166702</v>
      </c>
      <c r="M74">
        <v>4.9264710166896197</v>
      </c>
      <c r="N74">
        <v>6.39259672831776</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s="1">
        <f>IFERROR(WB_GDPcap!AP74*Wanetal_growthlosses_control!AQ74*WB_pop!AQ70,0)</f>
        <v>0</v>
      </c>
      <c r="AR74" s="1">
        <f>AQ74+IFERROR((WB_GDPcap!AQ74*WB_pop!AR70-AQ74)*Wanetal_growthlosses_control!AR74,0)</f>
        <v>0</v>
      </c>
      <c r="AS74" s="1">
        <f>AR74+IFERROR((WB_GDPcap!AR74*WB_pop!AS70-AR74)*Wanetal_growthlosses_control!AS74,0)</f>
        <v>0</v>
      </c>
      <c r="AT74" s="1">
        <f>AS74+IFERROR((WB_GDPcap!AS74*WB_pop!AT70-AS74)*Wanetal_growthlosses_control!AT74,0)</f>
        <v>0</v>
      </c>
      <c r="AU74" s="1">
        <f>AT74+IFERROR((WB_GDPcap!AT74*WB_pop!AU70-AT74)*Wanetal_growthlosses_control!AU74,0)</f>
        <v>0</v>
      </c>
      <c r="AV74" s="1">
        <f>AU74+IFERROR((WB_GDPcap!AU74*WB_pop!AV70-AU74)*Wanetal_growthlosses_control!AV74,0)</f>
        <v>0</v>
      </c>
      <c r="AW74">
        <v>0</v>
      </c>
      <c r="AX74">
        <v>0</v>
      </c>
      <c r="AY74">
        <v>0</v>
      </c>
      <c r="AZ74">
        <v>0</v>
      </c>
      <c r="BA74">
        <v>0</v>
      </c>
      <c r="BB74">
        <v>0</v>
      </c>
      <c r="BC74">
        <v>0</v>
      </c>
      <c r="BD74">
        <v>0</v>
      </c>
      <c r="BE74">
        <v>0</v>
      </c>
      <c r="BF74">
        <v>0</v>
      </c>
      <c r="BG74">
        <v>0</v>
      </c>
      <c r="BH74">
        <v>0</v>
      </c>
      <c r="BI74" s="1">
        <f>IFERROR(WB_GDPcap!BH74*Wanetal_growthlosses_control!BI74*WB_pop!BI70,0)</f>
        <v>0</v>
      </c>
      <c r="BJ74" s="1">
        <f>BI74+IFERROR((WB_GDPcap!BI74*WB_pop!BJ70-BI74)*Wanetal_growthlosses_control!BJ74,0)</f>
        <v>0</v>
      </c>
      <c r="BK74" s="1">
        <f>BJ74+IFERROR((WB_GDPcap!BJ74*WB_pop!BK70-BJ74)*Wanetal_growthlosses_control!BK74,0)</f>
        <v>0</v>
      </c>
      <c r="BL74" s="1">
        <f>BK74+IFERROR((WB_GDPcap!BK74*WB_pop!BL70-BK74)*Wanetal_growthlosses_control!BL74,0)</f>
        <v>0</v>
      </c>
      <c r="BM74" s="1">
        <f>BL74+IFERROR((WB_GDPcap!BL74*WB_pop!BM70-BL74)*Wanetal_growthlosses_control!BM74,0)</f>
        <v>0</v>
      </c>
      <c r="BN74" s="1">
        <f>BM74+IFERROR((WB_GDPcap!BM74*WB_pop!BN70-BM74)*Wanetal_growthlosses_control!BN74,0)</f>
        <v>0</v>
      </c>
      <c r="BO74">
        <v>0</v>
      </c>
      <c r="BP74">
        <v>0</v>
      </c>
    </row>
    <row r="75" spans="1:68" x14ac:dyDescent="0.2">
      <c r="A75" t="s">
        <v>142</v>
      </c>
      <c r="B75" t="s">
        <v>143</v>
      </c>
      <c r="C75" t="s">
        <v>680</v>
      </c>
      <c r="D75" t="s">
        <v>681</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s="1">
        <f>IFERROR(WB_GDPcap!AP75*Wanetal_growthlosses_control!AQ75*WB_pop!AQ71,0)</f>
        <v>-20591568.709859498</v>
      </c>
      <c r="AR75" s="1">
        <f>AQ75+IFERROR((WB_GDPcap!AQ75*WB_pop!AR71-AQ75)*Wanetal_growthlosses_control!AR75,0)</f>
        <v>-36983651.24276457</v>
      </c>
      <c r="AS75" s="1">
        <f>AR75+IFERROR((WB_GDPcap!AR75*WB_pop!AS71-AR75)*Wanetal_growthlosses_control!AS75,0)</f>
        <v>-65615144.805695377</v>
      </c>
      <c r="AT75" s="1">
        <f>AS75+IFERROR((WB_GDPcap!AS75*WB_pop!AT71-AS75)*Wanetal_growthlosses_control!AT75,0)</f>
        <v>-79102034.478614926</v>
      </c>
      <c r="AU75" s="1">
        <f>AT75+IFERROR((WB_GDPcap!AT75*WB_pop!AU71-AT75)*Wanetal_growthlosses_control!AU75,0)</f>
        <v>-95283918.684497446</v>
      </c>
      <c r="AV75" s="1">
        <f>AU75+IFERROR((WB_GDPcap!AU75*WB_pop!AV71-AU75)*Wanetal_growthlosses_control!AV75,0)</f>
        <v>-101271021.18648136</v>
      </c>
      <c r="AW75">
        <v>0</v>
      </c>
      <c r="AX75">
        <v>0</v>
      </c>
      <c r="AY75">
        <v>0</v>
      </c>
      <c r="AZ75">
        <v>0</v>
      </c>
      <c r="BA75">
        <v>0</v>
      </c>
      <c r="BB75">
        <v>0</v>
      </c>
      <c r="BC75">
        <v>0</v>
      </c>
      <c r="BD75">
        <v>0</v>
      </c>
      <c r="BE75">
        <v>0</v>
      </c>
      <c r="BF75">
        <v>0</v>
      </c>
      <c r="BG75">
        <v>0</v>
      </c>
      <c r="BH75">
        <v>0</v>
      </c>
      <c r="BI75" s="1">
        <f>IFERROR(WB_GDPcap!BH75*Wanetal_growthlosses_control!BI75*WB_pop!BI71,0)</f>
        <v>0</v>
      </c>
      <c r="BJ75" s="1">
        <f>BI75+IFERROR((WB_GDPcap!BI75*WB_pop!BJ71-BI75)*Wanetal_growthlosses_control!BJ75,0)</f>
        <v>0</v>
      </c>
      <c r="BK75" s="1">
        <f>BJ75+IFERROR((WB_GDPcap!BJ75*WB_pop!BK71-BJ75)*Wanetal_growthlosses_control!BK75,0)</f>
        <v>0</v>
      </c>
      <c r="BL75" s="1">
        <f>BK75+IFERROR((WB_GDPcap!BK75*WB_pop!BL71-BK75)*Wanetal_growthlosses_control!BL75,0)</f>
        <v>0</v>
      </c>
      <c r="BM75" s="1">
        <f>BL75+IFERROR((WB_GDPcap!BL75*WB_pop!BM71-BL75)*Wanetal_growthlosses_control!BM75,0)</f>
        <v>0</v>
      </c>
      <c r="BN75" s="1">
        <f>BM75+IFERROR((WB_GDPcap!BM75*WB_pop!BN71-BM75)*Wanetal_growthlosses_control!BN75,0)</f>
        <v>0</v>
      </c>
      <c r="BO75">
        <v>0</v>
      </c>
      <c r="BP75">
        <v>0</v>
      </c>
    </row>
    <row r="76" spans="1:68" x14ac:dyDescent="0.2">
      <c r="A76" t="s">
        <v>144</v>
      </c>
      <c r="B76" t="s">
        <v>145</v>
      </c>
      <c r="C76" t="s">
        <v>680</v>
      </c>
      <c r="D76" t="s">
        <v>681</v>
      </c>
      <c r="F76">
        <v>10.8044868564988</v>
      </c>
      <c r="G76">
        <v>8.9464702897874293</v>
      </c>
      <c r="H76">
        <v>8.6394929889729806</v>
      </c>
      <c r="I76">
        <v>4.2672454165806499</v>
      </c>
      <c r="J76">
        <v>5.1056321442934198</v>
      </c>
      <c r="K76">
        <v>6.1534347245692702</v>
      </c>
      <c r="L76">
        <v>3.06412659617554</v>
      </c>
      <c r="M76">
        <v>5.2121722913502699</v>
      </c>
      <c r="N76">
        <v>7.8390830510837599</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s="1">
        <f>IFERROR(WB_GDPcap!AP76*Wanetal_growthlosses_control!AQ76*WB_pop!AQ72,0)</f>
        <v>-1359554041.5048668</v>
      </c>
      <c r="AR76" s="1">
        <f>AQ76+IFERROR((WB_GDPcap!AQ76*WB_pop!AR72-AQ76)*Wanetal_growthlosses_control!AR76,0)</f>
        <v>-5165473272.961092</v>
      </c>
      <c r="AS76" s="1">
        <f>AR76+IFERROR((WB_GDPcap!AR76*WB_pop!AS72-AR76)*Wanetal_growthlosses_control!AS76,0)</f>
        <v>-10271496485.995523</v>
      </c>
      <c r="AT76" s="1">
        <f>AS76+IFERROR((WB_GDPcap!AS76*WB_pop!AT72-AS76)*Wanetal_growthlosses_control!AT76,0)</f>
        <v>-7421880541.1306801</v>
      </c>
      <c r="AU76" s="1">
        <f>AT76+IFERROR((WB_GDPcap!AT76*WB_pop!AU72-AT76)*Wanetal_growthlosses_control!AU76,0)</f>
        <v>-7689570015.2789183</v>
      </c>
      <c r="AV76" s="1">
        <f>AU76+IFERROR((WB_GDPcap!AU76*WB_pop!AV72-AU76)*Wanetal_growthlosses_control!AV76,0)</f>
        <v>-3084029075.7852678</v>
      </c>
      <c r="AW76">
        <v>0</v>
      </c>
      <c r="AX76">
        <v>0</v>
      </c>
      <c r="AY76">
        <v>0</v>
      </c>
      <c r="AZ76">
        <v>0</v>
      </c>
      <c r="BA76">
        <v>0</v>
      </c>
      <c r="BB76">
        <v>0</v>
      </c>
      <c r="BC76">
        <v>0</v>
      </c>
      <c r="BD76">
        <v>0</v>
      </c>
      <c r="BE76">
        <v>0</v>
      </c>
      <c r="BF76">
        <v>0</v>
      </c>
      <c r="BG76">
        <v>0</v>
      </c>
      <c r="BH76">
        <v>0</v>
      </c>
      <c r="BI76" s="1">
        <f>IFERROR(WB_GDPcap!BH76*Wanetal_growthlosses_control!BI76*WB_pop!BI72,0)</f>
        <v>-908886987.12737453</v>
      </c>
      <c r="BJ76" s="1">
        <f>BI76+IFERROR((WB_GDPcap!BI76*WB_pop!BJ72-BI76)*Wanetal_growthlosses_control!BJ76,0)</f>
        <v>-3422166358.540875</v>
      </c>
      <c r="BK76" s="1">
        <f>BJ76+IFERROR((WB_GDPcap!BJ76*WB_pop!BK72-BJ76)*Wanetal_growthlosses_control!BK76,0)</f>
        <v>-6743560292.5959816</v>
      </c>
      <c r="BL76" s="1">
        <f>BK76+IFERROR((WB_GDPcap!BK76*WB_pop!BL72-BK76)*Wanetal_growthlosses_control!BL76,0)</f>
        <v>-4945864456.6038361</v>
      </c>
      <c r="BM76" s="1">
        <f>BL76+IFERROR((WB_GDPcap!BL76*WB_pop!BM72-BL76)*Wanetal_growthlosses_control!BM76,0)</f>
        <v>-5110294494.6899328</v>
      </c>
      <c r="BN76" s="1">
        <f>BM76+IFERROR((WB_GDPcap!BM76*WB_pop!BN72-BM76)*Wanetal_growthlosses_control!BN76,0)</f>
        <v>-2686012264.0956535</v>
      </c>
      <c r="BO76">
        <v>0</v>
      </c>
      <c r="BP76">
        <v>0</v>
      </c>
    </row>
    <row r="77" spans="1:68" x14ac:dyDescent="0.2">
      <c r="A77" t="s">
        <v>146</v>
      </c>
      <c r="B77" t="s">
        <v>147</v>
      </c>
      <c r="C77" t="s">
        <v>680</v>
      </c>
      <c r="D77" t="s">
        <v>681</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s="1">
        <f>IFERROR(WB_GDPcap!AP77*Wanetal_growthlosses_control!AQ77*WB_pop!AQ73,0)</f>
        <v>5286271.9514616169</v>
      </c>
      <c r="AR77" s="1">
        <f>AQ77+IFERROR((WB_GDPcap!AQ77*WB_pop!AR73-AQ77)*Wanetal_growthlosses_control!AR77,0)</f>
        <v>-37506697.773278654</v>
      </c>
      <c r="AS77" s="1">
        <f>AR77+IFERROR((WB_GDPcap!AR77*WB_pop!AS73-AR77)*Wanetal_growthlosses_control!AS77,0)</f>
        <v>-82011165.712663591</v>
      </c>
      <c r="AT77" s="1">
        <f>AS77+IFERROR((WB_GDPcap!AS77*WB_pop!AT73-AS77)*Wanetal_growthlosses_control!AT77,0)</f>
        <v>-12653255.507040694</v>
      </c>
      <c r="AU77" s="1">
        <f>AT77+IFERROR((WB_GDPcap!AT77*WB_pop!AU73-AT77)*Wanetal_growthlosses_control!AU77,0)</f>
        <v>6302166.0204771459</v>
      </c>
      <c r="AV77" s="1">
        <f>AU77+IFERROR((WB_GDPcap!AU77*WB_pop!AV73-AU77)*Wanetal_growthlosses_control!AV77,0)</f>
        <v>97453555.947737589</v>
      </c>
      <c r="AW77">
        <v>0</v>
      </c>
      <c r="AX77">
        <v>0</v>
      </c>
      <c r="AY77">
        <v>0</v>
      </c>
      <c r="AZ77">
        <v>0</v>
      </c>
      <c r="BA77">
        <v>0</v>
      </c>
      <c r="BB77">
        <v>0</v>
      </c>
      <c r="BC77">
        <v>0</v>
      </c>
      <c r="BD77">
        <v>0</v>
      </c>
      <c r="BE77">
        <v>0</v>
      </c>
      <c r="BF77">
        <v>0</v>
      </c>
      <c r="BG77">
        <v>0</v>
      </c>
      <c r="BH77">
        <v>0</v>
      </c>
      <c r="BI77" s="1">
        <f>IFERROR(WB_GDPcap!BH77*Wanetal_growthlosses_control!BI77*WB_pop!BI73,0)</f>
        <v>4764975.4109615581</v>
      </c>
      <c r="BJ77" s="1">
        <f>BI77+IFERROR((WB_GDPcap!BI77*WB_pop!BJ73-BI77)*Wanetal_growthlosses_control!BJ77,0)</f>
        <v>-32937318.411916811</v>
      </c>
      <c r="BK77" s="1">
        <f>BJ77+IFERROR((WB_GDPcap!BJ77*WB_pop!BK73-BJ77)*Wanetal_growthlosses_control!BK77,0)</f>
        <v>-74534360.321194828</v>
      </c>
      <c r="BL77" s="1">
        <f>BK77+IFERROR((WB_GDPcap!BK77*WB_pop!BL73-BK77)*Wanetal_growthlosses_control!BL77,0)</f>
        <v>-12805726.433440067</v>
      </c>
      <c r="BM77" s="1">
        <f>BL77+IFERROR((WB_GDPcap!BL77*WB_pop!BM73-BL77)*Wanetal_growthlosses_control!BM77,0)</f>
        <v>3765839.3410834651</v>
      </c>
      <c r="BN77" s="1">
        <f>BM77+IFERROR((WB_GDPcap!BM77*WB_pop!BN73-BM77)*Wanetal_growthlosses_control!BN77,0)</f>
        <v>77565008.342130333</v>
      </c>
      <c r="BO77">
        <v>0</v>
      </c>
      <c r="BP77">
        <v>0</v>
      </c>
    </row>
    <row r="78" spans="1:68" x14ac:dyDescent="0.2">
      <c r="A78" t="s">
        <v>148</v>
      </c>
      <c r="B78" t="s">
        <v>149</v>
      </c>
      <c r="C78" t="s">
        <v>680</v>
      </c>
      <c r="D78" t="s">
        <v>681</v>
      </c>
      <c r="G78">
        <v>1.7216869043441101</v>
      </c>
      <c r="H78">
        <v>1.85843641340749</v>
      </c>
      <c r="I78">
        <v>1.3893176680922501</v>
      </c>
      <c r="J78">
        <v>2.9752590775424999</v>
      </c>
      <c r="K78">
        <v>4.50883726568307</v>
      </c>
      <c r="L78">
        <v>1.3695297346630999</v>
      </c>
      <c r="M78">
        <v>1.3146629990160099</v>
      </c>
      <c r="N78">
        <v>-1.3798252727845</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s="1">
        <f>IFERROR(WB_GDPcap!AP78*Wanetal_growthlosses_control!AQ78*WB_pop!AQ74,0)</f>
        <v>-415355616.06980157</v>
      </c>
      <c r="AR78" s="1">
        <f>AQ78+IFERROR((WB_GDPcap!AQ78*WB_pop!AR74-AQ78)*Wanetal_growthlosses_control!AR78,0)</f>
        <v>-659250792.66061616</v>
      </c>
      <c r="AS78" s="1">
        <f>AR78+IFERROR((WB_GDPcap!AR78*WB_pop!AS74-AR78)*Wanetal_growthlosses_control!AS78,0)</f>
        <v>-1152417485.446753</v>
      </c>
      <c r="AT78" s="1">
        <f>AS78+IFERROR((WB_GDPcap!AS78*WB_pop!AT74-AS78)*Wanetal_growthlosses_control!AT78,0)</f>
        <v>-1556695034.4951239</v>
      </c>
      <c r="AU78" s="1">
        <f>AT78+IFERROR((WB_GDPcap!AT78*WB_pop!AU74-AT78)*Wanetal_growthlosses_control!AU78,0)</f>
        <v>-1933801182.8314137</v>
      </c>
      <c r="AV78" s="1">
        <f>AU78+IFERROR((WB_GDPcap!AU78*WB_pop!AV74-AU78)*Wanetal_growthlosses_control!AV78,0)</f>
        <v>-2211235182.882431</v>
      </c>
      <c r="AW78">
        <v>0</v>
      </c>
      <c r="AX78">
        <v>0</v>
      </c>
      <c r="AY78">
        <v>0</v>
      </c>
      <c r="AZ78">
        <v>0</v>
      </c>
      <c r="BA78">
        <v>0</v>
      </c>
      <c r="BB78">
        <v>0</v>
      </c>
      <c r="BC78">
        <v>0</v>
      </c>
      <c r="BD78">
        <v>0</v>
      </c>
      <c r="BE78">
        <v>0</v>
      </c>
      <c r="BF78">
        <v>0</v>
      </c>
      <c r="BG78">
        <v>0</v>
      </c>
      <c r="BH78">
        <v>0</v>
      </c>
      <c r="BI78" s="1">
        <f>IFERROR(WB_GDPcap!BH78*Wanetal_growthlosses_control!BI78*WB_pop!BI74,0)</f>
        <v>-782156487.30928433</v>
      </c>
      <c r="BJ78" s="1">
        <f>BI78+IFERROR((WB_GDPcap!BI78*WB_pop!BJ74-BI78)*Wanetal_growthlosses_control!BJ78,0)</f>
        <v>-1295614040.7290316</v>
      </c>
      <c r="BK78" s="1">
        <f>BJ78+IFERROR((WB_GDPcap!BJ78*WB_pop!BK74-BJ78)*Wanetal_growthlosses_control!BK78,0)</f>
        <v>-2369775455.3233314</v>
      </c>
      <c r="BL78" s="1">
        <f>BK78+IFERROR((WB_GDPcap!BK78*WB_pop!BL74-BK78)*Wanetal_growthlosses_control!BL78,0)</f>
        <v>-3245040811.3513741</v>
      </c>
      <c r="BM78" s="1">
        <f>BL78+IFERROR((WB_GDPcap!BL78*WB_pop!BM74-BL78)*Wanetal_growthlosses_control!BM78,0)</f>
        <v>-4055121162.5394897</v>
      </c>
      <c r="BN78" s="1">
        <f>BM78+IFERROR((WB_GDPcap!BM78*WB_pop!BN74-BM78)*Wanetal_growthlosses_control!BN78,0)</f>
        <v>-4670790569.9777212</v>
      </c>
      <c r="BO78">
        <v>0</v>
      </c>
      <c r="BP78">
        <v>0</v>
      </c>
    </row>
    <row r="79" spans="1:68" x14ac:dyDescent="0.2">
      <c r="A79" t="s">
        <v>150</v>
      </c>
      <c r="B79" t="s">
        <v>151</v>
      </c>
      <c r="C79" t="s">
        <v>680</v>
      </c>
      <c r="D79" t="s">
        <v>681</v>
      </c>
      <c r="F79">
        <v>4.8763258268418497</v>
      </c>
      <c r="G79">
        <v>4.80370920029634</v>
      </c>
      <c r="H79">
        <v>3.9048800462419</v>
      </c>
      <c r="I79">
        <v>5.0831415720020496</v>
      </c>
      <c r="J79">
        <v>4.3603779392001503</v>
      </c>
      <c r="K79">
        <v>3.45247695693473</v>
      </c>
      <c r="L79">
        <v>2.7650178676183099</v>
      </c>
      <c r="M79">
        <v>4.7976593930920002</v>
      </c>
      <c r="N79">
        <v>6.2786520857187904</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s="1">
        <f>IFERROR(WB_GDPcap!AP79*Wanetal_growthlosses_control!AQ79*WB_pop!AQ75,0)</f>
        <v>0</v>
      </c>
      <c r="AR79" s="1">
        <f>AQ79+IFERROR((WB_GDPcap!AQ79*WB_pop!AR75-AQ79)*Wanetal_growthlosses_control!AR79,0)</f>
        <v>0</v>
      </c>
      <c r="AS79" s="1">
        <f>AR79+IFERROR((WB_GDPcap!AR79*WB_pop!AS75-AR79)*Wanetal_growthlosses_control!AS79,0)</f>
        <v>0</v>
      </c>
      <c r="AT79" s="1">
        <f>AS79+IFERROR((WB_GDPcap!AS79*WB_pop!AT75-AS79)*Wanetal_growthlosses_control!AT79,0)</f>
        <v>0</v>
      </c>
      <c r="AU79" s="1">
        <f>AT79+IFERROR((WB_GDPcap!AT79*WB_pop!AU75-AT79)*Wanetal_growthlosses_control!AU79,0)</f>
        <v>0</v>
      </c>
      <c r="AV79" s="1">
        <f>AU79+IFERROR((WB_GDPcap!AU79*WB_pop!AV75-AU79)*Wanetal_growthlosses_control!AV79,0)</f>
        <v>0</v>
      </c>
      <c r="AW79">
        <v>0</v>
      </c>
      <c r="AX79">
        <v>0</v>
      </c>
      <c r="AY79">
        <v>0</v>
      </c>
      <c r="AZ79">
        <v>0</v>
      </c>
      <c r="BA79">
        <v>0</v>
      </c>
      <c r="BB79">
        <v>0</v>
      </c>
      <c r="BC79">
        <v>0</v>
      </c>
      <c r="BD79">
        <v>0</v>
      </c>
      <c r="BE79">
        <v>0</v>
      </c>
      <c r="BF79">
        <v>0</v>
      </c>
      <c r="BG79">
        <v>0</v>
      </c>
      <c r="BH79">
        <v>0</v>
      </c>
      <c r="BI79" s="1">
        <f>IFERROR(WB_GDPcap!BH79*Wanetal_growthlosses_control!BI79*WB_pop!BI75,0)</f>
        <v>0</v>
      </c>
      <c r="BJ79" s="1">
        <f>BI79+IFERROR((WB_GDPcap!BI79*WB_pop!BJ75-BI79)*Wanetal_growthlosses_control!BJ79,0)</f>
        <v>0</v>
      </c>
      <c r="BK79" s="1">
        <f>BJ79+IFERROR((WB_GDPcap!BJ79*WB_pop!BK75-BJ79)*Wanetal_growthlosses_control!BK79,0)</f>
        <v>0</v>
      </c>
      <c r="BL79" s="1">
        <f>BK79+IFERROR((WB_GDPcap!BK79*WB_pop!BL75-BK79)*Wanetal_growthlosses_control!BL79,0)</f>
        <v>0</v>
      </c>
      <c r="BM79" s="1">
        <f>BL79+IFERROR((WB_GDPcap!BL79*WB_pop!BM75-BL79)*Wanetal_growthlosses_control!BM79,0)</f>
        <v>0</v>
      </c>
      <c r="BN79" s="1">
        <f>BM79+IFERROR((WB_GDPcap!BM79*WB_pop!BN75-BM79)*Wanetal_growthlosses_control!BN79,0)</f>
        <v>0</v>
      </c>
      <c r="BO79">
        <v>0</v>
      </c>
      <c r="BP79">
        <v>0</v>
      </c>
    </row>
    <row r="80" spans="1:68" x14ac:dyDescent="0.2">
      <c r="A80" t="s">
        <v>152</v>
      </c>
      <c r="B80" t="s">
        <v>153</v>
      </c>
      <c r="C80" t="s">
        <v>680</v>
      </c>
      <c r="D80" t="s">
        <v>681</v>
      </c>
      <c r="F80">
        <v>-2.2851075674326502</v>
      </c>
      <c r="G80">
        <v>5.5834585977509299</v>
      </c>
      <c r="H80">
        <v>4.1778414712914298</v>
      </c>
      <c r="I80">
        <v>2.9098957674946999</v>
      </c>
      <c r="J80">
        <v>3.99348077598269</v>
      </c>
      <c r="K80">
        <v>-1.2922129653746199</v>
      </c>
      <c r="L80">
        <v>-7.8044344654189501</v>
      </c>
      <c r="M80">
        <v>3.8876182385823599</v>
      </c>
      <c r="N80">
        <v>10.5764135704548</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s="1">
        <f>IFERROR(WB_GDPcap!AP80*Wanetal_growthlosses_control!AQ80*WB_pop!AQ76,0)</f>
        <v>0</v>
      </c>
      <c r="AR80" s="1">
        <f>AQ80+IFERROR((WB_GDPcap!AQ80*WB_pop!AR76-AQ80)*Wanetal_growthlosses_control!AR80,0)</f>
        <v>0</v>
      </c>
      <c r="AS80" s="1">
        <f>AR80+IFERROR((WB_GDPcap!AR80*WB_pop!AS76-AR80)*Wanetal_growthlosses_control!AS80,0)</f>
        <v>0</v>
      </c>
      <c r="AT80" s="1">
        <f>AS80+IFERROR((WB_GDPcap!AS80*WB_pop!AT76-AS80)*Wanetal_growthlosses_control!AT80,0)</f>
        <v>0</v>
      </c>
      <c r="AU80" s="1">
        <f>AT80+IFERROR((WB_GDPcap!AT80*WB_pop!AU76-AT80)*Wanetal_growthlosses_control!AU80,0)</f>
        <v>0</v>
      </c>
      <c r="AV80" s="1">
        <f>AU80+IFERROR((WB_GDPcap!AU80*WB_pop!AV76-AU80)*Wanetal_growthlosses_control!AV80,0)</f>
        <v>0</v>
      </c>
      <c r="AW80">
        <v>0</v>
      </c>
      <c r="AX80">
        <v>0</v>
      </c>
      <c r="AY80">
        <v>0</v>
      </c>
      <c r="AZ80">
        <v>0</v>
      </c>
      <c r="BA80">
        <v>0</v>
      </c>
      <c r="BB80">
        <v>0</v>
      </c>
      <c r="BC80">
        <v>0</v>
      </c>
      <c r="BD80">
        <v>0</v>
      </c>
      <c r="BE80">
        <v>0</v>
      </c>
      <c r="BF80">
        <v>0</v>
      </c>
      <c r="BG80">
        <v>0</v>
      </c>
      <c r="BH80">
        <v>0</v>
      </c>
      <c r="BI80" s="1">
        <f>IFERROR(WB_GDPcap!BH80*Wanetal_growthlosses_control!BI80*WB_pop!BI76,0)</f>
        <v>0</v>
      </c>
      <c r="BJ80" s="1">
        <f>BI80+IFERROR((WB_GDPcap!BI80*WB_pop!BJ76-BI80)*Wanetal_growthlosses_control!BJ80,0)</f>
        <v>0</v>
      </c>
      <c r="BK80" s="1">
        <f>BJ80+IFERROR((WB_GDPcap!BJ80*WB_pop!BK76-BJ80)*Wanetal_growthlosses_control!BK80,0)</f>
        <v>0</v>
      </c>
      <c r="BL80" s="1">
        <f>BK80+IFERROR((WB_GDPcap!BK80*WB_pop!BL76-BK80)*Wanetal_growthlosses_control!BL80,0)</f>
        <v>0</v>
      </c>
      <c r="BM80" s="1">
        <f>BL80+IFERROR((WB_GDPcap!BL80*WB_pop!BM76-BL80)*Wanetal_growthlosses_control!BM80,0)</f>
        <v>0</v>
      </c>
      <c r="BN80" s="1">
        <f>BM80+IFERROR((WB_GDPcap!BM80*WB_pop!BN76-BM80)*Wanetal_growthlosses_control!BN80,0)</f>
        <v>0</v>
      </c>
      <c r="BO80">
        <v>0</v>
      </c>
      <c r="BP80">
        <v>0</v>
      </c>
    </row>
    <row r="81" spans="1:68" x14ac:dyDescent="0.2">
      <c r="A81" t="s">
        <v>154</v>
      </c>
      <c r="B81" t="s">
        <v>155</v>
      </c>
      <c r="C81" t="s">
        <v>680</v>
      </c>
      <c r="D81" t="s">
        <v>681</v>
      </c>
      <c r="F81">
        <v>6.84796518131132</v>
      </c>
      <c r="G81">
        <v>2.2840485666376402</v>
      </c>
      <c r="H81">
        <v>2.5574723643867698</v>
      </c>
      <c r="I81">
        <v>4.6548528257137196</v>
      </c>
      <c r="J81">
        <v>4.9523891272688703</v>
      </c>
      <c r="K81">
        <v>1.9898469755800501</v>
      </c>
      <c r="L81">
        <v>1.6170288656646801</v>
      </c>
      <c r="M81">
        <v>1.84500620711528</v>
      </c>
      <c r="N81">
        <v>9.6569041476749202</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s="1">
        <f>IFERROR(WB_GDPcap!AP81*Wanetal_growthlosses_control!AQ81*WB_pop!AQ77,0)</f>
        <v>719970340.06693089</v>
      </c>
      <c r="AR81" s="1">
        <f>AQ81+IFERROR((WB_GDPcap!AQ81*WB_pop!AR77-AQ81)*Wanetal_growthlosses_control!AR81,0)</f>
        <v>430677542.13688588</v>
      </c>
      <c r="AS81" s="1">
        <f>AR81+IFERROR((WB_GDPcap!AR81*WB_pop!AS77-AR81)*Wanetal_growthlosses_control!AS81,0)</f>
        <v>472994545.35382998</v>
      </c>
      <c r="AT81" s="1">
        <f>AS81+IFERROR((WB_GDPcap!AS81*WB_pop!AT77-AS81)*Wanetal_growthlosses_control!AT81,0)</f>
        <v>2224180382.1535068</v>
      </c>
      <c r="AU81" s="1">
        <f>AT81+IFERROR((WB_GDPcap!AT81*WB_pop!AU77-AT81)*Wanetal_growthlosses_control!AU81,0)</f>
        <v>3062509077.6925926</v>
      </c>
      <c r="AV81" s="1">
        <f>AU81+IFERROR((WB_GDPcap!AU81*WB_pop!AV77-AU81)*Wanetal_growthlosses_control!AV81,0)</f>
        <v>4807004836.4155169</v>
      </c>
      <c r="AW81">
        <v>0</v>
      </c>
      <c r="AX81">
        <v>0</v>
      </c>
      <c r="AY81">
        <v>0</v>
      </c>
      <c r="AZ81">
        <v>0</v>
      </c>
      <c r="BA81">
        <v>0</v>
      </c>
      <c r="BB81">
        <v>0</v>
      </c>
      <c r="BC81">
        <v>0</v>
      </c>
      <c r="BD81">
        <v>0</v>
      </c>
      <c r="BE81">
        <v>0</v>
      </c>
      <c r="BF81">
        <v>0</v>
      </c>
      <c r="BG81">
        <v>0</v>
      </c>
      <c r="BH81">
        <v>0</v>
      </c>
      <c r="BI81" s="1">
        <f>IFERROR(WB_GDPcap!BH81*Wanetal_growthlosses_control!BI81*WB_pop!BI77,0)</f>
        <v>475645548.9480021</v>
      </c>
      <c r="BJ81" s="1">
        <f>BI81+IFERROR((WB_GDPcap!BI81*WB_pop!BJ77-BI81)*Wanetal_growthlosses_control!BJ81,0)</f>
        <v>288968047.48070204</v>
      </c>
      <c r="BK81" s="1">
        <f>BJ81+IFERROR((WB_GDPcap!BJ81*WB_pop!BK77-BJ81)*Wanetal_growthlosses_control!BK81,0)</f>
        <v>315918397.50015879</v>
      </c>
      <c r="BL81" s="1">
        <f>BK81+IFERROR((WB_GDPcap!BK81*WB_pop!BL77-BK81)*Wanetal_growthlosses_control!BL81,0)</f>
        <v>1381876103.0624552</v>
      </c>
      <c r="BM81" s="1">
        <f>BL81+IFERROR((WB_GDPcap!BL81*WB_pop!BM77-BL81)*Wanetal_growthlosses_control!BM81,0)</f>
        <v>1887649111.4321227</v>
      </c>
      <c r="BN81" s="1">
        <f>BM81+IFERROR((WB_GDPcap!BM81*WB_pop!BN77-BM81)*Wanetal_growthlosses_control!BN81,0)</f>
        <v>2900700178.8728256</v>
      </c>
      <c r="BO81">
        <v>0</v>
      </c>
      <c r="BP81">
        <v>0</v>
      </c>
    </row>
    <row r="82" spans="1:68" x14ac:dyDescent="0.2">
      <c r="A82" t="s">
        <v>156</v>
      </c>
      <c r="B82" t="s">
        <v>157</v>
      </c>
      <c r="C82" t="s">
        <v>680</v>
      </c>
      <c r="D82" t="s">
        <v>681</v>
      </c>
      <c r="F82">
        <v>0.34788140317314697</v>
      </c>
      <c r="G82">
        <v>0.41794256872708502</v>
      </c>
      <c r="H82">
        <v>3.0599476125646601</v>
      </c>
      <c r="I82">
        <v>1.69120140524852</v>
      </c>
      <c r="J82">
        <v>-5.5623533046603502</v>
      </c>
      <c r="K82">
        <v>-2.7672392704174098</v>
      </c>
      <c r="L82">
        <v>10.5390698649823</v>
      </c>
      <c r="M82">
        <v>5.49611051457416</v>
      </c>
      <c r="N82">
        <v>0.41866400519042202</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s="1">
        <f>IFERROR(WB_GDPcap!AP82*Wanetal_growthlosses_control!AQ82*WB_pop!AQ78,0)</f>
        <v>0</v>
      </c>
      <c r="AR82" s="1">
        <f>AQ82+IFERROR((WB_GDPcap!AQ82*WB_pop!AR78-AQ82)*Wanetal_growthlosses_control!AR82,0)</f>
        <v>0</v>
      </c>
      <c r="AS82" s="1">
        <f>AR82+IFERROR((WB_GDPcap!AR82*WB_pop!AS78-AR82)*Wanetal_growthlosses_control!AS82,0)</f>
        <v>0</v>
      </c>
      <c r="AT82" s="1">
        <f>AS82+IFERROR((WB_GDPcap!AS82*WB_pop!AT78-AS82)*Wanetal_growthlosses_control!AT82,0)</f>
        <v>0</v>
      </c>
      <c r="AU82" s="1">
        <f>AT82+IFERROR((WB_GDPcap!AT82*WB_pop!AU78-AT82)*Wanetal_growthlosses_control!AU82,0)</f>
        <v>0</v>
      </c>
      <c r="AV82" s="1">
        <f>AU82+IFERROR((WB_GDPcap!AU82*WB_pop!AV78-AU82)*Wanetal_growthlosses_control!AV82,0)</f>
        <v>0</v>
      </c>
      <c r="AW82">
        <v>0</v>
      </c>
      <c r="AX82">
        <v>0</v>
      </c>
      <c r="AY82">
        <v>0</v>
      </c>
      <c r="AZ82">
        <v>0</v>
      </c>
      <c r="BA82">
        <v>0</v>
      </c>
      <c r="BB82">
        <v>0</v>
      </c>
      <c r="BC82">
        <v>0</v>
      </c>
      <c r="BD82">
        <v>0</v>
      </c>
      <c r="BE82">
        <v>0</v>
      </c>
      <c r="BF82">
        <v>0</v>
      </c>
      <c r="BG82">
        <v>0</v>
      </c>
      <c r="BH82">
        <v>0</v>
      </c>
      <c r="BI82" s="1">
        <f>IFERROR(WB_GDPcap!BH82*Wanetal_growthlosses_control!BI82*WB_pop!BI78,0)</f>
        <v>0</v>
      </c>
      <c r="BJ82" s="1">
        <f>BI82+IFERROR((WB_GDPcap!BI82*WB_pop!BJ78-BI82)*Wanetal_growthlosses_control!BJ82,0)</f>
        <v>0</v>
      </c>
      <c r="BK82" s="1">
        <f>BJ82+IFERROR((WB_GDPcap!BJ82*WB_pop!BK78-BJ82)*Wanetal_growthlosses_control!BK82,0)</f>
        <v>0</v>
      </c>
      <c r="BL82" s="1">
        <f>BK82+IFERROR((WB_GDPcap!BK82*WB_pop!BL78-BK82)*Wanetal_growthlosses_control!BL82,0)</f>
        <v>0</v>
      </c>
      <c r="BM82" s="1">
        <f>BL82+IFERROR((WB_GDPcap!BL82*WB_pop!BM78-BL82)*Wanetal_growthlosses_control!BM82,0)</f>
        <v>0</v>
      </c>
      <c r="BN82" s="1">
        <f>BM82+IFERROR((WB_GDPcap!BM82*WB_pop!BN78-BM82)*Wanetal_growthlosses_control!BN82,0)</f>
        <v>0</v>
      </c>
      <c r="BO82">
        <v>0</v>
      </c>
      <c r="BP82">
        <v>0</v>
      </c>
    </row>
    <row r="83" spans="1:68" x14ac:dyDescent="0.2">
      <c r="A83" t="s">
        <v>158</v>
      </c>
      <c r="B83" t="s">
        <v>159</v>
      </c>
      <c r="C83" t="s">
        <v>680</v>
      </c>
      <c r="D83" t="s">
        <v>681</v>
      </c>
      <c r="F83">
        <v>3.8410549425879998</v>
      </c>
      <c r="G83">
        <v>5.6823690970925904</v>
      </c>
      <c r="H83">
        <v>5.1090718675443698</v>
      </c>
      <c r="I83">
        <v>5.4614537447369402</v>
      </c>
      <c r="J83">
        <v>3.6938843902322001</v>
      </c>
      <c r="K83">
        <v>4.1230169171003297</v>
      </c>
      <c r="L83">
        <v>3.8435238678437398</v>
      </c>
      <c r="M83">
        <v>3.4981349965298798</v>
      </c>
      <c r="N83">
        <v>6.1575879079681499</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s="1">
        <f>IFERROR(WB_GDPcap!AP83*Wanetal_growthlosses_control!AQ83*WB_pop!AQ79,0)</f>
        <v>-3972694548.7292848</v>
      </c>
      <c r="AR83" s="1">
        <f>AQ83+IFERROR((WB_GDPcap!AQ83*WB_pop!AR79-AQ83)*Wanetal_growthlosses_control!AR83,0)</f>
        <v>-12671687362.45443</v>
      </c>
      <c r="AS83" s="1">
        <f>AR83+IFERROR((WB_GDPcap!AR83*WB_pop!AS79-AR83)*Wanetal_growthlosses_control!AS83,0)</f>
        <v>-24675932498.707355</v>
      </c>
      <c r="AT83" s="1">
        <f>AS83+IFERROR((WB_GDPcap!AS83*WB_pop!AT79-AS83)*Wanetal_growthlosses_control!AT83,0)</f>
        <v>-19850201186.958492</v>
      </c>
      <c r="AU83" s="1">
        <f>AT83+IFERROR((WB_GDPcap!AT83*WB_pop!AU79-AT83)*Wanetal_growthlosses_control!AU83,0)</f>
        <v>-21293790995.968052</v>
      </c>
      <c r="AV83" s="1">
        <f>AU83+IFERROR((WB_GDPcap!AU83*WB_pop!AV79-AU83)*Wanetal_growthlosses_control!AV83,0)</f>
        <v>-12867927003.878605</v>
      </c>
      <c r="AW83">
        <v>0</v>
      </c>
      <c r="AX83">
        <v>0</v>
      </c>
      <c r="AY83">
        <v>0</v>
      </c>
      <c r="AZ83">
        <v>0</v>
      </c>
      <c r="BA83">
        <v>0</v>
      </c>
      <c r="BB83">
        <v>0</v>
      </c>
      <c r="BC83">
        <v>0</v>
      </c>
      <c r="BD83">
        <v>0</v>
      </c>
      <c r="BE83">
        <v>0</v>
      </c>
      <c r="BF83">
        <v>0</v>
      </c>
      <c r="BG83">
        <v>0</v>
      </c>
      <c r="BH83">
        <v>0</v>
      </c>
      <c r="BI83" s="1">
        <f>IFERROR(WB_GDPcap!BH83*Wanetal_growthlosses_control!BI83*WB_pop!BI79,0)</f>
        <v>-2498095801.679709</v>
      </c>
      <c r="BJ83" s="1">
        <f>BI83+IFERROR((WB_GDPcap!BI83*WB_pop!BJ79-BI83)*Wanetal_growthlosses_control!BJ83,0)</f>
        <v>-7824586439.7216434</v>
      </c>
      <c r="BK83" s="1">
        <f>BJ83+IFERROR((WB_GDPcap!BJ83*WB_pop!BK79-BJ83)*Wanetal_growthlosses_control!BK83,0)</f>
        <v>-15065144327.627087</v>
      </c>
      <c r="BL83" s="1">
        <f>BK83+IFERROR((WB_GDPcap!BK83*WB_pop!BL79-BK83)*Wanetal_growthlosses_control!BL83,0)</f>
        <v>-12225139410.94796</v>
      </c>
      <c r="BM83" s="1">
        <f>BL83+IFERROR((WB_GDPcap!BL83*WB_pop!BM79-BL83)*Wanetal_growthlosses_control!BM83,0)</f>
        <v>-13073435416.766478</v>
      </c>
      <c r="BN83" s="1">
        <f>BM83+IFERROR((WB_GDPcap!BM83*WB_pop!BN79-BM83)*Wanetal_growthlosses_control!BN83,0)</f>
        <v>-8549519683.8089457</v>
      </c>
      <c r="BO83">
        <v>0</v>
      </c>
      <c r="BP83">
        <v>0</v>
      </c>
    </row>
    <row r="84" spans="1:68" x14ac:dyDescent="0.2">
      <c r="A84" t="s">
        <v>160</v>
      </c>
      <c r="B84" t="s">
        <v>161</v>
      </c>
      <c r="C84" t="s">
        <v>680</v>
      </c>
      <c r="D84" t="s">
        <v>681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s="1">
        <f>IFERROR(WB_GDPcap!AP84*Wanetal_growthlosses_control!AQ84*WB_pop!AQ80,0)</f>
        <v>0</v>
      </c>
      <c r="AR84" s="1">
        <f>AQ84+IFERROR((WB_GDPcap!AQ84*WB_pop!AR80-AQ84)*Wanetal_growthlosses_control!AR84,0)</f>
        <v>0</v>
      </c>
      <c r="AS84" s="1">
        <f>AR84+IFERROR((WB_GDPcap!AR84*WB_pop!AS80-AR84)*Wanetal_growthlosses_control!AS84,0)</f>
        <v>0</v>
      </c>
      <c r="AT84" s="1">
        <f>AS84+IFERROR((WB_GDPcap!AS84*WB_pop!AT80-AS84)*Wanetal_growthlosses_control!AT84,0)</f>
        <v>0</v>
      </c>
      <c r="AU84" s="1">
        <f>AT84+IFERROR((WB_GDPcap!AT84*WB_pop!AU80-AT84)*Wanetal_growthlosses_control!AU84,0)</f>
        <v>0</v>
      </c>
      <c r="AV84" s="1">
        <f>AU84+IFERROR((WB_GDPcap!AU84*WB_pop!AV80-AU84)*Wanetal_growthlosses_control!AV84,0)</f>
        <v>0</v>
      </c>
      <c r="AW84">
        <v>0</v>
      </c>
      <c r="AX84">
        <v>0</v>
      </c>
      <c r="AY84">
        <v>0</v>
      </c>
      <c r="AZ84">
        <v>0</v>
      </c>
      <c r="BA84">
        <v>0</v>
      </c>
      <c r="BB84">
        <v>0</v>
      </c>
      <c r="BC84">
        <v>0</v>
      </c>
      <c r="BD84">
        <v>0</v>
      </c>
      <c r="BE84">
        <v>0</v>
      </c>
      <c r="BF84">
        <v>0</v>
      </c>
      <c r="BG84">
        <v>0</v>
      </c>
      <c r="BH84">
        <v>0</v>
      </c>
      <c r="BI84" s="1">
        <f>IFERROR(WB_GDPcap!BH84*Wanetal_growthlosses_control!BI84*WB_pop!BI80,0)</f>
        <v>0</v>
      </c>
      <c r="BJ84" s="1">
        <f>BI84+IFERROR((WB_GDPcap!BI84*WB_pop!BJ80-BI84)*Wanetal_growthlosses_control!BJ84,0)</f>
        <v>0</v>
      </c>
      <c r="BK84" s="1">
        <f>BJ84+IFERROR((WB_GDPcap!BJ84*WB_pop!BK80-BJ84)*Wanetal_growthlosses_control!BK84,0)</f>
        <v>0</v>
      </c>
      <c r="BL84" s="1">
        <f>BK84+IFERROR((WB_GDPcap!BK84*WB_pop!BL80-BK84)*Wanetal_growthlosses_control!BL84,0)</f>
        <v>0</v>
      </c>
      <c r="BM84" s="1">
        <f>BL84+IFERROR((WB_GDPcap!BL84*WB_pop!BM80-BL84)*Wanetal_growthlosses_control!BM84,0)</f>
        <v>0</v>
      </c>
      <c r="BN84" s="1">
        <f>BM84+IFERROR((WB_GDPcap!BM84*WB_pop!BN80-BM84)*Wanetal_growthlosses_control!BN84,0)</f>
        <v>0</v>
      </c>
      <c r="BO84">
        <v>0</v>
      </c>
      <c r="BP84">
        <v>0</v>
      </c>
    </row>
    <row r="85" spans="1:68" x14ac:dyDescent="0.2">
      <c r="A85" t="s">
        <v>162</v>
      </c>
      <c r="B85" t="s">
        <v>163</v>
      </c>
      <c r="C85" t="s">
        <v>680</v>
      </c>
      <c r="D85" t="s">
        <v>681</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s="1">
        <f>IFERROR(WB_GDPcap!AP85*Wanetal_growthlosses_control!AQ85*WB_pop!AQ81,0)</f>
        <v>0</v>
      </c>
      <c r="AR85" s="1">
        <f>AQ85+IFERROR((WB_GDPcap!AQ85*WB_pop!AR81-AQ85)*Wanetal_growthlosses_control!AR85,0)</f>
        <v>0</v>
      </c>
      <c r="AS85" s="1">
        <f>AR85+IFERROR((WB_GDPcap!AR85*WB_pop!AS81-AR85)*Wanetal_growthlosses_control!AS85,0)</f>
        <v>0</v>
      </c>
      <c r="AT85" s="1">
        <f>AS85+IFERROR((WB_GDPcap!AS85*WB_pop!AT81-AS85)*Wanetal_growthlosses_control!AT85,0)</f>
        <v>0</v>
      </c>
      <c r="AU85" s="1">
        <f>AT85+IFERROR((WB_GDPcap!AT85*WB_pop!AU81-AT85)*Wanetal_growthlosses_control!AU85,0)</f>
        <v>0</v>
      </c>
      <c r="AV85" s="1">
        <f>AU85+IFERROR((WB_GDPcap!AU85*WB_pop!AV81-AU85)*Wanetal_growthlosses_control!AV85,0)</f>
        <v>0</v>
      </c>
      <c r="AW85">
        <v>0</v>
      </c>
      <c r="AX85">
        <v>0</v>
      </c>
      <c r="AY85">
        <v>0</v>
      </c>
      <c r="AZ85">
        <v>0</v>
      </c>
      <c r="BA85">
        <v>0</v>
      </c>
      <c r="BB85">
        <v>0</v>
      </c>
      <c r="BC85">
        <v>0</v>
      </c>
      <c r="BD85">
        <v>0</v>
      </c>
      <c r="BE85">
        <v>0</v>
      </c>
      <c r="BF85">
        <v>0</v>
      </c>
      <c r="BG85">
        <v>0</v>
      </c>
      <c r="BH85">
        <v>0</v>
      </c>
      <c r="BI85" s="1">
        <f>IFERROR(WB_GDPcap!BH85*Wanetal_growthlosses_control!BI85*WB_pop!BI81,0)</f>
        <v>0</v>
      </c>
      <c r="BJ85" s="1">
        <f>BI85+IFERROR((WB_GDPcap!BI85*WB_pop!BJ81-BI85)*Wanetal_growthlosses_control!BJ85,0)</f>
        <v>0</v>
      </c>
      <c r="BK85" s="1">
        <f>BJ85+IFERROR((WB_GDPcap!BJ85*WB_pop!BK81-BJ85)*Wanetal_growthlosses_control!BK85,0)</f>
        <v>0</v>
      </c>
      <c r="BL85" s="1">
        <f>BK85+IFERROR((WB_GDPcap!BK85*WB_pop!BL81-BK85)*Wanetal_growthlosses_control!BL85,0)</f>
        <v>0</v>
      </c>
      <c r="BM85" s="1">
        <f>BL85+IFERROR((WB_GDPcap!BL85*WB_pop!BM81-BL85)*Wanetal_growthlosses_control!BM85,0)</f>
        <v>0</v>
      </c>
      <c r="BN85" s="1">
        <f>BM85+IFERROR((WB_GDPcap!BM85*WB_pop!BN81-BM85)*Wanetal_growthlosses_control!BN85,0)</f>
        <v>0</v>
      </c>
      <c r="BO85">
        <v>0</v>
      </c>
      <c r="BP85">
        <v>0</v>
      </c>
    </row>
    <row r="86" spans="1:68" x14ac:dyDescent="0.2">
      <c r="A86" t="s">
        <v>164</v>
      </c>
      <c r="B86" t="s">
        <v>165</v>
      </c>
      <c r="C86" t="s">
        <v>680</v>
      </c>
      <c r="D86" t="s">
        <v>681</v>
      </c>
      <c r="F86">
        <v>13.443330300308601</v>
      </c>
      <c r="G86">
        <v>6.1361237563567501</v>
      </c>
      <c r="H86">
        <v>4.7303042860633298</v>
      </c>
      <c r="I86">
        <v>3.15259539124246</v>
      </c>
      <c r="J86">
        <v>6.8088516525154601</v>
      </c>
      <c r="K86">
        <v>2.9635559289967999</v>
      </c>
      <c r="L86">
        <v>2.5125753290911899</v>
      </c>
      <c r="M86">
        <v>0.86915615954943304</v>
      </c>
      <c r="N86">
        <v>6.0461461593564998</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s="1">
        <f>IFERROR(WB_GDPcap!AP86*Wanetal_growthlosses_control!AQ86*WB_pop!AQ82,0)</f>
        <v>-242890437.4195177</v>
      </c>
      <c r="AR86" s="1">
        <f>AQ86+IFERROR((WB_GDPcap!AQ86*WB_pop!AR82-AQ86)*Wanetal_growthlosses_control!AR86,0)</f>
        <v>-398295754.4620468</v>
      </c>
      <c r="AS86" s="1">
        <f>AR86+IFERROR((WB_GDPcap!AR86*WB_pop!AS82-AR86)*Wanetal_growthlosses_control!AS86,0)</f>
        <v>-669609415.0380913</v>
      </c>
      <c r="AT86" s="1">
        <f>AS86+IFERROR((WB_GDPcap!AS86*WB_pop!AT82-AS86)*Wanetal_growthlosses_control!AT86,0)</f>
        <v>-870087544.47196329</v>
      </c>
      <c r="AU86" s="1">
        <f>AT86+IFERROR((WB_GDPcap!AT86*WB_pop!AU82-AT86)*Wanetal_growthlosses_control!AU86,0)</f>
        <v>-1048906585.3500738</v>
      </c>
      <c r="AV86" s="1">
        <f>AU86+IFERROR((WB_GDPcap!AU86*WB_pop!AV82-AU86)*Wanetal_growthlosses_control!AV86,0)</f>
        <v>-1174172217.6978588</v>
      </c>
      <c r="AW86">
        <v>0</v>
      </c>
      <c r="AX86">
        <v>0</v>
      </c>
      <c r="AY86">
        <v>0</v>
      </c>
      <c r="AZ86">
        <v>0</v>
      </c>
      <c r="BA86">
        <v>0</v>
      </c>
      <c r="BB86">
        <v>0</v>
      </c>
      <c r="BC86">
        <v>0</v>
      </c>
      <c r="BD86">
        <v>0</v>
      </c>
      <c r="BE86">
        <v>0</v>
      </c>
      <c r="BF86">
        <v>0</v>
      </c>
      <c r="BG86">
        <v>0</v>
      </c>
      <c r="BH86">
        <v>0</v>
      </c>
      <c r="BI86" s="1">
        <f>IFERROR(WB_GDPcap!BH86*Wanetal_growthlosses_control!BI86*WB_pop!BI82,0)</f>
        <v>-157817380.48832512</v>
      </c>
      <c r="BJ86" s="1">
        <f>BI86+IFERROR((WB_GDPcap!BI86*WB_pop!BJ82-BI86)*Wanetal_growthlosses_control!BJ86,0)</f>
        <v>-256350831.1924876</v>
      </c>
      <c r="BK86" s="1">
        <f>BJ86+IFERROR((WB_GDPcap!BJ86*WB_pop!BK82-BJ86)*Wanetal_growthlosses_control!BK86,0)</f>
        <v>-444363786.7740351</v>
      </c>
      <c r="BL86" s="1">
        <f>BK86+IFERROR((WB_GDPcap!BK86*WB_pop!BL82-BK86)*Wanetal_growthlosses_control!BL86,0)</f>
        <v>-585341961.85524607</v>
      </c>
      <c r="BM86" s="1">
        <f>BL86+IFERROR((WB_GDPcap!BL86*WB_pop!BM82-BL86)*Wanetal_growthlosses_control!BM86,0)</f>
        <v>-712457594.15963721</v>
      </c>
      <c r="BN86" s="1">
        <f>BM86+IFERROR((WB_GDPcap!BM86*WB_pop!BN82-BM86)*Wanetal_growthlosses_control!BN86,0)</f>
        <v>-799686757.79675603</v>
      </c>
      <c r="BO86">
        <v>0</v>
      </c>
      <c r="BP86">
        <v>0</v>
      </c>
    </row>
    <row r="87" spans="1:68" x14ac:dyDescent="0.2">
      <c r="A87" t="s">
        <v>166</v>
      </c>
      <c r="B87" t="s">
        <v>167</v>
      </c>
      <c r="C87" t="s">
        <v>680</v>
      </c>
      <c r="D87" t="s">
        <v>681</v>
      </c>
      <c r="F87">
        <v>1.9232739774043499</v>
      </c>
      <c r="G87">
        <v>0.24434100504491599</v>
      </c>
      <c r="H87">
        <v>4.0777405840166399</v>
      </c>
      <c r="I87">
        <v>4.9104002083460596</v>
      </c>
      <c r="J87">
        <v>1.4762808636090099</v>
      </c>
      <c r="K87">
        <v>1.0090457848712999</v>
      </c>
      <c r="L87">
        <v>2.2237329688818499</v>
      </c>
      <c r="M87">
        <v>4.9605329068062103</v>
      </c>
      <c r="N87">
        <v>1.5161515476660401</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s="1">
        <f>IFERROR(WB_GDPcap!AP87*Wanetal_growthlosses_control!AQ87*WB_pop!AQ83,0)</f>
        <v>5452758085.9304647</v>
      </c>
      <c r="AR87" s="1">
        <f>AQ87+IFERROR((WB_GDPcap!AQ87*WB_pop!AR83-AQ87)*Wanetal_growthlosses_control!AR87,0)</f>
        <v>401768601.28658104</v>
      </c>
      <c r="AS87" s="1">
        <f>AR87+IFERROR((WB_GDPcap!AR87*WB_pop!AS83-AR87)*Wanetal_growthlosses_control!AS87,0)</f>
        <v>-2583259655.8227148</v>
      </c>
      <c r="AT87" s="1">
        <f>AS87+IFERROR((WB_GDPcap!AS87*WB_pop!AT83-AS87)*Wanetal_growthlosses_control!AT87,0)</f>
        <v>14127119148.875172</v>
      </c>
      <c r="AU87" s="1">
        <f>AT87+IFERROR((WB_GDPcap!AT87*WB_pop!AU83-AT87)*Wanetal_growthlosses_control!AU87,0)</f>
        <v>21086669405.069374</v>
      </c>
      <c r="AV87" s="1">
        <f>AU87+IFERROR((WB_GDPcap!AU87*WB_pop!AV83-AU87)*Wanetal_growthlosses_control!AV87,0)</f>
        <v>38818535680.147308</v>
      </c>
      <c r="AW87">
        <v>0</v>
      </c>
      <c r="AX87">
        <v>0</v>
      </c>
      <c r="AY87">
        <v>0</v>
      </c>
      <c r="AZ87">
        <v>0</v>
      </c>
      <c r="BA87">
        <v>0</v>
      </c>
      <c r="BB87">
        <v>0</v>
      </c>
      <c r="BC87">
        <v>0</v>
      </c>
      <c r="BD87">
        <v>0</v>
      </c>
      <c r="BE87">
        <v>0</v>
      </c>
      <c r="BF87">
        <v>0</v>
      </c>
      <c r="BG87">
        <v>0</v>
      </c>
      <c r="BH87">
        <v>0</v>
      </c>
      <c r="BI87" s="1">
        <f>IFERROR(WB_GDPcap!BH87*Wanetal_growthlosses_control!BI87*WB_pop!BI83,0)</f>
        <v>3690747310.7303085</v>
      </c>
      <c r="BJ87" s="1">
        <f>BI87+IFERROR((WB_GDPcap!BI87*WB_pop!BJ83-BI87)*Wanetal_growthlosses_control!BJ87,0)</f>
        <v>320905872.34049749</v>
      </c>
      <c r="BK87" s="1">
        <f>BJ87+IFERROR((WB_GDPcap!BJ87*WB_pop!BK83-BJ87)*Wanetal_growthlosses_control!BK87,0)</f>
        <v>-1658259540.538821</v>
      </c>
      <c r="BL87" s="1">
        <f>BK87+IFERROR((WB_GDPcap!BK87*WB_pop!BL83-BK87)*Wanetal_growthlosses_control!BL87,0)</f>
        <v>9096962121.4577465</v>
      </c>
      <c r="BM87" s="1">
        <f>BL87+IFERROR((WB_GDPcap!BL87*WB_pop!BM83-BL87)*Wanetal_growthlosses_control!BM87,0)</f>
        <v>13541365445.991571</v>
      </c>
      <c r="BN87" s="1">
        <f>BM87+IFERROR((WB_GDPcap!BM87*WB_pop!BN83-BM87)*Wanetal_growthlosses_control!BN87,0)</f>
        <v>23517969503.861053</v>
      </c>
      <c r="BO87">
        <v>0</v>
      </c>
      <c r="BP87">
        <v>0</v>
      </c>
    </row>
    <row r="88" spans="1:68" x14ac:dyDescent="0.2">
      <c r="A88" t="s">
        <v>168</v>
      </c>
      <c r="B88" t="s">
        <v>169</v>
      </c>
      <c r="C88" t="s">
        <v>680</v>
      </c>
      <c r="D88" t="s">
        <v>681</v>
      </c>
      <c r="K88">
        <v>6.3130200431024104</v>
      </c>
      <c r="L88">
        <v>5.2159621039875796</v>
      </c>
      <c r="M88">
        <v>3.5124003650259499</v>
      </c>
      <c r="N88">
        <v>3.8007161959902902</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s="1">
        <f>IFERROR(WB_GDPcap!AP88*Wanetal_growthlosses_control!AQ88*WB_pop!AQ84,0)</f>
        <v>12705991.973279977</v>
      </c>
      <c r="AR88" s="1">
        <f>AQ88+IFERROR((WB_GDPcap!AQ88*WB_pop!AR84-AQ88)*Wanetal_growthlosses_control!AR88,0)</f>
        <v>-2505396.8124038316</v>
      </c>
      <c r="AS88" s="1">
        <f>AR88+IFERROR((WB_GDPcap!AR88*WB_pop!AS84-AR88)*Wanetal_growthlosses_control!AS88,0)</f>
        <v>-13359636.056225201</v>
      </c>
      <c r="AT88" s="1">
        <f>AS88+IFERROR((WB_GDPcap!AS88*WB_pop!AT84-AS88)*Wanetal_growthlosses_control!AT88,0)</f>
        <v>29434654.856342457</v>
      </c>
      <c r="AU88" s="1">
        <f>AT88+IFERROR((WB_GDPcap!AT88*WB_pop!AU84-AT88)*Wanetal_growthlosses_control!AU88,0)</f>
        <v>46812160.119876876</v>
      </c>
      <c r="AV88" s="1">
        <f>AU88+IFERROR((WB_GDPcap!AU88*WB_pop!AV84-AU88)*Wanetal_growthlosses_control!AV88,0)</f>
        <v>96284920.592331916</v>
      </c>
      <c r="AW88">
        <v>0</v>
      </c>
      <c r="AX88">
        <v>0</v>
      </c>
      <c r="AY88">
        <v>0</v>
      </c>
      <c r="AZ88">
        <v>0</v>
      </c>
      <c r="BA88">
        <v>0</v>
      </c>
      <c r="BB88">
        <v>0</v>
      </c>
      <c r="BC88">
        <v>0</v>
      </c>
      <c r="BD88">
        <v>0</v>
      </c>
      <c r="BE88">
        <v>0</v>
      </c>
      <c r="BF88">
        <v>0</v>
      </c>
      <c r="BG88">
        <v>0</v>
      </c>
      <c r="BH88">
        <v>0</v>
      </c>
      <c r="BI88" s="1">
        <f>IFERROR(WB_GDPcap!BH88*Wanetal_growthlosses_control!BI88*WB_pop!BI84,0)</f>
        <v>15968251.707356406</v>
      </c>
      <c r="BJ88" s="1">
        <f>BI88+IFERROR((WB_GDPcap!BI88*WB_pop!BJ84-BI88)*Wanetal_growthlosses_control!BJ88,0)</f>
        <v>-3146101.4507039692</v>
      </c>
      <c r="BK88" s="1">
        <f>BJ88+IFERROR((WB_GDPcap!BJ88*WB_pop!BK84-BJ88)*Wanetal_growthlosses_control!BK88,0)</f>
        <v>-17047649.113725558</v>
      </c>
      <c r="BL88" s="1">
        <f>BK88+IFERROR((WB_GDPcap!BK88*WB_pop!BL84-BK88)*Wanetal_growthlosses_control!BL88,0)</f>
        <v>39680376.542039812</v>
      </c>
      <c r="BM88" s="1">
        <f>BL88+IFERROR((WB_GDPcap!BL88*WB_pop!BM84-BL88)*Wanetal_growthlosses_control!BM88,0)</f>
        <v>62826655.139053658</v>
      </c>
      <c r="BN88" s="1">
        <f>BM88+IFERROR((WB_GDPcap!BM88*WB_pop!BN84-BM88)*Wanetal_growthlosses_control!BN88,0)</f>
        <v>121025981.39089274</v>
      </c>
      <c r="BO88">
        <v>0</v>
      </c>
      <c r="BP88">
        <v>0</v>
      </c>
    </row>
    <row r="89" spans="1:68" x14ac:dyDescent="0.2">
      <c r="A89" t="s">
        <v>170</v>
      </c>
      <c r="B89" t="s">
        <v>171</v>
      </c>
      <c r="C89" t="s">
        <v>680</v>
      </c>
      <c r="D89" t="s">
        <v>681</v>
      </c>
      <c r="F89">
        <v>0.55595866170286001</v>
      </c>
      <c r="G89">
        <v>1.6475087729434701</v>
      </c>
      <c r="H89">
        <v>1.9274840057025699</v>
      </c>
      <c r="I89">
        <v>-0.224810806508984</v>
      </c>
      <c r="J89">
        <v>-1.0595133646273101</v>
      </c>
      <c r="K89">
        <v>-6.5496471598423902</v>
      </c>
      <c r="L89">
        <v>0.61106564696633803</v>
      </c>
      <c r="M89">
        <v>-2.0403542033624702</v>
      </c>
      <c r="N89">
        <v>3.4056880219271299</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s="1">
        <f>IFERROR(WB_GDPcap!AP89*Wanetal_growthlosses_control!AQ89*WB_pop!AQ85,0)</f>
        <v>-515374901.03528738</v>
      </c>
      <c r="AR89" s="1">
        <f>AQ89+IFERROR((WB_GDPcap!AQ89*WB_pop!AR85-AQ89)*Wanetal_growthlosses_control!AR89,0)</f>
        <v>-834644959.14901805</v>
      </c>
      <c r="AS89" s="1">
        <f>AR89+IFERROR((WB_GDPcap!AR89*WB_pop!AS85-AR89)*Wanetal_growthlosses_control!AS89,0)</f>
        <v>-1486194888.6085129</v>
      </c>
      <c r="AT89" s="1">
        <f>AS89+IFERROR((WB_GDPcap!AS89*WB_pop!AT85-AS89)*Wanetal_growthlosses_control!AT89,0)</f>
        <v>-2034809481.9486265</v>
      </c>
      <c r="AU89" s="1">
        <f>AT89+IFERROR((WB_GDPcap!AT89*WB_pop!AU85-AT89)*Wanetal_growthlosses_control!AU89,0)</f>
        <v>-2518908832.5891466</v>
      </c>
      <c r="AV89" s="1">
        <f>AU89+IFERROR((WB_GDPcap!AU89*WB_pop!AV85-AU89)*Wanetal_growthlosses_control!AV89,0)</f>
        <v>-2901970425.6428781</v>
      </c>
      <c r="AW89">
        <v>0</v>
      </c>
      <c r="AX89">
        <v>0</v>
      </c>
      <c r="AY89">
        <v>0</v>
      </c>
      <c r="AZ89">
        <v>0</v>
      </c>
      <c r="BA89">
        <v>0</v>
      </c>
      <c r="BB89">
        <v>0</v>
      </c>
      <c r="BC89">
        <v>0</v>
      </c>
      <c r="BD89">
        <v>0</v>
      </c>
      <c r="BE89">
        <v>0</v>
      </c>
      <c r="BF89">
        <v>0</v>
      </c>
      <c r="BG89">
        <v>0</v>
      </c>
      <c r="BH89">
        <v>0</v>
      </c>
      <c r="BI89" s="1">
        <f>IFERROR(WB_GDPcap!BH89*Wanetal_growthlosses_control!BI89*WB_pop!BI85,0)</f>
        <v>-669919605.96109092</v>
      </c>
      <c r="BJ89" s="1">
        <f>BI89+IFERROR((WB_GDPcap!BI89*WB_pop!BJ85-BI89)*Wanetal_growthlosses_control!BJ89,0)</f>
        <v>-1073328792.6278205</v>
      </c>
      <c r="BK89" s="1">
        <f>BJ89+IFERROR((WB_GDPcap!BJ89*WB_pop!BK85-BJ89)*Wanetal_growthlosses_control!BK89,0)</f>
        <v>-1918405820.4619708</v>
      </c>
      <c r="BL89" s="1">
        <f>BK89+IFERROR((WB_GDPcap!BK89*WB_pop!BL85-BK89)*Wanetal_growthlosses_control!BL89,0)</f>
        <v>-2636321517.0222573</v>
      </c>
      <c r="BM89" s="1">
        <f>BL89+IFERROR((WB_GDPcap!BL89*WB_pop!BM85-BL89)*Wanetal_growthlosses_control!BM89,0)</f>
        <v>-3278710539.095993</v>
      </c>
      <c r="BN89" s="1">
        <f>BM89+IFERROR((WB_GDPcap!BM89*WB_pop!BN85-BM89)*Wanetal_growthlosses_control!BN89,0)</f>
        <v>-3765865941.7899914</v>
      </c>
      <c r="BO89">
        <v>0</v>
      </c>
      <c r="BP89">
        <v>0</v>
      </c>
    </row>
    <row r="90" spans="1:68" x14ac:dyDescent="0.2">
      <c r="A90" t="s">
        <v>172</v>
      </c>
      <c r="B90" t="s">
        <v>173</v>
      </c>
      <c r="C90" t="s">
        <v>680</v>
      </c>
      <c r="D90" t="s">
        <v>681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s="1">
        <f>IFERROR(WB_GDPcap!AP90*Wanetal_growthlosses_control!AQ90*WB_pop!AQ86,0)</f>
        <v>0</v>
      </c>
      <c r="AR90" s="1">
        <f>AQ90+IFERROR((WB_GDPcap!AQ90*WB_pop!AR86-AQ90)*Wanetal_growthlosses_control!AR90,0)</f>
        <v>0</v>
      </c>
      <c r="AS90" s="1">
        <f>AR90+IFERROR((WB_GDPcap!AR90*WB_pop!AS86-AR90)*Wanetal_growthlosses_control!AS90,0)</f>
        <v>0</v>
      </c>
      <c r="AT90" s="1">
        <f>AS90+IFERROR((WB_GDPcap!AS90*WB_pop!AT86-AS90)*Wanetal_growthlosses_control!AT90,0)</f>
        <v>0</v>
      </c>
      <c r="AU90" s="1">
        <f>AT90+IFERROR((WB_GDPcap!AT90*WB_pop!AU86-AT90)*Wanetal_growthlosses_control!AU90,0)</f>
        <v>0</v>
      </c>
      <c r="AV90" s="1">
        <f>AU90+IFERROR((WB_GDPcap!AU90*WB_pop!AV86-AU90)*Wanetal_growthlosses_control!AV90,0)</f>
        <v>0</v>
      </c>
      <c r="AW90">
        <v>0</v>
      </c>
      <c r="AX90">
        <v>0</v>
      </c>
      <c r="AY90">
        <v>0</v>
      </c>
      <c r="AZ90">
        <v>0</v>
      </c>
      <c r="BA90">
        <v>0</v>
      </c>
      <c r="BB90">
        <v>0</v>
      </c>
      <c r="BC90">
        <v>0</v>
      </c>
      <c r="BD90">
        <v>0</v>
      </c>
      <c r="BE90">
        <v>0</v>
      </c>
      <c r="BF90">
        <v>0</v>
      </c>
      <c r="BG90">
        <v>0</v>
      </c>
      <c r="BH90">
        <v>0</v>
      </c>
      <c r="BI90" s="1">
        <f>IFERROR(WB_GDPcap!BH90*Wanetal_growthlosses_control!BI90*WB_pop!BI86,0)</f>
        <v>0</v>
      </c>
      <c r="BJ90" s="1">
        <f>BI90+IFERROR((WB_GDPcap!BI90*WB_pop!BJ86-BI90)*Wanetal_growthlosses_control!BJ90,0)</f>
        <v>0</v>
      </c>
      <c r="BK90" s="1">
        <f>BJ90+IFERROR((WB_GDPcap!BJ90*WB_pop!BK86-BJ90)*Wanetal_growthlosses_control!BK90,0)</f>
        <v>0</v>
      </c>
      <c r="BL90" s="1">
        <f>BK90+IFERROR((WB_GDPcap!BK90*WB_pop!BL86-BK90)*Wanetal_growthlosses_control!BL90,0)</f>
        <v>0</v>
      </c>
      <c r="BM90" s="1">
        <f>BL90+IFERROR((WB_GDPcap!BL90*WB_pop!BM86-BL90)*Wanetal_growthlosses_control!BM90,0)</f>
        <v>0</v>
      </c>
      <c r="BN90" s="1">
        <f>BM90+IFERROR((WB_GDPcap!BM90*WB_pop!BN86-BM90)*Wanetal_growthlosses_control!BN90,0)</f>
        <v>0</v>
      </c>
      <c r="BO90">
        <v>0</v>
      </c>
      <c r="BP90">
        <v>0</v>
      </c>
    </row>
    <row r="91" spans="1:68" x14ac:dyDescent="0.2">
      <c r="A91" t="s">
        <v>174</v>
      </c>
      <c r="B91" t="s">
        <v>175</v>
      </c>
      <c r="C91" t="s">
        <v>680</v>
      </c>
      <c r="D91" t="s">
        <v>681</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s="1">
        <f>IFERROR(WB_GDPcap!AP91*Wanetal_growthlosses_control!AQ91*WB_pop!AQ87,0)</f>
        <v>-88514594.178496599</v>
      </c>
      <c r="AR91" s="1">
        <f>AQ91+IFERROR((WB_GDPcap!AQ91*WB_pop!AR87-AQ91)*Wanetal_growthlosses_control!AR91,0)</f>
        <v>-148797475.28634635</v>
      </c>
      <c r="AS91" s="1">
        <f>AR91+IFERROR((WB_GDPcap!AR91*WB_pop!AS87-AR91)*Wanetal_growthlosses_control!AS91,0)</f>
        <v>-265282675.90915081</v>
      </c>
      <c r="AT91" s="1">
        <f>AS91+IFERROR((WB_GDPcap!AS91*WB_pop!AT87-AS91)*Wanetal_growthlosses_control!AT91,0)</f>
        <v>-346941120.16360724</v>
      </c>
      <c r="AU91" s="1">
        <f>AT91+IFERROR((WB_GDPcap!AT91*WB_pop!AU87-AT91)*Wanetal_growthlosses_control!AU91,0)</f>
        <v>-424450821.50181693</v>
      </c>
      <c r="AV91" s="1">
        <f>AU91+IFERROR((WB_GDPcap!AU91*WB_pop!AV87-AU91)*Wanetal_growthlosses_control!AV91,0)</f>
        <v>-475763410.73313457</v>
      </c>
      <c r="AW91">
        <v>0</v>
      </c>
      <c r="AX91">
        <v>0</v>
      </c>
      <c r="AY91">
        <v>0</v>
      </c>
      <c r="AZ91">
        <v>0</v>
      </c>
      <c r="BA91">
        <v>0</v>
      </c>
      <c r="BB91">
        <v>0</v>
      </c>
      <c r="BC91">
        <v>0</v>
      </c>
      <c r="BD91">
        <v>0</v>
      </c>
      <c r="BE91">
        <v>0</v>
      </c>
      <c r="BF91">
        <v>0</v>
      </c>
      <c r="BG91">
        <v>0</v>
      </c>
      <c r="BH91">
        <v>0</v>
      </c>
      <c r="BI91" s="1">
        <f>IFERROR(WB_GDPcap!BH91*Wanetal_growthlosses_control!BI91*WB_pop!BI87,0)</f>
        <v>-79243722.439449832</v>
      </c>
      <c r="BJ91" s="1">
        <f>BI91+IFERROR((WB_GDPcap!BI91*WB_pop!BJ87-BI91)*Wanetal_growthlosses_control!BJ91,0)</f>
        <v>-136170249.61233672</v>
      </c>
      <c r="BK91" s="1">
        <f>BJ91+IFERROR((WB_GDPcap!BJ91*WB_pop!BK87-BJ91)*Wanetal_growthlosses_control!BK91,0)</f>
        <v>-252568425.56341565</v>
      </c>
      <c r="BL91" s="1">
        <f>BK91+IFERROR((WB_GDPcap!BK91*WB_pop!BL87-BK91)*Wanetal_growthlosses_control!BL91,0)</f>
        <v>-336378997.11413878</v>
      </c>
      <c r="BM91" s="1">
        <f>BL91+IFERROR((WB_GDPcap!BL91*WB_pop!BM87-BL91)*Wanetal_growthlosses_control!BM91,0)</f>
        <v>-416543013.05576581</v>
      </c>
      <c r="BN91" s="1">
        <f>BM91+IFERROR((WB_GDPcap!BM91*WB_pop!BN87-BM91)*Wanetal_growthlosses_control!BN91,0)</f>
        <v>-469159657.93409383</v>
      </c>
      <c r="BO91">
        <v>0</v>
      </c>
      <c r="BP91">
        <v>0</v>
      </c>
    </row>
    <row r="92" spans="1:68" x14ac:dyDescent="0.2">
      <c r="A92" t="s">
        <v>176</v>
      </c>
      <c r="B92" t="s">
        <v>177</v>
      </c>
      <c r="C92" t="s">
        <v>680</v>
      </c>
      <c r="D92" t="s">
        <v>681</v>
      </c>
      <c r="L92">
        <v>-2.75780612286967</v>
      </c>
      <c r="M92">
        <v>6.4986219266091503</v>
      </c>
      <c r="N92">
        <v>-0.462941015268925</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s="1">
        <f>IFERROR(WB_GDPcap!AP92*Wanetal_growthlosses_control!AQ92*WB_pop!AQ88,0)</f>
        <v>0</v>
      </c>
      <c r="AR92" s="1">
        <f>AQ92+IFERROR((WB_GDPcap!AQ92*WB_pop!AR88-AQ92)*Wanetal_growthlosses_control!AR92,0)</f>
        <v>0</v>
      </c>
      <c r="AS92" s="1">
        <f>AR92+IFERROR((WB_GDPcap!AR92*WB_pop!AS88-AR92)*Wanetal_growthlosses_control!AS92,0)</f>
        <v>0</v>
      </c>
      <c r="AT92" s="1">
        <f>AS92+IFERROR((WB_GDPcap!AS92*WB_pop!AT88-AS92)*Wanetal_growthlosses_control!AT92,0)</f>
        <v>0</v>
      </c>
      <c r="AU92" s="1">
        <f>AT92+IFERROR((WB_GDPcap!AT92*WB_pop!AU88-AT92)*Wanetal_growthlosses_control!AU92,0)</f>
        <v>0</v>
      </c>
      <c r="AV92" s="1">
        <f>AU92+IFERROR((WB_GDPcap!AU92*WB_pop!AV88-AU92)*Wanetal_growthlosses_control!AV92,0)</f>
        <v>0</v>
      </c>
      <c r="AW92">
        <v>0</v>
      </c>
      <c r="AX92">
        <v>0</v>
      </c>
      <c r="AY92">
        <v>0</v>
      </c>
      <c r="AZ92">
        <v>0</v>
      </c>
      <c r="BA92">
        <v>0</v>
      </c>
      <c r="BB92">
        <v>0</v>
      </c>
      <c r="BC92">
        <v>0</v>
      </c>
      <c r="BD92">
        <v>0</v>
      </c>
      <c r="BE92">
        <v>0</v>
      </c>
      <c r="BF92">
        <v>0</v>
      </c>
      <c r="BG92">
        <v>0</v>
      </c>
      <c r="BH92">
        <v>0</v>
      </c>
      <c r="BI92" s="1">
        <f>IFERROR(WB_GDPcap!BH92*Wanetal_growthlosses_control!BI92*WB_pop!BI88,0)</f>
        <v>0</v>
      </c>
      <c r="BJ92" s="1">
        <f>BI92+IFERROR((WB_GDPcap!BI92*WB_pop!BJ88-BI92)*Wanetal_growthlosses_control!BJ92,0)</f>
        <v>0</v>
      </c>
      <c r="BK92" s="1">
        <f>BJ92+IFERROR((WB_GDPcap!BJ92*WB_pop!BK88-BJ92)*Wanetal_growthlosses_control!BK92,0)</f>
        <v>0</v>
      </c>
      <c r="BL92" s="1">
        <f>BK92+IFERROR((WB_GDPcap!BK92*WB_pop!BL88-BK92)*Wanetal_growthlosses_control!BL92,0)</f>
        <v>0</v>
      </c>
      <c r="BM92" s="1">
        <f>BL92+IFERROR((WB_GDPcap!BL92*WB_pop!BM88-BL92)*Wanetal_growthlosses_control!BM92,0)</f>
        <v>0</v>
      </c>
      <c r="BN92" s="1">
        <f>BM92+IFERROR((WB_GDPcap!BM92*WB_pop!BN88-BM92)*Wanetal_growthlosses_control!BN92,0)</f>
        <v>0</v>
      </c>
      <c r="BO92">
        <v>0</v>
      </c>
      <c r="BP92">
        <v>0</v>
      </c>
    </row>
    <row r="93" spans="1:68" x14ac:dyDescent="0.2">
      <c r="A93" t="s">
        <v>178</v>
      </c>
      <c r="B93" t="s">
        <v>179</v>
      </c>
      <c r="C93" t="s">
        <v>680</v>
      </c>
      <c r="D93" t="s">
        <v>681</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s="1">
        <f>IFERROR(WB_GDPcap!AP93*Wanetal_growthlosses_control!AQ93*WB_pop!AQ89,0)</f>
        <v>0</v>
      </c>
      <c r="AR93" s="1">
        <f>AQ93+IFERROR((WB_GDPcap!AQ93*WB_pop!AR89-AQ93)*Wanetal_growthlosses_control!AR93,0)</f>
        <v>0</v>
      </c>
      <c r="AS93" s="1">
        <f>AR93+IFERROR((WB_GDPcap!AR93*WB_pop!AS89-AR93)*Wanetal_growthlosses_control!AS93,0)</f>
        <v>0</v>
      </c>
      <c r="AT93" s="1">
        <f>AS93+IFERROR((WB_GDPcap!AS93*WB_pop!AT89-AS93)*Wanetal_growthlosses_control!AT93,0)</f>
        <v>0</v>
      </c>
      <c r="AU93" s="1">
        <f>AT93+IFERROR((WB_GDPcap!AT93*WB_pop!AU89-AT93)*Wanetal_growthlosses_control!AU93,0)</f>
        <v>0</v>
      </c>
      <c r="AV93" s="1">
        <f>AU93+IFERROR((WB_GDPcap!AU93*WB_pop!AV89-AU93)*Wanetal_growthlosses_control!AV93,0)</f>
        <v>0</v>
      </c>
      <c r="AW93">
        <v>0</v>
      </c>
      <c r="AX93">
        <v>0</v>
      </c>
      <c r="AY93">
        <v>0</v>
      </c>
      <c r="AZ93">
        <v>0</v>
      </c>
      <c r="BA93">
        <v>0</v>
      </c>
      <c r="BB93">
        <v>0</v>
      </c>
      <c r="BC93">
        <v>0</v>
      </c>
      <c r="BD93">
        <v>0</v>
      </c>
      <c r="BE93">
        <v>0</v>
      </c>
      <c r="BF93">
        <v>0</v>
      </c>
      <c r="BG93">
        <v>0</v>
      </c>
      <c r="BH93">
        <v>0</v>
      </c>
      <c r="BI93" s="1">
        <f>IFERROR(WB_GDPcap!BH93*Wanetal_growthlosses_control!BI93*WB_pop!BI89,0)</f>
        <v>0</v>
      </c>
      <c r="BJ93" s="1">
        <f>BI93+IFERROR((WB_GDPcap!BI93*WB_pop!BJ89-BI93)*Wanetal_growthlosses_control!BJ93,0)</f>
        <v>0</v>
      </c>
      <c r="BK93" s="1">
        <f>BJ93+IFERROR((WB_GDPcap!BJ93*WB_pop!BK89-BJ93)*Wanetal_growthlosses_control!BK93,0)</f>
        <v>0</v>
      </c>
      <c r="BL93" s="1">
        <f>BK93+IFERROR((WB_GDPcap!BK93*WB_pop!BL89-BK93)*Wanetal_growthlosses_control!BL93,0)</f>
        <v>0</v>
      </c>
      <c r="BM93" s="1">
        <f>BL93+IFERROR((WB_GDPcap!BL93*WB_pop!BM89-BL93)*Wanetal_growthlosses_control!BM93,0)</f>
        <v>0</v>
      </c>
      <c r="BN93" s="1">
        <f>BM93+IFERROR((WB_GDPcap!BM93*WB_pop!BN89-BM93)*Wanetal_growthlosses_control!BN93,0)</f>
        <v>0</v>
      </c>
      <c r="BO93">
        <v>0</v>
      </c>
      <c r="BP93">
        <v>0</v>
      </c>
    </row>
    <row r="94" spans="1:68" x14ac:dyDescent="0.2">
      <c r="A94" t="s">
        <v>180</v>
      </c>
      <c r="B94" t="s">
        <v>181</v>
      </c>
      <c r="C94" t="s">
        <v>680</v>
      </c>
      <c r="D94" t="s">
        <v>681</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s="1">
        <f>IFERROR(WB_GDPcap!AP94*Wanetal_growthlosses_control!AQ94*WB_pop!AQ90,0)</f>
        <v>-34149998.356426269</v>
      </c>
      <c r="AR94" s="1">
        <f>AQ94+IFERROR((WB_GDPcap!AQ94*WB_pop!AR90-AQ94)*Wanetal_growthlosses_control!AR94,0)</f>
        <v>-59806856.08800263</v>
      </c>
      <c r="AS94" s="1">
        <f>AR94+IFERROR((WB_GDPcap!AR94*WB_pop!AS90-AR94)*Wanetal_growthlosses_control!AS94,0)</f>
        <v>-121666375.00041974</v>
      </c>
      <c r="AT94" s="1">
        <f>AS94+IFERROR((WB_GDPcap!AS94*WB_pop!AT90-AS94)*Wanetal_growthlosses_control!AT94,0)</f>
        <v>-177738655.80682141</v>
      </c>
      <c r="AU94" s="1">
        <f>AT94+IFERROR((WB_GDPcap!AT94*WB_pop!AU90-AT94)*Wanetal_growthlosses_control!AU94,0)</f>
        <v>-254588709.85094965</v>
      </c>
      <c r="AV94" s="1">
        <f>AU94+IFERROR((WB_GDPcap!AU94*WB_pop!AV90-AU94)*Wanetal_growthlosses_control!AV94,0)</f>
        <v>-320255754.75916541</v>
      </c>
      <c r="AW94">
        <v>0</v>
      </c>
      <c r="AX94">
        <v>0</v>
      </c>
      <c r="AY94">
        <v>0</v>
      </c>
      <c r="AZ94">
        <v>0</v>
      </c>
      <c r="BA94">
        <v>0</v>
      </c>
      <c r="BB94">
        <v>0</v>
      </c>
      <c r="BC94">
        <v>0</v>
      </c>
      <c r="BD94">
        <v>0</v>
      </c>
      <c r="BE94">
        <v>0</v>
      </c>
      <c r="BF94">
        <v>0</v>
      </c>
      <c r="BG94">
        <v>0</v>
      </c>
      <c r="BH94">
        <v>0</v>
      </c>
      <c r="BI94" s="1">
        <f>IFERROR(WB_GDPcap!BH94*Wanetal_growthlosses_control!BI94*WB_pop!BI90,0)</f>
        <v>-142278502.51983368</v>
      </c>
      <c r="BJ94" s="1">
        <f>BI94+IFERROR((WB_GDPcap!BI94*WB_pop!BJ90-BI94)*Wanetal_growthlosses_control!BJ94,0)</f>
        <v>-220333981.25071353</v>
      </c>
      <c r="BK94" s="1">
        <f>BJ94+IFERROR((WB_GDPcap!BJ94*WB_pop!BK90-BJ94)*Wanetal_growthlosses_control!BK94,0)</f>
        <v>-361460758.21613133</v>
      </c>
      <c r="BL94" s="1">
        <f>BK94+IFERROR((WB_GDPcap!BK94*WB_pop!BL90-BK94)*Wanetal_growthlosses_control!BL94,0)</f>
        <v>-462910931.44630116</v>
      </c>
      <c r="BM94" s="1">
        <f>BL94+IFERROR((WB_GDPcap!BL94*WB_pop!BM90-BL94)*Wanetal_growthlosses_control!BM94,0)</f>
        <v>-545429889.96797073</v>
      </c>
      <c r="BN94" s="1">
        <f>BM94+IFERROR((WB_GDPcap!BM94*WB_pop!BN90-BM94)*Wanetal_growthlosses_control!BN94,0)</f>
        <v>-602378979.79906821</v>
      </c>
      <c r="BO94">
        <v>0</v>
      </c>
      <c r="BP94">
        <v>0</v>
      </c>
    </row>
    <row r="95" spans="1:68" x14ac:dyDescent="0.2">
      <c r="A95" t="s">
        <v>182</v>
      </c>
      <c r="B95" t="s">
        <v>183</v>
      </c>
      <c r="C95" t="s">
        <v>680</v>
      </c>
      <c r="D95" t="s">
        <v>681</v>
      </c>
      <c r="F95">
        <v>12.3097946074771</v>
      </c>
      <c r="G95">
        <v>-0.23136229449329401</v>
      </c>
      <c r="H95">
        <v>11.430811629879299</v>
      </c>
      <c r="I95">
        <v>9.0136629417681693</v>
      </c>
      <c r="J95">
        <v>10.2510609913486</v>
      </c>
      <c r="K95">
        <v>5.7116721202473704</v>
      </c>
      <c r="L95">
        <v>4.8123959311459998</v>
      </c>
      <c r="M95">
        <v>6.5085869559829499</v>
      </c>
      <c r="N95">
        <v>11.15673495892</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s="1">
        <f>IFERROR(WB_GDPcap!AP95*Wanetal_growthlosses_control!AQ95*WB_pop!AQ91,0)</f>
        <v>921935232.77460432</v>
      </c>
      <c r="AR95" s="1">
        <f>AQ95+IFERROR((WB_GDPcap!AQ95*WB_pop!AR91-AQ95)*Wanetal_growthlosses_control!AR95,0)</f>
        <v>683555824.4339112</v>
      </c>
      <c r="AS95" s="1">
        <f>AR95+IFERROR((WB_GDPcap!AR95*WB_pop!AS91-AR95)*Wanetal_growthlosses_control!AS95,0)</f>
        <v>879111842.66594017</v>
      </c>
      <c r="AT95" s="1">
        <f>AS95+IFERROR((WB_GDPcap!AS95*WB_pop!AT91-AS95)*Wanetal_growthlosses_control!AT95,0)</f>
        <v>2846492279.46277</v>
      </c>
      <c r="AU95" s="1">
        <f>AT95+IFERROR((WB_GDPcap!AT95*WB_pop!AU91-AT95)*Wanetal_growthlosses_control!AU95,0)</f>
        <v>3846008845.713088</v>
      </c>
      <c r="AV95" s="1">
        <f>AU95+IFERROR((WB_GDPcap!AU95*WB_pop!AV91-AU95)*Wanetal_growthlosses_control!AV95,0)</f>
        <v>5825496515.925025</v>
      </c>
      <c r="AW95">
        <v>0</v>
      </c>
      <c r="AX95">
        <v>0</v>
      </c>
      <c r="AY95">
        <v>0</v>
      </c>
      <c r="AZ95">
        <v>0</v>
      </c>
      <c r="BA95">
        <v>0</v>
      </c>
      <c r="BB95">
        <v>0</v>
      </c>
      <c r="BC95">
        <v>0</v>
      </c>
      <c r="BD95">
        <v>0</v>
      </c>
      <c r="BE95">
        <v>0</v>
      </c>
      <c r="BF95">
        <v>0</v>
      </c>
      <c r="BG95">
        <v>0</v>
      </c>
      <c r="BH95">
        <v>0</v>
      </c>
      <c r="BI95" s="1">
        <f>IFERROR(WB_GDPcap!BH95*Wanetal_growthlosses_control!BI95*WB_pop!BI91,0)</f>
        <v>468146402.86957246</v>
      </c>
      <c r="BJ95" s="1">
        <f>BI95+IFERROR((WB_GDPcap!BI95*WB_pop!BJ91-BI95)*Wanetal_growthlosses_control!BJ95,0)</f>
        <v>351464841.05168515</v>
      </c>
      <c r="BK95" s="1">
        <f>BJ95+IFERROR((WB_GDPcap!BJ95*WB_pop!BK91-BJ95)*Wanetal_growthlosses_control!BK95,0)</f>
        <v>445246374.3627165</v>
      </c>
      <c r="BL95" s="1">
        <f>BK95+IFERROR((WB_GDPcap!BK95*WB_pop!BL91-BK95)*Wanetal_growthlosses_control!BL95,0)</f>
        <v>1368531251.7284489</v>
      </c>
      <c r="BM95" s="1">
        <f>BL95+IFERROR((WB_GDPcap!BL95*WB_pop!BM91-BL95)*Wanetal_growthlosses_control!BM95,0)</f>
        <v>1829925596.9912076</v>
      </c>
      <c r="BN95" s="1">
        <f>BM95+IFERROR((WB_GDPcap!BM95*WB_pop!BN91-BM95)*Wanetal_growthlosses_control!BN95,0)</f>
        <v>2628056637.2459025</v>
      </c>
      <c r="BO95">
        <v>0</v>
      </c>
      <c r="BP95">
        <v>0</v>
      </c>
    </row>
    <row r="96" spans="1:68" x14ac:dyDescent="0.2">
      <c r="A96" t="s">
        <v>184</v>
      </c>
      <c r="B96" t="s">
        <v>185</v>
      </c>
      <c r="C96" t="s">
        <v>680</v>
      </c>
      <c r="D96" t="s">
        <v>681</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s="1">
        <f>IFERROR(WB_GDPcap!AP96*Wanetal_growthlosses_control!AQ96*WB_pop!AQ92,0)</f>
        <v>0</v>
      </c>
      <c r="AR96" s="1">
        <f>AQ96+IFERROR((WB_GDPcap!AQ96*WB_pop!AR92-AQ96)*Wanetal_growthlosses_control!AR96,0)</f>
        <v>0</v>
      </c>
      <c r="AS96" s="1">
        <f>AR96+IFERROR((WB_GDPcap!AR96*WB_pop!AS92-AR96)*Wanetal_growthlosses_control!AS96,0)</f>
        <v>0</v>
      </c>
      <c r="AT96" s="1">
        <f>AS96+IFERROR((WB_GDPcap!AS96*WB_pop!AT92-AS96)*Wanetal_growthlosses_control!AT96,0)</f>
        <v>0</v>
      </c>
      <c r="AU96" s="1">
        <f>AT96+IFERROR((WB_GDPcap!AT96*WB_pop!AU92-AT96)*Wanetal_growthlosses_control!AU96,0)</f>
        <v>0</v>
      </c>
      <c r="AV96" s="1">
        <f>AU96+IFERROR((WB_GDPcap!AU96*WB_pop!AV92-AU96)*Wanetal_growthlosses_control!AV96,0)</f>
        <v>0</v>
      </c>
      <c r="AW96">
        <v>0</v>
      </c>
      <c r="AX96">
        <v>0</v>
      </c>
      <c r="AY96">
        <v>0</v>
      </c>
      <c r="AZ96">
        <v>0</v>
      </c>
      <c r="BA96">
        <v>0</v>
      </c>
      <c r="BB96">
        <v>0</v>
      </c>
      <c r="BC96">
        <v>0</v>
      </c>
      <c r="BD96">
        <v>0</v>
      </c>
      <c r="BE96">
        <v>0</v>
      </c>
      <c r="BF96">
        <v>0</v>
      </c>
      <c r="BG96">
        <v>0</v>
      </c>
      <c r="BH96">
        <v>0</v>
      </c>
      <c r="BI96" s="1">
        <f>IFERROR(WB_GDPcap!BH96*Wanetal_growthlosses_control!BI96*WB_pop!BI92,0)</f>
        <v>0</v>
      </c>
      <c r="BJ96" s="1">
        <f>BI96+IFERROR((WB_GDPcap!BI96*WB_pop!BJ92-BI96)*Wanetal_growthlosses_control!BJ96,0)</f>
        <v>0</v>
      </c>
      <c r="BK96" s="1">
        <f>BJ96+IFERROR((WB_GDPcap!BJ96*WB_pop!BK92-BJ96)*Wanetal_growthlosses_control!BK96,0)</f>
        <v>0</v>
      </c>
      <c r="BL96" s="1">
        <f>BK96+IFERROR((WB_GDPcap!BK96*WB_pop!BL92-BK96)*Wanetal_growthlosses_control!BL96,0)</f>
        <v>0</v>
      </c>
      <c r="BM96" s="1">
        <f>BL96+IFERROR((WB_GDPcap!BL96*WB_pop!BM92-BL96)*Wanetal_growthlosses_control!BM96,0)</f>
        <v>0</v>
      </c>
      <c r="BN96" s="1">
        <f>BM96+IFERROR((WB_GDPcap!BM96*WB_pop!BN92-BM96)*Wanetal_growthlosses_control!BN96,0)</f>
        <v>0</v>
      </c>
      <c r="BO96">
        <v>0</v>
      </c>
      <c r="BP96">
        <v>0</v>
      </c>
    </row>
    <row r="97" spans="1:68" x14ac:dyDescent="0.2">
      <c r="A97" t="s">
        <v>186</v>
      </c>
      <c r="B97" t="s">
        <v>187</v>
      </c>
      <c r="C97" t="s">
        <v>680</v>
      </c>
      <c r="D97" t="s">
        <v>681</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s="1">
        <f>IFERROR(WB_GDPcap!AP97*Wanetal_growthlosses_control!AQ97*WB_pop!AQ93,0)</f>
        <v>-2388319.3993272227</v>
      </c>
      <c r="AR97" s="1">
        <f>AQ97+IFERROR((WB_GDPcap!AQ97*WB_pop!AR93-AQ97)*Wanetal_growthlosses_control!AR97,0)</f>
        <v>-9389259.3220662158</v>
      </c>
      <c r="AS97" s="1">
        <f>AR97+IFERROR((WB_GDPcap!AR97*WB_pop!AS93-AR97)*Wanetal_growthlosses_control!AS97,0)</f>
        <v>-18495502.235937797</v>
      </c>
      <c r="AT97" s="1">
        <f>AS97+IFERROR((WB_GDPcap!AS97*WB_pop!AT93-AS97)*Wanetal_growthlosses_control!AT97,0)</f>
        <v>-13247798.391510677</v>
      </c>
      <c r="AU97" s="1">
        <f>AT97+IFERROR((WB_GDPcap!AT97*WB_pop!AU93-AT97)*Wanetal_growthlosses_control!AU97,0)</f>
        <v>-13678022.360800818</v>
      </c>
      <c r="AV97" s="1">
        <f>AU97+IFERROR((WB_GDPcap!AU97*WB_pop!AV93-AU97)*Wanetal_growthlosses_control!AV97,0)</f>
        <v>-5840638.5251352694</v>
      </c>
      <c r="AW97">
        <v>0</v>
      </c>
      <c r="AX97">
        <v>0</v>
      </c>
      <c r="AY97">
        <v>0</v>
      </c>
      <c r="AZ97">
        <v>0</v>
      </c>
      <c r="BA97">
        <v>0</v>
      </c>
      <c r="BB97">
        <v>0</v>
      </c>
      <c r="BC97">
        <v>0</v>
      </c>
      <c r="BD97">
        <v>0</v>
      </c>
      <c r="BE97">
        <v>0</v>
      </c>
      <c r="BF97">
        <v>0</v>
      </c>
      <c r="BG97">
        <v>0</v>
      </c>
      <c r="BH97">
        <v>0</v>
      </c>
      <c r="BI97" s="1">
        <f>IFERROR(WB_GDPcap!BH97*Wanetal_growthlosses_control!BI97*WB_pop!BI93,0)</f>
        <v>-1863355.9559694345</v>
      </c>
      <c r="BJ97" s="1">
        <f>BI97+IFERROR((WB_GDPcap!BI97*WB_pop!BJ93-BI97)*Wanetal_growthlosses_control!BJ97,0)</f>
        <v>-7166824.999113271</v>
      </c>
      <c r="BK97" s="1">
        <f>BJ97+IFERROR((WB_GDPcap!BJ97*WB_pop!BK93-BJ97)*Wanetal_growthlosses_control!BK97,0)</f>
        <v>-13932102.185684286</v>
      </c>
      <c r="BL97" s="1">
        <f>BK97+IFERROR((WB_GDPcap!BK97*WB_pop!BL93-BK97)*Wanetal_growthlosses_control!BL97,0)</f>
        <v>-10257559.813736279</v>
      </c>
      <c r="BM97" s="1">
        <f>BL97+IFERROR((WB_GDPcap!BL97*WB_pop!BM93-BL97)*Wanetal_growthlosses_control!BM97,0)</f>
        <v>-10563015.415597236</v>
      </c>
      <c r="BN97" s="1">
        <f>BM97+IFERROR((WB_GDPcap!BM97*WB_pop!BN93-BM97)*Wanetal_growthlosses_control!BN97,0)</f>
        <v>-4910046.9088543775</v>
      </c>
      <c r="BO97">
        <v>0</v>
      </c>
      <c r="BP97">
        <v>0</v>
      </c>
    </row>
    <row r="98" spans="1:68" x14ac:dyDescent="0.2">
      <c r="A98" t="s">
        <v>188</v>
      </c>
      <c r="B98" t="s">
        <v>189</v>
      </c>
      <c r="C98" t="s">
        <v>680</v>
      </c>
      <c r="D98" t="s">
        <v>681</v>
      </c>
      <c r="F98">
        <v>1.2805927592967099</v>
      </c>
      <c r="G98">
        <v>0.54071768559570899</v>
      </c>
      <c r="H98">
        <v>6.3863393043091001</v>
      </c>
      <c r="I98">
        <v>1.6489603465930101</v>
      </c>
      <c r="J98">
        <v>1.42894242703464</v>
      </c>
      <c r="K98">
        <v>2.5942075225188899</v>
      </c>
      <c r="L98">
        <v>1.2936334787922601</v>
      </c>
      <c r="M98">
        <v>5.8988101383316396</v>
      </c>
      <c r="N98">
        <v>2.05937601632876</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s="1">
        <f>IFERROR(WB_GDPcap!AP98*Wanetal_growthlosses_control!AQ98*WB_pop!AQ94,0)</f>
        <v>-740119397.70431888</v>
      </c>
      <c r="AR98" s="1">
        <f>AQ98+IFERROR((WB_GDPcap!AQ98*WB_pop!AR94-AQ98)*Wanetal_growthlosses_control!AR98,0)</f>
        <v>-1227437398.3819528</v>
      </c>
      <c r="AS98" s="1">
        <f>AR98+IFERROR((WB_GDPcap!AR98*WB_pop!AS94-AR98)*Wanetal_growthlosses_control!AS98,0)</f>
        <v>-2188092848.7317543</v>
      </c>
      <c r="AT98" s="1">
        <f>AS98+IFERROR((WB_GDPcap!AS98*WB_pop!AT94-AS98)*Wanetal_growthlosses_control!AT98,0)</f>
        <v>-2918528065.41957</v>
      </c>
      <c r="AU98" s="1">
        <f>AT98+IFERROR((WB_GDPcap!AT98*WB_pop!AU94-AT98)*Wanetal_growthlosses_control!AU98,0)</f>
        <v>-3578180780.9827776</v>
      </c>
      <c r="AV98" s="1">
        <f>AU98+IFERROR((WB_GDPcap!AU98*WB_pop!AV94-AU98)*Wanetal_growthlosses_control!AV98,0)</f>
        <v>-4045596112.9000812</v>
      </c>
      <c r="AW98">
        <v>0</v>
      </c>
      <c r="AX98">
        <v>0</v>
      </c>
      <c r="AY98">
        <v>0</v>
      </c>
      <c r="AZ98">
        <v>0</v>
      </c>
      <c r="BA98">
        <v>0</v>
      </c>
      <c r="BB98">
        <v>0</v>
      </c>
      <c r="BC98">
        <v>0</v>
      </c>
      <c r="BD98">
        <v>0</v>
      </c>
      <c r="BE98">
        <v>0</v>
      </c>
      <c r="BF98">
        <v>0</v>
      </c>
      <c r="BG98">
        <v>0</v>
      </c>
      <c r="BH98">
        <v>0</v>
      </c>
      <c r="BI98" s="1">
        <f>IFERROR(WB_GDPcap!BH98*Wanetal_growthlosses_control!BI98*WB_pop!BI94,0)</f>
        <v>-661248197.2375772</v>
      </c>
      <c r="BJ98" s="1">
        <f>BI98+IFERROR((WB_GDPcap!BI98*WB_pop!BJ94-BI98)*Wanetal_growthlosses_control!BJ98,0)</f>
        <v>-1082364171.7180233</v>
      </c>
      <c r="BK98" s="1">
        <f>BJ98+IFERROR((WB_GDPcap!BJ98*WB_pop!BK94-BJ98)*Wanetal_growthlosses_control!BK98,0)</f>
        <v>-1900483737.5274725</v>
      </c>
      <c r="BL98" s="1">
        <f>BK98+IFERROR((WB_GDPcap!BK98*WB_pop!BL94-BK98)*Wanetal_growthlosses_control!BL98,0)</f>
        <v>-2513841823.1554179</v>
      </c>
      <c r="BM98" s="1">
        <f>BL98+IFERROR((WB_GDPcap!BL98*WB_pop!BM94-BL98)*Wanetal_growthlosses_control!BM98,0)</f>
        <v>-3072070434.2912774</v>
      </c>
      <c r="BN98" s="1">
        <f>BM98+IFERROR((WB_GDPcap!BM98*WB_pop!BN94-BM98)*Wanetal_growthlosses_control!BN98,0)</f>
        <v>-3444805895.1730714</v>
      </c>
      <c r="BO98">
        <v>0</v>
      </c>
      <c r="BP98">
        <v>0</v>
      </c>
    </row>
    <row r="99" spans="1:68" x14ac:dyDescent="0.2">
      <c r="A99" t="s">
        <v>190</v>
      </c>
      <c r="B99" t="s">
        <v>191</v>
      </c>
      <c r="C99" t="s">
        <v>680</v>
      </c>
      <c r="D99" t="s">
        <v>681</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s="1">
        <f>IFERROR(WB_GDPcap!AP99*Wanetal_growthlosses_control!AQ99*WB_pop!AQ95,0)</f>
        <v>0</v>
      </c>
      <c r="AR99" s="1">
        <f>AQ99+IFERROR((WB_GDPcap!AQ99*WB_pop!AR95-AQ99)*Wanetal_growthlosses_control!AR99,0)</f>
        <v>0</v>
      </c>
      <c r="AS99" s="1">
        <f>AR99+IFERROR((WB_GDPcap!AR99*WB_pop!AS95-AR99)*Wanetal_growthlosses_control!AS99,0)</f>
        <v>0</v>
      </c>
      <c r="AT99" s="1">
        <f>AS99+IFERROR((WB_GDPcap!AS99*WB_pop!AT95-AS99)*Wanetal_growthlosses_control!AT99,0)</f>
        <v>0</v>
      </c>
      <c r="AU99" s="1">
        <f>AT99+IFERROR((WB_GDPcap!AT99*WB_pop!AU95-AT99)*Wanetal_growthlosses_control!AU99,0)</f>
        <v>0</v>
      </c>
      <c r="AV99" s="1">
        <f>AU99+IFERROR((WB_GDPcap!AU99*WB_pop!AV95-AU99)*Wanetal_growthlosses_control!AV99,0)</f>
        <v>0</v>
      </c>
      <c r="AW99">
        <v>0</v>
      </c>
      <c r="AX99">
        <v>0</v>
      </c>
      <c r="AY99">
        <v>0</v>
      </c>
      <c r="AZ99">
        <v>0</v>
      </c>
      <c r="BA99">
        <v>0</v>
      </c>
      <c r="BB99">
        <v>0</v>
      </c>
      <c r="BC99">
        <v>0</v>
      </c>
      <c r="BD99">
        <v>0</v>
      </c>
      <c r="BE99">
        <v>0</v>
      </c>
      <c r="BF99">
        <v>0</v>
      </c>
      <c r="BG99">
        <v>0</v>
      </c>
      <c r="BH99">
        <v>0</v>
      </c>
      <c r="BI99" s="1">
        <f>IFERROR(WB_GDPcap!BH99*Wanetal_growthlosses_control!BI99*WB_pop!BI95,0)</f>
        <v>0</v>
      </c>
      <c r="BJ99" s="1">
        <f>BI99+IFERROR((WB_GDPcap!BI99*WB_pop!BJ95-BI99)*Wanetal_growthlosses_control!BJ99,0)</f>
        <v>0</v>
      </c>
      <c r="BK99" s="1">
        <f>BJ99+IFERROR((WB_GDPcap!BJ99*WB_pop!BK95-BJ99)*Wanetal_growthlosses_control!BK99,0)</f>
        <v>0</v>
      </c>
      <c r="BL99" s="1">
        <f>BK99+IFERROR((WB_GDPcap!BK99*WB_pop!BL95-BK99)*Wanetal_growthlosses_control!BL99,0)</f>
        <v>0</v>
      </c>
      <c r="BM99" s="1">
        <f>BL99+IFERROR((WB_GDPcap!BL99*WB_pop!BM95-BL99)*Wanetal_growthlosses_control!BM99,0)</f>
        <v>0</v>
      </c>
      <c r="BN99" s="1">
        <f>BM99+IFERROR((WB_GDPcap!BM99*WB_pop!BN95-BM99)*Wanetal_growthlosses_control!BN99,0)</f>
        <v>0</v>
      </c>
      <c r="BO99">
        <v>0</v>
      </c>
      <c r="BP99">
        <v>0</v>
      </c>
    </row>
    <row r="100" spans="1:68" x14ac:dyDescent="0.2">
      <c r="A100" t="s">
        <v>192</v>
      </c>
      <c r="B100" t="s">
        <v>193</v>
      </c>
      <c r="C100" t="s">
        <v>680</v>
      </c>
      <c r="D100" t="s">
        <v>681</v>
      </c>
      <c r="F100">
        <v>1.7357564021226899</v>
      </c>
      <c r="G100">
        <v>-1.6091119090289301</v>
      </c>
      <c r="H100">
        <v>-14.5214975712911</v>
      </c>
      <c r="I100">
        <v>8.6892059590113906</v>
      </c>
      <c r="J100">
        <v>8.11839101816369</v>
      </c>
      <c r="K100">
        <v>3.1652315203881001</v>
      </c>
      <c r="L100">
        <v>2.48668401166083</v>
      </c>
      <c r="M100">
        <v>-0.56930050094163698</v>
      </c>
      <c r="N100">
        <v>5.4520122045499599</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s="1">
        <f>IFERROR(WB_GDPcap!AP100*Wanetal_growthlosses_control!AQ100*WB_pop!AQ96,0)</f>
        <v>-59158825.37983755</v>
      </c>
      <c r="AR100" s="1">
        <f>AQ100+IFERROR((WB_GDPcap!AQ100*WB_pop!AR96-AQ100)*Wanetal_growthlosses_control!AR100,0)</f>
        <v>-96045044.780251041</v>
      </c>
      <c r="AS100" s="1">
        <f>AR100+IFERROR((WB_GDPcap!AR100*WB_pop!AS96-AR100)*Wanetal_growthlosses_control!AS100,0)</f>
        <v>-167127746.04643977</v>
      </c>
      <c r="AT100" s="1">
        <f>AS100+IFERROR((WB_GDPcap!AS100*WB_pop!AT96-AS100)*Wanetal_growthlosses_control!AT100,0)</f>
        <v>-217038413.61786869</v>
      </c>
      <c r="AU100" s="1">
        <f>AT100+IFERROR((WB_GDPcap!AT100*WB_pop!AU96-AT100)*Wanetal_growthlosses_control!AU100,0)</f>
        <v>-262617680.28405547</v>
      </c>
      <c r="AV100" s="1">
        <f>AU100+IFERROR((WB_GDPcap!AU100*WB_pop!AV96-AU100)*Wanetal_growthlosses_control!AV100,0)</f>
        <v>-293107231.62527472</v>
      </c>
      <c r="AW100">
        <v>0</v>
      </c>
      <c r="AX100">
        <v>0</v>
      </c>
      <c r="AY100">
        <v>0</v>
      </c>
      <c r="AZ100">
        <v>0</v>
      </c>
      <c r="BA100">
        <v>0</v>
      </c>
      <c r="BB100">
        <v>0</v>
      </c>
      <c r="BC100">
        <v>0</v>
      </c>
      <c r="BD100">
        <v>0</v>
      </c>
      <c r="BE100">
        <v>0</v>
      </c>
      <c r="BF100">
        <v>0</v>
      </c>
      <c r="BG100">
        <v>0</v>
      </c>
      <c r="BH100">
        <v>0</v>
      </c>
      <c r="BI100" s="1">
        <f>IFERROR(WB_GDPcap!BH100*Wanetal_growthlosses_control!BI100*WB_pop!BI96,0)</f>
        <v>-42685442.909794711</v>
      </c>
      <c r="BJ100" s="1">
        <f>BI100+IFERROR((WB_GDPcap!BI100*WB_pop!BJ96-BI100)*Wanetal_growthlosses_control!BJ100,0)</f>
        <v>-70660556.271839604</v>
      </c>
      <c r="BK100" s="1">
        <f>BJ100+IFERROR((WB_GDPcap!BJ100*WB_pop!BK96-BJ100)*Wanetal_growthlosses_control!BK100,0)</f>
        <v>-124901138.739301</v>
      </c>
      <c r="BL100" s="1">
        <f>BK100+IFERROR((WB_GDPcap!BK100*WB_pop!BL96-BK100)*Wanetal_growthlosses_control!BL100,0)</f>
        <v>-163865617.93267575</v>
      </c>
      <c r="BM100" s="1">
        <f>BL100+IFERROR((WB_GDPcap!BL100*WB_pop!BM96-BL100)*Wanetal_growthlosses_control!BM100,0)</f>
        <v>-199834434.70585978</v>
      </c>
      <c r="BN100" s="1">
        <f>BM100+IFERROR((WB_GDPcap!BM100*WB_pop!BN96-BM100)*Wanetal_growthlosses_control!BN100,0)</f>
        <v>-233572716.44674575</v>
      </c>
      <c r="BO100">
        <v>0</v>
      </c>
      <c r="BP100">
        <v>0</v>
      </c>
    </row>
    <row r="101" spans="1:68" x14ac:dyDescent="0.2">
      <c r="A101" t="s">
        <v>194</v>
      </c>
      <c r="B101" t="s">
        <v>195</v>
      </c>
      <c r="C101" t="s">
        <v>680</v>
      </c>
      <c r="D101" t="s">
        <v>681</v>
      </c>
      <c r="F101">
        <v>3.1975751760716702</v>
      </c>
      <c r="G101">
        <v>4.3089693896641101</v>
      </c>
      <c r="H101">
        <v>3.7881279694219199</v>
      </c>
      <c r="I101">
        <v>5.1145459140819298</v>
      </c>
      <c r="J101">
        <v>4.3108424804747996</v>
      </c>
      <c r="K101">
        <v>4.4496940529368496</v>
      </c>
      <c r="L101">
        <v>2.81469199434324</v>
      </c>
      <c r="M101">
        <v>4.8877408987828499</v>
      </c>
      <c r="N101">
        <v>4.6100343296936499</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s="1">
        <f>IFERROR(WB_GDPcap!AP101*Wanetal_growthlosses_control!AQ101*WB_pop!AQ97,0)</f>
        <v>0</v>
      </c>
      <c r="AR101" s="1">
        <f>AQ101+IFERROR((WB_GDPcap!AQ101*WB_pop!AR97-AQ101)*Wanetal_growthlosses_control!AR101,0)</f>
        <v>0</v>
      </c>
      <c r="AS101" s="1">
        <f>AR101+IFERROR((WB_GDPcap!AR101*WB_pop!AS97-AR101)*Wanetal_growthlosses_control!AS101,0)</f>
        <v>0</v>
      </c>
      <c r="AT101" s="1">
        <f>AS101+IFERROR((WB_GDPcap!AS101*WB_pop!AT97-AS101)*Wanetal_growthlosses_control!AT101,0)</f>
        <v>0</v>
      </c>
      <c r="AU101" s="1">
        <f>AT101+IFERROR((WB_GDPcap!AT101*WB_pop!AU97-AT101)*Wanetal_growthlosses_control!AU101,0)</f>
        <v>0</v>
      </c>
      <c r="AV101" s="1">
        <f>AU101+IFERROR((WB_GDPcap!AU101*WB_pop!AV97-AU101)*Wanetal_growthlosses_control!AV101,0)</f>
        <v>0</v>
      </c>
      <c r="AW101">
        <v>0</v>
      </c>
      <c r="AX101">
        <v>0</v>
      </c>
      <c r="AY101">
        <v>0</v>
      </c>
      <c r="AZ101">
        <v>0</v>
      </c>
      <c r="BA101">
        <v>0</v>
      </c>
      <c r="BB101">
        <v>0</v>
      </c>
      <c r="BC101">
        <v>0</v>
      </c>
      <c r="BD101">
        <v>0</v>
      </c>
      <c r="BE101">
        <v>0</v>
      </c>
      <c r="BF101">
        <v>0</v>
      </c>
      <c r="BG101">
        <v>0</v>
      </c>
      <c r="BH101">
        <v>0</v>
      </c>
      <c r="BI101" s="1">
        <f>IFERROR(WB_GDPcap!BH101*Wanetal_growthlosses_control!BI101*WB_pop!BI97,0)</f>
        <v>0</v>
      </c>
      <c r="BJ101" s="1">
        <f>BI101+IFERROR((WB_GDPcap!BI101*WB_pop!BJ97-BI101)*Wanetal_growthlosses_control!BJ101,0)</f>
        <v>0</v>
      </c>
      <c r="BK101" s="1">
        <f>BJ101+IFERROR((WB_GDPcap!BJ101*WB_pop!BK97-BJ101)*Wanetal_growthlosses_control!BK101,0)</f>
        <v>0</v>
      </c>
      <c r="BL101" s="1">
        <f>BK101+IFERROR((WB_GDPcap!BK101*WB_pop!BL97-BK101)*Wanetal_growthlosses_control!BL101,0)</f>
        <v>0</v>
      </c>
      <c r="BM101" s="1">
        <f>BL101+IFERROR((WB_GDPcap!BL101*WB_pop!BM97-BL101)*Wanetal_growthlosses_control!BM101,0)</f>
        <v>0</v>
      </c>
      <c r="BN101" s="1">
        <f>BM101+IFERROR((WB_GDPcap!BM101*WB_pop!BN97-BM101)*Wanetal_growthlosses_control!BN101,0)</f>
        <v>0</v>
      </c>
      <c r="BO101">
        <v>0</v>
      </c>
      <c r="BP101">
        <v>0</v>
      </c>
    </row>
    <row r="102" spans="1:68" x14ac:dyDescent="0.2">
      <c r="A102" t="s">
        <v>196</v>
      </c>
      <c r="B102" t="s">
        <v>197</v>
      </c>
      <c r="C102" t="s">
        <v>680</v>
      </c>
      <c r="D102" t="s">
        <v>681</v>
      </c>
      <c r="G102">
        <v>9.5502883693293192</v>
      </c>
      <c r="H102">
        <v>11.8480462632605</v>
      </c>
      <c r="I102">
        <v>6.0337557986554797</v>
      </c>
      <c r="J102">
        <v>11.669219767823099</v>
      </c>
      <c r="K102">
        <v>0.89740248264089895</v>
      </c>
      <c r="L102">
        <v>-0.93218272559481397</v>
      </c>
      <c r="M102">
        <v>1.2248352831679199</v>
      </c>
      <c r="N102">
        <v>9.5801244235995</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s="1">
        <f>IFERROR(WB_GDPcap!AP102*Wanetal_growthlosses_control!AQ102*WB_pop!AQ98,0)</f>
        <v>0</v>
      </c>
      <c r="AR102" s="1">
        <f>AQ102+IFERROR((WB_GDPcap!AQ102*WB_pop!AR98-AQ102)*Wanetal_growthlosses_control!AR102,0)</f>
        <v>0</v>
      </c>
      <c r="AS102" s="1">
        <f>AR102+IFERROR((WB_GDPcap!AR102*WB_pop!AS98-AR102)*Wanetal_growthlosses_control!AS102,0)</f>
        <v>0</v>
      </c>
      <c r="AT102" s="1">
        <f>AS102+IFERROR((WB_GDPcap!AS102*WB_pop!AT98-AS102)*Wanetal_growthlosses_control!AT102,0)</f>
        <v>0</v>
      </c>
      <c r="AU102" s="1">
        <f>AT102+IFERROR((WB_GDPcap!AT102*WB_pop!AU98-AT102)*Wanetal_growthlosses_control!AU102,0)</f>
        <v>0</v>
      </c>
      <c r="AV102" s="1">
        <f>AU102+IFERROR((WB_GDPcap!AU102*WB_pop!AV98-AU102)*Wanetal_growthlosses_control!AV102,0)</f>
        <v>0</v>
      </c>
      <c r="AW102">
        <v>0</v>
      </c>
      <c r="AX102">
        <v>0</v>
      </c>
      <c r="AY102">
        <v>0</v>
      </c>
      <c r="AZ102">
        <v>0</v>
      </c>
      <c r="BA102">
        <v>0</v>
      </c>
      <c r="BB102">
        <v>0</v>
      </c>
      <c r="BC102">
        <v>0</v>
      </c>
      <c r="BD102">
        <v>0</v>
      </c>
      <c r="BE102">
        <v>0</v>
      </c>
      <c r="BF102">
        <v>0</v>
      </c>
      <c r="BG102">
        <v>0</v>
      </c>
      <c r="BH102">
        <v>0</v>
      </c>
      <c r="BI102" s="1">
        <f>IFERROR(WB_GDPcap!BH102*Wanetal_growthlosses_control!BI102*WB_pop!BI98,0)</f>
        <v>0</v>
      </c>
      <c r="BJ102" s="1">
        <f>BI102+IFERROR((WB_GDPcap!BI102*WB_pop!BJ98-BI102)*Wanetal_growthlosses_control!BJ102,0)</f>
        <v>0</v>
      </c>
      <c r="BK102" s="1">
        <f>BJ102+IFERROR((WB_GDPcap!BJ102*WB_pop!BK98-BJ102)*Wanetal_growthlosses_control!BK102,0)</f>
        <v>0</v>
      </c>
      <c r="BL102" s="1">
        <f>BK102+IFERROR((WB_GDPcap!BK102*WB_pop!BL98-BK102)*Wanetal_growthlosses_control!BL102,0)</f>
        <v>0</v>
      </c>
      <c r="BM102" s="1">
        <f>BL102+IFERROR((WB_GDPcap!BL102*WB_pop!BM98-BL102)*Wanetal_growthlosses_control!BM102,0)</f>
        <v>0</v>
      </c>
      <c r="BN102" s="1">
        <f>BM102+IFERROR((WB_GDPcap!BM102*WB_pop!BN98-BM102)*Wanetal_growthlosses_control!BN102,0)</f>
        <v>0</v>
      </c>
      <c r="BO102">
        <v>0</v>
      </c>
      <c r="BP102">
        <v>0</v>
      </c>
    </row>
    <row r="103" spans="1:68" x14ac:dyDescent="0.2">
      <c r="A103" t="s">
        <v>198</v>
      </c>
      <c r="B103" t="s">
        <v>199</v>
      </c>
      <c r="C103" t="s">
        <v>680</v>
      </c>
      <c r="D103" t="s">
        <v>681</v>
      </c>
      <c r="F103">
        <v>-1.0626035032647001</v>
      </c>
      <c r="G103">
        <v>2.74360237121989</v>
      </c>
      <c r="H103">
        <v>0.61814806975772296</v>
      </c>
      <c r="I103">
        <v>2.4009379748961899</v>
      </c>
      <c r="J103">
        <v>5.9080825080831998</v>
      </c>
      <c r="K103">
        <v>2.34794415454517</v>
      </c>
      <c r="L103">
        <v>2.94177668748048</v>
      </c>
      <c r="M103">
        <v>3.5304672396016898</v>
      </c>
      <c r="N103">
        <v>-2.2657654375097001</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s="1">
        <f>IFERROR(WB_GDPcap!AP103*Wanetal_growthlosses_control!AQ103*WB_pop!AQ99,0)</f>
        <v>-266828793.48145834</v>
      </c>
      <c r="AR103" s="1">
        <f>AQ103+IFERROR((WB_GDPcap!AQ103*WB_pop!AR99-AQ103)*Wanetal_growthlosses_control!AR103,0)</f>
        <v>-435995293.40043831</v>
      </c>
      <c r="AS103" s="1">
        <f>AR103+IFERROR((WB_GDPcap!AR103*WB_pop!AS99-AR103)*Wanetal_growthlosses_control!AS103,0)</f>
        <v>-759547087.41940284</v>
      </c>
      <c r="AT103" s="1">
        <f>AS103+IFERROR((WB_GDPcap!AS103*WB_pop!AT99-AS103)*Wanetal_growthlosses_control!AT103,0)</f>
        <v>-1025474571.6495852</v>
      </c>
      <c r="AU103" s="1">
        <f>AT103+IFERROR((WB_GDPcap!AT103*WB_pop!AU99-AT103)*Wanetal_growthlosses_control!AU103,0)</f>
        <v>-1262348897.5371661</v>
      </c>
      <c r="AV103" s="1">
        <f>AU103+IFERROR((WB_GDPcap!AU103*WB_pop!AV99-AU103)*Wanetal_growthlosses_control!AV103,0)</f>
        <v>-1438529040.7345729</v>
      </c>
      <c r="AW103">
        <v>0</v>
      </c>
      <c r="AX103">
        <v>0</v>
      </c>
      <c r="AY103">
        <v>0</v>
      </c>
      <c r="AZ103">
        <v>0</v>
      </c>
      <c r="BA103">
        <v>0</v>
      </c>
      <c r="BB103">
        <v>0</v>
      </c>
      <c r="BC103">
        <v>0</v>
      </c>
      <c r="BD103">
        <v>0</v>
      </c>
      <c r="BE103">
        <v>0</v>
      </c>
      <c r="BF103">
        <v>0</v>
      </c>
      <c r="BG103">
        <v>0</v>
      </c>
      <c r="BH103">
        <v>0</v>
      </c>
      <c r="BI103" s="1">
        <f>IFERROR(WB_GDPcap!BH103*Wanetal_growthlosses_control!BI103*WB_pop!BI99,0)</f>
        <v>-245192642.29043832</v>
      </c>
      <c r="BJ103" s="1">
        <f>BI103+IFERROR((WB_GDPcap!BI103*WB_pop!BJ99-BI103)*Wanetal_growthlosses_control!BJ103,0)</f>
        <v>-398817877.46246499</v>
      </c>
      <c r="BK103" s="1">
        <f>BJ103+IFERROR((WB_GDPcap!BJ103*WB_pop!BK99-BJ103)*Wanetal_growthlosses_control!BK103,0)</f>
        <v>-705948236.69013095</v>
      </c>
      <c r="BL103" s="1">
        <f>BK103+IFERROR((WB_GDPcap!BK103*WB_pop!BL99-BK103)*Wanetal_growthlosses_control!BL103,0)</f>
        <v>-947551443.46012604</v>
      </c>
      <c r="BM103" s="1">
        <f>BL103+IFERROR((WB_GDPcap!BL103*WB_pop!BM99-BL103)*Wanetal_growthlosses_control!BM103,0)</f>
        <v>-1160383191.8268776</v>
      </c>
      <c r="BN103" s="1">
        <f>BM103+IFERROR((WB_GDPcap!BM103*WB_pop!BN99-BM103)*Wanetal_growthlosses_control!BN103,0)</f>
        <v>-1299168067.312567</v>
      </c>
      <c r="BO103">
        <v>0</v>
      </c>
      <c r="BP103">
        <v>0</v>
      </c>
    </row>
    <row r="104" spans="1:68" x14ac:dyDescent="0.2">
      <c r="A104" t="s">
        <v>200</v>
      </c>
      <c r="B104" t="s">
        <v>201</v>
      </c>
      <c r="C104" t="s">
        <v>680</v>
      </c>
      <c r="D104" t="s">
        <v>681</v>
      </c>
      <c r="F104">
        <v>-2.5348832491521298</v>
      </c>
      <c r="G104">
        <v>4.6645900973230603</v>
      </c>
      <c r="H104">
        <v>0.885410948724072</v>
      </c>
      <c r="I104">
        <v>0.82736952282951404</v>
      </c>
      <c r="J104">
        <v>1.29508658343111</v>
      </c>
      <c r="K104">
        <v>1.2958806285190401</v>
      </c>
      <c r="L104">
        <v>-0.191017794434543</v>
      </c>
      <c r="M104">
        <v>1.8269559956969099</v>
      </c>
      <c r="N104">
        <v>1.75483333616879</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s="1">
        <f>IFERROR(WB_GDPcap!AP104*Wanetal_growthlosses_control!AQ104*WB_pop!AQ100,0)</f>
        <v>0</v>
      </c>
      <c r="AR104" s="1">
        <f>AQ104+IFERROR((WB_GDPcap!AQ104*WB_pop!AR100-AQ104)*Wanetal_growthlosses_control!AR104,0)</f>
        <v>0</v>
      </c>
      <c r="AS104" s="1">
        <f>AR104+IFERROR((WB_GDPcap!AR104*WB_pop!AS100-AR104)*Wanetal_growthlosses_control!AS104,0)</f>
        <v>0</v>
      </c>
      <c r="AT104" s="1">
        <f>AS104+IFERROR((WB_GDPcap!AS104*WB_pop!AT100-AS104)*Wanetal_growthlosses_control!AT104,0)</f>
        <v>0</v>
      </c>
      <c r="AU104" s="1">
        <f>AT104+IFERROR((WB_GDPcap!AT104*WB_pop!AU100-AT104)*Wanetal_growthlosses_control!AU104,0)</f>
        <v>0</v>
      </c>
      <c r="AV104" s="1">
        <f>AU104+IFERROR((WB_GDPcap!AU104*WB_pop!AV100-AU104)*Wanetal_growthlosses_control!AV104,0)</f>
        <v>0</v>
      </c>
      <c r="AW104">
        <v>0</v>
      </c>
      <c r="AX104">
        <v>0</v>
      </c>
      <c r="AY104">
        <v>0</v>
      </c>
      <c r="AZ104">
        <v>0</v>
      </c>
      <c r="BA104">
        <v>0</v>
      </c>
      <c r="BB104">
        <v>0</v>
      </c>
      <c r="BC104">
        <v>0</v>
      </c>
      <c r="BD104">
        <v>0</v>
      </c>
      <c r="BE104">
        <v>0</v>
      </c>
      <c r="BF104">
        <v>0</v>
      </c>
      <c r="BG104">
        <v>0</v>
      </c>
      <c r="BH104">
        <v>0</v>
      </c>
      <c r="BI104" s="1">
        <f>IFERROR(WB_GDPcap!BH104*Wanetal_growthlosses_control!BI104*WB_pop!BI100,0)</f>
        <v>0</v>
      </c>
      <c r="BJ104" s="1">
        <f>BI104+IFERROR((WB_GDPcap!BI104*WB_pop!BJ100-BI104)*Wanetal_growthlosses_control!BJ104,0)</f>
        <v>0</v>
      </c>
      <c r="BK104" s="1">
        <f>BJ104+IFERROR((WB_GDPcap!BJ104*WB_pop!BK100-BJ104)*Wanetal_growthlosses_control!BK104,0)</f>
        <v>0</v>
      </c>
      <c r="BL104" s="1">
        <f>BK104+IFERROR((WB_GDPcap!BK104*WB_pop!BL100-BK104)*Wanetal_growthlosses_control!BL104,0)</f>
        <v>0</v>
      </c>
      <c r="BM104" s="1">
        <f>BL104+IFERROR((WB_GDPcap!BL104*WB_pop!BM100-BL104)*Wanetal_growthlosses_control!BM104,0)</f>
        <v>0</v>
      </c>
      <c r="BN104" s="1">
        <f>BM104+IFERROR((WB_GDPcap!BM104*WB_pop!BN100-BM104)*Wanetal_growthlosses_control!BN104,0)</f>
        <v>0</v>
      </c>
      <c r="BO104">
        <v>0</v>
      </c>
      <c r="BP104">
        <v>0</v>
      </c>
    </row>
    <row r="105" spans="1:68" x14ac:dyDescent="0.2">
      <c r="A105" t="s">
        <v>202</v>
      </c>
      <c r="B105" t="s">
        <v>203</v>
      </c>
      <c r="C105" t="s">
        <v>680</v>
      </c>
      <c r="D105" t="s">
        <v>681</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s="1">
        <f>IFERROR(WB_GDPcap!AP105*Wanetal_growthlosses_control!AQ105*WB_pop!AQ101,0)</f>
        <v>4564501.5693074493</v>
      </c>
      <c r="AR105" s="1">
        <f>AQ105+IFERROR((WB_GDPcap!AQ105*WB_pop!AR101-AQ105)*Wanetal_growthlosses_control!AR105,0)</f>
        <v>-131111819.48876753</v>
      </c>
      <c r="AS105" s="1">
        <f>AR105+IFERROR((WB_GDPcap!AR105*WB_pop!AS101-AR105)*Wanetal_growthlosses_control!AS105,0)</f>
        <v>-276721448.63779241</v>
      </c>
      <c r="AT105" s="1">
        <f>AS105+IFERROR((WB_GDPcap!AS105*WB_pop!AT101-AS105)*Wanetal_growthlosses_control!AT105,0)</f>
        <v>-97628209.816344053</v>
      </c>
      <c r="AU105" s="1">
        <f>AT105+IFERROR((WB_GDPcap!AT105*WB_pop!AU101-AT105)*Wanetal_growthlosses_control!AU105,0)</f>
        <v>-54560172.028063089</v>
      </c>
      <c r="AV105" s="1">
        <f>AU105+IFERROR((WB_GDPcap!AU105*WB_pop!AV101-AU105)*Wanetal_growthlosses_control!AV105,0)</f>
        <v>187906172.59009761</v>
      </c>
      <c r="AW105">
        <v>0</v>
      </c>
      <c r="AX105">
        <v>0</v>
      </c>
      <c r="AY105">
        <v>0</v>
      </c>
      <c r="AZ105">
        <v>0</v>
      </c>
      <c r="BA105">
        <v>0</v>
      </c>
      <c r="BB105">
        <v>0</v>
      </c>
      <c r="BC105">
        <v>0</v>
      </c>
      <c r="BD105">
        <v>0</v>
      </c>
      <c r="BE105">
        <v>0</v>
      </c>
      <c r="BF105">
        <v>0</v>
      </c>
      <c r="BG105">
        <v>0</v>
      </c>
      <c r="BH105">
        <v>0</v>
      </c>
      <c r="BI105" s="1">
        <f>IFERROR(WB_GDPcap!BH105*Wanetal_growthlosses_control!BI105*WB_pop!BI101,0)</f>
        <v>2887500.2246398698</v>
      </c>
      <c r="BJ105" s="1">
        <f>BI105+IFERROR((WB_GDPcap!BI105*WB_pop!BJ101-BI105)*Wanetal_growthlosses_control!BJ105,0)</f>
        <v>-84009299.458708659</v>
      </c>
      <c r="BK105" s="1">
        <f>BJ105+IFERROR((WB_GDPcap!BJ105*WB_pop!BK101-BJ105)*Wanetal_growthlosses_control!BK105,0)</f>
        <v>-181889044.54094374</v>
      </c>
      <c r="BL105" s="1">
        <f>BK105+IFERROR((WB_GDPcap!BK105*WB_pop!BL101-BK105)*Wanetal_growthlosses_control!BL105,0)</f>
        <v>-57813867.094803676</v>
      </c>
      <c r="BM105" s="1">
        <f>BL105+IFERROR((WB_GDPcap!BL105*WB_pop!BM101-BL105)*Wanetal_growthlosses_control!BM105,0)</f>
        <v>-28920373.310498845</v>
      </c>
      <c r="BN105" s="1">
        <f>BM105+IFERROR((WB_GDPcap!BM105*WB_pop!BN101-BM105)*Wanetal_growthlosses_control!BN105,0)</f>
        <v>107258745.02056517</v>
      </c>
      <c r="BO105">
        <v>0</v>
      </c>
      <c r="BP105">
        <v>0</v>
      </c>
    </row>
    <row r="106" spans="1:68" x14ac:dyDescent="0.2">
      <c r="A106" t="s">
        <v>204</v>
      </c>
      <c r="B106" t="s">
        <v>205</v>
      </c>
      <c r="C106" t="s">
        <v>680</v>
      </c>
      <c r="D106" t="s">
        <v>681</v>
      </c>
      <c r="F106">
        <v>-4.7340566312538099</v>
      </c>
      <c r="G106">
        <v>5.90086924178053</v>
      </c>
      <c r="H106">
        <v>-3.6243398050353499</v>
      </c>
      <c r="I106">
        <v>-3.3838308938127</v>
      </c>
      <c r="J106">
        <v>0.29753269834213802</v>
      </c>
      <c r="K106">
        <v>-2.3710852485242002</v>
      </c>
      <c r="L106">
        <v>-3.8790845231757198</v>
      </c>
      <c r="M106">
        <v>1.3234820704364401</v>
      </c>
      <c r="N106">
        <v>1.9456670455398499</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s="1">
        <f>IFERROR(WB_GDPcap!AP106*Wanetal_growthlosses_control!AQ106*WB_pop!AQ102,0)</f>
        <v>-86094326.545318425</v>
      </c>
      <c r="AR106" s="1">
        <f>AQ106+IFERROR((WB_GDPcap!AQ106*WB_pop!AR102-AQ106)*Wanetal_growthlosses_control!AR106,0)</f>
        <v>-166058387.53896737</v>
      </c>
      <c r="AS106" s="1">
        <f>AR106+IFERROR((WB_GDPcap!AR106*WB_pop!AS102-AR106)*Wanetal_growthlosses_control!AS106,0)</f>
        <v>-300462051.15727139</v>
      </c>
      <c r="AT106" s="1">
        <f>AS106+IFERROR((WB_GDPcap!AS106*WB_pop!AT102-AS106)*Wanetal_growthlosses_control!AT106,0)</f>
        <v>-343206114.63611329</v>
      </c>
      <c r="AU106" s="1">
        <f>AT106+IFERROR((WB_GDPcap!AT106*WB_pop!AU102-AT106)*Wanetal_growthlosses_control!AU106,0)</f>
        <v>-402820714.77637827</v>
      </c>
      <c r="AV106" s="1">
        <f>AU106+IFERROR((WB_GDPcap!AU106*WB_pop!AV102-AU106)*Wanetal_growthlosses_control!AV106,0)</f>
        <v>-406423435.610313</v>
      </c>
      <c r="AW106">
        <v>0</v>
      </c>
      <c r="AX106">
        <v>0</v>
      </c>
      <c r="AY106">
        <v>0</v>
      </c>
      <c r="AZ106">
        <v>0</v>
      </c>
      <c r="BA106">
        <v>0</v>
      </c>
      <c r="BB106">
        <v>0</v>
      </c>
      <c r="BC106">
        <v>0</v>
      </c>
      <c r="BD106">
        <v>0</v>
      </c>
      <c r="BE106">
        <v>0</v>
      </c>
      <c r="BF106">
        <v>0</v>
      </c>
      <c r="BG106">
        <v>0</v>
      </c>
      <c r="BH106">
        <v>0</v>
      </c>
      <c r="BI106" s="1">
        <f>IFERROR(WB_GDPcap!BH106*Wanetal_growthlosses_control!BI106*WB_pop!BI102,0)</f>
        <v>-57203893.238089286</v>
      </c>
      <c r="BJ106" s="1">
        <f>BI106+IFERROR((WB_GDPcap!BI106*WB_pop!BJ102-BI106)*Wanetal_growthlosses_control!BJ106,0)</f>
        <v>-109912230.65042588</v>
      </c>
      <c r="BK106" s="1">
        <f>BJ106+IFERROR((WB_GDPcap!BJ106*WB_pop!BK102-BJ106)*Wanetal_growthlosses_control!BK106,0)</f>
        <v>-198004625.84467009</v>
      </c>
      <c r="BL106" s="1">
        <f>BK106+IFERROR((WB_GDPcap!BK106*WB_pop!BL102-BK106)*Wanetal_growthlosses_control!BL106,0)</f>
        <v>-226075980.76617014</v>
      </c>
      <c r="BM106" s="1">
        <f>BL106+IFERROR((WB_GDPcap!BL106*WB_pop!BM102-BL106)*Wanetal_growthlosses_control!BM106,0)</f>
        <v>-264622438.94600287</v>
      </c>
      <c r="BN106" s="1">
        <f>BM106+IFERROR((WB_GDPcap!BM106*WB_pop!BN102-BM106)*Wanetal_growthlosses_control!BN106,0)</f>
        <v>-266847619.03162691</v>
      </c>
      <c r="BO106">
        <v>0</v>
      </c>
      <c r="BP106">
        <v>0</v>
      </c>
    </row>
    <row r="107" spans="1:68" x14ac:dyDescent="0.2">
      <c r="A107" t="s">
        <v>206</v>
      </c>
      <c r="B107" t="s">
        <v>207</v>
      </c>
      <c r="C107" t="s">
        <v>680</v>
      </c>
      <c r="D107" t="s">
        <v>681</v>
      </c>
      <c r="F107">
        <v>4.2265318758869102</v>
      </c>
      <c r="G107">
        <v>5.7582080881881703</v>
      </c>
      <c r="H107">
        <v>5.4253441061892902</v>
      </c>
      <c r="I107">
        <v>4.3700861624722096</v>
      </c>
      <c r="J107">
        <v>42.016074665979303</v>
      </c>
      <c r="K107">
        <v>7.0758791954109501</v>
      </c>
      <c r="L107">
        <v>7.1006762618964503</v>
      </c>
      <c r="M107">
        <v>4.4989364180219402</v>
      </c>
      <c r="N107">
        <v>6.4546180628416003</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s="1">
        <f>IFERROR(WB_GDPcap!AP107*Wanetal_growthlosses_control!AQ107*WB_pop!AQ103,0)</f>
        <v>122550631.67916004</v>
      </c>
      <c r="AR107" s="1">
        <f>AQ107+IFERROR((WB_GDPcap!AQ107*WB_pop!AR103-AQ107)*Wanetal_growthlosses_control!AR107,0)</f>
        <v>-121467237.26944183</v>
      </c>
      <c r="AS107" s="1">
        <f>AR107+IFERROR((WB_GDPcap!AR107*WB_pop!AS103-AR107)*Wanetal_growthlosses_control!AS107,0)</f>
        <v>-336819842.66721237</v>
      </c>
      <c r="AT107" s="1">
        <f>AS107+IFERROR((WB_GDPcap!AS107*WB_pop!AT103-AS107)*Wanetal_growthlosses_control!AT107,0)</f>
        <v>220912189.220245</v>
      </c>
      <c r="AU107" s="1">
        <f>AT107+IFERROR((WB_GDPcap!AT107*WB_pop!AU103-AT107)*Wanetal_growthlosses_control!AU107,0)</f>
        <v>420053222.36801749</v>
      </c>
      <c r="AV107" s="1">
        <f>AU107+IFERROR((WB_GDPcap!AU107*WB_pop!AV103-AU107)*Wanetal_growthlosses_control!AV107,0)</f>
        <v>1074799676.518836</v>
      </c>
      <c r="AW107">
        <v>0</v>
      </c>
      <c r="AX107">
        <v>0</v>
      </c>
      <c r="AY107">
        <v>0</v>
      </c>
      <c r="AZ107">
        <v>0</v>
      </c>
      <c r="BA107">
        <v>0</v>
      </c>
      <c r="BB107">
        <v>0</v>
      </c>
      <c r="BC107">
        <v>0</v>
      </c>
      <c r="BD107">
        <v>0</v>
      </c>
      <c r="BE107">
        <v>0</v>
      </c>
      <c r="BF107">
        <v>0</v>
      </c>
      <c r="BG107">
        <v>0</v>
      </c>
      <c r="BH107">
        <v>0</v>
      </c>
      <c r="BI107" s="1">
        <f>IFERROR(WB_GDPcap!BH107*Wanetal_growthlosses_control!BI107*WB_pop!BI103,0)</f>
        <v>88851404.434042975</v>
      </c>
      <c r="BJ107" s="1">
        <f>BI107+IFERROR((WB_GDPcap!BI107*WB_pop!BJ103-BI107)*Wanetal_growthlosses_control!BJ107,0)</f>
        <v>-85442528.03088744</v>
      </c>
      <c r="BK107" s="1">
        <f>BJ107+IFERROR((WB_GDPcap!BJ107*WB_pop!BK103-BJ107)*Wanetal_growthlosses_control!BK107,0)</f>
        <v>-241000941.37894869</v>
      </c>
      <c r="BL107" s="1">
        <f>BK107+IFERROR((WB_GDPcap!BK107*WB_pop!BL103-BK107)*Wanetal_growthlosses_control!BL107,0)</f>
        <v>164991094.8962903</v>
      </c>
      <c r="BM107" s="1">
        <f>BL107+IFERROR((WB_GDPcap!BL107*WB_pop!BM103-BL107)*Wanetal_growthlosses_control!BM107,0)</f>
        <v>311349443.06485116</v>
      </c>
      <c r="BN107" s="1">
        <f>BM107+IFERROR((WB_GDPcap!BM107*WB_pop!BN103-BM107)*Wanetal_growthlosses_control!BN107,0)</f>
        <v>749644238.3139565</v>
      </c>
      <c r="BO107">
        <v>0</v>
      </c>
      <c r="BP107">
        <v>0</v>
      </c>
    </row>
    <row r="108" spans="1:68" x14ac:dyDescent="0.2">
      <c r="A108" t="s">
        <v>208</v>
      </c>
      <c r="B108" t="s">
        <v>209</v>
      </c>
      <c r="C108" t="s">
        <v>680</v>
      </c>
      <c r="D108" t="s">
        <v>681</v>
      </c>
      <c r="F108">
        <v>2.70937529462714E-2</v>
      </c>
      <c r="G108">
        <v>1.28765980155927</v>
      </c>
      <c r="H108">
        <v>2.3127896010103099</v>
      </c>
      <c r="I108">
        <v>5.7610899909691398</v>
      </c>
      <c r="J108">
        <v>3.8176976641881701</v>
      </c>
      <c r="K108">
        <v>3.1943220250537898</v>
      </c>
      <c r="L108">
        <v>1.79564369945923</v>
      </c>
      <c r="M108">
        <v>3.9539468927806798</v>
      </c>
      <c r="N108">
        <v>5.4220971405100302</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s="1">
        <f>IFERROR(WB_GDPcap!AP108*Wanetal_growthlosses_control!AQ108*WB_pop!AQ104,0)</f>
        <v>0</v>
      </c>
      <c r="AR108" s="1">
        <f>AQ108+IFERROR((WB_GDPcap!AQ108*WB_pop!AR104-AQ108)*Wanetal_growthlosses_control!AR108,0)</f>
        <v>0</v>
      </c>
      <c r="AS108" s="1">
        <f>AR108+IFERROR((WB_GDPcap!AR108*WB_pop!AS104-AR108)*Wanetal_growthlosses_control!AS108,0)</f>
        <v>0</v>
      </c>
      <c r="AT108" s="1">
        <f>AS108+IFERROR((WB_GDPcap!AS108*WB_pop!AT104-AS108)*Wanetal_growthlosses_control!AT108,0)</f>
        <v>0</v>
      </c>
      <c r="AU108" s="1">
        <f>AT108+IFERROR((WB_GDPcap!AT108*WB_pop!AU104-AT108)*Wanetal_growthlosses_control!AU108,0)</f>
        <v>0</v>
      </c>
      <c r="AV108" s="1">
        <f>AU108+IFERROR((WB_GDPcap!AU108*WB_pop!AV104-AU108)*Wanetal_growthlosses_control!AV108,0)</f>
        <v>0</v>
      </c>
      <c r="AW108">
        <v>0</v>
      </c>
      <c r="AX108">
        <v>0</v>
      </c>
      <c r="AY108">
        <v>0</v>
      </c>
      <c r="AZ108">
        <v>0</v>
      </c>
      <c r="BA108">
        <v>0</v>
      </c>
      <c r="BB108">
        <v>0</v>
      </c>
      <c r="BC108">
        <v>0</v>
      </c>
      <c r="BD108">
        <v>0</v>
      </c>
      <c r="BE108">
        <v>0</v>
      </c>
      <c r="BF108">
        <v>0</v>
      </c>
      <c r="BG108">
        <v>0</v>
      </c>
      <c r="BH108">
        <v>0</v>
      </c>
      <c r="BI108" s="1">
        <f>IFERROR(WB_GDPcap!BH108*Wanetal_growthlosses_control!BI108*WB_pop!BI104,0)</f>
        <v>0</v>
      </c>
      <c r="BJ108" s="1">
        <f>BI108+IFERROR((WB_GDPcap!BI108*WB_pop!BJ104-BI108)*Wanetal_growthlosses_control!BJ108,0)</f>
        <v>0</v>
      </c>
      <c r="BK108" s="1">
        <f>BJ108+IFERROR((WB_GDPcap!BJ108*WB_pop!BK104-BJ108)*Wanetal_growthlosses_control!BK108,0)</f>
        <v>0</v>
      </c>
      <c r="BL108" s="1">
        <f>BK108+IFERROR((WB_GDPcap!BK108*WB_pop!BL104-BK108)*Wanetal_growthlosses_control!BL108,0)</f>
        <v>0</v>
      </c>
      <c r="BM108" s="1">
        <f>BL108+IFERROR((WB_GDPcap!BL108*WB_pop!BM104-BL108)*Wanetal_growthlosses_control!BM108,0)</f>
        <v>0</v>
      </c>
      <c r="BN108" s="1">
        <f>BM108+IFERROR((WB_GDPcap!BM108*WB_pop!BN104-BM108)*Wanetal_growthlosses_control!BN108,0)</f>
        <v>0</v>
      </c>
      <c r="BO108">
        <v>0</v>
      </c>
      <c r="BP108">
        <v>0</v>
      </c>
    </row>
    <row r="109" spans="1:68" x14ac:dyDescent="0.2">
      <c r="A109" t="s">
        <v>210</v>
      </c>
      <c r="B109" t="s">
        <v>211</v>
      </c>
      <c r="C109" t="s">
        <v>680</v>
      </c>
      <c r="D109" t="s">
        <v>681</v>
      </c>
      <c r="F109">
        <v>-0.201415926449073</v>
      </c>
      <c r="G109">
        <v>1.5963510262276399</v>
      </c>
      <c r="H109">
        <v>2.3019839973671199</v>
      </c>
      <c r="I109">
        <v>5.1916400776978797</v>
      </c>
      <c r="J109">
        <v>3.4944716965848501</v>
      </c>
      <c r="K109">
        <v>2.5595528944649302</v>
      </c>
      <c r="L109">
        <v>0.81294164997582596</v>
      </c>
      <c r="M109">
        <v>3.5694499983283499</v>
      </c>
      <c r="N109">
        <v>5.5055271954076703</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s="1">
        <f>IFERROR(WB_GDPcap!AP109*Wanetal_growthlosses_control!AQ109*WB_pop!AQ105,0)</f>
        <v>0</v>
      </c>
      <c r="AR109" s="1">
        <f>AQ109+IFERROR((WB_GDPcap!AQ109*WB_pop!AR105-AQ109)*Wanetal_growthlosses_control!AR109,0)</f>
        <v>0</v>
      </c>
      <c r="AS109" s="1">
        <f>AR109+IFERROR((WB_GDPcap!AR109*WB_pop!AS105-AR109)*Wanetal_growthlosses_control!AS109,0)</f>
        <v>0</v>
      </c>
      <c r="AT109" s="1">
        <f>AS109+IFERROR((WB_GDPcap!AS109*WB_pop!AT105-AS109)*Wanetal_growthlosses_control!AT109,0)</f>
        <v>0</v>
      </c>
      <c r="AU109" s="1">
        <f>AT109+IFERROR((WB_GDPcap!AT109*WB_pop!AU105-AT109)*Wanetal_growthlosses_control!AU109,0)</f>
        <v>0</v>
      </c>
      <c r="AV109" s="1">
        <f>AU109+IFERROR((WB_GDPcap!AU109*WB_pop!AV105-AU109)*Wanetal_growthlosses_control!AV109,0)</f>
        <v>0</v>
      </c>
      <c r="AW109">
        <v>0</v>
      </c>
      <c r="AX109">
        <v>0</v>
      </c>
      <c r="AY109">
        <v>0</v>
      </c>
      <c r="AZ109">
        <v>0</v>
      </c>
      <c r="BA109">
        <v>0</v>
      </c>
      <c r="BB109">
        <v>0</v>
      </c>
      <c r="BC109">
        <v>0</v>
      </c>
      <c r="BD109">
        <v>0</v>
      </c>
      <c r="BE109">
        <v>0</v>
      </c>
      <c r="BF109">
        <v>0</v>
      </c>
      <c r="BG109">
        <v>0</v>
      </c>
      <c r="BH109">
        <v>0</v>
      </c>
      <c r="BI109" s="1">
        <f>IFERROR(WB_GDPcap!BH109*Wanetal_growthlosses_control!BI109*WB_pop!BI105,0)</f>
        <v>0</v>
      </c>
      <c r="BJ109" s="1">
        <f>BI109+IFERROR((WB_GDPcap!BI109*WB_pop!BJ105-BI109)*Wanetal_growthlosses_control!BJ109,0)</f>
        <v>0</v>
      </c>
      <c r="BK109" s="1">
        <f>BJ109+IFERROR((WB_GDPcap!BJ109*WB_pop!BK105-BJ109)*Wanetal_growthlosses_control!BK109,0)</f>
        <v>0</v>
      </c>
      <c r="BL109" s="1">
        <f>BK109+IFERROR((WB_GDPcap!BK109*WB_pop!BL105-BK109)*Wanetal_growthlosses_control!BL109,0)</f>
        <v>0</v>
      </c>
      <c r="BM109" s="1">
        <f>BL109+IFERROR((WB_GDPcap!BL109*WB_pop!BM105-BL109)*Wanetal_growthlosses_control!BM109,0)</f>
        <v>0</v>
      </c>
      <c r="BN109" s="1">
        <f>BM109+IFERROR((WB_GDPcap!BM109*WB_pop!BN105-BM109)*Wanetal_growthlosses_control!BN109,0)</f>
        <v>0</v>
      </c>
      <c r="BO109">
        <v>0</v>
      </c>
      <c r="BP109">
        <v>0</v>
      </c>
    </row>
    <row r="110" spans="1:68" x14ac:dyDescent="0.2">
      <c r="A110" t="s">
        <v>212</v>
      </c>
      <c r="B110" t="s">
        <v>213</v>
      </c>
      <c r="C110" t="s">
        <v>680</v>
      </c>
      <c r="D110" t="s">
        <v>681</v>
      </c>
      <c r="F110">
        <v>-1.2894103319760399</v>
      </c>
      <c r="G110">
        <v>3.3244296716677999</v>
      </c>
      <c r="H110">
        <v>2.2620515069645499</v>
      </c>
      <c r="I110">
        <v>2.2445885726567099</v>
      </c>
      <c r="J110">
        <v>1.7960638768580299</v>
      </c>
      <c r="K110">
        <v>-0.907442066796605</v>
      </c>
      <c r="L110">
        <v>-4.80702144207216</v>
      </c>
      <c r="M110">
        <v>1.31182829052474</v>
      </c>
      <c r="N110">
        <v>6.1256154266972898</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s="1">
        <f>IFERROR(WB_GDPcap!AP110*Wanetal_growthlosses_control!AQ110*WB_pop!AQ106,0)</f>
        <v>0</v>
      </c>
      <c r="AR110" s="1">
        <f>AQ110+IFERROR((WB_GDPcap!AQ110*WB_pop!AR106-AQ110)*Wanetal_growthlosses_control!AR110,0)</f>
        <v>0</v>
      </c>
      <c r="AS110" s="1">
        <f>AR110+IFERROR((WB_GDPcap!AR110*WB_pop!AS106-AR110)*Wanetal_growthlosses_control!AS110,0)</f>
        <v>0</v>
      </c>
      <c r="AT110" s="1">
        <f>AS110+IFERROR((WB_GDPcap!AS110*WB_pop!AT106-AS110)*Wanetal_growthlosses_control!AT110,0)</f>
        <v>0</v>
      </c>
      <c r="AU110" s="1">
        <f>AT110+IFERROR((WB_GDPcap!AT110*WB_pop!AU106-AT110)*Wanetal_growthlosses_control!AU110,0)</f>
        <v>0</v>
      </c>
      <c r="AV110" s="1">
        <f>AU110+IFERROR((WB_GDPcap!AU110*WB_pop!AV106-AU110)*Wanetal_growthlosses_control!AV110,0)</f>
        <v>0</v>
      </c>
      <c r="AW110">
        <v>0</v>
      </c>
      <c r="AX110">
        <v>0</v>
      </c>
      <c r="AY110">
        <v>0</v>
      </c>
      <c r="AZ110">
        <v>0</v>
      </c>
      <c r="BA110">
        <v>0</v>
      </c>
      <c r="BB110">
        <v>0</v>
      </c>
      <c r="BC110">
        <v>0</v>
      </c>
      <c r="BD110">
        <v>0</v>
      </c>
      <c r="BE110">
        <v>0</v>
      </c>
      <c r="BF110">
        <v>0</v>
      </c>
      <c r="BG110">
        <v>0</v>
      </c>
      <c r="BH110">
        <v>0</v>
      </c>
      <c r="BI110" s="1">
        <f>IFERROR(WB_GDPcap!BH110*Wanetal_growthlosses_control!BI110*WB_pop!BI106,0)</f>
        <v>0</v>
      </c>
      <c r="BJ110" s="1">
        <f>BI110+IFERROR((WB_GDPcap!BI110*WB_pop!BJ106-BI110)*Wanetal_growthlosses_control!BJ110,0)</f>
        <v>0</v>
      </c>
      <c r="BK110" s="1">
        <f>BJ110+IFERROR((WB_GDPcap!BJ110*WB_pop!BK106-BJ110)*Wanetal_growthlosses_control!BK110,0)</f>
        <v>0</v>
      </c>
      <c r="BL110" s="1">
        <f>BK110+IFERROR((WB_GDPcap!BK110*WB_pop!BL106-BK110)*Wanetal_growthlosses_control!BL110,0)</f>
        <v>0</v>
      </c>
      <c r="BM110" s="1">
        <f>BL110+IFERROR((WB_GDPcap!BL110*WB_pop!BM106-BL110)*Wanetal_growthlosses_control!BM110,0)</f>
        <v>0</v>
      </c>
      <c r="BN110" s="1">
        <f>BM110+IFERROR((WB_GDPcap!BM110*WB_pop!BN106-BM110)*Wanetal_growthlosses_control!BN110,0)</f>
        <v>0</v>
      </c>
      <c r="BO110">
        <v>0</v>
      </c>
      <c r="BP110">
        <v>0</v>
      </c>
    </row>
    <row r="111" spans="1:68" x14ac:dyDescent="0.2">
      <c r="A111" t="s">
        <v>214</v>
      </c>
      <c r="B111" t="s">
        <v>215</v>
      </c>
      <c r="C111" t="s">
        <v>680</v>
      </c>
      <c r="D111" t="s">
        <v>681</v>
      </c>
      <c r="F111">
        <v>-1.0703777132165</v>
      </c>
      <c r="G111">
        <v>1.83423867169341</v>
      </c>
      <c r="H111">
        <v>5.2842271610440399</v>
      </c>
      <c r="I111">
        <v>2.5666464158425302</v>
      </c>
      <c r="J111">
        <v>3.0403238249997901</v>
      </c>
      <c r="K111">
        <v>-2.77991750890213</v>
      </c>
      <c r="L111">
        <v>-10.1819968361688</v>
      </c>
      <c r="M111">
        <v>-0.29342251644803202</v>
      </c>
      <c r="N111">
        <v>12.7520572138333</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s="1">
        <f>IFERROR(WB_GDPcap!AP111*Wanetal_growthlosses_control!AQ111*WB_pop!AQ107,0)</f>
        <v>0</v>
      </c>
      <c r="AR111" s="1">
        <f>AQ111+IFERROR((WB_GDPcap!AQ111*WB_pop!AR107-AQ111)*Wanetal_growthlosses_control!AR111,0)</f>
        <v>0</v>
      </c>
      <c r="AS111" s="1">
        <f>AR111+IFERROR((WB_GDPcap!AR111*WB_pop!AS107-AR111)*Wanetal_growthlosses_control!AS111,0)</f>
        <v>0</v>
      </c>
      <c r="AT111" s="1">
        <f>AS111+IFERROR((WB_GDPcap!AS111*WB_pop!AT107-AS111)*Wanetal_growthlosses_control!AT111,0)</f>
        <v>0</v>
      </c>
      <c r="AU111" s="1">
        <f>AT111+IFERROR((WB_GDPcap!AT111*WB_pop!AU107-AT111)*Wanetal_growthlosses_control!AU111,0)</f>
        <v>0</v>
      </c>
      <c r="AV111" s="1">
        <f>AU111+IFERROR((WB_GDPcap!AU111*WB_pop!AV107-AU111)*Wanetal_growthlosses_control!AV111,0)</f>
        <v>0</v>
      </c>
      <c r="AW111">
        <v>0</v>
      </c>
      <c r="AX111">
        <v>0</v>
      </c>
      <c r="AY111">
        <v>0</v>
      </c>
      <c r="AZ111">
        <v>0</v>
      </c>
      <c r="BA111">
        <v>0</v>
      </c>
      <c r="BB111">
        <v>0</v>
      </c>
      <c r="BC111">
        <v>0</v>
      </c>
      <c r="BD111">
        <v>0</v>
      </c>
      <c r="BE111">
        <v>0</v>
      </c>
      <c r="BF111">
        <v>0</v>
      </c>
      <c r="BG111">
        <v>0</v>
      </c>
      <c r="BH111">
        <v>0</v>
      </c>
      <c r="BI111" s="1">
        <f>IFERROR(WB_GDPcap!BH111*Wanetal_growthlosses_control!BI111*WB_pop!BI107,0)</f>
        <v>0</v>
      </c>
      <c r="BJ111" s="1">
        <f>BI111+IFERROR((WB_GDPcap!BI111*WB_pop!BJ107-BI111)*Wanetal_growthlosses_control!BJ111,0)</f>
        <v>0</v>
      </c>
      <c r="BK111" s="1">
        <f>BJ111+IFERROR((WB_GDPcap!BJ111*WB_pop!BK107-BJ111)*Wanetal_growthlosses_control!BK111,0)</f>
        <v>0</v>
      </c>
      <c r="BL111" s="1">
        <f>BK111+IFERROR((WB_GDPcap!BK111*WB_pop!BL107-BK111)*Wanetal_growthlosses_control!BL111,0)</f>
        <v>0</v>
      </c>
      <c r="BM111" s="1">
        <f>BL111+IFERROR((WB_GDPcap!BL111*WB_pop!BM107-BL111)*Wanetal_growthlosses_control!BM111,0)</f>
        <v>0</v>
      </c>
      <c r="BN111" s="1">
        <f>BM111+IFERROR((WB_GDPcap!BM111*WB_pop!BN107-BM111)*Wanetal_growthlosses_control!BN111,0)</f>
        <v>0</v>
      </c>
      <c r="BO111">
        <v>0</v>
      </c>
      <c r="BP111">
        <v>0</v>
      </c>
    </row>
    <row r="112" spans="1:68" x14ac:dyDescent="0.2">
      <c r="A112" t="s">
        <v>216</v>
      </c>
      <c r="B112" t="s">
        <v>217</v>
      </c>
      <c r="C112" t="s">
        <v>680</v>
      </c>
      <c r="D112" t="s">
        <v>681</v>
      </c>
      <c r="F112">
        <v>2.90660665761142</v>
      </c>
      <c r="G112">
        <v>-0.91672694793220399</v>
      </c>
      <c r="H112">
        <v>-4.9031686899508902</v>
      </c>
      <c r="I112">
        <v>0.68371230979113296</v>
      </c>
      <c r="J112">
        <v>-1.3993453618590299</v>
      </c>
      <c r="K112">
        <v>0.40597281872534602</v>
      </c>
      <c r="L112">
        <v>-1.19525188118578</v>
      </c>
      <c r="M112">
        <v>7.9903596688076801</v>
      </c>
      <c r="N112">
        <v>3.9547712944386899</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s="1">
        <f>IFERROR(WB_GDPcap!AP112*Wanetal_growthlosses_control!AQ112*WB_pop!AQ108,0)</f>
        <v>-16038351149.895895</v>
      </c>
      <c r="AR112" s="1">
        <f>AQ112+IFERROR((WB_GDPcap!AQ112*WB_pop!AR108-AQ112)*Wanetal_growthlosses_control!AR112,0)</f>
        <v>-23996137695.145947</v>
      </c>
      <c r="AS112" s="1">
        <f>AR112+IFERROR((WB_GDPcap!AR112*WB_pop!AS108-AR112)*Wanetal_growthlosses_control!AS112,0)</f>
        <v>-40063700053.141617</v>
      </c>
      <c r="AT112" s="1">
        <f>AS112+IFERROR((WB_GDPcap!AS112*WB_pop!AT108-AS112)*Wanetal_growthlosses_control!AT112,0)</f>
        <v>-54760301732.174156</v>
      </c>
      <c r="AU112" s="1">
        <f>AT112+IFERROR((WB_GDPcap!AT112*WB_pop!AU108-AT112)*Wanetal_growthlosses_control!AU112,0)</f>
        <v>-67432576821.078598</v>
      </c>
      <c r="AV112" s="1">
        <f>AU112+IFERROR((WB_GDPcap!AU112*WB_pop!AV108-AU112)*Wanetal_growthlosses_control!AV112,0)</f>
        <v>-78195430517.506607</v>
      </c>
      <c r="AW112">
        <v>0</v>
      </c>
      <c r="AX112">
        <v>0</v>
      </c>
      <c r="AY112">
        <v>0</v>
      </c>
      <c r="AZ112">
        <v>0</v>
      </c>
      <c r="BA112">
        <v>0</v>
      </c>
      <c r="BB112">
        <v>0</v>
      </c>
      <c r="BC112">
        <v>0</v>
      </c>
      <c r="BD112">
        <v>0</v>
      </c>
      <c r="BE112">
        <v>0</v>
      </c>
      <c r="BF112">
        <v>0</v>
      </c>
      <c r="BG112">
        <v>0</v>
      </c>
      <c r="BH112">
        <v>0</v>
      </c>
      <c r="BI112" s="1">
        <f>IFERROR(WB_GDPcap!BH112*Wanetal_growthlosses_control!BI112*WB_pop!BI108,0)</f>
        <v>-15293504786.314812</v>
      </c>
      <c r="BJ112" s="1">
        <f>BI112+IFERROR((WB_GDPcap!BI112*WB_pop!BJ108-BI112)*Wanetal_growthlosses_control!BJ112,0)</f>
        <v>-24264495552.218224</v>
      </c>
      <c r="BK112" s="1">
        <f>BJ112+IFERROR((WB_GDPcap!BJ112*WB_pop!BK108-BJ112)*Wanetal_growthlosses_control!BK112,0)</f>
        <v>-42978681769.50293</v>
      </c>
      <c r="BL112" s="1">
        <f>BK112+IFERROR((WB_GDPcap!BK112*WB_pop!BL108-BK112)*Wanetal_growthlosses_control!BL112,0)</f>
        <v>-59864261432.247589</v>
      </c>
      <c r="BM112" s="1">
        <f>BL112+IFERROR((WB_GDPcap!BL112*WB_pop!BM108-BL112)*Wanetal_growthlosses_control!BM112,0)</f>
        <v>-74411924018.484299</v>
      </c>
      <c r="BN112" s="1">
        <f>BM112+IFERROR((WB_GDPcap!BM112*WB_pop!BN108-BM112)*Wanetal_growthlosses_control!BN112,0)</f>
        <v>-85938543480.881195</v>
      </c>
      <c r="BO112">
        <v>0</v>
      </c>
      <c r="BP112">
        <v>0</v>
      </c>
    </row>
    <row r="113" spans="1:68" x14ac:dyDescent="0.2">
      <c r="A113" t="s">
        <v>218</v>
      </c>
      <c r="B113" t="s">
        <v>219</v>
      </c>
      <c r="C113" t="s">
        <v>680</v>
      </c>
      <c r="D113" t="s">
        <v>681</v>
      </c>
      <c r="G113">
        <v>4.4913887993350601</v>
      </c>
      <c r="H113">
        <v>-1.01142248907848E-2</v>
      </c>
      <c r="I113">
        <v>1.9925221836681399</v>
      </c>
      <c r="J113">
        <v>0.80519613207062002</v>
      </c>
      <c r="K113">
        <v>0.61414072798113795</v>
      </c>
      <c r="L113">
        <v>-0.57668518500271704</v>
      </c>
      <c r="M113">
        <v>2.44570557953783</v>
      </c>
      <c r="N113">
        <v>1.5971412328090899</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s="1">
        <f>IFERROR(WB_GDPcap!AP113*Wanetal_growthlosses_control!AQ113*WB_pop!AQ109,0)</f>
        <v>0</v>
      </c>
      <c r="AR113" s="1">
        <f>AQ113+IFERROR((WB_GDPcap!AQ113*WB_pop!AR109-AQ113)*Wanetal_growthlosses_control!AR113,0)</f>
        <v>0</v>
      </c>
      <c r="AS113" s="1">
        <f>AR113+IFERROR((WB_GDPcap!AR113*WB_pop!AS109-AR113)*Wanetal_growthlosses_control!AS113,0)</f>
        <v>0</v>
      </c>
      <c r="AT113" s="1">
        <f>AS113+IFERROR((WB_GDPcap!AS113*WB_pop!AT109-AS113)*Wanetal_growthlosses_control!AT113,0)</f>
        <v>0</v>
      </c>
      <c r="AU113" s="1">
        <f>AT113+IFERROR((WB_GDPcap!AT113*WB_pop!AU109-AT113)*Wanetal_growthlosses_control!AU113,0)</f>
        <v>0</v>
      </c>
      <c r="AV113" s="1">
        <f>AU113+IFERROR((WB_GDPcap!AU113*WB_pop!AV109-AU113)*Wanetal_growthlosses_control!AV113,0)</f>
        <v>0</v>
      </c>
      <c r="AW113">
        <v>0</v>
      </c>
      <c r="AX113">
        <v>0</v>
      </c>
      <c r="AY113">
        <v>0</v>
      </c>
      <c r="AZ113">
        <v>0</v>
      </c>
      <c r="BA113">
        <v>0</v>
      </c>
      <c r="BB113">
        <v>0</v>
      </c>
      <c r="BC113">
        <v>0</v>
      </c>
      <c r="BD113">
        <v>0</v>
      </c>
      <c r="BE113">
        <v>0</v>
      </c>
      <c r="BF113">
        <v>0</v>
      </c>
      <c r="BG113">
        <v>0</v>
      </c>
      <c r="BH113">
        <v>0</v>
      </c>
      <c r="BI113" s="1">
        <f>IFERROR(WB_GDPcap!BH113*Wanetal_growthlosses_control!BI113*WB_pop!BI109,0)</f>
        <v>0</v>
      </c>
      <c r="BJ113" s="1">
        <f>BI113+IFERROR((WB_GDPcap!BI113*WB_pop!BJ109-BI113)*Wanetal_growthlosses_control!BJ113,0)</f>
        <v>0</v>
      </c>
      <c r="BK113" s="1">
        <f>BJ113+IFERROR((WB_GDPcap!BJ113*WB_pop!BK109-BJ113)*Wanetal_growthlosses_control!BK113,0)</f>
        <v>0</v>
      </c>
      <c r="BL113" s="1">
        <f>BK113+IFERROR((WB_GDPcap!BK113*WB_pop!BL109-BK113)*Wanetal_growthlosses_control!BL113,0)</f>
        <v>0</v>
      </c>
      <c r="BM113" s="1">
        <f>BL113+IFERROR((WB_GDPcap!BL113*WB_pop!BM109-BL113)*Wanetal_growthlosses_control!BM113,0)</f>
        <v>0</v>
      </c>
      <c r="BN113" s="1">
        <f>BM113+IFERROR((WB_GDPcap!BM113*WB_pop!BN109-BM113)*Wanetal_growthlosses_control!BN113,0)</f>
        <v>0</v>
      </c>
      <c r="BO113">
        <v>0</v>
      </c>
      <c r="BP113">
        <v>0</v>
      </c>
    </row>
    <row r="114" spans="1:68" x14ac:dyDescent="0.2">
      <c r="A114" t="s">
        <v>220</v>
      </c>
      <c r="B114" t="s">
        <v>221</v>
      </c>
      <c r="C114" t="s">
        <v>680</v>
      </c>
      <c r="D114" t="s">
        <v>681</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s="1">
        <f>IFERROR(WB_GDPcap!AP114*Wanetal_growthlosses_control!AQ114*WB_pop!AQ110,0)</f>
        <v>0</v>
      </c>
      <c r="AR114" s="1">
        <f>AQ114+IFERROR((WB_GDPcap!AQ114*WB_pop!AR110-AQ114)*Wanetal_growthlosses_control!AR114,0)</f>
        <v>0</v>
      </c>
      <c r="AS114" s="1">
        <f>AR114+IFERROR((WB_GDPcap!AR114*WB_pop!AS110-AR114)*Wanetal_growthlosses_control!AS114,0)</f>
        <v>0</v>
      </c>
      <c r="AT114" s="1">
        <f>AS114+IFERROR((WB_GDPcap!AS114*WB_pop!AT110-AS114)*Wanetal_growthlosses_control!AT114,0)</f>
        <v>0</v>
      </c>
      <c r="AU114" s="1">
        <f>AT114+IFERROR((WB_GDPcap!AT114*WB_pop!AU110-AT114)*Wanetal_growthlosses_control!AU114,0)</f>
        <v>0</v>
      </c>
      <c r="AV114" s="1">
        <f>AU114+IFERROR((WB_GDPcap!AU114*WB_pop!AV110-AU114)*Wanetal_growthlosses_control!AV114,0)</f>
        <v>0</v>
      </c>
      <c r="AW114">
        <v>0</v>
      </c>
      <c r="AX114">
        <v>0</v>
      </c>
      <c r="AY114">
        <v>0</v>
      </c>
      <c r="AZ114">
        <v>0</v>
      </c>
      <c r="BA114">
        <v>0</v>
      </c>
      <c r="BB114">
        <v>0</v>
      </c>
      <c r="BC114">
        <v>0</v>
      </c>
      <c r="BD114">
        <v>0</v>
      </c>
      <c r="BE114">
        <v>0</v>
      </c>
      <c r="BF114">
        <v>0</v>
      </c>
      <c r="BG114">
        <v>0</v>
      </c>
      <c r="BH114">
        <v>0</v>
      </c>
      <c r="BI114" s="1">
        <f>IFERROR(WB_GDPcap!BH114*Wanetal_growthlosses_control!BI114*WB_pop!BI110,0)</f>
        <v>0</v>
      </c>
      <c r="BJ114" s="1">
        <f>BI114+IFERROR((WB_GDPcap!BI114*WB_pop!BJ110-BI114)*Wanetal_growthlosses_control!BJ114,0)</f>
        <v>0</v>
      </c>
      <c r="BK114" s="1">
        <f>BJ114+IFERROR((WB_GDPcap!BJ114*WB_pop!BK110-BJ114)*Wanetal_growthlosses_control!BK114,0)</f>
        <v>0</v>
      </c>
      <c r="BL114" s="1">
        <f>BK114+IFERROR((WB_GDPcap!BK114*WB_pop!BL110-BK114)*Wanetal_growthlosses_control!BL114,0)</f>
        <v>0</v>
      </c>
      <c r="BM114" s="1">
        <f>BL114+IFERROR((WB_GDPcap!BL114*WB_pop!BM110-BL114)*Wanetal_growthlosses_control!BM114,0)</f>
        <v>0</v>
      </c>
      <c r="BN114" s="1">
        <f>BM114+IFERROR((WB_GDPcap!BM114*WB_pop!BN110-BM114)*Wanetal_growthlosses_control!BN114,0)</f>
        <v>0</v>
      </c>
      <c r="BO114">
        <v>0</v>
      </c>
      <c r="BP114">
        <v>0</v>
      </c>
    </row>
    <row r="115" spans="1:68" x14ac:dyDescent="0.2">
      <c r="A115" t="s">
        <v>222</v>
      </c>
      <c r="B115" t="s">
        <v>223</v>
      </c>
      <c r="C115" t="s">
        <v>680</v>
      </c>
      <c r="D115" t="s">
        <v>681</v>
      </c>
      <c r="F115">
        <v>1.3595745119248801</v>
      </c>
      <c r="G115">
        <v>0.578972021013897</v>
      </c>
      <c r="H115">
        <v>3.5749010464338902</v>
      </c>
      <c r="I115">
        <v>5.0084854315162897</v>
      </c>
      <c r="J115">
        <v>-4.78800823838161</v>
      </c>
      <c r="K115">
        <v>-2.1830018179117601</v>
      </c>
      <c r="L115">
        <v>5.5548581600306903</v>
      </c>
      <c r="M115">
        <v>1.1697298384489001</v>
      </c>
      <c r="N115">
        <v>4.2181310011973503</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s="1">
        <f>IFERROR(WB_GDPcap!AP115*Wanetal_growthlosses_control!AQ115*WB_pop!AQ111,0)</f>
        <v>-7112368706.6855021</v>
      </c>
      <c r="AR115" s="1">
        <f>AQ115+IFERROR((WB_GDPcap!AQ115*WB_pop!AR111-AQ115)*Wanetal_growthlosses_control!AR115,0)</f>
        <v>-13150695275.963593</v>
      </c>
      <c r="AS115" s="1">
        <f>AR115+IFERROR((WB_GDPcap!AR115*WB_pop!AS111-AR115)*Wanetal_growthlosses_control!AS115,0)</f>
        <v>-24392660117.81604</v>
      </c>
      <c r="AT115" s="1">
        <f>AS115+IFERROR((WB_GDPcap!AS115*WB_pop!AT111-AS115)*Wanetal_growthlosses_control!AT115,0)</f>
        <v>-29643751345.574505</v>
      </c>
      <c r="AU115" s="1">
        <f>AT115+IFERROR((WB_GDPcap!AT115*WB_pop!AU111-AT115)*Wanetal_growthlosses_control!AU115,0)</f>
        <v>-35820180968.914581</v>
      </c>
      <c r="AV115" s="1">
        <f>AU115+IFERROR((WB_GDPcap!AU115*WB_pop!AV111-AU115)*Wanetal_growthlosses_control!AV115,0)</f>
        <v>-37825961050.235649</v>
      </c>
      <c r="AW115">
        <v>0</v>
      </c>
      <c r="AX115">
        <v>0</v>
      </c>
      <c r="AY115">
        <v>0</v>
      </c>
      <c r="AZ115">
        <v>0</v>
      </c>
      <c r="BA115">
        <v>0</v>
      </c>
      <c r="BB115">
        <v>0</v>
      </c>
      <c r="BC115">
        <v>0</v>
      </c>
      <c r="BD115">
        <v>0</v>
      </c>
      <c r="BE115">
        <v>0</v>
      </c>
      <c r="BF115">
        <v>0</v>
      </c>
      <c r="BG115">
        <v>0</v>
      </c>
      <c r="BH115">
        <v>0</v>
      </c>
      <c r="BI115" s="1">
        <f>IFERROR(WB_GDPcap!BH115*Wanetal_growthlosses_control!BI115*WB_pop!BI111,0)</f>
        <v>-10473252072.580887</v>
      </c>
      <c r="BJ115" s="1">
        <f>BI115+IFERROR((WB_GDPcap!BI115*WB_pop!BJ111-BI115)*Wanetal_growthlosses_control!BJ115,0)</f>
        <v>-19487436088.660095</v>
      </c>
      <c r="BK115" s="1">
        <f>BJ115+IFERROR((WB_GDPcap!BJ115*WB_pop!BK111-BJ115)*Wanetal_growthlosses_control!BK115,0)</f>
        <v>-35891318704.256401</v>
      </c>
      <c r="BL115" s="1">
        <f>BK115+IFERROR((WB_GDPcap!BK115*WB_pop!BL111-BK115)*Wanetal_growthlosses_control!BL115,0)</f>
        <v>-43692014285.395447</v>
      </c>
      <c r="BM115" s="1">
        <f>BL115+IFERROR((WB_GDPcap!BL115*WB_pop!BM111-BL115)*Wanetal_growthlosses_control!BM115,0)</f>
        <v>-52770450036.918823</v>
      </c>
      <c r="BN115" s="1">
        <f>BM115+IFERROR((WB_GDPcap!BM115*WB_pop!BN111-BM115)*Wanetal_growthlosses_control!BN115,0)</f>
        <v>-55447342438.26796</v>
      </c>
      <c r="BO115">
        <v>0</v>
      </c>
      <c r="BP115">
        <v>0</v>
      </c>
    </row>
    <row r="116" spans="1:68" x14ac:dyDescent="0.2">
      <c r="A116" t="s">
        <v>224</v>
      </c>
      <c r="B116" t="s">
        <v>225</v>
      </c>
      <c r="C116" t="s">
        <v>680</v>
      </c>
      <c r="D116" t="s">
        <v>681</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s="1">
        <f>IFERROR(WB_GDPcap!AP116*Wanetal_growthlosses_control!AQ116*WB_pop!AQ112,0)</f>
        <v>0</v>
      </c>
      <c r="AR116" s="1">
        <f>AQ116+IFERROR((WB_GDPcap!AQ116*WB_pop!AR112-AQ116)*Wanetal_growthlosses_control!AR116,0)</f>
        <v>0</v>
      </c>
      <c r="AS116" s="1">
        <f>AR116+IFERROR((WB_GDPcap!AR116*WB_pop!AS112-AR116)*Wanetal_growthlosses_control!AS116,0)</f>
        <v>0</v>
      </c>
      <c r="AT116" s="1">
        <f>AS116+IFERROR((WB_GDPcap!AS116*WB_pop!AT112-AS116)*Wanetal_growthlosses_control!AT116,0)</f>
        <v>0</v>
      </c>
      <c r="AU116" s="1">
        <f>AT116+IFERROR((WB_GDPcap!AT116*WB_pop!AU112-AT116)*Wanetal_growthlosses_control!AU116,0)</f>
        <v>0</v>
      </c>
      <c r="AV116" s="1">
        <f>AU116+IFERROR((WB_GDPcap!AU116*WB_pop!AV112-AU116)*Wanetal_growthlosses_control!AV116,0)</f>
        <v>0</v>
      </c>
      <c r="AW116">
        <v>0</v>
      </c>
      <c r="AX116">
        <v>0</v>
      </c>
      <c r="AY116">
        <v>0</v>
      </c>
      <c r="AZ116">
        <v>0</v>
      </c>
      <c r="BA116">
        <v>0</v>
      </c>
      <c r="BB116">
        <v>0</v>
      </c>
      <c r="BC116">
        <v>0</v>
      </c>
      <c r="BD116">
        <v>0</v>
      </c>
      <c r="BE116">
        <v>0</v>
      </c>
      <c r="BF116">
        <v>0</v>
      </c>
      <c r="BG116">
        <v>0</v>
      </c>
      <c r="BH116">
        <v>0</v>
      </c>
      <c r="BI116" s="1">
        <f>IFERROR(WB_GDPcap!BH116*Wanetal_growthlosses_control!BI116*WB_pop!BI112,0)</f>
        <v>0</v>
      </c>
      <c r="BJ116" s="1">
        <f>BI116+IFERROR((WB_GDPcap!BI116*WB_pop!BJ112-BI116)*Wanetal_growthlosses_control!BJ116,0)</f>
        <v>0</v>
      </c>
      <c r="BK116" s="1">
        <f>BJ116+IFERROR((WB_GDPcap!BJ116*WB_pop!BK112-BJ116)*Wanetal_growthlosses_control!BK116,0)</f>
        <v>0</v>
      </c>
      <c r="BL116" s="1">
        <f>BK116+IFERROR((WB_GDPcap!BK116*WB_pop!BL112-BK116)*Wanetal_growthlosses_control!BL116,0)</f>
        <v>0</v>
      </c>
      <c r="BM116" s="1">
        <f>BL116+IFERROR((WB_GDPcap!BL116*WB_pop!BM112-BL116)*Wanetal_growthlosses_control!BM116,0)</f>
        <v>0</v>
      </c>
      <c r="BN116" s="1">
        <f>BM116+IFERROR((WB_GDPcap!BM116*WB_pop!BN112-BM116)*Wanetal_growthlosses_control!BN116,0)</f>
        <v>0</v>
      </c>
      <c r="BO116">
        <v>0</v>
      </c>
      <c r="BP116">
        <v>0</v>
      </c>
    </row>
    <row r="117" spans="1:68" x14ac:dyDescent="0.2">
      <c r="A117" t="s">
        <v>226</v>
      </c>
      <c r="B117" t="s">
        <v>227</v>
      </c>
      <c r="C117" t="s">
        <v>680</v>
      </c>
      <c r="D117" t="s">
        <v>681</v>
      </c>
      <c r="F117">
        <v>5.1723325164351897</v>
      </c>
      <c r="G117">
        <v>2.7924492307229101</v>
      </c>
      <c r="H117">
        <v>4.1351094170217504</v>
      </c>
      <c r="I117">
        <v>3.2826998374001701</v>
      </c>
      <c r="J117">
        <v>1.55261220552609</v>
      </c>
      <c r="K117">
        <v>0.491448024725401</v>
      </c>
      <c r="L117">
        <v>5.28820219951547</v>
      </c>
      <c r="M117">
        <v>7.7575727240751204</v>
      </c>
      <c r="N117">
        <v>5.2465731188994198</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s="1">
        <f>IFERROR(WB_GDPcap!AP117*Wanetal_growthlosses_control!AQ117*WB_pop!AQ113,0)</f>
        <v>-315708935.50936747</v>
      </c>
      <c r="AR117" s="1">
        <f>AQ117+IFERROR((WB_GDPcap!AQ117*WB_pop!AR113-AQ117)*Wanetal_growthlosses_control!AR117,0)</f>
        <v>-947936635.22020757</v>
      </c>
      <c r="AS117" s="1">
        <f>AR117+IFERROR((WB_GDPcap!AR117*WB_pop!AS113-AR117)*Wanetal_growthlosses_control!AS117,0)</f>
        <v>-1903866224.7119765</v>
      </c>
      <c r="AT117" s="1">
        <f>AS117+IFERROR((WB_GDPcap!AS117*WB_pop!AT113-AS117)*Wanetal_growthlosses_control!AT117,0)</f>
        <v>-1595883292.5495603</v>
      </c>
      <c r="AU117" s="1">
        <f>AT117+IFERROR((WB_GDPcap!AT117*WB_pop!AU113-AT117)*Wanetal_growthlosses_control!AU117,0)</f>
        <v>-1768625989.0420282</v>
      </c>
      <c r="AV117" s="1">
        <f>AU117+IFERROR((WB_GDPcap!AU117*WB_pop!AV113-AU117)*Wanetal_growthlosses_control!AV117,0)</f>
        <v>-1108524457.0692959</v>
      </c>
      <c r="AW117">
        <v>0</v>
      </c>
      <c r="AX117">
        <v>0</v>
      </c>
      <c r="AY117">
        <v>0</v>
      </c>
      <c r="AZ117">
        <v>0</v>
      </c>
      <c r="BA117">
        <v>0</v>
      </c>
      <c r="BB117">
        <v>0</v>
      </c>
      <c r="BC117">
        <v>0</v>
      </c>
      <c r="BD117">
        <v>0</v>
      </c>
      <c r="BE117">
        <v>0</v>
      </c>
      <c r="BF117">
        <v>0</v>
      </c>
      <c r="BG117">
        <v>0</v>
      </c>
      <c r="BH117">
        <v>0</v>
      </c>
      <c r="BI117" s="1">
        <f>IFERROR(WB_GDPcap!BH117*Wanetal_growthlosses_control!BI117*WB_pop!BI113,0)</f>
        <v>-361259328.42476708</v>
      </c>
      <c r="BJ117" s="1">
        <f>BI117+IFERROR((WB_GDPcap!BI117*WB_pop!BJ113-BI117)*Wanetal_growthlosses_control!BJ117,0)</f>
        <v>-1036513956.7659116</v>
      </c>
      <c r="BK117" s="1">
        <f>BJ117+IFERROR((WB_GDPcap!BJ117*WB_pop!BK113-BJ117)*Wanetal_growthlosses_control!BK117,0)</f>
        <v>-2043577699.8817406</v>
      </c>
      <c r="BL117" s="1">
        <f>BK117+IFERROR((WB_GDPcap!BK117*WB_pop!BL113-BK117)*Wanetal_growthlosses_control!BL117,0)</f>
        <v>-1723182263.5991769</v>
      </c>
      <c r="BM117" s="1">
        <f>BL117+IFERROR((WB_GDPcap!BL117*WB_pop!BM113-BL117)*Wanetal_growthlosses_control!BM117,0)</f>
        <v>-1902335915.9664977</v>
      </c>
      <c r="BN117" s="1">
        <f>BM117+IFERROR((WB_GDPcap!BM117*WB_pop!BN113-BM117)*Wanetal_growthlosses_control!BN117,0)</f>
        <v>-1214125313.8286014</v>
      </c>
      <c r="BO117">
        <v>0</v>
      </c>
      <c r="BP117">
        <v>0</v>
      </c>
    </row>
    <row r="118" spans="1:68" x14ac:dyDescent="0.2">
      <c r="A118" t="s">
        <v>228</v>
      </c>
      <c r="B118" t="s">
        <v>229</v>
      </c>
      <c r="C118" t="s">
        <v>680</v>
      </c>
      <c r="D118" t="s">
        <v>681</v>
      </c>
      <c r="F118">
        <v>7.4040454687947603</v>
      </c>
      <c r="G118">
        <v>4.9427697112912599</v>
      </c>
      <c r="H118">
        <v>4.0320600044964001</v>
      </c>
      <c r="I118">
        <v>5.3520039610605696</v>
      </c>
      <c r="J118">
        <v>13.6271656652955</v>
      </c>
      <c r="K118">
        <v>8.2902975174890408</v>
      </c>
      <c r="L118">
        <v>8.1253472335829606</v>
      </c>
      <c r="M118">
        <v>11.2457645195738</v>
      </c>
      <c r="N118">
        <v>12.305761485340399</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s="1">
        <f>IFERROR(WB_GDPcap!AP118*Wanetal_growthlosses_control!AQ118*WB_pop!AQ114,0)</f>
        <v>-1402225996.7063563</v>
      </c>
      <c r="AR118" s="1">
        <f>AQ118+IFERROR((WB_GDPcap!AQ118*WB_pop!AR114-AQ118)*Wanetal_growthlosses_control!AR118,0)</f>
        <v>-2924251072.1245403</v>
      </c>
      <c r="AS118" s="1">
        <f>AR118+IFERROR((WB_GDPcap!AR118*WB_pop!AS114-AR118)*Wanetal_growthlosses_control!AS118,0)</f>
        <v>-5335540734.1216373</v>
      </c>
      <c r="AT118" s="1">
        <f>AS118+IFERROR((WB_GDPcap!AS118*WB_pop!AT114-AS118)*Wanetal_growthlosses_control!AT118,0)</f>
        <v>-5738248308.7421856</v>
      </c>
      <c r="AU118" s="1">
        <f>AT118+IFERROR((WB_GDPcap!AT118*WB_pop!AU114-AT118)*Wanetal_growthlosses_control!AU118,0)</f>
        <v>-6690208490.23001</v>
      </c>
      <c r="AV118" s="1">
        <f>AU118+IFERROR((WB_GDPcap!AU118*WB_pop!AV114-AU118)*Wanetal_growthlosses_control!AV118,0)</f>
        <v>-6335255639.827611</v>
      </c>
      <c r="AW118">
        <v>0</v>
      </c>
      <c r="AX118">
        <v>0</v>
      </c>
      <c r="AY118">
        <v>0</v>
      </c>
      <c r="AZ118">
        <v>0</v>
      </c>
      <c r="BA118">
        <v>0</v>
      </c>
      <c r="BB118">
        <v>0</v>
      </c>
      <c r="BC118">
        <v>0</v>
      </c>
      <c r="BD118">
        <v>0</v>
      </c>
      <c r="BE118">
        <v>0</v>
      </c>
      <c r="BF118">
        <v>0</v>
      </c>
      <c r="BG118">
        <v>0</v>
      </c>
      <c r="BH118">
        <v>0</v>
      </c>
      <c r="BI118" s="1">
        <f>IFERROR(WB_GDPcap!BH118*Wanetal_growthlosses_control!BI118*WB_pop!BI114,0)</f>
        <v>-1104316947.0027413</v>
      </c>
      <c r="BJ118" s="1">
        <f>BI118+IFERROR((WB_GDPcap!BI118*WB_pop!BJ114-BI118)*Wanetal_growthlosses_control!BJ118,0)</f>
        <v>-2375716565.8532372</v>
      </c>
      <c r="BK118" s="1">
        <f>BJ118+IFERROR((WB_GDPcap!BJ118*WB_pop!BK114-BJ118)*Wanetal_growthlosses_control!BK118,0)</f>
        <v>-4404067910.4323664</v>
      </c>
      <c r="BL118" s="1">
        <f>BK118+IFERROR((WB_GDPcap!BK118*WB_pop!BL114-BK118)*Wanetal_growthlosses_control!BL118,0)</f>
        <v>-4718430411.3203983</v>
      </c>
      <c r="BM118" s="1">
        <f>BL118+IFERROR((WB_GDPcap!BL118*WB_pop!BM114-BL118)*Wanetal_growthlosses_control!BM118,0)</f>
        <v>-5426469850.3075733</v>
      </c>
      <c r="BN118" s="1">
        <f>BM118+IFERROR((WB_GDPcap!BM118*WB_pop!BN114-BM118)*Wanetal_growthlosses_control!BN118,0)</f>
        <v>-5173848269.4274225</v>
      </c>
      <c r="BO118">
        <v>0</v>
      </c>
      <c r="BP118">
        <v>0</v>
      </c>
    </row>
    <row r="119" spans="1:68" x14ac:dyDescent="0.2">
      <c r="A119" t="s">
        <v>230</v>
      </c>
      <c r="B119" t="s">
        <v>231</v>
      </c>
      <c r="C119" t="s">
        <v>680</v>
      </c>
      <c r="D119" t="s">
        <v>681</v>
      </c>
      <c r="F119">
        <v>4.72365498037711</v>
      </c>
      <c r="G119">
        <v>1.51189935246769</v>
      </c>
      <c r="H119">
        <v>-0.91598545000442799</v>
      </c>
      <c r="I119">
        <v>11.067269711509599</v>
      </c>
      <c r="J119">
        <v>7.1091937872717104</v>
      </c>
      <c r="K119">
        <v>1.4860840839171201</v>
      </c>
      <c r="L119">
        <v>-11.891511505025701</v>
      </c>
      <c r="M119">
        <v>15.4967029885317</v>
      </c>
      <c r="N119">
        <v>-0.248640490687109</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s="1">
        <f>IFERROR(WB_GDPcap!AP119*Wanetal_growthlosses_control!AQ119*WB_pop!AQ115,0)</f>
        <v>-250203128.8749834</v>
      </c>
      <c r="AR119" s="1">
        <f>AQ119+IFERROR((WB_GDPcap!AQ119*WB_pop!AR115-AQ119)*Wanetal_growthlosses_control!AR119,0)</f>
        <v>-665303750.23106933</v>
      </c>
      <c r="AS119" s="1">
        <f>AR119+IFERROR((WB_GDPcap!AR119*WB_pop!AS115-AR119)*Wanetal_growthlosses_control!AS119,0)</f>
        <v>-1392620660.6734221</v>
      </c>
      <c r="AT119" s="1">
        <f>AS119+IFERROR((WB_GDPcap!AS119*WB_pop!AT115-AS119)*Wanetal_growthlosses_control!AT119,0)</f>
        <v>-1413477527.305455</v>
      </c>
      <c r="AU119" s="1">
        <f>AT119+IFERROR((WB_GDPcap!AT119*WB_pop!AU115-AT119)*Wanetal_growthlosses_control!AU119,0)</f>
        <v>-1675276594.1419241</v>
      </c>
      <c r="AV119" s="1">
        <f>AU119+IFERROR((WB_GDPcap!AU119*WB_pop!AV115-AU119)*Wanetal_growthlosses_control!AV119,0)</f>
        <v>-1473339905.4083738</v>
      </c>
      <c r="AW119">
        <v>0</v>
      </c>
      <c r="AX119">
        <v>0</v>
      </c>
      <c r="AY119">
        <v>0</v>
      </c>
      <c r="AZ119">
        <v>0</v>
      </c>
      <c r="BA119">
        <v>0</v>
      </c>
      <c r="BB119">
        <v>0</v>
      </c>
      <c r="BC119">
        <v>0</v>
      </c>
      <c r="BD119">
        <v>0</v>
      </c>
      <c r="BE119">
        <v>0</v>
      </c>
      <c r="BF119">
        <v>0</v>
      </c>
      <c r="BG119">
        <v>0</v>
      </c>
      <c r="BH119">
        <v>0</v>
      </c>
      <c r="BI119" s="1">
        <f>IFERROR(WB_GDPcap!BH119*Wanetal_growthlosses_control!BI119*WB_pop!BI115,0)</f>
        <v>-352516064.11189437</v>
      </c>
      <c r="BJ119" s="1">
        <f>BI119+IFERROR((WB_GDPcap!BI119*WB_pop!BJ115-BI119)*Wanetal_growthlosses_control!BJ119,0)</f>
        <v>-846255198.94861484</v>
      </c>
      <c r="BK119" s="1">
        <f>BJ119+IFERROR((WB_GDPcap!BJ119*WB_pop!BK115-BJ119)*Wanetal_growthlosses_control!BK119,0)</f>
        <v>-1569157019.7836428</v>
      </c>
      <c r="BL119" s="1">
        <f>BK119+IFERROR((WB_GDPcap!BK119*WB_pop!BL115-BK119)*Wanetal_growthlosses_control!BL119,0)</f>
        <v>-1587346829.5237164</v>
      </c>
      <c r="BM119" s="1">
        <f>BL119+IFERROR((WB_GDPcap!BL119*WB_pop!BM115-BL119)*Wanetal_growthlosses_control!BM119,0)</f>
        <v>-1824398579.1709876</v>
      </c>
      <c r="BN119" s="1">
        <f>BM119+IFERROR((WB_GDPcap!BM119*WB_pop!BN115-BM119)*Wanetal_growthlosses_control!BN119,0)</f>
        <v>-1648802949.5600348</v>
      </c>
      <c r="BO119">
        <v>0</v>
      </c>
      <c r="BP119">
        <v>0</v>
      </c>
    </row>
    <row r="120" spans="1:68" x14ac:dyDescent="0.2">
      <c r="A120" t="s">
        <v>232</v>
      </c>
      <c r="B120" t="s">
        <v>233</v>
      </c>
      <c r="C120" t="s">
        <v>680</v>
      </c>
      <c r="D120" t="s">
        <v>681</v>
      </c>
      <c r="F120">
        <v>-2.0026072728330702</v>
      </c>
      <c r="G120">
        <v>6.3257936682292497</v>
      </c>
      <c r="H120">
        <v>8.3356091366324296</v>
      </c>
      <c r="I120">
        <v>7.9457253985577596</v>
      </c>
      <c r="J120">
        <v>5.4532924843332902</v>
      </c>
      <c r="K120">
        <v>6.9245242317653499</v>
      </c>
      <c r="L120">
        <v>-2.8406245768762699</v>
      </c>
      <c r="M120">
        <v>-6.7819870336518298</v>
      </c>
      <c r="N120">
        <v>1.4425886845184599</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s="1">
        <f>IFERROR(WB_GDPcap!AP120*Wanetal_growthlosses_control!AQ120*WB_pop!AQ116,0)</f>
        <v>81596228.818027362</v>
      </c>
      <c r="AR120" s="1">
        <f>AQ120+IFERROR((WB_GDPcap!AQ120*WB_pop!AR116-AQ120)*Wanetal_growthlosses_control!AR120,0)</f>
        <v>82159024.033935934</v>
      </c>
      <c r="AS120" s="1">
        <f>AR120+IFERROR((WB_GDPcap!AR120*WB_pop!AS116-AR120)*Wanetal_growthlosses_control!AS120,0)</f>
        <v>125901163.94599423</v>
      </c>
      <c r="AT120" s="1">
        <f>AS120+IFERROR((WB_GDPcap!AS120*WB_pop!AT116-AS120)*Wanetal_growthlosses_control!AT120,0)</f>
        <v>277723764.19768095</v>
      </c>
      <c r="AU120" s="1">
        <f>AT120+IFERROR((WB_GDPcap!AT120*WB_pop!AU116-AT120)*Wanetal_growthlosses_control!AU120,0)</f>
        <v>363294762.50683498</v>
      </c>
      <c r="AV120" s="1">
        <f>AU120+IFERROR((WB_GDPcap!AU120*WB_pop!AV116-AU120)*Wanetal_growthlosses_control!AV120,0)</f>
        <v>501076056.11470187</v>
      </c>
      <c r="AW120">
        <v>0</v>
      </c>
      <c r="AX120">
        <v>0</v>
      </c>
      <c r="AY120">
        <v>0</v>
      </c>
      <c r="AZ120">
        <v>0</v>
      </c>
      <c r="BA120">
        <v>0</v>
      </c>
      <c r="BB120">
        <v>0</v>
      </c>
      <c r="BC120">
        <v>0</v>
      </c>
      <c r="BD120">
        <v>0</v>
      </c>
      <c r="BE120">
        <v>0</v>
      </c>
      <c r="BF120">
        <v>0</v>
      </c>
      <c r="BG120">
        <v>0</v>
      </c>
      <c r="BH120">
        <v>0</v>
      </c>
      <c r="BI120" s="1">
        <f>IFERROR(WB_GDPcap!BH120*Wanetal_growthlosses_control!BI120*WB_pop!BI116,0)</f>
        <v>67246481.537381276</v>
      </c>
      <c r="BJ120" s="1">
        <f>BI120+IFERROR((WB_GDPcap!BI120*WB_pop!BJ116-BI120)*Wanetal_growthlosses_control!BJ120,0)</f>
        <v>67711321.44010362</v>
      </c>
      <c r="BK120" s="1">
        <f>BJ120+IFERROR((WB_GDPcap!BJ120*WB_pop!BK116-BJ120)*Wanetal_growthlosses_control!BK120,0)</f>
        <v>103953752.89712265</v>
      </c>
      <c r="BL120" s="1">
        <f>BK120+IFERROR((WB_GDPcap!BK120*WB_pop!BL116-BK120)*Wanetal_growthlosses_control!BL120,0)</f>
        <v>229296212.89931512</v>
      </c>
      <c r="BM120" s="1">
        <f>BL120+IFERROR((WB_GDPcap!BL120*WB_pop!BM116-BL120)*Wanetal_growthlosses_control!BM120,0)</f>
        <v>298807168.54620981</v>
      </c>
      <c r="BN120" s="1">
        <f>BM120+IFERROR((WB_GDPcap!BM120*WB_pop!BN116-BM120)*Wanetal_growthlosses_control!BN120,0)</f>
        <v>402806308.47298044</v>
      </c>
      <c r="BO120">
        <v>0</v>
      </c>
      <c r="BP120">
        <v>0</v>
      </c>
    </row>
    <row r="121" spans="1:68" x14ac:dyDescent="0.2">
      <c r="A121" t="s">
        <v>234</v>
      </c>
      <c r="B121" t="s">
        <v>235</v>
      </c>
      <c r="C121" t="s">
        <v>680</v>
      </c>
      <c r="D121" t="s">
        <v>681</v>
      </c>
      <c r="F121">
        <v>7.5914182360993303</v>
      </c>
      <c r="G121">
        <v>4.9677785093187303</v>
      </c>
      <c r="H121">
        <v>6.6941123086632102</v>
      </c>
      <c r="I121">
        <v>3.7505319190814399</v>
      </c>
      <c r="J121">
        <v>5.2555287034990004</v>
      </c>
      <c r="K121">
        <v>-2.58810776819855</v>
      </c>
      <c r="L121">
        <v>-1.35740452737581</v>
      </c>
      <c r="M121">
        <v>13.836659974954699</v>
      </c>
      <c r="N121">
        <v>10.644651770347</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s="1">
        <f>IFERROR(WB_GDPcap!AP121*Wanetal_growthlosses_control!AQ121*WB_pop!AQ117,0)</f>
        <v>12650636.339375149</v>
      </c>
      <c r="AR121" s="1">
        <f>AQ121+IFERROR((WB_GDPcap!AQ121*WB_pop!AR117-AQ121)*Wanetal_growthlosses_control!AR121,0)</f>
        <v>-581261636.39726281</v>
      </c>
      <c r="AS121" s="1">
        <f>AR121+IFERROR((WB_GDPcap!AR121*WB_pop!AS117-AR121)*Wanetal_growthlosses_control!AS121,0)</f>
        <v>-1253330807.963933</v>
      </c>
      <c r="AT121" s="1">
        <f>AS121+IFERROR((WB_GDPcap!AS121*WB_pop!AT117-AS121)*Wanetal_growthlosses_control!AT121,0)</f>
        <v>-376168697.1334914</v>
      </c>
      <c r="AU121" s="1">
        <f>AT121+IFERROR((WB_GDPcap!AT121*WB_pop!AU117-AT121)*Wanetal_growthlosses_control!AU121,0)</f>
        <v>-183604824.9843398</v>
      </c>
      <c r="AV121" s="1">
        <f>AU121+IFERROR((WB_GDPcap!AU121*WB_pop!AV117-AU121)*Wanetal_growthlosses_control!AV121,0)</f>
        <v>864121108.0037204</v>
      </c>
      <c r="AW121">
        <v>0</v>
      </c>
      <c r="AX121">
        <v>0</v>
      </c>
      <c r="AY121">
        <v>0</v>
      </c>
      <c r="AZ121">
        <v>0</v>
      </c>
      <c r="BA121">
        <v>0</v>
      </c>
      <c r="BB121">
        <v>0</v>
      </c>
      <c r="BC121">
        <v>0</v>
      </c>
      <c r="BD121">
        <v>0</v>
      </c>
      <c r="BE121">
        <v>0</v>
      </c>
      <c r="BF121">
        <v>0</v>
      </c>
      <c r="BG121">
        <v>0</v>
      </c>
      <c r="BH121">
        <v>0</v>
      </c>
      <c r="BI121" s="1">
        <f>IFERROR(WB_GDPcap!BH121*Wanetal_growthlosses_control!BI121*WB_pop!BI117,0)</f>
        <v>11505264.493636878</v>
      </c>
      <c r="BJ121" s="1">
        <f>BI121+IFERROR((WB_GDPcap!BI121*WB_pop!BJ117-BI121)*Wanetal_growthlosses_control!BJ121,0)</f>
        <v>-529240740.40253013</v>
      </c>
      <c r="BK121" s="1">
        <f>BJ121+IFERROR((WB_GDPcap!BJ121*WB_pop!BK117-BJ121)*Wanetal_growthlosses_control!BK121,0)</f>
        <v>-1144973003.8162012</v>
      </c>
      <c r="BL121" s="1">
        <f>BK121+IFERROR((WB_GDPcap!BK121*WB_pop!BL117-BK121)*Wanetal_growthlosses_control!BL121,0)</f>
        <v>-374535474.21776915</v>
      </c>
      <c r="BM121" s="1">
        <f>BL121+IFERROR((WB_GDPcap!BL121*WB_pop!BM117-BL121)*Wanetal_growthlosses_control!BM121,0)</f>
        <v>-198188904.2677485</v>
      </c>
      <c r="BN121" s="1">
        <f>BM121+IFERROR((WB_GDPcap!BM121*WB_pop!BN117-BM121)*Wanetal_growthlosses_control!BN121,0)</f>
        <v>745519492.61004269</v>
      </c>
      <c r="BO121">
        <v>0</v>
      </c>
      <c r="BP121">
        <v>0</v>
      </c>
    </row>
    <row r="122" spans="1:68" x14ac:dyDescent="0.2">
      <c r="A122" t="s">
        <v>236</v>
      </c>
      <c r="B122" t="s">
        <v>237</v>
      </c>
      <c r="C122" t="s">
        <v>680</v>
      </c>
      <c r="D122" t="s">
        <v>681</v>
      </c>
      <c r="F122">
        <v>7.4864188391402999</v>
      </c>
      <c r="G122">
        <v>5.4874777698389696</v>
      </c>
      <c r="H122">
        <v>4.8420524892754502</v>
      </c>
      <c r="I122">
        <v>1.95553270968074</v>
      </c>
      <c r="J122">
        <v>2.4020461468498402</v>
      </c>
      <c r="K122">
        <v>5.1641632807451998</v>
      </c>
      <c r="L122">
        <v>6.4056776037813696</v>
      </c>
      <c r="M122">
        <v>5.8735945959479796</v>
      </c>
      <c r="N122">
        <v>5.4991795055661301</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s="1">
        <f>IFERROR(WB_GDPcap!AP122*Wanetal_growthlosses_control!AQ122*WB_pop!AQ118,0)</f>
        <v>8347434557.2928982</v>
      </c>
      <c r="AR122" s="1">
        <f>AQ122+IFERROR((WB_GDPcap!AQ122*WB_pop!AR118-AQ122)*Wanetal_growthlosses_control!AR122,0)</f>
        <v>5984072459.2583017</v>
      </c>
      <c r="AS122" s="1">
        <f>AR122+IFERROR((WB_GDPcap!AR122*WB_pop!AS118-AR122)*Wanetal_growthlosses_control!AS122,0)</f>
        <v>7423548386.8972015</v>
      </c>
      <c r="AT122" s="1">
        <f>AS122+IFERROR((WB_GDPcap!AS122*WB_pop!AT118-AS122)*Wanetal_growthlosses_control!AT122,0)</f>
        <v>24957382217.933334</v>
      </c>
      <c r="AU122" s="1">
        <f>AT122+IFERROR((WB_GDPcap!AT122*WB_pop!AU118-AT122)*Wanetal_growthlosses_control!AU122,0)</f>
        <v>33606041430.89431</v>
      </c>
      <c r="AV122" s="1">
        <f>AU122+IFERROR((WB_GDPcap!AU122*WB_pop!AV118-AU122)*Wanetal_growthlosses_control!AV122,0)</f>
        <v>50461968288.289314</v>
      </c>
      <c r="AW122">
        <v>0</v>
      </c>
      <c r="AX122">
        <v>0</v>
      </c>
      <c r="AY122">
        <v>0</v>
      </c>
      <c r="AZ122">
        <v>0</v>
      </c>
      <c r="BA122">
        <v>0</v>
      </c>
      <c r="BB122">
        <v>0</v>
      </c>
      <c r="BC122">
        <v>0</v>
      </c>
      <c r="BD122">
        <v>0</v>
      </c>
      <c r="BE122">
        <v>0</v>
      </c>
      <c r="BF122">
        <v>0</v>
      </c>
      <c r="BG122">
        <v>0</v>
      </c>
      <c r="BH122">
        <v>0</v>
      </c>
      <c r="BI122" s="1">
        <f>IFERROR(WB_GDPcap!BH122*Wanetal_growthlosses_control!BI122*WB_pop!BI118,0)</f>
        <v>4230623806.6147842</v>
      </c>
      <c r="BJ122" s="1">
        <f>BI122+IFERROR((WB_GDPcap!BI122*WB_pop!BJ118-BI122)*Wanetal_growthlosses_control!BJ122,0)</f>
        <v>3035538283.5874062</v>
      </c>
      <c r="BK122" s="1">
        <f>BJ122+IFERROR((WB_GDPcap!BJ122*WB_pop!BK118-BJ122)*Wanetal_growthlosses_control!BK122,0)</f>
        <v>3762701442.3307266</v>
      </c>
      <c r="BL122" s="1">
        <f>BK122+IFERROR((WB_GDPcap!BK122*WB_pop!BL118-BK122)*Wanetal_growthlosses_control!BL122,0)</f>
        <v>12294749172.542614</v>
      </c>
      <c r="BM122" s="1">
        <f>BL122+IFERROR((WB_GDPcap!BL122*WB_pop!BM118-BL122)*Wanetal_growthlosses_control!BM122,0)</f>
        <v>16487532428.048149</v>
      </c>
      <c r="BN122" s="1">
        <f>BM122+IFERROR((WB_GDPcap!BM122*WB_pop!BN118-BM122)*Wanetal_growthlosses_control!BN122,0)</f>
        <v>23884204074.114071</v>
      </c>
      <c r="BO122">
        <v>0</v>
      </c>
      <c r="BP122">
        <v>0</v>
      </c>
    </row>
    <row r="123" spans="1:68" x14ac:dyDescent="0.2">
      <c r="A123" t="s">
        <v>238</v>
      </c>
      <c r="B123" t="s">
        <v>239</v>
      </c>
      <c r="C123" t="s">
        <v>680</v>
      </c>
      <c r="D123" t="s">
        <v>681</v>
      </c>
      <c r="L123">
        <v>0.57044378814687502</v>
      </c>
      <c r="M123">
        <v>4.4820593334690102</v>
      </c>
      <c r="N123">
        <v>4.2852991829651899</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s="1">
        <f>IFERROR(WB_GDPcap!AP123*Wanetal_growthlosses_control!AQ123*WB_pop!AQ119,0)</f>
        <v>0</v>
      </c>
      <c r="AR123" s="1">
        <f>AQ123+IFERROR((WB_GDPcap!AQ123*WB_pop!AR119-AQ123)*Wanetal_growthlosses_control!AR123,0)</f>
        <v>0</v>
      </c>
      <c r="AS123" s="1">
        <f>AR123+IFERROR((WB_GDPcap!AR123*WB_pop!AS119-AR123)*Wanetal_growthlosses_control!AS123,0)</f>
        <v>0</v>
      </c>
      <c r="AT123" s="1">
        <f>AS123+IFERROR((WB_GDPcap!AS123*WB_pop!AT119-AS123)*Wanetal_growthlosses_control!AT123,0)</f>
        <v>0</v>
      </c>
      <c r="AU123" s="1">
        <f>AT123+IFERROR((WB_GDPcap!AT123*WB_pop!AU119-AT123)*Wanetal_growthlosses_control!AU123,0)</f>
        <v>0</v>
      </c>
      <c r="AV123" s="1">
        <f>AU123+IFERROR((WB_GDPcap!AU123*WB_pop!AV119-AU123)*Wanetal_growthlosses_control!AV123,0)</f>
        <v>0</v>
      </c>
      <c r="AW123">
        <v>0</v>
      </c>
      <c r="AX123">
        <v>0</v>
      </c>
      <c r="AY123">
        <v>0</v>
      </c>
      <c r="AZ123">
        <v>0</v>
      </c>
      <c r="BA123">
        <v>0</v>
      </c>
      <c r="BB123">
        <v>0</v>
      </c>
      <c r="BC123">
        <v>0</v>
      </c>
      <c r="BD123">
        <v>0</v>
      </c>
      <c r="BE123">
        <v>0</v>
      </c>
      <c r="BF123">
        <v>0</v>
      </c>
      <c r="BG123">
        <v>0</v>
      </c>
      <c r="BH123">
        <v>0</v>
      </c>
      <c r="BI123" s="1">
        <f>IFERROR(WB_GDPcap!BH123*Wanetal_growthlosses_control!BI123*WB_pop!BI119,0)</f>
        <v>0</v>
      </c>
      <c r="BJ123" s="1">
        <f>BI123+IFERROR((WB_GDPcap!BI123*WB_pop!BJ119-BI123)*Wanetal_growthlosses_control!BJ123,0)</f>
        <v>0</v>
      </c>
      <c r="BK123" s="1">
        <f>BJ123+IFERROR((WB_GDPcap!BJ123*WB_pop!BK119-BJ123)*Wanetal_growthlosses_control!BK123,0)</f>
        <v>0</v>
      </c>
      <c r="BL123" s="1">
        <f>BK123+IFERROR((WB_GDPcap!BK123*WB_pop!BL119-BK123)*Wanetal_growthlosses_control!BL123,0)</f>
        <v>0</v>
      </c>
      <c r="BM123" s="1">
        <f>BL123+IFERROR((WB_GDPcap!BL123*WB_pop!BM119-BL123)*Wanetal_growthlosses_control!BM123,0)</f>
        <v>0</v>
      </c>
      <c r="BN123" s="1">
        <f>BM123+IFERROR((WB_GDPcap!BM123*WB_pop!BN119-BM123)*Wanetal_growthlosses_control!BN123,0)</f>
        <v>0</v>
      </c>
      <c r="BO123">
        <v>0</v>
      </c>
      <c r="BP123">
        <v>0</v>
      </c>
    </row>
    <row r="124" spans="1:68" x14ac:dyDescent="0.2">
      <c r="A124" t="s">
        <v>240</v>
      </c>
      <c r="B124" t="s">
        <v>241</v>
      </c>
      <c r="C124" t="s">
        <v>680</v>
      </c>
      <c r="D124" t="s">
        <v>681</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s="1">
        <f>IFERROR(WB_GDPcap!AP124*Wanetal_growthlosses_control!AQ124*WB_pop!AQ120,0)</f>
        <v>-100903303.13303524</v>
      </c>
      <c r="AR124" s="1">
        <f>AQ124+IFERROR((WB_GDPcap!AQ124*WB_pop!AR120-AQ124)*Wanetal_growthlosses_control!AR124,0)</f>
        <v>-211405463.82074642</v>
      </c>
      <c r="AS124" s="1">
        <f>AR124+IFERROR((WB_GDPcap!AR124*WB_pop!AS120-AR124)*Wanetal_growthlosses_control!AS124,0)</f>
        <v>-388574499.86964285</v>
      </c>
      <c r="AT124" s="1">
        <f>AS124+IFERROR((WB_GDPcap!AS124*WB_pop!AT120-AS124)*Wanetal_growthlosses_control!AT124,0)</f>
        <v>-417293580.23637778</v>
      </c>
      <c r="AU124" s="1">
        <f>AT124+IFERROR((WB_GDPcap!AT124*WB_pop!AU120-AT124)*Wanetal_growthlosses_control!AU124,0)</f>
        <v>-488138129.46568054</v>
      </c>
      <c r="AV124" s="1">
        <f>AU124+IFERROR((WB_GDPcap!AU124*WB_pop!AV120-AU124)*Wanetal_growthlosses_control!AV124,0)</f>
        <v>-461744409.37275833</v>
      </c>
      <c r="AW124">
        <v>0</v>
      </c>
      <c r="AX124">
        <v>0</v>
      </c>
      <c r="AY124">
        <v>0</v>
      </c>
      <c r="AZ124">
        <v>0</v>
      </c>
      <c r="BA124">
        <v>0</v>
      </c>
      <c r="BB124">
        <v>0</v>
      </c>
      <c r="BC124">
        <v>0</v>
      </c>
      <c r="BD124">
        <v>0</v>
      </c>
      <c r="BE124">
        <v>0</v>
      </c>
      <c r="BF124">
        <v>0</v>
      </c>
      <c r="BG124">
        <v>0</v>
      </c>
      <c r="BH124">
        <v>0</v>
      </c>
      <c r="BI124" s="1">
        <f>IFERROR(WB_GDPcap!BH124*Wanetal_growthlosses_control!BI124*WB_pop!BI120,0)</f>
        <v>-107482734.53359015</v>
      </c>
      <c r="BJ124" s="1">
        <f>BI124+IFERROR((WB_GDPcap!BI124*WB_pop!BJ120-BI124)*Wanetal_growthlosses_control!BJ124,0)</f>
        <v>-221515001.66062978</v>
      </c>
      <c r="BK124" s="1">
        <f>BJ124+IFERROR((WB_GDPcap!BJ124*WB_pop!BK120-BJ124)*Wanetal_growthlosses_control!BK124,0)</f>
        <v>-401670522.8276065</v>
      </c>
      <c r="BL124" s="1">
        <f>BK124+IFERROR((WB_GDPcap!BK124*WB_pop!BL120-BK124)*Wanetal_growthlosses_control!BL124,0)</f>
        <v>-429891444.70730978</v>
      </c>
      <c r="BM124" s="1">
        <f>BL124+IFERROR((WB_GDPcap!BL124*WB_pop!BM120-BL124)*Wanetal_growthlosses_control!BM124,0)</f>
        <v>-496482168.26024544</v>
      </c>
      <c r="BN124" s="1">
        <f>BM124+IFERROR((WB_GDPcap!BM124*WB_pop!BN120-BM124)*Wanetal_growthlosses_control!BN124,0)</f>
        <v>-473638259.1914894</v>
      </c>
      <c r="BO124">
        <v>0</v>
      </c>
      <c r="BP124">
        <v>0</v>
      </c>
    </row>
    <row r="125" spans="1:68" x14ac:dyDescent="0.2">
      <c r="A125" t="s">
        <v>242</v>
      </c>
      <c r="B125" t="s">
        <v>243</v>
      </c>
      <c r="C125" t="s">
        <v>680</v>
      </c>
      <c r="D125" t="s">
        <v>681</v>
      </c>
      <c r="F125">
        <v>11.0440730403404</v>
      </c>
      <c r="G125">
        <v>7.9017144206897703</v>
      </c>
      <c r="H125">
        <v>7.37985706283391</v>
      </c>
      <c r="I125">
        <v>10.520792091417</v>
      </c>
      <c r="J125">
        <v>4.68645001649426</v>
      </c>
      <c r="K125">
        <v>9.6323596305864196</v>
      </c>
      <c r="L125">
        <v>9.9388344991258908</v>
      </c>
      <c r="M125">
        <v>11.6174281532469</v>
      </c>
      <c r="N125">
        <v>11.148657322062199</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s="1">
        <f>IFERROR(WB_GDPcap!AP125*Wanetal_growthlosses_control!AQ125*WB_pop!AQ121,0)</f>
        <v>-31245688867.811974</v>
      </c>
      <c r="AR125" s="1">
        <f>AQ125+IFERROR((WB_GDPcap!AQ125*WB_pop!AR121-AQ125)*Wanetal_growthlosses_control!AR125,0)</f>
        <v>-59308285098.905167</v>
      </c>
      <c r="AS125" s="1">
        <f>AR125+IFERROR((WB_GDPcap!AR125*WB_pop!AS121-AR125)*Wanetal_growthlosses_control!AS125,0)</f>
        <v>-105123650734.19922</v>
      </c>
      <c r="AT125" s="1">
        <f>AS125+IFERROR((WB_GDPcap!AS125*WB_pop!AT121-AS125)*Wanetal_growthlosses_control!AT125,0)</f>
        <v>-119956982982.216</v>
      </c>
      <c r="AU125" s="1">
        <f>AT125+IFERROR((WB_GDPcap!AT125*WB_pop!AU121-AT125)*Wanetal_growthlosses_control!AU125,0)</f>
        <v>-140845070125.64914</v>
      </c>
      <c r="AV125" s="1">
        <f>AU125+IFERROR((WB_GDPcap!AU125*WB_pop!AV121-AU125)*Wanetal_growthlosses_control!AV125,0)</f>
        <v>-142064862251.81644</v>
      </c>
      <c r="AW125">
        <v>0</v>
      </c>
      <c r="AX125">
        <v>0</v>
      </c>
      <c r="AY125">
        <v>0</v>
      </c>
      <c r="AZ125">
        <v>0</v>
      </c>
      <c r="BA125">
        <v>0</v>
      </c>
      <c r="BB125">
        <v>0</v>
      </c>
      <c r="BC125">
        <v>0</v>
      </c>
      <c r="BD125">
        <v>0</v>
      </c>
      <c r="BE125">
        <v>0</v>
      </c>
      <c r="BF125">
        <v>0</v>
      </c>
      <c r="BG125">
        <v>0</v>
      </c>
      <c r="BH125">
        <v>0</v>
      </c>
      <c r="BI125" s="1">
        <f>IFERROR(WB_GDPcap!BH125*Wanetal_growthlosses_control!BI125*WB_pop!BI121,0)</f>
        <v>-16654943472.515839</v>
      </c>
      <c r="BJ125" s="1">
        <f>BI125+IFERROR((WB_GDPcap!BI125*WB_pop!BJ121-BI125)*Wanetal_growthlosses_control!BJ125,0)</f>
        <v>-31863778003.58989</v>
      </c>
      <c r="BK125" s="1">
        <f>BJ125+IFERROR((WB_GDPcap!BJ125*WB_pop!BK121-BJ125)*Wanetal_growthlosses_control!BK125,0)</f>
        <v>-57088430551.619698</v>
      </c>
      <c r="BL125" s="1">
        <f>BK125+IFERROR((WB_GDPcap!BK125*WB_pop!BL121-BK125)*Wanetal_growthlosses_control!BL125,0)</f>
        <v>-65036634463.028893</v>
      </c>
      <c r="BM125" s="1">
        <f>BL125+IFERROR((WB_GDPcap!BL125*WB_pop!BM121-BL125)*Wanetal_growthlosses_control!BM125,0)</f>
        <v>-76106244040.822937</v>
      </c>
      <c r="BN125" s="1">
        <f>BM125+IFERROR((WB_GDPcap!BM125*WB_pop!BN121-BM125)*Wanetal_growthlosses_control!BN125,0)</f>
        <v>-76723517877.48938</v>
      </c>
      <c r="BO125">
        <v>0</v>
      </c>
      <c r="BP125">
        <v>0</v>
      </c>
    </row>
    <row r="126" spans="1:68" x14ac:dyDescent="0.2">
      <c r="A126" t="s">
        <v>244</v>
      </c>
      <c r="B126" t="s">
        <v>245</v>
      </c>
      <c r="C126" t="s">
        <v>680</v>
      </c>
      <c r="D126" t="s">
        <v>681</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s="1">
        <f>IFERROR(WB_GDPcap!AP126*Wanetal_growthlosses_control!AQ126*WB_pop!AQ122,0)</f>
        <v>-347759869.51023066</v>
      </c>
      <c r="AR126" s="1">
        <f>AQ126+IFERROR((WB_GDPcap!AQ126*WB_pop!AR122-AQ126)*Wanetal_growthlosses_control!AR126,0)</f>
        <v>-712578240.19744098</v>
      </c>
      <c r="AS126" s="1">
        <f>AR126+IFERROR((WB_GDPcap!AR126*WB_pop!AS122-AR126)*Wanetal_growthlosses_control!AS126,0)</f>
        <v>-1300959799.1087074</v>
      </c>
      <c r="AT126" s="1">
        <f>AS126+IFERROR((WB_GDPcap!AS126*WB_pop!AT122-AS126)*Wanetal_growthlosses_control!AT126,0)</f>
        <v>-1406386974.7954347</v>
      </c>
      <c r="AU126" s="1">
        <f>AT126+IFERROR((WB_GDPcap!AT126*WB_pop!AU122-AT126)*Wanetal_growthlosses_control!AU126,0)</f>
        <v>-1677440888.2749386</v>
      </c>
      <c r="AV126" s="1">
        <f>AU126+IFERROR((WB_GDPcap!AU126*WB_pop!AV122-AU126)*Wanetal_growthlosses_control!AV126,0)</f>
        <v>-1579011205.3955321</v>
      </c>
      <c r="AW126">
        <v>0</v>
      </c>
      <c r="AX126">
        <v>0</v>
      </c>
      <c r="AY126">
        <v>0</v>
      </c>
      <c r="AZ126">
        <v>0</v>
      </c>
      <c r="BA126">
        <v>0</v>
      </c>
      <c r="BB126">
        <v>0</v>
      </c>
      <c r="BC126">
        <v>0</v>
      </c>
      <c r="BD126">
        <v>0</v>
      </c>
      <c r="BE126">
        <v>0</v>
      </c>
      <c r="BF126">
        <v>0</v>
      </c>
      <c r="BG126">
        <v>0</v>
      </c>
      <c r="BH126">
        <v>0</v>
      </c>
      <c r="BI126" s="1">
        <f>IFERROR(WB_GDPcap!BH126*Wanetal_growthlosses_control!BI126*WB_pop!BI122,0)</f>
        <v>-524669621.32910049</v>
      </c>
      <c r="BJ126" s="1">
        <f>BI126+IFERROR((WB_GDPcap!BI126*WB_pop!BJ122-BI126)*Wanetal_growthlosses_control!BJ126,0)</f>
        <v>-1085398367.298737</v>
      </c>
      <c r="BK126" s="1">
        <f>BJ126+IFERROR((WB_GDPcap!BJ126*WB_pop!BK122-BJ126)*Wanetal_growthlosses_control!BK126,0)</f>
        <v>-1992862426.3676283</v>
      </c>
      <c r="BL126" s="1">
        <f>BK126+IFERROR((WB_GDPcap!BK126*WB_pop!BL122-BK126)*Wanetal_growthlosses_control!BL126,0)</f>
        <v>-2146241793.3769286</v>
      </c>
      <c r="BM126" s="1">
        <f>BL126+IFERROR((WB_GDPcap!BL126*WB_pop!BM122-BL126)*Wanetal_growthlosses_control!BM126,0)</f>
        <v>-2509164140.9169788</v>
      </c>
      <c r="BN126" s="1">
        <f>BM126+IFERROR((WB_GDPcap!BM126*WB_pop!BN122-BM126)*Wanetal_growthlosses_control!BN126,0)</f>
        <v>-2392461164.5790663</v>
      </c>
      <c r="BO126">
        <v>0</v>
      </c>
      <c r="BP126">
        <v>0</v>
      </c>
    </row>
    <row r="127" spans="1:68" x14ac:dyDescent="0.2">
      <c r="A127" t="s">
        <v>246</v>
      </c>
      <c r="B127" t="s">
        <v>247</v>
      </c>
      <c r="C127" t="s">
        <v>680</v>
      </c>
      <c r="D127" t="s">
        <v>681</v>
      </c>
      <c r="F127">
        <v>-11.167245992205</v>
      </c>
      <c r="G127">
        <v>5.3203318896759599</v>
      </c>
      <c r="H127">
        <v>4.6056355043950497</v>
      </c>
      <c r="I127">
        <v>0.90172608964647305</v>
      </c>
      <c r="J127">
        <v>-1.9968709953214701</v>
      </c>
      <c r="K127">
        <v>10.217912342363899</v>
      </c>
      <c r="L127">
        <v>-0.67615175893510604</v>
      </c>
      <c r="M127">
        <v>3.78288378508964</v>
      </c>
      <c r="N127">
        <v>3.7964251832776301</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s="1">
        <f>IFERROR(WB_GDPcap!AP127*Wanetal_growthlosses_control!AQ127*WB_pop!AQ123,0)</f>
        <v>-950085437.17567384</v>
      </c>
      <c r="AR127" s="1">
        <f>AQ127+IFERROR((WB_GDPcap!AQ127*WB_pop!AR123-AQ127)*Wanetal_growthlosses_control!AR127,0)</f>
        <v>-1544426743.1137481</v>
      </c>
      <c r="AS127" s="1">
        <f>AR127+IFERROR((WB_GDPcap!AR127*WB_pop!AS123-AR127)*Wanetal_growthlosses_control!AS127,0)</f>
        <v>-2718896063.8827567</v>
      </c>
      <c r="AT127" s="1">
        <f>AS127+IFERROR((WB_GDPcap!AS127*WB_pop!AT123-AS127)*Wanetal_growthlosses_control!AT127,0)</f>
        <v>-3642076699.8493452</v>
      </c>
      <c r="AU127" s="1">
        <f>AT127+IFERROR((WB_GDPcap!AT127*WB_pop!AU123-AT127)*Wanetal_growthlosses_control!AU127,0)</f>
        <v>-4465323148.304738</v>
      </c>
      <c r="AV127" s="1">
        <f>AU127+IFERROR((WB_GDPcap!AU127*WB_pop!AV123-AU127)*Wanetal_growthlosses_control!AV127,0)</f>
        <v>-5069822334.2848768</v>
      </c>
      <c r="AW127">
        <v>0</v>
      </c>
      <c r="AX127">
        <v>0</v>
      </c>
      <c r="AY127">
        <v>0</v>
      </c>
      <c r="AZ127">
        <v>0</v>
      </c>
      <c r="BA127">
        <v>0</v>
      </c>
      <c r="BB127">
        <v>0</v>
      </c>
      <c r="BC127">
        <v>0</v>
      </c>
      <c r="BD127">
        <v>0</v>
      </c>
      <c r="BE127">
        <v>0</v>
      </c>
      <c r="BF127">
        <v>0</v>
      </c>
      <c r="BG127">
        <v>0</v>
      </c>
      <c r="BH127">
        <v>0</v>
      </c>
      <c r="BI127" s="1">
        <f>IFERROR(WB_GDPcap!BH127*Wanetal_growthlosses_control!BI127*WB_pop!BI123,0)</f>
        <v>-900229894.56384301</v>
      </c>
      <c r="BJ127" s="1">
        <f>BI127+IFERROR((WB_GDPcap!BI127*WB_pop!BJ123-BI127)*Wanetal_growthlosses_control!BJ127,0)</f>
        <v>-1461503176.5738325</v>
      </c>
      <c r="BK127" s="1">
        <f>BJ127+IFERROR((WB_GDPcap!BJ127*WB_pop!BK123-BJ127)*Wanetal_growthlosses_control!BK127,0)</f>
        <v>-2580578478.8424807</v>
      </c>
      <c r="BL127" s="1">
        <f>BK127+IFERROR((WB_GDPcap!BK127*WB_pop!BL123-BK127)*Wanetal_growthlosses_control!BL127,0)</f>
        <v>-3493180463.1858406</v>
      </c>
      <c r="BM127" s="1">
        <f>BL127+IFERROR((WB_GDPcap!BL127*WB_pop!BM123-BL127)*Wanetal_growthlosses_control!BM127,0)</f>
        <v>-4313564456.4129801</v>
      </c>
      <c r="BN127" s="1">
        <f>BM127+IFERROR((WB_GDPcap!BM127*WB_pop!BN123-BM127)*Wanetal_growthlosses_control!BN127,0)</f>
        <v>-4908675513.1046677</v>
      </c>
      <c r="BO127">
        <v>0</v>
      </c>
      <c r="BP127">
        <v>0</v>
      </c>
    </row>
    <row r="128" spans="1:68" x14ac:dyDescent="0.2">
      <c r="A128" t="s">
        <v>248</v>
      </c>
      <c r="B128" t="s">
        <v>249</v>
      </c>
      <c r="C128" t="s">
        <v>680</v>
      </c>
      <c r="D128" t="s">
        <v>681</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s="1">
        <f>IFERROR(WB_GDPcap!AP128*Wanetal_growthlosses_control!AQ128*WB_pop!AQ124,0)</f>
        <v>-7615934.7446270939</v>
      </c>
      <c r="AR128" s="1">
        <f>AQ128+IFERROR((WB_GDPcap!AQ128*WB_pop!AR124-AQ128)*Wanetal_growthlosses_control!AR128,0)</f>
        <v>-22807284.834950112</v>
      </c>
      <c r="AS128" s="1">
        <f>AR128+IFERROR((WB_GDPcap!AR128*WB_pop!AS124-AR128)*Wanetal_growthlosses_control!AS128,0)</f>
        <v>-44009188.671973884</v>
      </c>
      <c r="AT128" s="1">
        <f>AS128+IFERROR((WB_GDPcap!AS128*WB_pop!AT124-AS128)*Wanetal_growthlosses_control!AT128,0)</f>
        <v>-36525552.350728683</v>
      </c>
      <c r="AU128" s="1">
        <f>AT128+IFERROR((WB_GDPcap!AT128*WB_pop!AU124-AT128)*Wanetal_growthlosses_control!AU128,0)</f>
        <v>-39743255.377319783</v>
      </c>
      <c r="AV128" s="1">
        <f>AU128+IFERROR((WB_GDPcap!AU128*WB_pop!AV124-AU128)*Wanetal_growthlosses_control!AV128,0)</f>
        <v>-25516946.744107433</v>
      </c>
      <c r="AW128">
        <v>0</v>
      </c>
      <c r="AX128">
        <v>0</v>
      </c>
      <c r="AY128">
        <v>0</v>
      </c>
      <c r="AZ128">
        <v>0</v>
      </c>
      <c r="BA128">
        <v>0</v>
      </c>
      <c r="BB128">
        <v>0</v>
      </c>
      <c r="BC128">
        <v>0</v>
      </c>
      <c r="BD128">
        <v>0</v>
      </c>
      <c r="BE128">
        <v>0</v>
      </c>
      <c r="BF128">
        <v>0</v>
      </c>
      <c r="BG128">
        <v>0</v>
      </c>
      <c r="BH128">
        <v>0</v>
      </c>
      <c r="BI128" s="1">
        <f>IFERROR(WB_GDPcap!BH128*Wanetal_growthlosses_control!BI128*WB_pop!BI124,0)</f>
        <v>-7691061.3164994614</v>
      </c>
      <c r="BJ128" s="1">
        <f>BI128+IFERROR((WB_GDPcap!BI128*WB_pop!BJ124-BI128)*Wanetal_growthlosses_control!BJ128,0)</f>
        <v>-23336644.948190648</v>
      </c>
      <c r="BK128" s="1">
        <f>BJ128+IFERROR((WB_GDPcap!BJ128*WB_pop!BK124-BJ128)*Wanetal_growthlosses_control!BK128,0)</f>
        <v>-45426518.325604171</v>
      </c>
      <c r="BL128" s="1">
        <f>BK128+IFERROR((WB_GDPcap!BK128*WB_pop!BL124-BK128)*Wanetal_growthlosses_control!BL128,0)</f>
        <v>-37749907.56654764</v>
      </c>
      <c r="BM128" s="1">
        <f>BL128+IFERROR((WB_GDPcap!BL128*WB_pop!BM124-BL128)*Wanetal_growthlosses_control!BM128,0)</f>
        <v>-41027369.916524656</v>
      </c>
      <c r="BN128" s="1">
        <f>BM128+IFERROR((WB_GDPcap!BM128*WB_pop!BN124-BM128)*Wanetal_growthlosses_control!BN128,0)</f>
        <v>-27612081.165059485</v>
      </c>
      <c r="BO128">
        <v>0</v>
      </c>
      <c r="BP128">
        <v>0</v>
      </c>
    </row>
    <row r="129" spans="1:68" x14ac:dyDescent="0.2">
      <c r="A129" t="s">
        <v>250</v>
      </c>
      <c r="B129" t="s">
        <v>251</v>
      </c>
      <c r="C129" t="s">
        <v>680</v>
      </c>
      <c r="D129" t="s">
        <v>681</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s="1">
        <f>IFERROR(WB_GDPcap!AP129*Wanetal_growthlosses_control!AQ129*WB_pop!AQ125,0)</f>
        <v>-95413013.023813248</v>
      </c>
      <c r="AR129" s="1">
        <f>AQ129+IFERROR((WB_GDPcap!AQ129*WB_pop!AR125-AQ129)*Wanetal_growthlosses_control!AR129,0)</f>
        <v>-159332961.29769552</v>
      </c>
      <c r="AS129" s="1">
        <f>AR129+IFERROR((WB_GDPcap!AR129*WB_pop!AS125-AR129)*Wanetal_growthlosses_control!AS129,0)</f>
        <v>-294973733.74387956</v>
      </c>
      <c r="AT129" s="1">
        <f>AS129+IFERROR((WB_GDPcap!AS129*WB_pop!AT125-AS129)*Wanetal_growthlosses_control!AT129,0)</f>
        <v>-401272549.27907538</v>
      </c>
      <c r="AU129" s="1">
        <f>AT129+IFERROR((WB_GDPcap!AT129*WB_pop!AU125-AT129)*Wanetal_growthlosses_control!AU129,0)</f>
        <v>-503760577.6335305</v>
      </c>
      <c r="AV129" s="1">
        <f>AU129+IFERROR((WB_GDPcap!AU129*WB_pop!AV125-AU129)*Wanetal_growthlosses_control!AV129,0)</f>
        <v>-575808426.63442719</v>
      </c>
      <c r="AW129">
        <v>0</v>
      </c>
      <c r="AX129">
        <v>0</v>
      </c>
      <c r="AY129">
        <v>0</v>
      </c>
      <c r="AZ129">
        <v>0</v>
      </c>
      <c r="BA129">
        <v>0</v>
      </c>
      <c r="BB129">
        <v>0</v>
      </c>
      <c r="BC129">
        <v>0</v>
      </c>
      <c r="BD129">
        <v>0</v>
      </c>
      <c r="BE129">
        <v>0</v>
      </c>
      <c r="BF129">
        <v>0</v>
      </c>
      <c r="BG129">
        <v>0</v>
      </c>
      <c r="BH129">
        <v>0</v>
      </c>
      <c r="BI129" s="1">
        <f>IFERROR(WB_GDPcap!BH129*Wanetal_growthlosses_control!BI129*WB_pop!BI125,0)</f>
        <v>-180633234.66659704</v>
      </c>
      <c r="BJ129" s="1">
        <f>BI129+IFERROR((WB_GDPcap!BI129*WB_pop!BJ125-BI129)*Wanetal_growthlosses_control!BJ129,0)</f>
        <v>-302751393.31410873</v>
      </c>
      <c r="BK129" s="1">
        <f>BJ129+IFERROR((WB_GDPcap!BJ129*WB_pop!BK125-BJ129)*Wanetal_growthlosses_control!BK129,0)</f>
        <v>-547511249.55725145</v>
      </c>
      <c r="BL129" s="1">
        <f>BK129+IFERROR((WB_GDPcap!BK129*WB_pop!BL125-BK129)*Wanetal_growthlosses_control!BL129,0)</f>
        <v>-733191118.64683688</v>
      </c>
      <c r="BM129" s="1">
        <f>BL129+IFERROR((WB_GDPcap!BL129*WB_pop!BM125-BL129)*Wanetal_growthlosses_control!BM129,0)</f>
        <v>-909689599.9564712</v>
      </c>
      <c r="BN129" s="1">
        <f>BM129+IFERROR((WB_GDPcap!BM129*WB_pop!BN125-BM129)*Wanetal_growthlosses_control!BN129,0)</f>
        <v>-1022559383.2467822</v>
      </c>
      <c r="BO129">
        <v>0</v>
      </c>
      <c r="BP129">
        <v>0</v>
      </c>
    </row>
    <row r="130" spans="1:68" x14ac:dyDescent="0.2">
      <c r="A130" t="s">
        <v>252</v>
      </c>
      <c r="B130" t="s">
        <v>253</v>
      </c>
      <c r="C130" t="s">
        <v>680</v>
      </c>
      <c r="D130" t="s">
        <v>681</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s="1">
        <f>IFERROR(WB_GDPcap!AP130*Wanetal_growthlosses_control!AQ130*WB_pop!AQ126,0)</f>
        <v>0</v>
      </c>
      <c r="AR130" s="1">
        <f>AQ130+IFERROR((WB_GDPcap!AQ130*WB_pop!AR126-AQ130)*Wanetal_growthlosses_control!AR130,0)</f>
        <v>0</v>
      </c>
      <c r="AS130" s="1">
        <f>AR130+IFERROR((WB_GDPcap!AR130*WB_pop!AS126-AR130)*Wanetal_growthlosses_control!AS130,0)</f>
        <v>0</v>
      </c>
      <c r="AT130" s="1">
        <f>AS130+IFERROR((WB_GDPcap!AS130*WB_pop!AT126-AS130)*Wanetal_growthlosses_control!AT130,0)</f>
        <v>0</v>
      </c>
      <c r="AU130" s="1">
        <f>AT130+IFERROR((WB_GDPcap!AT130*WB_pop!AU126-AT130)*Wanetal_growthlosses_control!AU130,0)</f>
        <v>0</v>
      </c>
      <c r="AV130" s="1">
        <f>AU130+IFERROR((WB_GDPcap!AU130*WB_pop!AV126-AU130)*Wanetal_growthlosses_control!AV130,0)</f>
        <v>0</v>
      </c>
      <c r="AW130">
        <v>0</v>
      </c>
      <c r="AX130">
        <v>0</v>
      </c>
      <c r="AY130">
        <v>0</v>
      </c>
      <c r="AZ130">
        <v>0</v>
      </c>
      <c r="BA130">
        <v>0</v>
      </c>
      <c r="BB130">
        <v>0</v>
      </c>
      <c r="BC130">
        <v>0</v>
      </c>
      <c r="BD130">
        <v>0</v>
      </c>
      <c r="BE130">
        <v>0</v>
      </c>
      <c r="BF130">
        <v>0</v>
      </c>
      <c r="BG130">
        <v>0</v>
      </c>
      <c r="BH130">
        <v>0</v>
      </c>
      <c r="BI130" s="1">
        <f>IFERROR(WB_GDPcap!BH130*Wanetal_growthlosses_control!BI130*WB_pop!BI126,0)</f>
        <v>0</v>
      </c>
      <c r="BJ130" s="1">
        <f>BI130+IFERROR((WB_GDPcap!BI130*WB_pop!BJ126-BI130)*Wanetal_growthlosses_control!BJ130,0)</f>
        <v>0</v>
      </c>
      <c r="BK130" s="1">
        <f>BJ130+IFERROR((WB_GDPcap!BJ130*WB_pop!BK126-BJ130)*Wanetal_growthlosses_control!BK130,0)</f>
        <v>0</v>
      </c>
      <c r="BL130" s="1">
        <f>BK130+IFERROR((WB_GDPcap!BK130*WB_pop!BL126-BK130)*Wanetal_growthlosses_control!BL130,0)</f>
        <v>0</v>
      </c>
      <c r="BM130" s="1">
        <f>BL130+IFERROR((WB_GDPcap!BL130*WB_pop!BM126-BL130)*Wanetal_growthlosses_control!BM130,0)</f>
        <v>0</v>
      </c>
      <c r="BN130" s="1">
        <f>BM130+IFERROR((WB_GDPcap!BM130*WB_pop!BN126-BM130)*Wanetal_growthlosses_control!BN130,0)</f>
        <v>0</v>
      </c>
      <c r="BO130">
        <v>0</v>
      </c>
      <c r="BP130">
        <v>0</v>
      </c>
    </row>
    <row r="131" spans="1:68" x14ac:dyDescent="0.2">
      <c r="A131" t="s">
        <v>254</v>
      </c>
      <c r="B131" t="s">
        <v>255</v>
      </c>
      <c r="C131" t="s">
        <v>680</v>
      </c>
      <c r="D131" t="s">
        <v>681</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s="1">
        <f>IFERROR(WB_GDPcap!AP131*Wanetal_growthlosses_control!AQ131*WB_pop!AQ127,0)</f>
        <v>0</v>
      </c>
      <c r="AR131" s="1">
        <f>AQ131+IFERROR((WB_GDPcap!AQ131*WB_pop!AR127-AQ131)*Wanetal_growthlosses_control!AR131,0)</f>
        <v>0</v>
      </c>
      <c r="AS131" s="1">
        <f>AR131+IFERROR((WB_GDPcap!AR131*WB_pop!AS127-AR131)*Wanetal_growthlosses_control!AS131,0)</f>
        <v>0</v>
      </c>
      <c r="AT131" s="1">
        <f>AS131+IFERROR((WB_GDPcap!AS131*WB_pop!AT127-AS131)*Wanetal_growthlosses_control!AT131,0)</f>
        <v>0</v>
      </c>
      <c r="AU131" s="1">
        <f>AT131+IFERROR((WB_GDPcap!AT131*WB_pop!AU127-AT131)*Wanetal_growthlosses_control!AU131,0)</f>
        <v>0</v>
      </c>
      <c r="AV131" s="1">
        <f>AU131+IFERROR((WB_GDPcap!AU131*WB_pop!AV127-AU131)*Wanetal_growthlosses_control!AV131,0)</f>
        <v>0</v>
      </c>
      <c r="AW131">
        <v>0</v>
      </c>
      <c r="AX131">
        <v>0</v>
      </c>
      <c r="AY131">
        <v>0</v>
      </c>
      <c r="AZ131">
        <v>0</v>
      </c>
      <c r="BA131">
        <v>0</v>
      </c>
      <c r="BB131">
        <v>0</v>
      </c>
      <c r="BC131">
        <v>0</v>
      </c>
      <c r="BD131">
        <v>0</v>
      </c>
      <c r="BE131">
        <v>0</v>
      </c>
      <c r="BF131">
        <v>0</v>
      </c>
      <c r="BG131">
        <v>0</v>
      </c>
      <c r="BH131">
        <v>0</v>
      </c>
      <c r="BI131" s="1">
        <f>IFERROR(WB_GDPcap!BH131*Wanetal_growthlosses_control!BI131*WB_pop!BI127,0)</f>
        <v>0</v>
      </c>
      <c r="BJ131" s="1">
        <f>BI131+IFERROR((WB_GDPcap!BI131*WB_pop!BJ127-BI131)*Wanetal_growthlosses_control!BJ131,0)</f>
        <v>0</v>
      </c>
      <c r="BK131" s="1">
        <f>BJ131+IFERROR((WB_GDPcap!BJ131*WB_pop!BK127-BJ131)*Wanetal_growthlosses_control!BK131,0)</f>
        <v>0</v>
      </c>
      <c r="BL131" s="1">
        <f>BK131+IFERROR((WB_GDPcap!BK131*WB_pop!BL127-BK131)*Wanetal_growthlosses_control!BL131,0)</f>
        <v>0</v>
      </c>
      <c r="BM131" s="1">
        <f>BL131+IFERROR((WB_GDPcap!BL131*WB_pop!BM127-BL131)*Wanetal_growthlosses_control!BM131,0)</f>
        <v>0</v>
      </c>
      <c r="BN131" s="1">
        <f>BM131+IFERROR((WB_GDPcap!BM131*WB_pop!BN127-BM131)*Wanetal_growthlosses_control!BN131,0)</f>
        <v>0</v>
      </c>
      <c r="BO131">
        <v>0</v>
      </c>
      <c r="BP131">
        <v>0</v>
      </c>
    </row>
    <row r="132" spans="1:68" x14ac:dyDescent="0.2">
      <c r="A132" t="s">
        <v>256</v>
      </c>
      <c r="B132" t="s">
        <v>257</v>
      </c>
      <c r="C132" t="s">
        <v>680</v>
      </c>
      <c r="D132" t="s">
        <v>681</v>
      </c>
      <c r="F132">
        <v>3.8095547622288102</v>
      </c>
      <c r="G132">
        <v>0.96664237445753498</v>
      </c>
      <c r="H132">
        <v>6.0264258742795196</v>
      </c>
      <c r="I132">
        <v>6.6477695176412102</v>
      </c>
      <c r="J132">
        <v>4.6246224453243103</v>
      </c>
      <c r="K132">
        <v>9.2131018764903398</v>
      </c>
      <c r="L132">
        <v>6.5620893739758701</v>
      </c>
      <c r="M132">
        <v>10.570155274121101</v>
      </c>
      <c r="N132">
        <v>11.9974712271352</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s="1">
        <f>IFERROR(WB_GDPcap!AP132*Wanetal_growthlosses_control!AQ132*WB_pop!AQ128,0)</f>
        <v>-8639457959.402565</v>
      </c>
      <c r="AR132" s="1">
        <f>AQ132+IFERROR((WB_GDPcap!AQ132*WB_pop!AR128-AQ132)*Wanetal_growthlosses_control!AR132,0)</f>
        <v>-14785560726.810135</v>
      </c>
      <c r="AS132" s="1">
        <f>AR132+IFERROR((WB_GDPcap!AR132*WB_pop!AS128-AR132)*Wanetal_growthlosses_control!AS132,0)</f>
        <v>-26819462107.812653</v>
      </c>
      <c r="AT132" s="1">
        <f>AS132+IFERROR((WB_GDPcap!AS132*WB_pop!AT128-AS132)*Wanetal_growthlosses_control!AT132,0)</f>
        <v>-33670196077.598637</v>
      </c>
      <c r="AU132" s="1">
        <f>AT132+IFERROR((WB_GDPcap!AT132*WB_pop!AU128-AT132)*Wanetal_growthlosses_control!AU132,0)</f>
        <v>-41086220538.950935</v>
      </c>
      <c r="AV132" s="1">
        <f>AU132+IFERROR((WB_GDPcap!AU132*WB_pop!AV128-AU132)*Wanetal_growthlosses_control!AV132,0)</f>
        <v>-44480007832.481522</v>
      </c>
      <c r="AW132">
        <v>0</v>
      </c>
      <c r="AX132">
        <v>0</v>
      </c>
      <c r="AY132">
        <v>0</v>
      </c>
      <c r="AZ132">
        <v>0</v>
      </c>
      <c r="BA132">
        <v>0</v>
      </c>
      <c r="BB132">
        <v>0</v>
      </c>
      <c r="BC132">
        <v>0</v>
      </c>
      <c r="BD132">
        <v>0</v>
      </c>
      <c r="BE132">
        <v>0</v>
      </c>
      <c r="BF132">
        <v>0</v>
      </c>
      <c r="BG132">
        <v>0</v>
      </c>
      <c r="BH132">
        <v>0</v>
      </c>
      <c r="BI132" s="1">
        <f>IFERROR(WB_GDPcap!BH132*Wanetal_growthlosses_control!BI132*WB_pop!BI128,0)</f>
        <v>-8644296822.7740211</v>
      </c>
      <c r="BJ132" s="1">
        <f>BI132+IFERROR((WB_GDPcap!BI132*WB_pop!BJ128-BI132)*Wanetal_growthlosses_control!BJ132,0)</f>
        <v>-15262054638.303123</v>
      </c>
      <c r="BK132" s="1">
        <f>BJ132+IFERROR((WB_GDPcap!BJ132*WB_pop!BK128-BJ132)*Wanetal_growthlosses_control!BK132,0)</f>
        <v>-27223106662.494957</v>
      </c>
      <c r="BL132" s="1">
        <f>BK132+IFERROR((WB_GDPcap!BK132*WB_pop!BL128-BK132)*Wanetal_growthlosses_control!BL132,0)</f>
        <v>-33609475621.3339</v>
      </c>
      <c r="BM132" s="1">
        <f>BL132+IFERROR((WB_GDPcap!BL132*WB_pop!BM128-BL132)*Wanetal_growthlosses_control!BM132,0)</f>
        <v>-40329762237.650726</v>
      </c>
      <c r="BN132" s="1">
        <f>BM132+IFERROR((WB_GDPcap!BM132*WB_pop!BN128-BM132)*Wanetal_growthlosses_control!BN132,0)</f>
        <v>-43154725822.18335</v>
      </c>
      <c r="BO132">
        <v>0</v>
      </c>
      <c r="BP132">
        <v>0</v>
      </c>
    </row>
    <row r="133" spans="1:68" x14ac:dyDescent="0.2">
      <c r="A133" t="s">
        <v>258</v>
      </c>
      <c r="B133" t="s">
        <v>259</v>
      </c>
      <c r="C133" t="s">
        <v>680</v>
      </c>
      <c r="D133" t="s">
        <v>681</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s="1">
        <f>IFERROR(WB_GDPcap!AP133*Wanetal_growthlosses_control!AQ133*WB_pop!AQ129,0)</f>
        <v>-327225002.51952648</v>
      </c>
      <c r="AR133" s="1">
        <f>AQ133+IFERROR((WB_GDPcap!AQ133*WB_pop!AR129-AQ133)*Wanetal_growthlosses_control!AR133,0)</f>
        <v>-715234941.92140865</v>
      </c>
      <c r="AS133" s="1">
        <f>AR133+IFERROR((WB_GDPcap!AR133*WB_pop!AS129-AR133)*Wanetal_growthlosses_control!AS133,0)</f>
        <v>-1311515507.1713457</v>
      </c>
      <c r="AT133" s="1">
        <f>AS133+IFERROR((WB_GDPcap!AS133*WB_pop!AT129-AS133)*Wanetal_growthlosses_control!AT133,0)</f>
        <v>-1387121521.3439186</v>
      </c>
      <c r="AU133" s="1">
        <f>AT133+IFERROR((WB_GDPcap!AT133*WB_pop!AU129-AT133)*Wanetal_growthlosses_control!AU133,0)</f>
        <v>-1602959824.1257496</v>
      </c>
      <c r="AV133" s="1">
        <f>AU133+IFERROR((WB_GDPcap!AU133*WB_pop!AV129-AU133)*Wanetal_growthlosses_control!AV133,0)</f>
        <v>-1501276915.1691399</v>
      </c>
      <c r="AW133">
        <v>0</v>
      </c>
      <c r="AX133">
        <v>0</v>
      </c>
      <c r="AY133">
        <v>0</v>
      </c>
      <c r="AZ133">
        <v>0</v>
      </c>
      <c r="BA133">
        <v>0</v>
      </c>
      <c r="BB133">
        <v>0</v>
      </c>
      <c r="BC133">
        <v>0</v>
      </c>
      <c r="BD133">
        <v>0</v>
      </c>
      <c r="BE133">
        <v>0</v>
      </c>
      <c r="BF133">
        <v>0</v>
      </c>
      <c r="BG133">
        <v>0</v>
      </c>
      <c r="BH133">
        <v>0</v>
      </c>
      <c r="BI133" s="1">
        <f>IFERROR(WB_GDPcap!BH133*Wanetal_growthlosses_control!BI133*WB_pop!BI129,0)</f>
        <v>-301310712.95239675</v>
      </c>
      <c r="BJ133" s="1">
        <f>BI133+IFERROR((WB_GDPcap!BI133*WB_pop!BJ129-BI133)*Wanetal_growthlosses_control!BJ133,0)</f>
        <v>-640744169.53572297</v>
      </c>
      <c r="BK133" s="1">
        <f>BJ133+IFERROR((WB_GDPcap!BJ133*WB_pop!BK129-BJ133)*Wanetal_growthlosses_control!BK133,0)</f>
        <v>-1138130818.1214311</v>
      </c>
      <c r="BL133" s="1">
        <f>BK133+IFERROR((WB_GDPcap!BK133*WB_pop!BL129-BK133)*Wanetal_growthlosses_control!BL133,0)</f>
        <v>-1197973711.7574003</v>
      </c>
      <c r="BM133" s="1">
        <f>BL133+IFERROR((WB_GDPcap!BL133*WB_pop!BM129-BL133)*Wanetal_growthlosses_control!BM133,0)</f>
        <v>-1370610074.8994293</v>
      </c>
      <c r="BN133" s="1">
        <f>BM133+IFERROR((WB_GDPcap!BM133*WB_pop!BN129-BM133)*Wanetal_growthlosses_control!BN133,0)</f>
        <v>-1292237050.8409345</v>
      </c>
      <c r="BO133">
        <v>0</v>
      </c>
      <c r="BP133">
        <v>0</v>
      </c>
    </row>
    <row r="134" spans="1:68" x14ac:dyDescent="0.2">
      <c r="A134" t="s">
        <v>260</v>
      </c>
      <c r="B134" t="s">
        <v>261</v>
      </c>
      <c r="C134" t="s">
        <v>680</v>
      </c>
      <c r="D134" t="s">
        <v>681</v>
      </c>
      <c r="F134">
        <v>3.2258663501032498</v>
      </c>
      <c r="G134">
        <v>1.45828906894074</v>
      </c>
      <c r="H134">
        <v>-1.0485726025025299</v>
      </c>
      <c r="I134">
        <v>4.6573759753296304</v>
      </c>
      <c r="J134">
        <v>2.99387190612623</v>
      </c>
      <c r="K134">
        <v>1.8438298563827</v>
      </c>
      <c r="L134">
        <v>1.7128442727049999</v>
      </c>
      <c r="M134">
        <v>4.6842392934760797</v>
      </c>
      <c r="N134">
        <v>4.1989676828424898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s="1">
        <f>IFERROR(WB_GDPcap!AP134*Wanetal_growthlosses_control!AQ134*WB_pop!AQ130,0)</f>
        <v>0</v>
      </c>
      <c r="AR134" s="1">
        <f>AQ134+IFERROR((WB_GDPcap!AQ134*WB_pop!AR130-AQ134)*Wanetal_growthlosses_control!AR134,0)</f>
        <v>0</v>
      </c>
      <c r="AS134" s="1">
        <f>AR134+IFERROR((WB_GDPcap!AR134*WB_pop!AS130-AR134)*Wanetal_growthlosses_control!AS134,0)</f>
        <v>0</v>
      </c>
      <c r="AT134" s="1">
        <f>AS134+IFERROR((WB_GDPcap!AS134*WB_pop!AT130-AS134)*Wanetal_growthlosses_control!AT134,0)</f>
        <v>0</v>
      </c>
      <c r="AU134" s="1">
        <f>AT134+IFERROR((WB_GDPcap!AT134*WB_pop!AU130-AT134)*Wanetal_growthlosses_control!AU134,0)</f>
        <v>0</v>
      </c>
      <c r="AV134" s="1">
        <f>AU134+IFERROR((WB_GDPcap!AU134*WB_pop!AV130-AU134)*Wanetal_growthlosses_control!AV134,0)</f>
        <v>0</v>
      </c>
      <c r="AW134">
        <v>0</v>
      </c>
      <c r="AX134">
        <v>0</v>
      </c>
      <c r="AY134">
        <v>0</v>
      </c>
      <c r="AZ134">
        <v>0</v>
      </c>
      <c r="BA134">
        <v>0</v>
      </c>
      <c r="BB134">
        <v>0</v>
      </c>
      <c r="BC134">
        <v>0</v>
      </c>
      <c r="BD134">
        <v>0</v>
      </c>
      <c r="BE134">
        <v>0</v>
      </c>
      <c r="BF134">
        <v>0</v>
      </c>
      <c r="BG134">
        <v>0</v>
      </c>
      <c r="BH134">
        <v>0</v>
      </c>
      <c r="BI134" s="1">
        <f>IFERROR(WB_GDPcap!BH134*Wanetal_growthlosses_control!BI134*WB_pop!BI130,0)</f>
        <v>0</v>
      </c>
      <c r="BJ134" s="1">
        <f>BI134+IFERROR((WB_GDPcap!BI134*WB_pop!BJ130-BI134)*Wanetal_growthlosses_control!BJ134,0)</f>
        <v>0</v>
      </c>
      <c r="BK134" s="1">
        <f>BJ134+IFERROR((WB_GDPcap!BJ134*WB_pop!BK130-BJ134)*Wanetal_growthlosses_control!BK134,0)</f>
        <v>0</v>
      </c>
      <c r="BL134" s="1">
        <f>BK134+IFERROR((WB_GDPcap!BK134*WB_pop!BL130-BK134)*Wanetal_growthlosses_control!BL134,0)</f>
        <v>0</v>
      </c>
      <c r="BM134" s="1">
        <f>BL134+IFERROR((WB_GDPcap!BL134*WB_pop!BM130-BL134)*Wanetal_growthlosses_control!BM134,0)</f>
        <v>0</v>
      </c>
      <c r="BN134" s="1">
        <f>BM134+IFERROR((WB_GDPcap!BM134*WB_pop!BN130-BM134)*Wanetal_growthlosses_control!BN134,0)</f>
        <v>0</v>
      </c>
      <c r="BO134">
        <v>0</v>
      </c>
      <c r="BP134">
        <v>0</v>
      </c>
    </row>
    <row r="135" spans="1:68" x14ac:dyDescent="0.2">
      <c r="A135" t="s">
        <v>262</v>
      </c>
      <c r="B135" t="s">
        <v>263</v>
      </c>
      <c r="C135" t="s">
        <v>680</v>
      </c>
      <c r="D135" t="s">
        <v>681</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s="1">
        <f>IFERROR(WB_GDPcap!AP135*Wanetal_growthlosses_control!AQ135*WB_pop!AQ131,0)</f>
        <v>-43691018.939197108</v>
      </c>
      <c r="AR135" s="1">
        <f>AQ135+IFERROR((WB_GDPcap!AQ135*WB_pop!AR131-AQ135)*Wanetal_growthlosses_control!AR135,0)</f>
        <v>-80184497.614644021</v>
      </c>
      <c r="AS135" s="1">
        <f>AR135+IFERROR((WB_GDPcap!AR135*WB_pop!AS131-AR135)*Wanetal_growthlosses_control!AS135,0)</f>
        <v>-147058811.87299412</v>
      </c>
      <c r="AT135" s="1">
        <f>AS135+IFERROR((WB_GDPcap!AS135*WB_pop!AT131-AS135)*Wanetal_growthlosses_control!AT135,0)</f>
        <v>-178499842.90931484</v>
      </c>
      <c r="AU135" s="1">
        <f>AT135+IFERROR((WB_GDPcap!AT135*WB_pop!AU131-AT135)*Wanetal_growthlosses_control!AU135,0)</f>
        <v>-216059456.20585272</v>
      </c>
      <c r="AV135" s="1">
        <f>AU135+IFERROR((WB_GDPcap!AU135*WB_pop!AV131-AU135)*Wanetal_growthlosses_control!AV135,0)</f>
        <v>-228161892.50441298</v>
      </c>
      <c r="AW135">
        <v>0</v>
      </c>
      <c r="AX135">
        <v>0</v>
      </c>
      <c r="AY135">
        <v>0</v>
      </c>
      <c r="AZ135">
        <v>0</v>
      </c>
      <c r="BA135">
        <v>0</v>
      </c>
      <c r="BB135">
        <v>0</v>
      </c>
      <c r="BC135">
        <v>0</v>
      </c>
      <c r="BD135">
        <v>0</v>
      </c>
      <c r="BE135">
        <v>0</v>
      </c>
      <c r="BF135">
        <v>0</v>
      </c>
      <c r="BG135">
        <v>0</v>
      </c>
      <c r="BH135">
        <v>0</v>
      </c>
      <c r="BI135" s="1">
        <f>IFERROR(WB_GDPcap!BH135*Wanetal_growthlosses_control!BI135*WB_pop!BI131,0)</f>
        <v>-71527710.378595963</v>
      </c>
      <c r="BJ135" s="1">
        <f>BI135+IFERROR((WB_GDPcap!BI135*WB_pop!BJ131-BI135)*Wanetal_growthlosses_control!BJ135,0)</f>
        <v>-132785091.68204796</v>
      </c>
      <c r="BK135" s="1">
        <f>BJ135+IFERROR((WB_GDPcap!BJ135*WB_pop!BK131-BJ135)*Wanetal_growthlosses_control!BK135,0)</f>
        <v>-244309950.44824019</v>
      </c>
      <c r="BL135" s="1">
        <f>BK135+IFERROR((WB_GDPcap!BK135*WB_pop!BL131-BK135)*Wanetal_growthlosses_control!BL135,0)</f>
        <v>-296669187.50736821</v>
      </c>
      <c r="BM135" s="1">
        <f>BL135+IFERROR((WB_GDPcap!BL135*WB_pop!BM131-BL135)*Wanetal_growthlosses_control!BM135,0)</f>
        <v>-358944928.63826734</v>
      </c>
      <c r="BN135" s="1">
        <f>BM135+IFERROR((WB_GDPcap!BM135*WB_pop!BN131-BM135)*Wanetal_growthlosses_control!BN135,0)</f>
        <v>-377953897.45466006</v>
      </c>
      <c r="BO135">
        <v>0</v>
      </c>
      <c r="BP135">
        <v>0</v>
      </c>
    </row>
    <row r="136" spans="1:68" x14ac:dyDescent="0.2">
      <c r="A136" t="s">
        <v>264</v>
      </c>
      <c r="B136" t="s">
        <v>265</v>
      </c>
      <c r="C136" t="s">
        <v>680</v>
      </c>
      <c r="D136" t="s">
        <v>681</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s="1">
        <f>IFERROR(WB_GDPcap!AP136*Wanetal_growthlosses_control!AQ136*WB_pop!AQ132,0)</f>
        <v>-15299929.058939051</v>
      </c>
      <c r="AR136" s="1">
        <f>AQ136+IFERROR((WB_GDPcap!AQ136*WB_pop!AR132-AQ136)*Wanetal_growthlosses_control!AR136,0)</f>
        <v>-104260818.30458969</v>
      </c>
      <c r="AS136" s="1">
        <f>AR136+IFERROR((WB_GDPcap!AR136*WB_pop!AS132-AR136)*Wanetal_growthlosses_control!AS136,0)</f>
        <v>-210426554.61816484</v>
      </c>
      <c r="AT136" s="1">
        <f>AS136+IFERROR((WB_GDPcap!AS136*WB_pop!AT132-AS136)*Wanetal_growthlosses_control!AT136,0)</f>
        <v>-118503069.8386032</v>
      </c>
      <c r="AU136" s="1">
        <f>AT136+IFERROR((WB_GDPcap!AT136*WB_pop!AU132-AT136)*Wanetal_growthlosses_control!AU136,0)</f>
        <v>-107376749.35474487</v>
      </c>
      <c r="AV136" s="1">
        <f>AU136+IFERROR((WB_GDPcap!AU136*WB_pop!AV132-AU136)*Wanetal_growthlosses_control!AV136,0)</f>
        <v>29854044.051746055</v>
      </c>
      <c r="AW136">
        <v>0</v>
      </c>
      <c r="AX136">
        <v>0</v>
      </c>
      <c r="AY136">
        <v>0</v>
      </c>
      <c r="AZ136">
        <v>0</v>
      </c>
      <c r="BA136">
        <v>0</v>
      </c>
      <c r="BB136">
        <v>0</v>
      </c>
      <c r="BC136">
        <v>0</v>
      </c>
      <c r="BD136">
        <v>0</v>
      </c>
      <c r="BE136">
        <v>0</v>
      </c>
      <c r="BF136">
        <v>0</v>
      </c>
      <c r="BG136">
        <v>0</v>
      </c>
      <c r="BH136">
        <v>0</v>
      </c>
      <c r="BI136" s="1">
        <f>IFERROR(WB_GDPcap!BH136*Wanetal_growthlosses_control!BI136*WB_pop!BI132,0)</f>
        <v>-17127462.560532562</v>
      </c>
      <c r="BJ136" s="1">
        <f>BI136+IFERROR((WB_GDPcap!BI136*WB_pop!BJ132-BI136)*Wanetal_growthlosses_control!BJ136,0)</f>
        <v>-118663752.21495861</v>
      </c>
      <c r="BK136" s="1">
        <f>BJ136+IFERROR((WB_GDPcap!BJ136*WB_pop!BK132-BJ136)*Wanetal_growthlosses_control!BK136,0)</f>
        <v>-244032260.41673309</v>
      </c>
      <c r="BL136" s="1">
        <f>BK136+IFERROR((WB_GDPcap!BK136*WB_pop!BL132-BK136)*Wanetal_growthlosses_control!BL136,0)</f>
        <v>-138702366.12258691</v>
      </c>
      <c r="BM136" s="1">
        <f>BL136+IFERROR((WB_GDPcap!BL136*WB_pop!BM132-BL136)*Wanetal_growthlosses_control!BM136,0)</f>
        <v>-127321878.43278074</v>
      </c>
      <c r="BN136" s="1">
        <f>BM136+IFERROR((WB_GDPcap!BM136*WB_pop!BN132-BM136)*Wanetal_growthlosses_control!BN136,0)</f>
        <v>-22915525.675697625</v>
      </c>
      <c r="BO136">
        <v>0</v>
      </c>
      <c r="BP136">
        <v>0</v>
      </c>
    </row>
    <row r="137" spans="1:68" x14ac:dyDescent="0.2">
      <c r="A137" t="s">
        <v>266</v>
      </c>
      <c r="B137" t="s">
        <v>267</v>
      </c>
      <c r="C137" t="s">
        <v>680</v>
      </c>
      <c r="D137" t="s">
        <v>681</v>
      </c>
      <c r="F137">
        <v>-2.0234365249109501E-2</v>
      </c>
      <c r="G137">
        <v>-1.12347713667121</v>
      </c>
      <c r="H137">
        <v>-0.23893814490773499</v>
      </c>
      <c r="I137">
        <v>2.55264419985085</v>
      </c>
      <c r="J137">
        <v>2.1792227647728</v>
      </c>
      <c r="K137">
        <v>5.0107319722862398</v>
      </c>
      <c r="L137">
        <v>4.0680955052685199</v>
      </c>
      <c r="M137">
        <v>2.1172511294834901</v>
      </c>
      <c r="N137">
        <v>4.5476444281763797</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s="1">
        <f>IFERROR(WB_GDPcap!AP137*Wanetal_growthlosses_control!AQ137*WB_pop!AQ133,0)</f>
        <v>-27696863.731872555</v>
      </c>
      <c r="AR137" s="1">
        <f>AQ137+IFERROR((WB_GDPcap!AQ137*WB_pop!AR133-AQ137)*Wanetal_growthlosses_control!AR137,0)</f>
        <v>-49049729.325726375</v>
      </c>
      <c r="AS137" s="1">
        <f>AR137+IFERROR((WB_GDPcap!AR137*WB_pop!AS133-AR137)*Wanetal_growthlosses_control!AS137,0)</f>
        <v>-98577757.463606313</v>
      </c>
      <c r="AT137" s="1">
        <f>AS137+IFERROR((WB_GDPcap!AS137*WB_pop!AT133-AS137)*Wanetal_growthlosses_control!AT137,0)</f>
        <v>-146613352.38136363</v>
      </c>
      <c r="AU137" s="1">
        <f>AT137+IFERROR((WB_GDPcap!AT137*WB_pop!AU133-AT137)*Wanetal_growthlosses_control!AU137,0)</f>
        <v>-189431275.40570551</v>
      </c>
      <c r="AV137" s="1">
        <f>AU137+IFERROR((WB_GDPcap!AU137*WB_pop!AV133-AU137)*Wanetal_growthlosses_control!AV137,0)</f>
        <v>-220795799.68583593</v>
      </c>
      <c r="AW137">
        <v>0</v>
      </c>
      <c r="AX137">
        <v>0</v>
      </c>
      <c r="AY137">
        <v>0</v>
      </c>
      <c r="AZ137">
        <v>0</v>
      </c>
      <c r="BA137">
        <v>0</v>
      </c>
      <c r="BB137">
        <v>0</v>
      </c>
      <c r="BC137">
        <v>0</v>
      </c>
      <c r="BD137">
        <v>0</v>
      </c>
      <c r="BE137">
        <v>0</v>
      </c>
      <c r="BF137">
        <v>0</v>
      </c>
      <c r="BG137">
        <v>0</v>
      </c>
      <c r="BH137">
        <v>0</v>
      </c>
      <c r="BI137" s="1">
        <f>IFERROR(WB_GDPcap!BH137*Wanetal_growthlosses_control!BI137*WB_pop!BI133,0)</f>
        <v>-36815868.067644</v>
      </c>
      <c r="BJ137" s="1">
        <f>BI137+IFERROR((WB_GDPcap!BI137*WB_pop!BJ133-BI137)*Wanetal_growthlosses_control!BJ137,0)</f>
        <v>-58914860.546284467</v>
      </c>
      <c r="BK137" s="1">
        <f>BJ137+IFERROR((WB_GDPcap!BJ137*WB_pop!BK133-BJ137)*Wanetal_growthlosses_control!BK137,0)</f>
        <v>-102271930.64894496</v>
      </c>
      <c r="BL137" s="1">
        <f>BK137+IFERROR((WB_GDPcap!BK137*WB_pop!BL133-BK137)*Wanetal_growthlosses_control!BL137,0)</f>
        <v>-135447597.3518962</v>
      </c>
      <c r="BM137" s="1">
        <f>BL137+IFERROR((WB_GDPcap!BL137*WB_pop!BM133-BL137)*Wanetal_growthlosses_control!BM137,0)</f>
        <v>-163527929.97101066</v>
      </c>
      <c r="BN137" s="1">
        <f>BM137+IFERROR((WB_GDPcap!BM137*WB_pop!BN133-BM137)*Wanetal_growthlosses_control!BN137,0)</f>
        <v>-182893750.41430584</v>
      </c>
      <c r="BO137">
        <v>0</v>
      </c>
      <c r="BP137">
        <v>0</v>
      </c>
    </row>
    <row r="138" spans="1:68" x14ac:dyDescent="0.2">
      <c r="A138" t="s">
        <v>268</v>
      </c>
      <c r="B138" t="s">
        <v>269</v>
      </c>
      <c r="C138" t="s">
        <v>680</v>
      </c>
      <c r="D138" t="s">
        <v>681</v>
      </c>
      <c r="F138">
        <v>6.0481576826689301</v>
      </c>
      <c r="G138">
        <v>27.656088665387902</v>
      </c>
      <c r="H138">
        <v>29.974250939971299</v>
      </c>
      <c r="I138">
        <v>40.036295746162203</v>
      </c>
      <c r="J138">
        <v>24.5329722728105</v>
      </c>
      <c r="K138">
        <v>15.8820695729682</v>
      </c>
      <c r="L138">
        <v>8.6895113503036505</v>
      </c>
      <c r="M138">
        <v>30.8609049945645</v>
      </c>
      <c r="N138">
        <v>10.4513509570253</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s="1">
        <f>IFERROR(WB_GDPcap!AP138*Wanetal_growthlosses_control!AQ138*WB_pop!AQ134,0)</f>
        <v>24688577.423760075</v>
      </c>
      <c r="AR138" s="1">
        <f>AQ138+IFERROR((WB_GDPcap!AQ138*WB_pop!AR134-AQ138)*Wanetal_growthlosses_control!AR138,0)</f>
        <v>-172400613.15591189</v>
      </c>
      <c r="AS138" s="1">
        <f>AR138+IFERROR((WB_GDPcap!AR138*WB_pop!AS134-AR138)*Wanetal_growthlosses_control!AS138,0)</f>
        <v>-380336609.5481137</v>
      </c>
      <c r="AT138" s="1">
        <f>AS138+IFERROR((WB_GDPcap!AS138*WB_pop!AT134-AS138)*Wanetal_growthlosses_control!AT138,0)</f>
        <v>-77194298.815754235</v>
      </c>
      <c r="AU138" s="1">
        <f>AT138+IFERROR((WB_GDPcap!AT138*WB_pop!AU134-AT138)*Wanetal_growthlosses_control!AU138,0)</f>
        <v>-1877561.4554703236</v>
      </c>
      <c r="AV138" s="1">
        <f>AU138+IFERROR((WB_GDPcap!AU138*WB_pop!AV134-AU138)*Wanetal_growthlosses_control!AV138,0)</f>
        <v>336226576.14245075</v>
      </c>
      <c r="AW138">
        <v>0</v>
      </c>
      <c r="AX138">
        <v>0</v>
      </c>
      <c r="AY138">
        <v>0</v>
      </c>
      <c r="AZ138">
        <v>0</v>
      </c>
      <c r="BA138">
        <v>0</v>
      </c>
      <c r="BB138">
        <v>0</v>
      </c>
      <c r="BC138">
        <v>0</v>
      </c>
      <c r="BD138">
        <v>0</v>
      </c>
      <c r="BE138">
        <v>0</v>
      </c>
      <c r="BF138">
        <v>0</v>
      </c>
      <c r="BG138">
        <v>0</v>
      </c>
      <c r="BH138">
        <v>0</v>
      </c>
      <c r="BI138" s="1">
        <f>IFERROR(WB_GDPcap!BH138*Wanetal_growthlosses_control!BI138*WB_pop!BI134,0)</f>
        <v>9872396.38549578</v>
      </c>
      <c r="BJ138" s="1">
        <f>BI138+IFERROR((WB_GDPcap!BI138*WB_pop!BJ134-BI138)*Wanetal_growthlosses_control!BJ138,0)</f>
        <v>-70635209.078824565</v>
      </c>
      <c r="BK138" s="1">
        <f>BJ138+IFERROR((WB_GDPcap!BJ138*WB_pop!BK134-BJ138)*Wanetal_growthlosses_control!BK138,0)</f>
        <v>-182046421.39486152</v>
      </c>
      <c r="BL138" s="1">
        <f>BK138+IFERROR((WB_GDPcap!BK138*WB_pop!BL134-BK138)*Wanetal_growthlosses_control!BL138,0)</f>
        <v>-12858153.291316509</v>
      </c>
      <c r="BM138" s="1">
        <f>BL138+IFERROR((WB_GDPcap!BL138*WB_pop!BM134-BL138)*Wanetal_growthlosses_control!BM138,0)</f>
        <v>27752976.496143728</v>
      </c>
      <c r="BN138" s="1">
        <f>BM138+IFERROR((WB_GDPcap!BM138*WB_pop!BN134-BM138)*Wanetal_growthlosses_control!BN138,0)</f>
        <v>105098832.43177059</v>
      </c>
      <c r="BO138">
        <v>0</v>
      </c>
      <c r="BP138">
        <v>0</v>
      </c>
    </row>
    <row r="139" spans="1:68" x14ac:dyDescent="0.2">
      <c r="A139" t="s">
        <v>270</v>
      </c>
      <c r="B139" t="s">
        <v>271</v>
      </c>
      <c r="C139" t="s">
        <v>680</v>
      </c>
      <c r="D139" t="s">
        <v>681</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s="1">
        <f>IFERROR(WB_GDPcap!AP139*Wanetal_growthlosses_control!AQ139*WB_pop!AQ135,0)</f>
        <v>0</v>
      </c>
      <c r="AR139" s="1">
        <f>AQ139+IFERROR((WB_GDPcap!AQ139*WB_pop!AR135-AQ139)*Wanetal_growthlosses_control!AR139,0)</f>
        <v>0</v>
      </c>
      <c r="AS139" s="1">
        <f>AR139+IFERROR((WB_GDPcap!AR139*WB_pop!AS135-AR139)*Wanetal_growthlosses_control!AS139,0)</f>
        <v>0</v>
      </c>
      <c r="AT139" s="1">
        <f>AS139+IFERROR((WB_GDPcap!AS139*WB_pop!AT135-AS139)*Wanetal_growthlosses_control!AT139,0)</f>
        <v>0</v>
      </c>
      <c r="AU139" s="1">
        <f>AT139+IFERROR((WB_GDPcap!AT139*WB_pop!AU135-AT139)*Wanetal_growthlosses_control!AU139,0)</f>
        <v>0</v>
      </c>
      <c r="AV139" s="1">
        <f>AU139+IFERROR((WB_GDPcap!AU139*WB_pop!AV135-AU139)*Wanetal_growthlosses_control!AV139,0)</f>
        <v>0</v>
      </c>
      <c r="AW139">
        <v>0</v>
      </c>
      <c r="AX139">
        <v>0</v>
      </c>
      <c r="AY139">
        <v>0</v>
      </c>
      <c r="AZ139">
        <v>0</v>
      </c>
      <c r="BA139">
        <v>0</v>
      </c>
      <c r="BB139">
        <v>0</v>
      </c>
      <c r="BC139">
        <v>0</v>
      </c>
      <c r="BD139">
        <v>0</v>
      </c>
      <c r="BE139">
        <v>0</v>
      </c>
      <c r="BF139">
        <v>0</v>
      </c>
      <c r="BG139">
        <v>0</v>
      </c>
      <c r="BH139">
        <v>0</v>
      </c>
      <c r="BI139" s="1">
        <f>IFERROR(WB_GDPcap!BH139*Wanetal_growthlosses_control!BI139*WB_pop!BI135,0)</f>
        <v>0</v>
      </c>
      <c r="BJ139" s="1">
        <f>BI139+IFERROR((WB_GDPcap!BI139*WB_pop!BJ135-BI139)*Wanetal_growthlosses_control!BJ139,0)</f>
        <v>0</v>
      </c>
      <c r="BK139" s="1">
        <f>BJ139+IFERROR((WB_GDPcap!BJ139*WB_pop!BK135-BJ139)*Wanetal_growthlosses_control!BK139,0)</f>
        <v>0</v>
      </c>
      <c r="BL139" s="1">
        <f>BK139+IFERROR((WB_GDPcap!BK139*WB_pop!BL135-BK139)*Wanetal_growthlosses_control!BL139,0)</f>
        <v>0</v>
      </c>
      <c r="BM139" s="1">
        <f>BL139+IFERROR((WB_GDPcap!BL139*WB_pop!BM135-BL139)*Wanetal_growthlosses_control!BM139,0)</f>
        <v>0</v>
      </c>
      <c r="BN139" s="1">
        <f>BM139+IFERROR((WB_GDPcap!BM139*WB_pop!BN135-BM139)*Wanetal_growthlosses_control!BN139,0)</f>
        <v>0</v>
      </c>
      <c r="BO139">
        <v>0</v>
      </c>
      <c r="BP139">
        <v>0</v>
      </c>
    </row>
    <row r="140" spans="1:68" x14ac:dyDescent="0.2">
      <c r="A140" t="s">
        <v>272</v>
      </c>
      <c r="B140" t="s">
        <v>273</v>
      </c>
      <c r="C140" t="s">
        <v>680</v>
      </c>
      <c r="D140" t="s">
        <v>681</v>
      </c>
      <c r="F140">
        <v>3.2299819199691902</v>
      </c>
      <c r="G140">
        <v>1.4597003879316599</v>
      </c>
      <c r="H140">
        <v>-0.696935511450121</v>
      </c>
      <c r="I140">
        <v>4.3697201026885901</v>
      </c>
      <c r="J140">
        <v>2.8587125078840399</v>
      </c>
      <c r="K140">
        <v>2.2030952327471001</v>
      </c>
      <c r="L140">
        <v>1.66740099848137</v>
      </c>
      <c r="M140">
        <v>4.4125956278630998</v>
      </c>
      <c r="N140">
        <v>4.1855034385865899</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s="1">
        <f>IFERROR(WB_GDPcap!AP140*Wanetal_growthlosses_control!AQ140*WB_pop!AQ136,0)</f>
        <v>0</v>
      </c>
      <c r="AR140" s="1">
        <f>AQ140+IFERROR((WB_GDPcap!AQ140*WB_pop!AR136-AQ140)*Wanetal_growthlosses_control!AR140,0)</f>
        <v>0</v>
      </c>
      <c r="AS140" s="1">
        <f>AR140+IFERROR((WB_GDPcap!AR140*WB_pop!AS136-AR140)*Wanetal_growthlosses_control!AS140,0)</f>
        <v>0</v>
      </c>
      <c r="AT140" s="1">
        <f>AS140+IFERROR((WB_GDPcap!AS140*WB_pop!AT136-AS140)*Wanetal_growthlosses_control!AT140,0)</f>
        <v>0</v>
      </c>
      <c r="AU140" s="1">
        <f>AT140+IFERROR((WB_GDPcap!AT140*WB_pop!AU136-AT140)*Wanetal_growthlosses_control!AU140,0)</f>
        <v>0</v>
      </c>
      <c r="AV140" s="1">
        <f>AU140+IFERROR((WB_GDPcap!AU140*WB_pop!AV136-AU140)*Wanetal_growthlosses_control!AV140,0)</f>
        <v>0</v>
      </c>
      <c r="AW140">
        <v>0</v>
      </c>
      <c r="AX140">
        <v>0</v>
      </c>
      <c r="AY140">
        <v>0</v>
      </c>
      <c r="AZ140">
        <v>0</v>
      </c>
      <c r="BA140">
        <v>0</v>
      </c>
      <c r="BB140">
        <v>0</v>
      </c>
      <c r="BC140">
        <v>0</v>
      </c>
      <c r="BD140">
        <v>0</v>
      </c>
      <c r="BE140">
        <v>0</v>
      </c>
      <c r="BF140">
        <v>0</v>
      </c>
      <c r="BG140">
        <v>0</v>
      </c>
      <c r="BH140">
        <v>0</v>
      </c>
      <c r="BI140" s="1">
        <f>IFERROR(WB_GDPcap!BH140*Wanetal_growthlosses_control!BI140*WB_pop!BI136,0)</f>
        <v>0</v>
      </c>
      <c r="BJ140" s="1">
        <f>BI140+IFERROR((WB_GDPcap!BI140*WB_pop!BJ136-BI140)*Wanetal_growthlosses_control!BJ140,0)</f>
        <v>0</v>
      </c>
      <c r="BK140" s="1">
        <f>BJ140+IFERROR((WB_GDPcap!BJ140*WB_pop!BK136-BJ140)*Wanetal_growthlosses_control!BK140,0)</f>
        <v>0</v>
      </c>
      <c r="BL140" s="1">
        <f>BK140+IFERROR((WB_GDPcap!BK140*WB_pop!BL136-BK140)*Wanetal_growthlosses_control!BL140,0)</f>
        <v>0</v>
      </c>
      <c r="BM140" s="1">
        <f>BL140+IFERROR((WB_GDPcap!BL140*WB_pop!BM136-BL140)*Wanetal_growthlosses_control!BM140,0)</f>
        <v>0</v>
      </c>
      <c r="BN140" s="1">
        <f>BM140+IFERROR((WB_GDPcap!BM140*WB_pop!BN136-BM140)*Wanetal_growthlosses_control!BN140,0)</f>
        <v>0</v>
      </c>
      <c r="BO140">
        <v>0</v>
      </c>
      <c r="BP140">
        <v>0</v>
      </c>
    </row>
    <row r="141" spans="1:68" x14ac:dyDescent="0.2">
      <c r="A141" t="s">
        <v>274</v>
      </c>
      <c r="B141" t="s">
        <v>275</v>
      </c>
      <c r="C141" t="s">
        <v>680</v>
      </c>
      <c r="D141" t="s">
        <v>681</v>
      </c>
      <c r="G141">
        <v>4.89932606009154</v>
      </c>
      <c r="H141">
        <v>-0.43566982196873</v>
      </c>
      <c r="I141">
        <v>1.0770275567805201</v>
      </c>
      <c r="J141">
        <v>1.1021141871451099</v>
      </c>
      <c r="K141">
        <v>0.79850325359854002</v>
      </c>
      <c r="L141">
        <v>-1.4509809442738699</v>
      </c>
      <c r="M141">
        <v>2.4999948215167498</v>
      </c>
      <c r="N141">
        <v>0.60386929796116795</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s="1">
        <f>IFERROR(WB_GDPcap!AP141*Wanetal_growthlosses_control!AQ141*WB_pop!AQ137,0)</f>
        <v>0</v>
      </c>
      <c r="AR141" s="1">
        <f>AQ141+IFERROR((WB_GDPcap!AQ141*WB_pop!AR137-AQ141)*Wanetal_growthlosses_control!AR141,0)</f>
        <v>0</v>
      </c>
      <c r="AS141" s="1">
        <f>AR141+IFERROR((WB_GDPcap!AR141*WB_pop!AS137-AR141)*Wanetal_growthlosses_control!AS141,0)</f>
        <v>0</v>
      </c>
      <c r="AT141" s="1">
        <f>AS141+IFERROR((WB_GDPcap!AS141*WB_pop!AT137-AS141)*Wanetal_growthlosses_control!AT141,0)</f>
        <v>0</v>
      </c>
      <c r="AU141" s="1">
        <f>AT141+IFERROR((WB_GDPcap!AT141*WB_pop!AU137-AT141)*Wanetal_growthlosses_control!AU141,0)</f>
        <v>0</v>
      </c>
      <c r="AV141" s="1">
        <f>AU141+IFERROR((WB_GDPcap!AU141*WB_pop!AV137-AU141)*Wanetal_growthlosses_control!AV141,0)</f>
        <v>0</v>
      </c>
      <c r="AW141">
        <v>0</v>
      </c>
      <c r="AX141">
        <v>0</v>
      </c>
      <c r="AY141">
        <v>0</v>
      </c>
      <c r="AZ141">
        <v>0</v>
      </c>
      <c r="BA141">
        <v>0</v>
      </c>
      <c r="BB141">
        <v>0</v>
      </c>
      <c r="BC141">
        <v>0</v>
      </c>
      <c r="BD141">
        <v>0</v>
      </c>
      <c r="BE141">
        <v>0</v>
      </c>
      <c r="BF141">
        <v>0</v>
      </c>
      <c r="BG141">
        <v>0</v>
      </c>
      <c r="BH141">
        <v>0</v>
      </c>
      <c r="BI141" s="1">
        <f>IFERROR(WB_GDPcap!BH141*Wanetal_growthlosses_control!BI141*WB_pop!BI137,0)</f>
        <v>0</v>
      </c>
      <c r="BJ141" s="1">
        <f>BI141+IFERROR((WB_GDPcap!BI141*WB_pop!BJ137-BI141)*Wanetal_growthlosses_control!BJ141,0)</f>
        <v>0</v>
      </c>
      <c r="BK141" s="1">
        <f>BJ141+IFERROR((WB_GDPcap!BJ141*WB_pop!BK137-BJ141)*Wanetal_growthlosses_control!BK141,0)</f>
        <v>0</v>
      </c>
      <c r="BL141" s="1">
        <f>BK141+IFERROR((WB_GDPcap!BK141*WB_pop!BL137-BK141)*Wanetal_growthlosses_control!BL141,0)</f>
        <v>0</v>
      </c>
      <c r="BM141" s="1">
        <f>BL141+IFERROR((WB_GDPcap!BL141*WB_pop!BM137-BL141)*Wanetal_growthlosses_control!BM141,0)</f>
        <v>0</v>
      </c>
      <c r="BN141" s="1">
        <f>BM141+IFERROR((WB_GDPcap!BM141*WB_pop!BN137-BM141)*Wanetal_growthlosses_control!BN141,0)</f>
        <v>0</v>
      </c>
      <c r="BO141">
        <v>0</v>
      </c>
      <c r="BP141">
        <v>0</v>
      </c>
    </row>
    <row r="142" spans="1:68" x14ac:dyDescent="0.2">
      <c r="A142" t="s">
        <v>276</v>
      </c>
      <c r="B142" t="s">
        <v>277</v>
      </c>
      <c r="C142" t="s">
        <v>680</v>
      </c>
      <c r="D142" t="s">
        <v>681</v>
      </c>
      <c r="M142">
        <v>0.82675481607313395</v>
      </c>
      <c r="N142">
        <v>2.94745105908454</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s="1">
        <f>IFERROR(WB_GDPcap!AP142*Wanetal_growthlosses_control!AQ142*WB_pop!AQ138,0)</f>
        <v>0</v>
      </c>
      <c r="AR142" s="1">
        <f>AQ142+IFERROR((WB_GDPcap!AQ142*WB_pop!AR138-AQ142)*Wanetal_growthlosses_control!AR142,0)</f>
        <v>0</v>
      </c>
      <c r="AS142" s="1">
        <f>AR142+IFERROR((WB_GDPcap!AR142*WB_pop!AS138-AR142)*Wanetal_growthlosses_control!AS142,0)</f>
        <v>0</v>
      </c>
      <c r="AT142" s="1">
        <f>AS142+IFERROR((WB_GDPcap!AS142*WB_pop!AT138-AS142)*Wanetal_growthlosses_control!AT142,0)</f>
        <v>0</v>
      </c>
      <c r="AU142" s="1">
        <f>AT142+IFERROR((WB_GDPcap!AT142*WB_pop!AU138-AT142)*Wanetal_growthlosses_control!AU142,0)</f>
        <v>0</v>
      </c>
      <c r="AV142" s="1">
        <f>AU142+IFERROR((WB_GDPcap!AU142*WB_pop!AV138-AU142)*Wanetal_growthlosses_control!AV142,0)</f>
        <v>0</v>
      </c>
      <c r="AW142">
        <v>0</v>
      </c>
      <c r="AX142">
        <v>0</v>
      </c>
      <c r="AY142">
        <v>0</v>
      </c>
      <c r="AZ142">
        <v>0</v>
      </c>
      <c r="BA142">
        <v>0</v>
      </c>
      <c r="BB142">
        <v>0</v>
      </c>
      <c r="BC142">
        <v>0</v>
      </c>
      <c r="BD142">
        <v>0</v>
      </c>
      <c r="BE142">
        <v>0</v>
      </c>
      <c r="BF142">
        <v>0</v>
      </c>
      <c r="BG142">
        <v>0</v>
      </c>
      <c r="BH142">
        <v>0</v>
      </c>
      <c r="BI142" s="1">
        <f>IFERROR(WB_GDPcap!BH142*Wanetal_growthlosses_control!BI142*WB_pop!BI138,0)</f>
        <v>0</v>
      </c>
      <c r="BJ142" s="1">
        <f>BI142+IFERROR((WB_GDPcap!BI142*WB_pop!BJ138-BI142)*Wanetal_growthlosses_control!BJ142,0)</f>
        <v>0</v>
      </c>
      <c r="BK142" s="1">
        <f>BJ142+IFERROR((WB_GDPcap!BJ142*WB_pop!BK138-BJ142)*Wanetal_growthlosses_control!BK142,0)</f>
        <v>0</v>
      </c>
      <c r="BL142" s="1">
        <f>BK142+IFERROR((WB_GDPcap!BK142*WB_pop!BL138-BK142)*Wanetal_growthlosses_control!BL142,0)</f>
        <v>0</v>
      </c>
      <c r="BM142" s="1">
        <f>BL142+IFERROR((WB_GDPcap!BL142*WB_pop!BM138-BL142)*Wanetal_growthlosses_control!BM142,0)</f>
        <v>0</v>
      </c>
      <c r="BN142" s="1">
        <f>BM142+IFERROR((WB_GDPcap!BM142*WB_pop!BN138-BM142)*Wanetal_growthlosses_control!BN142,0)</f>
        <v>0</v>
      </c>
      <c r="BO142">
        <v>0</v>
      </c>
      <c r="BP142">
        <v>0</v>
      </c>
    </row>
    <row r="143" spans="1:68" x14ac:dyDescent="0.2">
      <c r="A143" t="s">
        <v>278</v>
      </c>
      <c r="B143" t="s">
        <v>279</v>
      </c>
      <c r="C143" t="s">
        <v>680</v>
      </c>
      <c r="D143" t="s">
        <v>681</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s="1">
        <f>IFERROR(WB_GDPcap!AP143*Wanetal_growthlosses_control!AQ143*WB_pop!AQ139,0)</f>
        <v>0</v>
      </c>
      <c r="AR143" s="1">
        <f>AQ143+IFERROR((WB_GDPcap!AQ143*WB_pop!AR139-AQ143)*Wanetal_growthlosses_control!AR143,0)</f>
        <v>0</v>
      </c>
      <c r="AS143" s="1">
        <f>AR143+IFERROR((WB_GDPcap!AR143*WB_pop!AS139-AR143)*Wanetal_growthlosses_control!AS143,0)</f>
        <v>0</v>
      </c>
      <c r="AT143" s="1">
        <f>AS143+IFERROR((WB_GDPcap!AS143*WB_pop!AT139-AS143)*Wanetal_growthlosses_control!AT143,0)</f>
        <v>0</v>
      </c>
      <c r="AU143" s="1">
        <f>AT143+IFERROR((WB_GDPcap!AT143*WB_pop!AU139-AT143)*Wanetal_growthlosses_control!AU143,0)</f>
        <v>0</v>
      </c>
      <c r="AV143" s="1">
        <f>AU143+IFERROR((WB_GDPcap!AU143*WB_pop!AV139-AU143)*Wanetal_growthlosses_control!AV143,0)</f>
        <v>0</v>
      </c>
      <c r="AW143">
        <v>0</v>
      </c>
      <c r="AX143">
        <v>0</v>
      </c>
      <c r="AY143">
        <v>0</v>
      </c>
      <c r="AZ143">
        <v>0</v>
      </c>
      <c r="BA143">
        <v>0</v>
      </c>
      <c r="BB143">
        <v>0</v>
      </c>
      <c r="BC143">
        <v>0</v>
      </c>
      <c r="BD143">
        <v>0</v>
      </c>
      <c r="BE143">
        <v>0</v>
      </c>
      <c r="BF143">
        <v>0</v>
      </c>
      <c r="BG143">
        <v>0</v>
      </c>
      <c r="BH143">
        <v>0</v>
      </c>
      <c r="BI143" s="1">
        <f>IFERROR(WB_GDPcap!BH143*Wanetal_growthlosses_control!BI143*WB_pop!BI139,0)</f>
        <v>0</v>
      </c>
      <c r="BJ143" s="1">
        <f>BI143+IFERROR((WB_GDPcap!BI143*WB_pop!BJ139-BI143)*Wanetal_growthlosses_control!BJ143,0)</f>
        <v>0</v>
      </c>
      <c r="BK143" s="1">
        <f>BJ143+IFERROR((WB_GDPcap!BJ143*WB_pop!BK139-BJ143)*Wanetal_growthlosses_control!BK143,0)</f>
        <v>0</v>
      </c>
      <c r="BL143" s="1">
        <f>BK143+IFERROR((WB_GDPcap!BK143*WB_pop!BL139-BK143)*Wanetal_growthlosses_control!BL143,0)</f>
        <v>0</v>
      </c>
      <c r="BM143" s="1">
        <f>BL143+IFERROR((WB_GDPcap!BL143*WB_pop!BM139-BL143)*Wanetal_growthlosses_control!BM143,0)</f>
        <v>0</v>
      </c>
      <c r="BN143" s="1">
        <f>BM143+IFERROR((WB_GDPcap!BM143*WB_pop!BN139-BM143)*Wanetal_growthlosses_control!BN143,0)</f>
        <v>0</v>
      </c>
      <c r="BO143">
        <v>0</v>
      </c>
      <c r="BP143">
        <v>0</v>
      </c>
    </row>
    <row r="144" spans="1:68" x14ac:dyDescent="0.2">
      <c r="A144" t="s">
        <v>280</v>
      </c>
      <c r="B144" t="s">
        <v>281</v>
      </c>
      <c r="C144" t="s">
        <v>680</v>
      </c>
      <c r="D144" t="s">
        <v>681</v>
      </c>
      <c r="G144">
        <v>1.3489424401430301</v>
      </c>
      <c r="H144">
        <v>7.5419453436325098E-2</v>
      </c>
      <c r="I144">
        <v>1.4321900695746299</v>
      </c>
      <c r="J144">
        <v>0.110514799867062</v>
      </c>
      <c r="K144">
        <v>2.5654564197904501</v>
      </c>
      <c r="L144">
        <v>3.9435180981942199</v>
      </c>
      <c r="M144">
        <v>3.33792728320554</v>
      </c>
      <c r="N144">
        <v>5.2957701706653797</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s="1">
        <f>IFERROR(WB_GDPcap!AP144*Wanetal_growthlosses_control!AQ144*WB_pop!AQ140,0)</f>
        <v>-639450153.48584473</v>
      </c>
      <c r="AR144" s="1">
        <f>AQ144+IFERROR((WB_GDPcap!AQ144*WB_pop!AR140-AQ144)*Wanetal_growthlosses_control!AR144,0)</f>
        <v>-1072555393.8953454</v>
      </c>
      <c r="AS144" s="1">
        <f>AR144+IFERROR((WB_GDPcap!AR144*WB_pop!AS140-AR144)*Wanetal_growthlosses_control!AS144,0)</f>
        <v>-1916841030.2486801</v>
      </c>
      <c r="AT144" s="1">
        <f>AS144+IFERROR((WB_GDPcap!AS144*WB_pop!AT140-AS144)*Wanetal_growthlosses_control!AT144,0)</f>
        <v>-2538175085.2496591</v>
      </c>
      <c r="AU144" s="1">
        <f>AT144+IFERROR((WB_GDPcap!AT144*WB_pop!AU140-AT144)*Wanetal_growthlosses_control!AU144,0)</f>
        <v>-3092663757.8397484</v>
      </c>
      <c r="AV144" s="1">
        <f>AU144+IFERROR((WB_GDPcap!AU144*WB_pop!AV140-AU144)*Wanetal_growthlosses_control!AV144,0)</f>
        <v>-3461356622.0447016</v>
      </c>
      <c r="AW144">
        <v>0</v>
      </c>
      <c r="AX144">
        <v>0</v>
      </c>
      <c r="AY144">
        <v>0</v>
      </c>
      <c r="AZ144">
        <v>0</v>
      </c>
      <c r="BA144">
        <v>0</v>
      </c>
      <c r="BB144">
        <v>0</v>
      </c>
      <c r="BC144">
        <v>0</v>
      </c>
      <c r="BD144">
        <v>0</v>
      </c>
      <c r="BE144">
        <v>0</v>
      </c>
      <c r="BF144">
        <v>0</v>
      </c>
      <c r="BG144">
        <v>0</v>
      </c>
      <c r="BH144">
        <v>0</v>
      </c>
      <c r="BI144" s="1">
        <f>IFERROR(WB_GDPcap!BH144*Wanetal_growthlosses_control!BI144*WB_pop!BI140,0)</f>
        <v>-781401037.15898776</v>
      </c>
      <c r="BJ144" s="1">
        <f>BI144+IFERROR((WB_GDPcap!BI144*WB_pop!BJ140-BI144)*Wanetal_growthlosses_control!BJ144,0)</f>
        <v>-1311455567.7462411</v>
      </c>
      <c r="BK144" s="1">
        <f>BJ144+IFERROR((WB_GDPcap!BJ144*WB_pop!BK140-BJ144)*Wanetal_growthlosses_control!BK144,0)</f>
        <v>-2366468509.6420655</v>
      </c>
      <c r="BL144" s="1">
        <f>BK144+IFERROR((WB_GDPcap!BK144*WB_pop!BL140-BK144)*Wanetal_growthlosses_control!BL144,0)</f>
        <v>-3106706284.8038321</v>
      </c>
      <c r="BM144" s="1">
        <f>BL144+IFERROR((WB_GDPcap!BL144*WB_pop!BM140-BL144)*Wanetal_growthlosses_control!BM144,0)</f>
        <v>-3769491224.4865637</v>
      </c>
      <c r="BN144" s="1">
        <f>BM144+IFERROR((WB_GDPcap!BM144*WB_pop!BN140-BM144)*Wanetal_growthlosses_control!BN144,0)</f>
        <v>-4175483483.0393052</v>
      </c>
      <c r="BO144">
        <v>0</v>
      </c>
      <c r="BP144">
        <v>0</v>
      </c>
    </row>
    <row r="145" spans="1:68" x14ac:dyDescent="0.2">
      <c r="A145" t="s">
        <v>282</v>
      </c>
      <c r="B145" t="s">
        <v>283</v>
      </c>
      <c r="C145" t="s">
        <v>680</v>
      </c>
      <c r="D145" t="s">
        <v>681</v>
      </c>
      <c r="F145">
        <v>0.79341958631944498</v>
      </c>
      <c r="G145">
        <v>1.2954857639699799</v>
      </c>
      <c r="H145">
        <v>3.5443435245055901</v>
      </c>
      <c r="I145">
        <v>3.9588353890346299</v>
      </c>
      <c r="J145">
        <v>-0.35833172246975697</v>
      </c>
      <c r="K145">
        <v>-0.96539213613097297</v>
      </c>
      <c r="L145">
        <v>-0.724877842203838</v>
      </c>
      <c r="M145">
        <v>1.46877945525472</v>
      </c>
      <c r="N145">
        <v>5.3438493408349803</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s="1">
        <f>IFERROR(WB_GDPcap!AP145*Wanetal_growthlosses_control!AQ145*WB_pop!AQ141,0)</f>
        <v>0</v>
      </c>
      <c r="AR145" s="1">
        <f>AQ145+IFERROR((WB_GDPcap!AQ145*WB_pop!AR141-AQ145)*Wanetal_growthlosses_control!AR145,0)</f>
        <v>0</v>
      </c>
      <c r="AS145" s="1">
        <f>AR145+IFERROR((WB_GDPcap!AR145*WB_pop!AS141-AR145)*Wanetal_growthlosses_control!AS145,0)</f>
        <v>0</v>
      </c>
      <c r="AT145" s="1">
        <f>AS145+IFERROR((WB_GDPcap!AS145*WB_pop!AT141-AS145)*Wanetal_growthlosses_control!AT145,0)</f>
        <v>0</v>
      </c>
      <c r="AU145" s="1">
        <f>AT145+IFERROR((WB_GDPcap!AT145*WB_pop!AU141-AT145)*Wanetal_growthlosses_control!AU145,0)</f>
        <v>0</v>
      </c>
      <c r="AV145" s="1">
        <f>AU145+IFERROR((WB_GDPcap!AU145*WB_pop!AV141-AU145)*Wanetal_growthlosses_control!AV145,0)</f>
        <v>0</v>
      </c>
      <c r="AW145">
        <v>0</v>
      </c>
      <c r="AX145">
        <v>0</v>
      </c>
      <c r="AY145">
        <v>0</v>
      </c>
      <c r="AZ145">
        <v>0</v>
      </c>
      <c r="BA145">
        <v>0</v>
      </c>
      <c r="BB145">
        <v>0</v>
      </c>
      <c r="BC145">
        <v>0</v>
      </c>
      <c r="BD145">
        <v>0</v>
      </c>
      <c r="BE145">
        <v>0</v>
      </c>
      <c r="BF145">
        <v>0</v>
      </c>
      <c r="BG145">
        <v>0</v>
      </c>
      <c r="BH145">
        <v>0</v>
      </c>
      <c r="BI145" s="1">
        <f>IFERROR(WB_GDPcap!BH145*Wanetal_growthlosses_control!BI145*WB_pop!BI141,0)</f>
        <v>0</v>
      </c>
      <c r="BJ145" s="1">
        <f>BI145+IFERROR((WB_GDPcap!BI145*WB_pop!BJ141-BI145)*Wanetal_growthlosses_control!BJ145,0)</f>
        <v>0</v>
      </c>
      <c r="BK145" s="1">
        <f>BJ145+IFERROR((WB_GDPcap!BJ145*WB_pop!BK141-BJ145)*Wanetal_growthlosses_control!BK145,0)</f>
        <v>0</v>
      </c>
      <c r="BL145" s="1">
        <f>BK145+IFERROR((WB_GDPcap!BK145*WB_pop!BL141-BK145)*Wanetal_growthlosses_control!BL145,0)</f>
        <v>0</v>
      </c>
      <c r="BM145" s="1">
        <f>BL145+IFERROR((WB_GDPcap!BL145*WB_pop!BM141-BL145)*Wanetal_growthlosses_control!BM145,0)</f>
        <v>0</v>
      </c>
      <c r="BN145" s="1">
        <f>BM145+IFERROR((WB_GDPcap!BM145*WB_pop!BN141-BM145)*Wanetal_growthlosses_control!BN145,0)</f>
        <v>0</v>
      </c>
      <c r="BO145">
        <v>0</v>
      </c>
      <c r="BP145">
        <v>0</v>
      </c>
    </row>
    <row r="146" spans="1:68" x14ac:dyDescent="0.2">
      <c r="A146" t="s">
        <v>284</v>
      </c>
      <c r="B146" t="s">
        <v>285</v>
      </c>
      <c r="C146" t="s">
        <v>680</v>
      </c>
      <c r="D146" t="s">
        <v>681</v>
      </c>
      <c r="F146">
        <v>-0.371288723133262</v>
      </c>
      <c r="G146">
        <v>1.5647847068985401</v>
      </c>
      <c r="H146">
        <v>2.2391978553827401</v>
      </c>
      <c r="I146">
        <v>5.2407049894037803</v>
      </c>
      <c r="J146">
        <v>3.5183718479190098</v>
      </c>
      <c r="K146">
        <v>2.32840991408847</v>
      </c>
      <c r="L146">
        <v>0.72152789316271504</v>
      </c>
      <c r="M146">
        <v>3.5178375832431401</v>
      </c>
      <c r="N146">
        <v>5.4685123465654</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s="1">
        <f>IFERROR(WB_GDPcap!AP146*Wanetal_growthlosses_control!AQ146*WB_pop!AQ142,0)</f>
        <v>0</v>
      </c>
      <c r="AR146" s="1">
        <f>AQ146+IFERROR((WB_GDPcap!AQ146*WB_pop!AR142-AQ146)*Wanetal_growthlosses_control!AR146,0)</f>
        <v>0</v>
      </c>
      <c r="AS146" s="1">
        <f>AR146+IFERROR((WB_GDPcap!AR146*WB_pop!AS142-AR146)*Wanetal_growthlosses_control!AS146,0)</f>
        <v>0</v>
      </c>
      <c r="AT146" s="1">
        <f>AS146+IFERROR((WB_GDPcap!AS146*WB_pop!AT142-AS146)*Wanetal_growthlosses_control!AT146,0)</f>
        <v>0</v>
      </c>
      <c r="AU146" s="1">
        <f>AT146+IFERROR((WB_GDPcap!AT146*WB_pop!AU142-AT146)*Wanetal_growthlosses_control!AU146,0)</f>
        <v>0</v>
      </c>
      <c r="AV146" s="1">
        <f>AU146+IFERROR((WB_GDPcap!AU146*WB_pop!AV142-AU146)*Wanetal_growthlosses_control!AV146,0)</f>
        <v>0</v>
      </c>
      <c r="AW146">
        <v>0</v>
      </c>
      <c r="AX146">
        <v>0</v>
      </c>
      <c r="AY146">
        <v>0</v>
      </c>
      <c r="AZ146">
        <v>0</v>
      </c>
      <c r="BA146">
        <v>0</v>
      </c>
      <c r="BB146">
        <v>0</v>
      </c>
      <c r="BC146">
        <v>0</v>
      </c>
      <c r="BD146">
        <v>0</v>
      </c>
      <c r="BE146">
        <v>0</v>
      </c>
      <c r="BF146">
        <v>0</v>
      </c>
      <c r="BG146">
        <v>0</v>
      </c>
      <c r="BH146">
        <v>0</v>
      </c>
      <c r="BI146" s="1">
        <f>IFERROR(WB_GDPcap!BH146*Wanetal_growthlosses_control!BI146*WB_pop!BI142,0)</f>
        <v>0</v>
      </c>
      <c r="BJ146" s="1">
        <f>BI146+IFERROR((WB_GDPcap!BI146*WB_pop!BJ142-BI146)*Wanetal_growthlosses_control!BJ146,0)</f>
        <v>0</v>
      </c>
      <c r="BK146" s="1">
        <f>BJ146+IFERROR((WB_GDPcap!BJ146*WB_pop!BK142-BJ146)*Wanetal_growthlosses_control!BK146,0)</f>
        <v>0</v>
      </c>
      <c r="BL146" s="1">
        <f>BK146+IFERROR((WB_GDPcap!BK146*WB_pop!BL142-BK146)*Wanetal_growthlosses_control!BL146,0)</f>
        <v>0</v>
      </c>
      <c r="BM146" s="1">
        <f>BL146+IFERROR((WB_GDPcap!BL146*WB_pop!BM142-BL146)*Wanetal_growthlosses_control!BM146,0)</f>
        <v>0</v>
      </c>
      <c r="BN146" s="1">
        <f>BM146+IFERROR((WB_GDPcap!BM146*WB_pop!BN142-BM146)*Wanetal_growthlosses_control!BN146,0)</f>
        <v>0</v>
      </c>
      <c r="BO146">
        <v>0</v>
      </c>
      <c r="BP146">
        <v>0</v>
      </c>
    </row>
    <row r="147" spans="1:68" x14ac:dyDescent="0.2">
      <c r="A147" t="s">
        <v>286</v>
      </c>
      <c r="B147" t="s">
        <v>287</v>
      </c>
      <c r="C147" t="s">
        <v>680</v>
      </c>
      <c r="D147" t="s">
        <v>681</v>
      </c>
      <c r="F147">
        <v>-1.22196001364659</v>
      </c>
      <c r="G147">
        <v>11.835766206317</v>
      </c>
      <c r="H147">
        <v>7.2716195984662901</v>
      </c>
      <c r="I147">
        <v>4.9970250071070001</v>
      </c>
      <c r="J147">
        <v>-0.934078286074424</v>
      </c>
      <c r="K147">
        <v>-3.5039355112570698</v>
      </c>
      <c r="L147">
        <v>7.1605298911899498</v>
      </c>
      <c r="M147">
        <v>-3.9289469871603999</v>
      </c>
      <c r="N147">
        <v>-2.0415948369365999</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s="1">
        <f>IFERROR(WB_GDPcap!AP147*Wanetal_growthlosses_control!AQ147*WB_pop!AQ143,0)</f>
        <v>-10543090.988657538</v>
      </c>
      <c r="AR147" s="1">
        <f>AQ147+IFERROR((WB_GDPcap!AQ147*WB_pop!AR143-AQ147)*Wanetal_growthlosses_control!AR147,0)</f>
        <v>-20528743.725321732</v>
      </c>
      <c r="AS147" s="1">
        <f>AR147+IFERROR((WB_GDPcap!AR147*WB_pop!AS143-AR147)*Wanetal_growthlosses_control!AS147,0)</f>
        <v>-36889762.605038412</v>
      </c>
      <c r="AT147" s="1">
        <f>AS147+IFERROR((WB_GDPcap!AS147*WB_pop!AT143-AS147)*Wanetal_growthlosses_control!AT147,0)</f>
        <v>-41888783.671520203</v>
      </c>
      <c r="AU147" s="1">
        <f>AT147+IFERROR((WB_GDPcap!AT147*WB_pop!AU143-AT147)*Wanetal_growthlosses_control!AU147,0)</f>
        <v>-49453206.426763311</v>
      </c>
      <c r="AV147" s="1">
        <f>AU147+IFERROR((WB_GDPcap!AU147*WB_pop!AV143-AU147)*Wanetal_growthlosses_control!AV147,0)</f>
        <v>-49555678.734686449</v>
      </c>
      <c r="AW147">
        <v>0</v>
      </c>
      <c r="AX147">
        <v>0</v>
      </c>
      <c r="AY147">
        <v>0</v>
      </c>
      <c r="AZ147">
        <v>0</v>
      </c>
      <c r="BA147">
        <v>0</v>
      </c>
      <c r="BB147">
        <v>0</v>
      </c>
      <c r="BC147">
        <v>0</v>
      </c>
      <c r="BD147">
        <v>0</v>
      </c>
      <c r="BE147">
        <v>0</v>
      </c>
      <c r="BF147">
        <v>0</v>
      </c>
      <c r="BG147">
        <v>0</v>
      </c>
      <c r="BH147">
        <v>0</v>
      </c>
      <c r="BI147" s="1">
        <f>IFERROR(WB_GDPcap!BH147*Wanetal_growthlosses_control!BI147*WB_pop!BI143,0)</f>
        <v>-8322577.423902642</v>
      </c>
      <c r="BJ147" s="1">
        <f>BI147+IFERROR((WB_GDPcap!BI147*WB_pop!BJ143-BI147)*Wanetal_growthlosses_control!BJ147,0)</f>
        <v>-16267035.505659189</v>
      </c>
      <c r="BK147" s="1">
        <f>BJ147+IFERROR((WB_GDPcap!BJ147*WB_pop!BK143-BJ147)*Wanetal_growthlosses_control!BK147,0)</f>
        <v>-28692570.363753073</v>
      </c>
      <c r="BL147" s="1">
        <f>BK147+IFERROR((WB_GDPcap!BK147*WB_pop!BL143-BK147)*Wanetal_growthlosses_control!BL147,0)</f>
        <v>-32262825.247770131</v>
      </c>
      <c r="BM147" s="1">
        <f>BL147+IFERROR((WB_GDPcap!BL147*WB_pop!BM143-BL147)*Wanetal_growthlosses_control!BM147,0)</f>
        <v>-37396091.598250449</v>
      </c>
      <c r="BN147" s="1">
        <f>BM147+IFERROR((WB_GDPcap!BM147*WB_pop!BN143-BM147)*Wanetal_growthlosses_control!BN147,0)</f>
        <v>-37459905.510791652</v>
      </c>
      <c r="BO147">
        <v>0</v>
      </c>
      <c r="BP147">
        <v>0</v>
      </c>
    </row>
    <row r="148" spans="1:68" x14ac:dyDescent="0.2">
      <c r="A148" t="s">
        <v>288</v>
      </c>
      <c r="B148" t="s">
        <v>289</v>
      </c>
      <c r="C148" t="s">
        <v>680</v>
      </c>
      <c r="D148" t="s">
        <v>681</v>
      </c>
      <c r="F148">
        <v>-3.9178927054339998</v>
      </c>
      <c r="G148">
        <v>1.61038152939898</v>
      </c>
      <c r="H148">
        <v>1.76504826817403</v>
      </c>
      <c r="I148">
        <v>4.8604656133909998</v>
      </c>
      <c r="J148">
        <v>4.2784139758275002</v>
      </c>
      <c r="K148">
        <v>5.14091751054357</v>
      </c>
      <c r="L148">
        <v>-0.49140001191119598</v>
      </c>
      <c r="M148">
        <v>2.83875312903952</v>
      </c>
      <c r="N148">
        <v>7.4018581891119997</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s="1">
        <f>IFERROR(WB_GDPcap!AP148*Wanetal_growthlosses_control!AQ148*WB_pop!AQ144,0)</f>
        <v>0</v>
      </c>
      <c r="AR148" s="1">
        <f>AQ148+IFERROR((WB_GDPcap!AQ148*WB_pop!AR144-AQ148)*Wanetal_growthlosses_control!AR148,0)</f>
        <v>0</v>
      </c>
      <c r="AS148" s="1">
        <f>AR148+IFERROR((WB_GDPcap!AR148*WB_pop!AS144-AR148)*Wanetal_growthlosses_control!AS148,0)</f>
        <v>0</v>
      </c>
      <c r="AT148" s="1">
        <f>AS148+IFERROR((WB_GDPcap!AS148*WB_pop!AT144-AS148)*Wanetal_growthlosses_control!AT148,0)</f>
        <v>0</v>
      </c>
      <c r="AU148" s="1">
        <f>AT148+IFERROR((WB_GDPcap!AT148*WB_pop!AU144-AT148)*Wanetal_growthlosses_control!AU148,0)</f>
        <v>0</v>
      </c>
      <c r="AV148" s="1">
        <f>AU148+IFERROR((WB_GDPcap!AU148*WB_pop!AV144-AU148)*Wanetal_growthlosses_control!AV148,0)</f>
        <v>0</v>
      </c>
      <c r="AW148">
        <v>0</v>
      </c>
      <c r="AX148">
        <v>0</v>
      </c>
      <c r="AY148">
        <v>0</v>
      </c>
      <c r="AZ148">
        <v>0</v>
      </c>
      <c r="BA148">
        <v>0</v>
      </c>
      <c r="BB148">
        <v>0</v>
      </c>
      <c r="BC148">
        <v>0</v>
      </c>
      <c r="BD148">
        <v>0</v>
      </c>
      <c r="BE148">
        <v>0</v>
      </c>
      <c r="BF148">
        <v>0</v>
      </c>
      <c r="BG148">
        <v>0</v>
      </c>
      <c r="BH148">
        <v>0</v>
      </c>
      <c r="BI148" s="1">
        <f>IFERROR(WB_GDPcap!BH148*Wanetal_growthlosses_control!BI148*WB_pop!BI144,0)</f>
        <v>0</v>
      </c>
      <c r="BJ148" s="1">
        <f>BI148+IFERROR((WB_GDPcap!BI148*WB_pop!BJ144-BI148)*Wanetal_growthlosses_control!BJ148,0)</f>
        <v>0</v>
      </c>
      <c r="BK148" s="1">
        <f>BJ148+IFERROR((WB_GDPcap!BJ148*WB_pop!BK144-BJ148)*Wanetal_growthlosses_control!BK148,0)</f>
        <v>0</v>
      </c>
      <c r="BL148" s="1">
        <f>BK148+IFERROR((WB_GDPcap!BK148*WB_pop!BL144-BK148)*Wanetal_growthlosses_control!BL148,0)</f>
        <v>0</v>
      </c>
      <c r="BM148" s="1">
        <f>BL148+IFERROR((WB_GDPcap!BL148*WB_pop!BM144-BL148)*Wanetal_growthlosses_control!BM148,0)</f>
        <v>0</v>
      </c>
      <c r="BN148" s="1">
        <f>BM148+IFERROR((WB_GDPcap!BM148*WB_pop!BN144-BM148)*Wanetal_growthlosses_control!BN148,0)</f>
        <v>0</v>
      </c>
      <c r="BO148">
        <v>0</v>
      </c>
      <c r="BP148">
        <v>0</v>
      </c>
    </row>
    <row r="149" spans="1:68" x14ac:dyDescent="0.2">
      <c r="A149" t="s">
        <v>290</v>
      </c>
      <c r="B149" t="s">
        <v>291</v>
      </c>
      <c r="C149" t="s">
        <v>680</v>
      </c>
      <c r="D149" t="s">
        <v>681</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s="1">
        <f>IFERROR(WB_GDPcap!AP149*Wanetal_growthlosses_control!AQ149*WB_pop!AQ145,0)</f>
        <v>-64331858.344590485</v>
      </c>
      <c r="AR149" s="1">
        <f>AQ149+IFERROR((WB_GDPcap!AQ149*WB_pop!AR145-AQ149)*Wanetal_growthlosses_control!AR149,0)</f>
        <v>-173498703.86899695</v>
      </c>
      <c r="AS149" s="1">
        <f>AR149+IFERROR((WB_GDPcap!AR149*WB_pop!AS145-AR149)*Wanetal_growthlosses_control!AS149,0)</f>
        <v>-325648178.17849779</v>
      </c>
      <c r="AT149" s="1">
        <f>AS149+IFERROR((WB_GDPcap!AS149*WB_pop!AT145-AS149)*Wanetal_growthlosses_control!AT149,0)</f>
        <v>-297167213.51174772</v>
      </c>
      <c r="AU149" s="1">
        <f>AT149+IFERROR((WB_GDPcap!AT149*WB_pop!AU145-AT149)*Wanetal_growthlosses_control!AU149,0)</f>
        <v>-332244292.53926444</v>
      </c>
      <c r="AV149" s="1">
        <f>AU149+IFERROR((WB_GDPcap!AU149*WB_pop!AV145-AU149)*Wanetal_growthlosses_control!AV149,0)</f>
        <v>-250688990.22321355</v>
      </c>
      <c r="AW149">
        <v>0</v>
      </c>
      <c r="AX149">
        <v>0</v>
      </c>
      <c r="AY149">
        <v>0</v>
      </c>
      <c r="AZ149">
        <v>0</v>
      </c>
      <c r="BA149">
        <v>0</v>
      </c>
      <c r="BB149">
        <v>0</v>
      </c>
      <c r="BC149">
        <v>0</v>
      </c>
      <c r="BD149">
        <v>0</v>
      </c>
      <c r="BE149">
        <v>0</v>
      </c>
      <c r="BF149">
        <v>0</v>
      </c>
      <c r="BG149">
        <v>0</v>
      </c>
      <c r="BH149">
        <v>0</v>
      </c>
      <c r="BI149" s="1">
        <f>IFERROR(WB_GDPcap!BH149*Wanetal_growthlosses_control!BI149*WB_pop!BI145,0)</f>
        <v>-61631847.377570018</v>
      </c>
      <c r="BJ149" s="1">
        <f>BI149+IFERROR((WB_GDPcap!BI149*WB_pop!BJ145-BI149)*Wanetal_growthlosses_control!BJ149,0)</f>
        <v>-161103878.83253795</v>
      </c>
      <c r="BK149" s="1">
        <f>BJ149+IFERROR((WB_GDPcap!BJ149*WB_pop!BK145-BJ149)*Wanetal_growthlosses_control!BK149,0)</f>
        <v>-307567313.09193397</v>
      </c>
      <c r="BL149" s="1">
        <f>BK149+IFERROR((WB_GDPcap!BK149*WB_pop!BL145-BK149)*Wanetal_growthlosses_control!BL149,0)</f>
        <v>-279944260.99954486</v>
      </c>
      <c r="BM149" s="1">
        <f>BL149+IFERROR((WB_GDPcap!BL149*WB_pop!BM145-BL149)*Wanetal_growthlosses_control!BM149,0)</f>
        <v>-313500756.79544348</v>
      </c>
      <c r="BN149" s="1">
        <f>BM149+IFERROR((WB_GDPcap!BM149*WB_pop!BN145-BM149)*Wanetal_growthlosses_control!BN149,0)</f>
        <v>-240426475.28810516</v>
      </c>
      <c r="BO149">
        <v>0</v>
      </c>
      <c r="BP149">
        <v>0</v>
      </c>
    </row>
    <row r="150" spans="1:68" x14ac:dyDescent="0.2">
      <c r="A150" t="s">
        <v>292</v>
      </c>
      <c r="B150" t="s">
        <v>293</v>
      </c>
      <c r="C150" t="s">
        <v>680</v>
      </c>
      <c r="D150" t="s">
        <v>681</v>
      </c>
      <c r="F150">
        <v>2.88784674125489</v>
      </c>
      <c r="G150">
        <v>0.124677245991364</v>
      </c>
      <c r="H150">
        <v>2.3699292327322001</v>
      </c>
      <c r="I150">
        <v>6.6645770259130499</v>
      </c>
      <c r="J150">
        <v>-1.8578415953804199</v>
      </c>
      <c r="K150">
        <v>0.38068019361480798</v>
      </c>
      <c r="L150">
        <v>-0.11234396235686001</v>
      </c>
      <c r="M150">
        <v>3.9186432741182098</v>
      </c>
      <c r="N150">
        <v>9.4352128600518608</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s="1">
        <f>IFERROR(WB_GDPcap!AP150*Wanetal_growthlosses_control!AQ150*WB_pop!AQ146,0)</f>
        <v>-238202750.6322768</v>
      </c>
      <c r="AR150" s="1">
        <f>AQ150+IFERROR((WB_GDPcap!AQ150*WB_pop!AR146-AQ150)*Wanetal_growthlosses_control!AR150,0)</f>
        <v>-480944840.17207378</v>
      </c>
      <c r="AS150" s="1">
        <f>AR150+IFERROR((WB_GDPcap!AR150*WB_pop!AS146-AR150)*Wanetal_growthlosses_control!AS150,0)</f>
        <v>-903987678.60880053</v>
      </c>
      <c r="AT150" s="1">
        <f>AS150+IFERROR((WB_GDPcap!AS150*WB_pop!AT146-AS150)*Wanetal_growthlosses_control!AT150,0)</f>
        <v>-1024328462.3293564</v>
      </c>
      <c r="AU150" s="1">
        <f>AT150+IFERROR((WB_GDPcap!AT150*WB_pop!AU146-AT150)*Wanetal_growthlosses_control!AU150,0)</f>
        <v>-1218755527.2369149</v>
      </c>
      <c r="AV150" s="1">
        <f>AU150+IFERROR((WB_GDPcap!AU150*WB_pop!AV146-AU150)*Wanetal_growthlosses_control!AV150,0)</f>
        <v>-1208522893.3718171</v>
      </c>
      <c r="AW150">
        <v>0</v>
      </c>
      <c r="AX150">
        <v>0</v>
      </c>
      <c r="AY150">
        <v>0</v>
      </c>
      <c r="AZ150">
        <v>0</v>
      </c>
      <c r="BA150">
        <v>0</v>
      </c>
      <c r="BB150">
        <v>0</v>
      </c>
      <c r="BC150">
        <v>0</v>
      </c>
      <c r="BD150">
        <v>0</v>
      </c>
      <c r="BE150">
        <v>0</v>
      </c>
      <c r="BF150">
        <v>0</v>
      </c>
      <c r="BG150">
        <v>0</v>
      </c>
      <c r="BH150">
        <v>0</v>
      </c>
      <c r="BI150" s="1">
        <f>IFERROR(WB_GDPcap!BH150*Wanetal_growthlosses_control!BI150*WB_pop!BI146,0)</f>
        <v>-209367449.09458318</v>
      </c>
      <c r="BJ150" s="1">
        <f>BI150+IFERROR((WB_GDPcap!BI150*WB_pop!BJ146-BI150)*Wanetal_growthlosses_control!BJ150,0)</f>
        <v>-418957000.91504478</v>
      </c>
      <c r="BK150" s="1">
        <f>BJ150+IFERROR((WB_GDPcap!BJ150*WB_pop!BK146-BJ150)*Wanetal_growthlosses_control!BK150,0)</f>
        <v>-758489411.78413463</v>
      </c>
      <c r="BL150" s="1">
        <f>BK150+IFERROR((WB_GDPcap!BK150*WB_pop!BL146-BK150)*Wanetal_growthlosses_control!BL150,0)</f>
        <v>-849681458.74593425</v>
      </c>
      <c r="BM150" s="1">
        <f>BL150+IFERROR((WB_GDPcap!BL150*WB_pop!BM146-BL150)*Wanetal_growthlosses_control!BM150,0)</f>
        <v>-996394964.79468143</v>
      </c>
      <c r="BN150" s="1">
        <f>BM150+IFERROR((WB_GDPcap!BM150*WB_pop!BN146-BM150)*Wanetal_growthlosses_control!BN150,0)</f>
        <v>-989026929.45083582</v>
      </c>
      <c r="BO150">
        <v>0</v>
      </c>
      <c r="BP150">
        <v>0</v>
      </c>
    </row>
    <row r="151" spans="1:68" x14ac:dyDescent="0.2">
      <c r="A151" t="s">
        <v>294</v>
      </c>
      <c r="B151" t="s">
        <v>295</v>
      </c>
      <c r="C151" t="s">
        <v>680</v>
      </c>
      <c r="D151" t="s">
        <v>681</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s="1">
        <f>IFERROR(WB_GDPcap!AP151*Wanetal_growthlosses_control!AQ151*WB_pop!AQ147,0)</f>
        <v>13827731.712984622</v>
      </c>
      <c r="AR151" s="1">
        <f>AQ151+IFERROR((WB_GDPcap!AQ151*WB_pop!AR147-AQ151)*Wanetal_growthlosses_control!AR151,0)</f>
        <v>-31263790.541823216</v>
      </c>
      <c r="AS151" s="1">
        <f>AR151+IFERROR((WB_GDPcap!AR151*WB_pop!AS147-AR151)*Wanetal_growthlosses_control!AS151,0)</f>
        <v>-75164348.936337113</v>
      </c>
      <c r="AT151" s="1">
        <f>AS151+IFERROR((WB_GDPcap!AS151*WB_pop!AT147-AS151)*Wanetal_growthlosses_control!AT151,0)</f>
        <v>12938530.137562171</v>
      </c>
      <c r="AU151" s="1">
        <f>AT151+IFERROR((WB_GDPcap!AT151*WB_pop!AU147-AT151)*Wanetal_growthlosses_control!AU151,0)</f>
        <v>41842903.29487171</v>
      </c>
      <c r="AV151" s="1">
        <f>AU151+IFERROR((WB_GDPcap!AU151*WB_pop!AV147-AU151)*Wanetal_growthlosses_control!AV151,0)</f>
        <v>153757384.95910126</v>
      </c>
      <c r="AW151">
        <v>0</v>
      </c>
      <c r="AX151">
        <v>0</v>
      </c>
      <c r="AY151">
        <v>0</v>
      </c>
      <c r="AZ151">
        <v>0</v>
      </c>
      <c r="BA151">
        <v>0</v>
      </c>
      <c r="BB151">
        <v>0</v>
      </c>
      <c r="BC151">
        <v>0</v>
      </c>
      <c r="BD151">
        <v>0</v>
      </c>
      <c r="BE151">
        <v>0</v>
      </c>
      <c r="BF151">
        <v>0</v>
      </c>
      <c r="BG151">
        <v>0</v>
      </c>
      <c r="BH151">
        <v>0</v>
      </c>
      <c r="BI151" s="1">
        <f>IFERROR(WB_GDPcap!BH151*Wanetal_growthlosses_control!BI151*WB_pop!BI147,0)</f>
        <v>12970994.854964897</v>
      </c>
      <c r="BJ151" s="1">
        <f>BI151+IFERROR((WB_GDPcap!BI151*WB_pop!BJ147-BI151)*Wanetal_growthlosses_control!BJ151,0)</f>
        <v>-27727047.157800786</v>
      </c>
      <c r="BK151" s="1">
        <f>BJ151+IFERROR((WB_GDPcap!BJ151*WB_pop!BK147-BJ151)*Wanetal_growthlosses_control!BK151,0)</f>
        <v>-67603107.95177713</v>
      </c>
      <c r="BL151" s="1">
        <f>BK151+IFERROR((WB_GDPcap!BK151*WB_pop!BL147-BK151)*Wanetal_growthlosses_control!BL151,0)</f>
        <v>11362671.8064574</v>
      </c>
      <c r="BM151" s="1">
        <f>BL151+IFERROR((WB_GDPcap!BL151*WB_pop!BM147-BL151)*Wanetal_growthlosses_control!BM151,0)</f>
        <v>35909545.038949534</v>
      </c>
      <c r="BN151" s="1">
        <f>BM151+IFERROR((WB_GDPcap!BM151*WB_pop!BN147-BM151)*Wanetal_growthlosses_control!BN151,0)</f>
        <v>121253302.67326598</v>
      </c>
      <c r="BO151">
        <v>0</v>
      </c>
      <c r="BP151">
        <v>0</v>
      </c>
    </row>
    <row r="152" spans="1:68" x14ac:dyDescent="0.2">
      <c r="A152" t="s">
        <v>296</v>
      </c>
      <c r="B152" t="s">
        <v>297</v>
      </c>
      <c r="C152" t="s">
        <v>680</v>
      </c>
      <c r="D152" t="s">
        <v>681</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s="1">
        <f>IFERROR(WB_GDPcap!AP152*Wanetal_growthlosses_control!AQ152*WB_pop!AQ148,0)</f>
        <v>0</v>
      </c>
      <c r="AR152" s="1">
        <f>AQ152+IFERROR((WB_GDPcap!AQ152*WB_pop!AR148-AQ152)*Wanetal_growthlosses_control!AR152,0)</f>
        <v>0</v>
      </c>
      <c r="AS152" s="1">
        <f>AR152+IFERROR((WB_GDPcap!AR152*WB_pop!AS148-AR152)*Wanetal_growthlosses_control!AS152,0)</f>
        <v>0</v>
      </c>
      <c r="AT152" s="1">
        <f>AS152+IFERROR((WB_GDPcap!AS152*WB_pop!AT148-AS152)*Wanetal_growthlosses_control!AT152,0)</f>
        <v>0</v>
      </c>
      <c r="AU152" s="1">
        <f>AT152+IFERROR((WB_GDPcap!AT152*WB_pop!AU148-AT152)*Wanetal_growthlosses_control!AU152,0)</f>
        <v>0</v>
      </c>
      <c r="AV152" s="1">
        <f>AU152+IFERROR((WB_GDPcap!AU152*WB_pop!AV148-AU152)*Wanetal_growthlosses_control!AV152,0)</f>
        <v>0</v>
      </c>
      <c r="AW152">
        <v>0</v>
      </c>
      <c r="AX152">
        <v>0</v>
      </c>
      <c r="AY152">
        <v>0</v>
      </c>
      <c r="AZ152">
        <v>0</v>
      </c>
      <c r="BA152">
        <v>0</v>
      </c>
      <c r="BB152">
        <v>0</v>
      </c>
      <c r="BC152">
        <v>0</v>
      </c>
      <c r="BD152">
        <v>0</v>
      </c>
      <c r="BE152">
        <v>0</v>
      </c>
      <c r="BF152">
        <v>0</v>
      </c>
      <c r="BG152">
        <v>0</v>
      </c>
      <c r="BH152">
        <v>0</v>
      </c>
      <c r="BI152" s="1">
        <f>IFERROR(WB_GDPcap!BH152*Wanetal_growthlosses_control!BI152*WB_pop!BI148,0)</f>
        <v>0</v>
      </c>
      <c r="BJ152" s="1">
        <f>BI152+IFERROR((WB_GDPcap!BI152*WB_pop!BJ148-BI152)*Wanetal_growthlosses_control!BJ152,0)</f>
        <v>0</v>
      </c>
      <c r="BK152" s="1">
        <f>BJ152+IFERROR((WB_GDPcap!BJ152*WB_pop!BK148-BJ152)*Wanetal_growthlosses_control!BK152,0)</f>
        <v>0</v>
      </c>
      <c r="BL152" s="1">
        <f>BK152+IFERROR((WB_GDPcap!BK152*WB_pop!BL148-BK152)*Wanetal_growthlosses_control!BL152,0)</f>
        <v>0</v>
      </c>
      <c r="BM152" s="1">
        <f>BL152+IFERROR((WB_GDPcap!BL152*WB_pop!BM148-BL152)*Wanetal_growthlosses_control!BM152,0)</f>
        <v>0</v>
      </c>
      <c r="BN152" s="1">
        <f>BM152+IFERROR((WB_GDPcap!BM152*WB_pop!BN148-BM152)*Wanetal_growthlosses_control!BN152,0)</f>
        <v>0</v>
      </c>
      <c r="BO152">
        <v>0</v>
      </c>
      <c r="BP152">
        <v>0</v>
      </c>
    </row>
    <row r="153" spans="1:68" x14ac:dyDescent="0.2">
      <c r="A153" t="s">
        <v>298</v>
      </c>
      <c r="B153" t="s">
        <v>299</v>
      </c>
      <c r="C153" t="s">
        <v>680</v>
      </c>
      <c r="D153" t="s">
        <v>681</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s="1">
        <f>IFERROR(WB_GDPcap!AP153*Wanetal_growthlosses_control!AQ153*WB_pop!AQ149,0)</f>
        <v>0</v>
      </c>
      <c r="AR153" s="1">
        <f>AQ153+IFERROR((WB_GDPcap!AQ153*WB_pop!AR149-AQ153)*Wanetal_growthlosses_control!AR153,0)</f>
        <v>0</v>
      </c>
      <c r="AS153" s="1">
        <f>AR153+IFERROR((WB_GDPcap!AR153*WB_pop!AS149-AR153)*Wanetal_growthlosses_control!AS153,0)</f>
        <v>0</v>
      </c>
      <c r="AT153" s="1">
        <f>AS153+IFERROR((WB_GDPcap!AS153*WB_pop!AT149-AS153)*Wanetal_growthlosses_control!AT153,0)</f>
        <v>0</v>
      </c>
      <c r="AU153" s="1">
        <f>AT153+IFERROR((WB_GDPcap!AT153*WB_pop!AU149-AT153)*Wanetal_growthlosses_control!AU153,0)</f>
        <v>0</v>
      </c>
      <c r="AV153" s="1">
        <f>AU153+IFERROR((WB_GDPcap!AU153*WB_pop!AV149-AU153)*Wanetal_growthlosses_control!AV153,0)</f>
        <v>0</v>
      </c>
      <c r="AW153">
        <v>0</v>
      </c>
      <c r="AX153">
        <v>0</v>
      </c>
      <c r="AY153">
        <v>0</v>
      </c>
      <c r="AZ153">
        <v>0</v>
      </c>
      <c r="BA153">
        <v>0</v>
      </c>
      <c r="BB153">
        <v>0</v>
      </c>
      <c r="BC153">
        <v>0</v>
      </c>
      <c r="BD153">
        <v>0</v>
      </c>
      <c r="BE153">
        <v>0</v>
      </c>
      <c r="BF153">
        <v>0</v>
      </c>
      <c r="BG153">
        <v>0</v>
      </c>
      <c r="BH153">
        <v>0</v>
      </c>
      <c r="BI153" s="1">
        <f>IFERROR(WB_GDPcap!BH153*Wanetal_growthlosses_control!BI153*WB_pop!BI149,0)</f>
        <v>0</v>
      </c>
      <c r="BJ153" s="1">
        <f>BI153+IFERROR((WB_GDPcap!BI153*WB_pop!BJ149-BI153)*Wanetal_growthlosses_control!BJ153,0)</f>
        <v>0</v>
      </c>
      <c r="BK153" s="1">
        <f>BJ153+IFERROR((WB_GDPcap!BJ153*WB_pop!BK149-BJ153)*Wanetal_growthlosses_control!BK153,0)</f>
        <v>0</v>
      </c>
      <c r="BL153" s="1">
        <f>BK153+IFERROR((WB_GDPcap!BK153*WB_pop!BL149-BK153)*Wanetal_growthlosses_control!BL153,0)</f>
        <v>0</v>
      </c>
      <c r="BM153" s="1">
        <f>BL153+IFERROR((WB_GDPcap!BL153*WB_pop!BM149-BL153)*Wanetal_growthlosses_control!BM153,0)</f>
        <v>0</v>
      </c>
      <c r="BN153" s="1">
        <f>BM153+IFERROR((WB_GDPcap!BM153*WB_pop!BN149-BM153)*Wanetal_growthlosses_control!BN153,0)</f>
        <v>0</v>
      </c>
      <c r="BO153">
        <v>0</v>
      </c>
      <c r="BP153">
        <v>0</v>
      </c>
    </row>
    <row r="154" spans="1:68" x14ac:dyDescent="0.2">
      <c r="A154" t="s">
        <v>300</v>
      </c>
      <c r="B154" t="s">
        <v>301</v>
      </c>
      <c r="C154" t="s">
        <v>680</v>
      </c>
      <c r="D154" t="s">
        <v>681</v>
      </c>
      <c r="L154">
        <v>7.10823923505757</v>
      </c>
      <c r="M154">
        <v>6.9809308284651301</v>
      </c>
      <c r="N154">
        <v>5.5187151842314499</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s="1">
        <f>IFERROR(WB_GDPcap!AP154*Wanetal_growthlosses_control!AQ154*WB_pop!AQ150,0)</f>
        <v>-475571905.35351694</v>
      </c>
      <c r="AR154" s="1">
        <f>AQ154+IFERROR((WB_GDPcap!AQ154*WB_pop!AR150-AQ154)*Wanetal_growthlosses_control!AR154,0)</f>
        <v>-904151631.35809338</v>
      </c>
      <c r="AS154" s="1">
        <f>AR154+IFERROR((WB_GDPcap!AR154*WB_pop!AS150-AR154)*Wanetal_growthlosses_control!AS154,0)</f>
        <v>-1635634911.519206</v>
      </c>
      <c r="AT154" s="1">
        <f>AS154+IFERROR((WB_GDPcap!AS154*WB_pop!AT150-AS154)*Wanetal_growthlosses_control!AT154,0)</f>
        <v>-1931544638.4004545</v>
      </c>
      <c r="AU154" s="1">
        <f>AT154+IFERROR((WB_GDPcap!AT154*WB_pop!AU150-AT154)*Wanetal_growthlosses_control!AU154,0)</f>
        <v>-2317109537.9928117</v>
      </c>
      <c r="AV154" s="1">
        <f>AU154+IFERROR((WB_GDPcap!AU154*WB_pop!AV150-AU154)*Wanetal_growthlosses_control!AV154,0)</f>
        <v>-2403941571.6093373</v>
      </c>
      <c r="AW154">
        <v>0</v>
      </c>
      <c r="AX154">
        <v>0</v>
      </c>
      <c r="AY154">
        <v>0</v>
      </c>
      <c r="AZ154">
        <v>0</v>
      </c>
      <c r="BA154">
        <v>0</v>
      </c>
      <c r="BB154">
        <v>0</v>
      </c>
      <c r="BC154">
        <v>0</v>
      </c>
      <c r="BD154">
        <v>0</v>
      </c>
      <c r="BE154">
        <v>0</v>
      </c>
      <c r="BF154">
        <v>0</v>
      </c>
      <c r="BG154">
        <v>0</v>
      </c>
      <c r="BH154">
        <v>0</v>
      </c>
      <c r="BI154" s="1">
        <f>IFERROR(WB_GDPcap!BH154*Wanetal_growthlosses_control!BI154*WB_pop!BI150,0)</f>
        <v>-487012612.35849398</v>
      </c>
      <c r="BJ154" s="1">
        <f>BI154+IFERROR((WB_GDPcap!BI154*WB_pop!BJ150-BI154)*Wanetal_growthlosses_control!BJ154,0)</f>
        <v>-897823338.92398024</v>
      </c>
      <c r="BK154" s="1">
        <f>BJ154+IFERROR((WB_GDPcap!BJ154*WB_pop!BK150-BJ154)*Wanetal_growthlosses_control!BK154,0)</f>
        <v>-1621025867.2833765</v>
      </c>
      <c r="BL154" s="1">
        <f>BK154+IFERROR((WB_GDPcap!BK154*WB_pop!BL150-BK154)*Wanetal_growthlosses_control!BL154,0)</f>
        <v>-1913928109.2784867</v>
      </c>
      <c r="BM154" s="1">
        <f>BL154+IFERROR((WB_GDPcap!BL154*WB_pop!BM150-BL154)*Wanetal_growthlosses_control!BM154,0)</f>
        <v>-2279445234.9043388</v>
      </c>
      <c r="BN154" s="1">
        <f>BM154+IFERROR((WB_GDPcap!BM154*WB_pop!BN150-BM154)*Wanetal_growthlosses_control!BN154,0)</f>
        <v>-2353287185.6491141</v>
      </c>
      <c r="BO154">
        <v>0</v>
      </c>
      <c r="BP154">
        <v>0</v>
      </c>
    </row>
    <row r="155" spans="1:68" x14ac:dyDescent="0.2">
      <c r="A155" t="s">
        <v>302</v>
      </c>
      <c r="B155" t="s">
        <v>303</v>
      </c>
      <c r="C155" t="s">
        <v>680</v>
      </c>
      <c r="D155" t="s">
        <v>681</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s="1">
        <f>IFERROR(WB_GDPcap!AP155*Wanetal_growthlosses_control!AQ155*WB_pop!AQ151,0)</f>
        <v>0</v>
      </c>
      <c r="AR155" s="1">
        <f>AQ155+IFERROR((WB_GDPcap!AQ155*WB_pop!AR151-AQ155)*Wanetal_growthlosses_control!AR155,0)</f>
        <v>0</v>
      </c>
      <c r="AS155" s="1">
        <f>AR155+IFERROR((WB_GDPcap!AR155*WB_pop!AS151-AR155)*Wanetal_growthlosses_control!AS155,0)</f>
        <v>0</v>
      </c>
      <c r="AT155" s="1">
        <f>AS155+IFERROR((WB_GDPcap!AS155*WB_pop!AT151-AS155)*Wanetal_growthlosses_control!AT155,0)</f>
        <v>0</v>
      </c>
      <c r="AU155" s="1">
        <f>AT155+IFERROR((WB_GDPcap!AT155*WB_pop!AU151-AT155)*Wanetal_growthlosses_control!AU155,0)</f>
        <v>0</v>
      </c>
      <c r="AV155" s="1">
        <f>AU155+IFERROR((WB_GDPcap!AU155*WB_pop!AV151-AU155)*Wanetal_growthlosses_control!AV155,0)</f>
        <v>0</v>
      </c>
      <c r="AW155">
        <v>0</v>
      </c>
      <c r="AX155">
        <v>0</v>
      </c>
      <c r="AY155">
        <v>0</v>
      </c>
      <c r="AZ155">
        <v>0</v>
      </c>
      <c r="BA155">
        <v>0</v>
      </c>
      <c r="BB155">
        <v>0</v>
      </c>
      <c r="BC155">
        <v>0</v>
      </c>
      <c r="BD155">
        <v>0</v>
      </c>
      <c r="BE155">
        <v>0</v>
      </c>
      <c r="BF155">
        <v>0</v>
      </c>
      <c r="BG155">
        <v>0</v>
      </c>
      <c r="BH155">
        <v>0</v>
      </c>
      <c r="BI155" s="1">
        <f>IFERROR(WB_GDPcap!BH155*Wanetal_growthlosses_control!BI155*WB_pop!BI151,0)</f>
        <v>0</v>
      </c>
      <c r="BJ155" s="1">
        <f>BI155+IFERROR((WB_GDPcap!BI155*WB_pop!BJ151-BI155)*Wanetal_growthlosses_control!BJ155,0)</f>
        <v>0</v>
      </c>
      <c r="BK155" s="1">
        <f>BJ155+IFERROR((WB_GDPcap!BJ155*WB_pop!BK151-BJ155)*Wanetal_growthlosses_control!BK155,0)</f>
        <v>0</v>
      </c>
      <c r="BL155" s="1">
        <f>BK155+IFERROR((WB_GDPcap!BK155*WB_pop!BL151-BK155)*Wanetal_growthlosses_control!BL155,0)</f>
        <v>0</v>
      </c>
      <c r="BM155" s="1">
        <f>BL155+IFERROR((WB_GDPcap!BL155*WB_pop!BM151-BL155)*Wanetal_growthlosses_control!BM155,0)</f>
        <v>0</v>
      </c>
      <c r="BN155" s="1">
        <f>BM155+IFERROR((WB_GDPcap!BM155*WB_pop!BN151-BM155)*Wanetal_growthlosses_control!BN155,0)</f>
        <v>0</v>
      </c>
      <c r="BO155">
        <v>0</v>
      </c>
      <c r="BP155">
        <v>0</v>
      </c>
    </row>
    <row r="156" spans="1:68" x14ac:dyDescent="0.2">
      <c r="A156" t="s">
        <v>304</v>
      </c>
      <c r="B156" t="s">
        <v>305</v>
      </c>
      <c r="C156" t="s">
        <v>680</v>
      </c>
      <c r="D156" t="s">
        <v>681</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s="1">
        <f>IFERROR(WB_GDPcap!AP156*Wanetal_growthlosses_control!AQ156*WB_pop!AQ152,0)</f>
        <v>16139846.778276483</v>
      </c>
      <c r="AR156" s="1">
        <f>AQ156+IFERROR((WB_GDPcap!AQ156*WB_pop!AR152-AQ156)*Wanetal_growthlosses_control!AR156,0)</f>
        <v>8797343.0534268841</v>
      </c>
      <c r="AS156" s="1">
        <f>AR156+IFERROR((WB_GDPcap!AR156*WB_pop!AS152-AR156)*Wanetal_growthlosses_control!AS156,0)</f>
        <v>7870438.1660716664</v>
      </c>
      <c r="AT156" s="1">
        <f>AS156+IFERROR((WB_GDPcap!AS156*WB_pop!AT152-AS156)*Wanetal_growthlosses_control!AT156,0)</f>
        <v>40942290.102159068</v>
      </c>
      <c r="AU156" s="1">
        <f>AT156+IFERROR((WB_GDPcap!AT156*WB_pop!AU152-AT156)*Wanetal_growthlosses_control!AU156,0)</f>
        <v>56773393.999583431</v>
      </c>
      <c r="AV156" s="1">
        <f>AU156+IFERROR((WB_GDPcap!AU156*WB_pop!AV152-AU156)*Wanetal_growthlosses_control!AV156,0)</f>
        <v>93487869.818374693</v>
      </c>
      <c r="AW156">
        <v>0</v>
      </c>
      <c r="AX156">
        <v>0</v>
      </c>
      <c r="AY156">
        <v>0</v>
      </c>
      <c r="AZ156">
        <v>0</v>
      </c>
      <c r="BA156">
        <v>0</v>
      </c>
      <c r="BB156">
        <v>0</v>
      </c>
      <c r="BC156">
        <v>0</v>
      </c>
      <c r="BD156">
        <v>0</v>
      </c>
      <c r="BE156">
        <v>0</v>
      </c>
      <c r="BF156">
        <v>0</v>
      </c>
      <c r="BG156">
        <v>0</v>
      </c>
      <c r="BH156">
        <v>0</v>
      </c>
      <c r="BI156" s="1">
        <f>IFERROR(WB_GDPcap!BH156*Wanetal_growthlosses_control!BI156*WB_pop!BI152,0)</f>
        <v>13816902.421250984</v>
      </c>
      <c r="BJ156" s="1">
        <f>BI156+IFERROR((WB_GDPcap!BI156*WB_pop!BJ152-BI156)*Wanetal_growthlosses_control!BJ156,0)</f>
        <v>6791264.8988083247</v>
      </c>
      <c r="BK156" s="1">
        <f>BJ156+IFERROR((WB_GDPcap!BJ156*WB_pop!BK152-BJ156)*Wanetal_growthlosses_control!BK156,0)</f>
        <v>5835418.244531679</v>
      </c>
      <c r="BL156" s="1">
        <f>BK156+IFERROR((WB_GDPcap!BK156*WB_pop!BL152-BK156)*Wanetal_growthlosses_control!BL156,0)</f>
        <v>40650664.094912007</v>
      </c>
      <c r="BM156" s="1">
        <f>BL156+IFERROR((WB_GDPcap!BL156*WB_pop!BM152-BL156)*Wanetal_growthlosses_control!BM156,0)</f>
        <v>56969334.21482119</v>
      </c>
      <c r="BN156" s="1">
        <f>BM156+IFERROR((WB_GDPcap!BM156*WB_pop!BN152-BM156)*Wanetal_growthlosses_control!BN156,0)</f>
        <v>88976774.681549251</v>
      </c>
      <c r="BO156">
        <v>0</v>
      </c>
      <c r="BP156">
        <v>0</v>
      </c>
    </row>
    <row r="157" spans="1:68" x14ac:dyDescent="0.2">
      <c r="A157" t="s">
        <v>306</v>
      </c>
      <c r="B157" t="s">
        <v>307</v>
      </c>
      <c r="C157" t="s">
        <v>680</v>
      </c>
      <c r="D157" t="s">
        <v>681</v>
      </c>
      <c r="F157">
        <v>-0.55631050048644703</v>
      </c>
      <c r="G157">
        <v>-0.34887283028814398</v>
      </c>
      <c r="H157">
        <v>-3.4789432744080502</v>
      </c>
      <c r="I157">
        <v>1.27073204466539</v>
      </c>
      <c r="J157">
        <v>-3.0428584239021901</v>
      </c>
      <c r="K157">
        <v>-0.61766628974856996</v>
      </c>
      <c r="L157">
        <v>2.7073097165025599</v>
      </c>
      <c r="M157">
        <v>3.9155361146108199</v>
      </c>
      <c r="N157">
        <v>0.83010214669094795</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s="1">
        <f>IFERROR(WB_GDPcap!AP157*Wanetal_growthlosses_control!AQ157*WB_pop!AQ153,0)</f>
        <v>-84914393.703573391</v>
      </c>
      <c r="AR157" s="1">
        <f>AQ157+IFERROR((WB_GDPcap!AQ157*WB_pop!AR153-AQ157)*Wanetal_growthlosses_control!AR157,0)</f>
        <v>-150732713.54003721</v>
      </c>
      <c r="AS157" s="1">
        <f>AR157+IFERROR((WB_GDPcap!AR157*WB_pop!AS153-AR157)*Wanetal_growthlosses_control!AS157,0)</f>
        <v>-272021471.19920111</v>
      </c>
      <c r="AT157" s="1">
        <f>AS157+IFERROR((WB_GDPcap!AS157*WB_pop!AT153-AS157)*Wanetal_growthlosses_control!AT157,0)</f>
        <v>-338938327.09972221</v>
      </c>
      <c r="AU157" s="1">
        <f>AT157+IFERROR((WB_GDPcap!AT157*WB_pop!AU153-AT157)*Wanetal_growthlosses_control!AU157,0)</f>
        <v>-411935937.70022994</v>
      </c>
      <c r="AV157" s="1">
        <f>AU157+IFERROR((WB_GDPcap!AU157*WB_pop!AV153-AU157)*Wanetal_growthlosses_control!AV157,0)</f>
        <v>-439857607.0875808</v>
      </c>
      <c r="AW157">
        <v>0</v>
      </c>
      <c r="AX157">
        <v>0</v>
      </c>
      <c r="AY157">
        <v>0</v>
      </c>
      <c r="AZ157">
        <v>0</v>
      </c>
      <c r="BA157">
        <v>0</v>
      </c>
      <c r="BB157">
        <v>0</v>
      </c>
      <c r="BC157">
        <v>0</v>
      </c>
      <c r="BD157">
        <v>0</v>
      </c>
      <c r="BE157">
        <v>0</v>
      </c>
      <c r="BF157">
        <v>0</v>
      </c>
      <c r="BG157">
        <v>0</v>
      </c>
      <c r="BH157">
        <v>0</v>
      </c>
      <c r="BI157" s="1">
        <f>IFERROR(WB_GDPcap!BH157*Wanetal_growthlosses_control!BI157*WB_pop!BI153,0)</f>
        <v>-67391093.859566286</v>
      </c>
      <c r="BJ157" s="1">
        <f>BI157+IFERROR((WB_GDPcap!BI157*WB_pop!BJ153-BI157)*Wanetal_growthlosses_control!BJ157,0)</f>
        <v>-119383557.06247659</v>
      </c>
      <c r="BK157" s="1">
        <f>BJ157+IFERROR((WB_GDPcap!BJ157*WB_pop!BK153-BJ157)*Wanetal_growthlosses_control!BK157,0)</f>
        <v>-214149684.87890086</v>
      </c>
      <c r="BL157" s="1">
        <f>BK157+IFERROR((WB_GDPcap!BK157*WB_pop!BL153-BK157)*Wanetal_growthlosses_control!BL157,0)</f>
        <v>-265450643.2338011</v>
      </c>
      <c r="BM157" s="1">
        <f>BL157+IFERROR((WB_GDPcap!BL157*WB_pop!BM153-BL157)*Wanetal_growthlosses_control!BM157,0)</f>
        <v>-320459021.02860534</v>
      </c>
      <c r="BN157" s="1">
        <f>BM157+IFERROR((WB_GDPcap!BM157*WB_pop!BN153-BM157)*Wanetal_growthlosses_control!BN157,0)</f>
        <v>-342574596.95032912</v>
      </c>
      <c r="BO157">
        <v>0</v>
      </c>
      <c r="BP157">
        <v>0</v>
      </c>
    </row>
    <row r="158" spans="1:68" x14ac:dyDescent="0.2">
      <c r="A158" t="s">
        <v>308</v>
      </c>
      <c r="B158" t="s">
        <v>309</v>
      </c>
      <c r="C158" t="s">
        <v>680</v>
      </c>
      <c r="D158" t="s">
        <v>681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s="1">
        <f>IFERROR(WB_GDPcap!AP158*Wanetal_growthlosses_control!AQ158*WB_pop!AQ154,0)</f>
        <v>0</v>
      </c>
      <c r="AR158" s="1">
        <f>AQ158+IFERROR((WB_GDPcap!AQ158*WB_pop!AR154-AQ158)*Wanetal_growthlosses_control!AR158,0)</f>
        <v>0</v>
      </c>
      <c r="AS158" s="1">
        <f>AR158+IFERROR((WB_GDPcap!AR158*WB_pop!AS154-AR158)*Wanetal_growthlosses_control!AS158,0)</f>
        <v>0</v>
      </c>
      <c r="AT158" s="1">
        <f>AS158+IFERROR((WB_GDPcap!AS158*WB_pop!AT154-AS158)*Wanetal_growthlosses_control!AT158,0)</f>
        <v>0</v>
      </c>
      <c r="AU158" s="1">
        <f>AT158+IFERROR((WB_GDPcap!AT158*WB_pop!AU154-AT158)*Wanetal_growthlosses_control!AU158,0)</f>
        <v>0</v>
      </c>
      <c r="AV158" s="1">
        <f>AU158+IFERROR((WB_GDPcap!AU158*WB_pop!AV154-AU158)*Wanetal_growthlosses_control!AV158,0)</f>
        <v>0</v>
      </c>
      <c r="AW158">
        <v>0</v>
      </c>
      <c r="AX158">
        <v>0</v>
      </c>
      <c r="AY158">
        <v>0</v>
      </c>
      <c r="AZ158">
        <v>0</v>
      </c>
      <c r="BA158">
        <v>0</v>
      </c>
      <c r="BB158">
        <v>0</v>
      </c>
      <c r="BC158">
        <v>0</v>
      </c>
      <c r="BD158">
        <v>0</v>
      </c>
      <c r="BE158">
        <v>0</v>
      </c>
      <c r="BF158">
        <v>0</v>
      </c>
      <c r="BG158">
        <v>0</v>
      </c>
      <c r="BH158">
        <v>0</v>
      </c>
      <c r="BI158" s="1">
        <f>IFERROR(WB_GDPcap!BH158*Wanetal_growthlosses_control!BI158*WB_pop!BI154,0)</f>
        <v>0</v>
      </c>
      <c r="BJ158" s="1">
        <f>BI158+IFERROR((WB_GDPcap!BI158*WB_pop!BJ154-BI158)*Wanetal_growthlosses_control!BJ158,0)</f>
        <v>0</v>
      </c>
      <c r="BK158" s="1">
        <f>BJ158+IFERROR((WB_GDPcap!BJ158*WB_pop!BK154-BJ158)*Wanetal_growthlosses_control!BK158,0)</f>
        <v>0</v>
      </c>
      <c r="BL158" s="1">
        <f>BK158+IFERROR((WB_GDPcap!BK158*WB_pop!BL154-BK158)*Wanetal_growthlosses_control!BL158,0)</f>
        <v>0</v>
      </c>
      <c r="BM158" s="1">
        <f>BL158+IFERROR((WB_GDPcap!BL158*WB_pop!BM154-BL158)*Wanetal_growthlosses_control!BM158,0)</f>
        <v>0</v>
      </c>
      <c r="BN158" s="1">
        <f>BM158+IFERROR((WB_GDPcap!BM158*WB_pop!BN154-BM158)*Wanetal_growthlosses_control!BN158,0)</f>
        <v>0</v>
      </c>
      <c r="BO158">
        <v>0</v>
      </c>
      <c r="BP158">
        <v>0</v>
      </c>
    </row>
    <row r="159" spans="1:68" x14ac:dyDescent="0.2">
      <c r="A159" t="s">
        <v>310</v>
      </c>
      <c r="B159" t="s">
        <v>311</v>
      </c>
      <c r="C159" t="s">
        <v>680</v>
      </c>
      <c r="D159" t="s">
        <v>681</v>
      </c>
      <c r="G159">
        <v>2.6212610628087099</v>
      </c>
      <c r="H159">
        <v>7.9225215038489099</v>
      </c>
      <c r="I159">
        <v>6.9355100905178704</v>
      </c>
      <c r="J159">
        <v>9.0202243848954708</v>
      </c>
      <c r="K159">
        <v>3.8333301987657098</v>
      </c>
      <c r="L159">
        <v>4.9593222342955103</v>
      </c>
      <c r="M159">
        <v>9.7107316836680706</v>
      </c>
      <c r="N159">
        <v>7.8326944250680803</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s="1">
        <f>IFERROR(WB_GDPcap!AP159*Wanetal_growthlosses_control!AQ159*WB_pop!AQ155,0)</f>
        <v>0</v>
      </c>
      <c r="AR159" s="1">
        <f>AQ159+IFERROR((WB_GDPcap!AQ159*WB_pop!AR155-AQ159)*Wanetal_growthlosses_control!AR159,0)</f>
        <v>0</v>
      </c>
      <c r="AS159" s="1">
        <f>AR159+IFERROR((WB_GDPcap!AR159*WB_pop!AS155-AR159)*Wanetal_growthlosses_control!AS159,0)</f>
        <v>0</v>
      </c>
      <c r="AT159" s="1">
        <f>AS159+IFERROR((WB_GDPcap!AS159*WB_pop!AT155-AS159)*Wanetal_growthlosses_control!AT159,0)</f>
        <v>0</v>
      </c>
      <c r="AU159" s="1">
        <f>AT159+IFERROR((WB_GDPcap!AT159*WB_pop!AU155-AT159)*Wanetal_growthlosses_control!AU159,0)</f>
        <v>0</v>
      </c>
      <c r="AV159" s="1">
        <f>AU159+IFERROR((WB_GDPcap!AU159*WB_pop!AV155-AU159)*Wanetal_growthlosses_control!AV159,0)</f>
        <v>0</v>
      </c>
      <c r="AW159">
        <v>0</v>
      </c>
      <c r="AX159">
        <v>0</v>
      </c>
      <c r="AY159">
        <v>0</v>
      </c>
      <c r="AZ159">
        <v>0</v>
      </c>
      <c r="BA159">
        <v>0</v>
      </c>
      <c r="BB159">
        <v>0</v>
      </c>
      <c r="BC159">
        <v>0</v>
      </c>
      <c r="BD159">
        <v>0</v>
      </c>
      <c r="BE159">
        <v>0</v>
      </c>
      <c r="BF159">
        <v>0</v>
      </c>
      <c r="BG159">
        <v>0</v>
      </c>
      <c r="BH159">
        <v>0</v>
      </c>
      <c r="BI159" s="1">
        <f>IFERROR(WB_GDPcap!BH159*Wanetal_growthlosses_control!BI159*WB_pop!BI155,0)</f>
        <v>0</v>
      </c>
      <c r="BJ159" s="1">
        <f>BI159+IFERROR((WB_GDPcap!BI159*WB_pop!BJ155-BI159)*Wanetal_growthlosses_control!BJ159,0)</f>
        <v>0</v>
      </c>
      <c r="BK159" s="1">
        <f>BJ159+IFERROR((WB_GDPcap!BJ159*WB_pop!BK155-BJ159)*Wanetal_growthlosses_control!BK159,0)</f>
        <v>0</v>
      </c>
      <c r="BL159" s="1">
        <f>BK159+IFERROR((WB_GDPcap!BK159*WB_pop!BL155-BK159)*Wanetal_growthlosses_control!BL159,0)</f>
        <v>0</v>
      </c>
      <c r="BM159" s="1">
        <f>BL159+IFERROR((WB_GDPcap!BL159*WB_pop!BM155-BL159)*Wanetal_growthlosses_control!BM159,0)</f>
        <v>0</v>
      </c>
      <c r="BN159" s="1">
        <f>BM159+IFERROR((WB_GDPcap!BM159*WB_pop!BN155-BM159)*Wanetal_growthlosses_control!BN159,0)</f>
        <v>0</v>
      </c>
      <c r="BO159">
        <v>0</v>
      </c>
      <c r="BP159">
        <v>0</v>
      </c>
    </row>
    <row r="160" spans="1:68" x14ac:dyDescent="0.2">
      <c r="A160" t="s">
        <v>312</v>
      </c>
      <c r="B160" t="s">
        <v>313</v>
      </c>
      <c r="C160" t="s">
        <v>680</v>
      </c>
      <c r="D160" t="s">
        <v>681</v>
      </c>
      <c r="F160">
        <v>1.71515081394445</v>
      </c>
      <c r="G160">
        <v>1.2986462277170701</v>
      </c>
      <c r="H160">
        <v>4.5949917228114101</v>
      </c>
      <c r="I160">
        <v>8.2457865875548606</v>
      </c>
      <c r="J160">
        <v>3.5813389940393798</v>
      </c>
      <c r="K160">
        <v>2.6322090622984602</v>
      </c>
      <c r="L160">
        <v>2.43162340332941</v>
      </c>
      <c r="M160">
        <v>5.91263302500293</v>
      </c>
      <c r="N160">
        <v>0.14065162307979101</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s="1">
        <f>IFERROR(WB_GDPcap!AP160*Wanetal_growthlosses_control!AQ160*WB_pop!AQ156,0)</f>
        <v>-7674929828.6658449</v>
      </c>
      <c r="AR160" s="1">
        <f>AQ160+IFERROR((WB_GDPcap!AQ160*WB_pop!AR156-AQ160)*Wanetal_growthlosses_control!AR160,0)</f>
        <v>-14622853323.692101</v>
      </c>
      <c r="AS160" s="1">
        <f>AR160+IFERROR((WB_GDPcap!AR160*WB_pop!AS156-AR160)*Wanetal_growthlosses_control!AS160,0)</f>
        <v>-26546872065.171562</v>
      </c>
      <c r="AT160" s="1">
        <f>AS160+IFERROR((WB_GDPcap!AS160*WB_pop!AT156-AS160)*Wanetal_growthlosses_control!AT160,0)</f>
        <v>-31299578011.197803</v>
      </c>
      <c r="AU160" s="1">
        <f>AT160+IFERROR((WB_GDPcap!AT160*WB_pop!AU156-AT160)*Wanetal_growthlosses_control!AU160,0)</f>
        <v>-37174480552.025192</v>
      </c>
      <c r="AV160" s="1">
        <f>AU160+IFERROR((WB_GDPcap!AU160*WB_pop!AV156-AU160)*Wanetal_growthlosses_control!AV160,0)</f>
        <v>-38288804030.009834</v>
      </c>
      <c r="AW160">
        <v>0</v>
      </c>
      <c r="AX160">
        <v>0</v>
      </c>
      <c r="AY160">
        <v>0</v>
      </c>
      <c r="AZ160">
        <v>0</v>
      </c>
      <c r="BA160">
        <v>0</v>
      </c>
      <c r="BB160">
        <v>0</v>
      </c>
      <c r="BC160">
        <v>0</v>
      </c>
      <c r="BD160">
        <v>0</v>
      </c>
      <c r="BE160">
        <v>0</v>
      </c>
      <c r="BF160">
        <v>0</v>
      </c>
      <c r="BG160">
        <v>0</v>
      </c>
      <c r="BH160">
        <v>0</v>
      </c>
      <c r="BI160" s="1">
        <f>IFERROR(WB_GDPcap!BH160*Wanetal_growthlosses_control!BI160*WB_pop!BI156,0)</f>
        <v>-5333507847.4897261</v>
      </c>
      <c r="BJ160" s="1">
        <f>BI160+IFERROR((WB_GDPcap!BI160*WB_pop!BJ156-BI160)*Wanetal_growthlosses_control!BJ160,0)</f>
        <v>-9952449466.3749504</v>
      </c>
      <c r="BK160" s="1">
        <f>BJ160+IFERROR((WB_GDPcap!BJ160*WB_pop!BK156-BJ160)*Wanetal_growthlosses_control!BK160,0)</f>
        <v>-17801176354.643047</v>
      </c>
      <c r="BL160" s="1">
        <f>BK160+IFERROR((WB_GDPcap!BK160*WB_pop!BL156-BK160)*Wanetal_growthlosses_control!BL160,0)</f>
        <v>-20831181916.452858</v>
      </c>
      <c r="BM160" s="1">
        <f>BL160+IFERROR((WB_GDPcap!BL160*WB_pop!BM156-BL160)*Wanetal_growthlosses_control!BM160,0)</f>
        <v>-24587811223.356262</v>
      </c>
      <c r="BN160" s="1">
        <f>BM160+IFERROR((WB_GDPcap!BM160*WB_pop!BN156-BM160)*Wanetal_growthlosses_control!BN160,0)</f>
        <v>-25242388033.732662</v>
      </c>
      <c r="BO160">
        <v>0</v>
      </c>
      <c r="BP160">
        <v>0</v>
      </c>
    </row>
    <row r="161" spans="1:68" x14ac:dyDescent="0.2">
      <c r="A161" t="s">
        <v>314</v>
      </c>
      <c r="B161" t="s">
        <v>315</v>
      </c>
      <c r="C161" t="s">
        <v>680</v>
      </c>
      <c r="D161" t="s">
        <v>681</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s="1">
        <f>IFERROR(WB_GDPcap!AP161*Wanetal_growthlosses_control!AQ161*WB_pop!AQ157,0)</f>
        <v>0</v>
      </c>
      <c r="AR161" s="1">
        <f>AQ161+IFERROR((WB_GDPcap!AQ161*WB_pop!AR157-AQ161)*Wanetal_growthlosses_control!AR161,0)</f>
        <v>0</v>
      </c>
      <c r="AS161" s="1">
        <f>AR161+IFERROR((WB_GDPcap!AR161*WB_pop!AS157-AR161)*Wanetal_growthlosses_control!AS161,0)</f>
        <v>0</v>
      </c>
      <c r="AT161" s="1">
        <f>AS161+IFERROR((WB_GDPcap!AS161*WB_pop!AT157-AS161)*Wanetal_growthlosses_control!AT161,0)</f>
        <v>0</v>
      </c>
      <c r="AU161" s="1">
        <f>AT161+IFERROR((WB_GDPcap!AT161*WB_pop!AU157-AT161)*Wanetal_growthlosses_control!AU161,0)</f>
        <v>0</v>
      </c>
      <c r="AV161" s="1">
        <f>AU161+IFERROR((WB_GDPcap!AU161*WB_pop!AV157-AU161)*Wanetal_growthlosses_control!AV161,0)</f>
        <v>0</v>
      </c>
      <c r="AW161">
        <v>0</v>
      </c>
      <c r="AX161">
        <v>0</v>
      </c>
      <c r="AY161">
        <v>0</v>
      </c>
      <c r="AZ161">
        <v>0</v>
      </c>
      <c r="BA161">
        <v>0</v>
      </c>
      <c r="BB161">
        <v>0</v>
      </c>
      <c r="BC161">
        <v>0</v>
      </c>
      <c r="BD161">
        <v>0</v>
      </c>
      <c r="BE161">
        <v>0</v>
      </c>
      <c r="BF161">
        <v>0</v>
      </c>
      <c r="BG161">
        <v>0</v>
      </c>
      <c r="BH161">
        <v>0</v>
      </c>
      <c r="BI161" s="1">
        <f>IFERROR(WB_GDPcap!BH161*Wanetal_growthlosses_control!BI161*WB_pop!BI157,0)</f>
        <v>0</v>
      </c>
      <c r="BJ161" s="1">
        <f>BI161+IFERROR((WB_GDPcap!BI161*WB_pop!BJ157-BI161)*Wanetal_growthlosses_control!BJ161,0)</f>
        <v>0</v>
      </c>
      <c r="BK161" s="1">
        <f>BJ161+IFERROR((WB_GDPcap!BJ161*WB_pop!BK157-BJ161)*Wanetal_growthlosses_control!BK161,0)</f>
        <v>0</v>
      </c>
      <c r="BL161" s="1">
        <f>BK161+IFERROR((WB_GDPcap!BK161*WB_pop!BL157-BK161)*Wanetal_growthlosses_control!BL161,0)</f>
        <v>0</v>
      </c>
      <c r="BM161" s="1">
        <f>BL161+IFERROR((WB_GDPcap!BL161*WB_pop!BM157-BL161)*Wanetal_growthlosses_control!BM161,0)</f>
        <v>0</v>
      </c>
      <c r="BN161" s="1">
        <f>BM161+IFERROR((WB_GDPcap!BM161*WB_pop!BN157-BM161)*Wanetal_growthlosses_control!BN161,0)</f>
        <v>0</v>
      </c>
      <c r="BO161">
        <v>0</v>
      </c>
      <c r="BP161">
        <v>0</v>
      </c>
    </row>
    <row r="162" spans="1:68" x14ac:dyDescent="0.2">
      <c r="A162" t="s">
        <v>316</v>
      </c>
      <c r="B162" t="s">
        <v>317</v>
      </c>
      <c r="C162" t="s">
        <v>680</v>
      </c>
      <c r="D162" t="s">
        <v>681</v>
      </c>
      <c r="F162">
        <v>-0.17182595519643901</v>
      </c>
      <c r="G162">
        <v>1.3117596108748399</v>
      </c>
      <c r="H162">
        <v>2.3555880172550201</v>
      </c>
      <c r="I162">
        <v>5.5224195848363404</v>
      </c>
      <c r="J162">
        <v>3.61471021625246</v>
      </c>
      <c r="K162">
        <v>2.3844422205631699</v>
      </c>
      <c r="L162">
        <v>0.75807450378250996</v>
      </c>
      <c r="M162">
        <v>3.61779770079831</v>
      </c>
      <c r="N162">
        <v>5.5587684758769997</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s="1">
        <f>IFERROR(WB_GDPcap!AP162*Wanetal_growthlosses_control!AQ162*WB_pop!AQ158,0)</f>
        <v>0</v>
      </c>
      <c r="AR162" s="1">
        <f>AQ162+IFERROR((WB_GDPcap!AQ162*WB_pop!AR158-AQ162)*Wanetal_growthlosses_control!AR162,0)</f>
        <v>0</v>
      </c>
      <c r="AS162" s="1">
        <f>AR162+IFERROR((WB_GDPcap!AR162*WB_pop!AS158-AR162)*Wanetal_growthlosses_control!AS162,0)</f>
        <v>0</v>
      </c>
      <c r="AT162" s="1">
        <f>AS162+IFERROR((WB_GDPcap!AS162*WB_pop!AT158-AS162)*Wanetal_growthlosses_control!AT162,0)</f>
        <v>0</v>
      </c>
      <c r="AU162" s="1">
        <f>AT162+IFERROR((WB_GDPcap!AT162*WB_pop!AU158-AT162)*Wanetal_growthlosses_control!AU162,0)</f>
        <v>0</v>
      </c>
      <c r="AV162" s="1">
        <f>AU162+IFERROR((WB_GDPcap!AU162*WB_pop!AV158-AU162)*Wanetal_growthlosses_control!AV162,0)</f>
        <v>0</v>
      </c>
      <c r="AW162">
        <v>0</v>
      </c>
      <c r="AX162">
        <v>0</v>
      </c>
      <c r="AY162">
        <v>0</v>
      </c>
      <c r="AZ162">
        <v>0</v>
      </c>
      <c r="BA162">
        <v>0</v>
      </c>
      <c r="BB162">
        <v>0</v>
      </c>
      <c r="BC162">
        <v>0</v>
      </c>
      <c r="BD162">
        <v>0</v>
      </c>
      <c r="BE162">
        <v>0</v>
      </c>
      <c r="BF162">
        <v>0</v>
      </c>
      <c r="BG162">
        <v>0</v>
      </c>
      <c r="BH162">
        <v>0</v>
      </c>
      <c r="BI162" s="1">
        <f>IFERROR(WB_GDPcap!BH162*Wanetal_growthlosses_control!BI162*WB_pop!BI158,0)</f>
        <v>0</v>
      </c>
      <c r="BJ162" s="1">
        <f>BI162+IFERROR((WB_GDPcap!BI162*WB_pop!BJ158-BI162)*Wanetal_growthlosses_control!BJ162,0)</f>
        <v>0</v>
      </c>
      <c r="BK162" s="1">
        <f>BJ162+IFERROR((WB_GDPcap!BJ162*WB_pop!BK158-BJ162)*Wanetal_growthlosses_control!BK162,0)</f>
        <v>0</v>
      </c>
      <c r="BL162" s="1">
        <f>BK162+IFERROR((WB_GDPcap!BK162*WB_pop!BL158-BK162)*Wanetal_growthlosses_control!BL162,0)</f>
        <v>0</v>
      </c>
      <c r="BM162" s="1">
        <f>BL162+IFERROR((WB_GDPcap!BL162*WB_pop!BM158-BL162)*Wanetal_growthlosses_control!BM162,0)</f>
        <v>0</v>
      </c>
      <c r="BN162" s="1">
        <f>BM162+IFERROR((WB_GDPcap!BM162*WB_pop!BN158-BM162)*Wanetal_growthlosses_control!BN162,0)</f>
        <v>0</v>
      </c>
      <c r="BO162">
        <v>0</v>
      </c>
      <c r="BP162">
        <v>0</v>
      </c>
    </row>
    <row r="163" spans="1:68" x14ac:dyDescent="0.2">
      <c r="A163" t="s">
        <v>318</v>
      </c>
      <c r="B163" t="s">
        <v>319</v>
      </c>
      <c r="C163" t="s">
        <v>680</v>
      </c>
      <c r="D163" t="s">
        <v>681</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s="1">
        <f>IFERROR(WB_GDPcap!AP163*Wanetal_growthlosses_control!AQ163*WB_pop!AQ159,0)</f>
        <v>-3989123.3604794987</v>
      </c>
      <c r="AR163" s="1">
        <f>AQ163+IFERROR((WB_GDPcap!AQ163*WB_pop!AR159-AQ163)*Wanetal_growthlosses_control!AR163,0)</f>
        <v>-27695950.768282771</v>
      </c>
      <c r="AS163" s="1">
        <f>AR163+IFERROR((WB_GDPcap!AR163*WB_pop!AS159-AR163)*Wanetal_growthlosses_control!AS163,0)</f>
        <v>-57072091.900777087</v>
      </c>
      <c r="AT163" s="1">
        <f>AS163+IFERROR((WB_GDPcap!AS163*WB_pop!AT159-AS163)*Wanetal_growthlosses_control!AT163,0)</f>
        <v>-31190776.492491368</v>
      </c>
      <c r="AU163" s="1">
        <f>AT163+IFERROR((WB_GDPcap!AT163*WB_pop!AU159-AT163)*Wanetal_growthlosses_control!AU163,0)</f>
        <v>-28317647.935616087</v>
      </c>
      <c r="AV163" s="1">
        <f>AU163+IFERROR((WB_GDPcap!AU163*WB_pop!AV159-AU163)*Wanetal_growthlosses_control!AV163,0)</f>
        <v>4734628.0611607209</v>
      </c>
      <c r="AW163">
        <v>0</v>
      </c>
      <c r="AX163">
        <v>0</v>
      </c>
      <c r="AY163">
        <v>0</v>
      </c>
      <c r="AZ163">
        <v>0</v>
      </c>
      <c r="BA163">
        <v>0</v>
      </c>
      <c r="BB163">
        <v>0</v>
      </c>
      <c r="BC163">
        <v>0</v>
      </c>
      <c r="BD163">
        <v>0</v>
      </c>
      <c r="BE163">
        <v>0</v>
      </c>
      <c r="BF163">
        <v>0</v>
      </c>
      <c r="BG163">
        <v>0</v>
      </c>
      <c r="BH163">
        <v>0</v>
      </c>
      <c r="BI163" s="1">
        <f>IFERROR(WB_GDPcap!BH163*Wanetal_growthlosses_control!BI163*WB_pop!BI159,0)</f>
        <v>-3479369.21960524</v>
      </c>
      <c r="BJ163" s="1">
        <f>BI163+IFERROR((WB_GDPcap!BI163*WB_pop!BJ159-BI163)*Wanetal_growthlosses_control!BJ163,0)</f>
        <v>-24140842.017064527</v>
      </c>
      <c r="BK163" s="1">
        <f>BJ163+IFERROR((WB_GDPcap!BJ163*WB_pop!BK159-BJ163)*Wanetal_growthlosses_control!BK163,0)</f>
        <v>-49023660.122942403</v>
      </c>
      <c r="BL163" s="1">
        <f>BK163+IFERROR((WB_GDPcap!BK163*WB_pop!BL159-BK163)*Wanetal_growthlosses_control!BL163,0)</f>
        <v>-27375374.75117445</v>
      </c>
      <c r="BM163" s="1">
        <f>BL163+IFERROR((WB_GDPcap!BL163*WB_pop!BM159-BL163)*Wanetal_growthlosses_control!BM163,0)</f>
        <v>-24752439.317018859</v>
      </c>
      <c r="BN163" s="1">
        <f>BM163+IFERROR((WB_GDPcap!BM163*WB_pop!BN159-BM163)*Wanetal_growthlosses_control!BN163,0)</f>
        <v>3501390.8983894326</v>
      </c>
      <c r="BO163">
        <v>0</v>
      </c>
      <c r="BP163">
        <v>0</v>
      </c>
    </row>
    <row r="164" spans="1:68" x14ac:dyDescent="0.2">
      <c r="A164" t="s">
        <v>320</v>
      </c>
      <c r="B164" t="s">
        <v>321</v>
      </c>
      <c r="C164" t="s">
        <v>680</v>
      </c>
      <c r="D164" t="s">
        <v>681</v>
      </c>
      <c r="M164">
        <v>2.2281541040273298</v>
      </c>
      <c r="N164">
        <v>-1.2241097551175799</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s="1">
        <f>IFERROR(WB_GDPcap!AP164*Wanetal_growthlosses_control!AQ164*WB_pop!AQ160,0)</f>
        <v>-82929504.489538118</v>
      </c>
      <c r="AR164" s="1">
        <f>AQ164+IFERROR((WB_GDPcap!AQ164*WB_pop!AR160-AQ164)*Wanetal_growthlosses_control!AR164,0)</f>
        <v>-145392641.68467969</v>
      </c>
      <c r="AS164" s="1">
        <f>AR164+IFERROR((WB_GDPcap!AR164*WB_pop!AS160-AR164)*Wanetal_growthlosses_control!AS164,0)</f>
        <v>-264712604.22746795</v>
      </c>
      <c r="AT164" s="1">
        <f>AS164+IFERROR((WB_GDPcap!AS164*WB_pop!AT160-AS164)*Wanetal_growthlosses_control!AT164,0)</f>
        <v>-336621618.01621974</v>
      </c>
      <c r="AU164" s="1">
        <f>AT164+IFERROR((WB_GDPcap!AT164*WB_pop!AU160-AT164)*Wanetal_growthlosses_control!AU164,0)</f>
        <v>-416178554.49580908</v>
      </c>
      <c r="AV164" s="1">
        <f>AU164+IFERROR((WB_GDPcap!AU164*WB_pop!AV160-AU164)*Wanetal_growthlosses_control!AV164,0)</f>
        <v>-459846487.85209435</v>
      </c>
      <c r="AW164">
        <v>0</v>
      </c>
      <c r="AX164">
        <v>0</v>
      </c>
      <c r="AY164">
        <v>0</v>
      </c>
      <c r="AZ164">
        <v>0</v>
      </c>
      <c r="BA164">
        <v>0</v>
      </c>
      <c r="BB164">
        <v>0</v>
      </c>
      <c r="BC164">
        <v>0</v>
      </c>
      <c r="BD164">
        <v>0</v>
      </c>
      <c r="BE164">
        <v>0</v>
      </c>
      <c r="BF164">
        <v>0</v>
      </c>
      <c r="BG164">
        <v>0</v>
      </c>
      <c r="BH164">
        <v>0</v>
      </c>
      <c r="BI164" s="1">
        <f>IFERROR(WB_GDPcap!BH164*Wanetal_growthlosses_control!BI164*WB_pop!BI160,0)</f>
        <v>-92834534.985969678</v>
      </c>
      <c r="BJ164" s="1">
        <f>BI164+IFERROR((WB_GDPcap!BI164*WB_pop!BJ160-BI164)*Wanetal_growthlosses_control!BJ164,0)</f>
        <v>-160885212.91374022</v>
      </c>
      <c r="BK164" s="1">
        <f>BJ164+IFERROR((WB_GDPcap!BJ164*WB_pop!BK160-BJ164)*Wanetal_growthlosses_control!BK164,0)</f>
        <v>-289445767.08673906</v>
      </c>
      <c r="BL164" s="1">
        <f>BK164+IFERROR((WB_GDPcap!BK164*WB_pop!BL160-BK164)*Wanetal_growthlosses_control!BL164,0)</f>
        <v>-369642910.70238698</v>
      </c>
      <c r="BM164" s="1">
        <f>BL164+IFERROR((WB_GDPcap!BL164*WB_pop!BM160-BL164)*Wanetal_growthlosses_control!BM164,0)</f>
        <v>-450081927.82345062</v>
      </c>
      <c r="BN164" s="1">
        <f>BM164+IFERROR((WB_GDPcap!BM164*WB_pop!BN160-BM164)*Wanetal_growthlosses_control!BN164,0)</f>
        <v>-492159404.83149219</v>
      </c>
      <c r="BO164">
        <v>0</v>
      </c>
      <c r="BP164">
        <v>0</v>
      </c>
    </row>
    <row r="165" spans="1:68" x14ac:dyDescent="0.2">
      <c r="A165" t="s">
        <v>322</v>
      </c>
      <c r="B165" t="s">
        <v>323</v>
      </c>
      <c r="C165" t="s">
        <v>680</v>
      </c>
      <c r="D165" t="s">
        <v>681</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s="1">
        <f>IFERROR(WB_GDPcap!AP165*Wanetal_growthlosses_control!AQ165*WB_pop!AQ161,0)</f>
        <v>0</v>
      </c>
      <c r="AR165" s="1">
        <f>AQ165+IFERROR((WB_GDPcap!AQ165*WB_pop!AR161-AQ165)*Wanetal_growthlosses_control!AR165,0)</f>
        <v>0</v>
      </c>
      <c r="AS165" s="1">
        <f>AR165+IFERROR((WB_GDPcap!AR165*WB_pop!AS161-AR165)*Wanetal_growthlosses_control!AS165,0)</f>
        <v>0</v>
      </c>
      <c r="AT165" s="1">
        <f>AS165+IFERROR((WB_GDPcap!AS165*WB_pop!AT161-AS165)*Wanetal_growthlosses_control!AT165,0)</f>
        <v>0</v>
      </c>
      <c r="AU165" s="1">
        <f>AT165+IFERROR((WB_GDPcap!AT165*WB_pop!AU161-AT165)*Wanetal_growthlosses_control!AU165,0)</f>
        <v>0</v>
      </c>
      <c r="AV165" s="1">
        <f>AU165+IFERROR((WB_GDPcap!AU165*WB_pop!AV161-AU165)*Wanetal_growthlosses_control!AV165,0)</f>
        <v>0</v>
      </c>
      <c r="AW165">
        <v>0</v>
      </c>
      <c r="AX165">
        <v>0</v>
      </c>
      <c r="AY165">
        <v>0</v>
      </c>
      <c r="AZ165">
        <v>0</v>
      </c>
      <c r="BA165">
        <v>0</v>
      </c>
      <c r="BB165">
        <v>0</v>
      </c>
      <c r="BC165">
        <v>0</v>
      </c>
      <c r="BD165">
        <v>0</v>
      </c>
      <c r="BE165">
        <v>0</v>
      </c>
      <c r="BF165">
        <v>0</v>
      </c>
      <c r="BG165">
        <v>0</v>
      </c>
      <c r="BH165">
        <v>0</v>
      </c>
      <c r="BI165" s="1">
        <f>IFERROR(WB_GDPcap!BH165*Wanetal_growthlosses_control!BI165*WB_pop!BI161,0)</f>
        <v>0</v>
      </c>
      <c r="BJ165" s="1">
        <f>BI165+IFERROR((WB_GDPcap!BI165*WB_pop!BJ161-BI165)*Wanetal_growthlosses_control!BJ165,0)</f>
        <v>0</v>
      </c>
      <c r="BK165" s="1">
        <f>BJ165+IFERROR((WB_GDPcap!BJ165*WB_pop!BK161-BJ165)*Wanetal_growthlosses_control!BK165,0)</f>
        <v>0</v>
      </c>
      <c r="BL165" s="1">
        <f>BK165+IFERROR((WB_GDPcap!BK165*WB_pop!BL161-BK165)*Wanetal_growthlosses_control!BL165,0)</f>
        <v>0</v>
      </c>
      <c r="BM165" s="1">
        <f>BL165+IFERROR((WB_GDPcap!BL165*WB_pop!BM161-BL165)*Wanetal_growthlosses_control!BM165,0)</f>
        <v>0</v>
      </c>
      <c r="BN165" s="1">
        <f>BM165+IFERROR((WB_GDPcap!BM165*WB_pop!BN161-BM165)*Wanetal_growthlosses_control!BN165,0)</f>
        <v>0</v>
      </c>
      <c r="BO165">
        <v>0</v>
      </c>
      <c r="BP165">
        <v>0</v>
      </c>
    </row>
    <row r="166" spans="1:68" x14ac:dyDescent="0.2">
      <c r="A166" t="s">
        <v>324</v>
      </c>
      <c r="B166" t="s">
        <v>325</v>
      </c>
      <c r="C166" t="s">
        <v>680</v>
      </c>
      <c r="D166" t="s">
        <v>681</v>
      </c>
      <c r="F166">
        <v>-1.71140738245616</v>
      </c>
      <c r="G166">
        <v>1.80979796354347</v>
      </c>
      <c r="H166">
        <v>10.853906653435899</v>
      </c>
      <c r="I166">
        <v>-7.98377199029437</v>
      </c>
      <c r="J166">
        <v>8.1901909339784602</v>
      </c>
      <c r="K166">
        <v>-7.0255174823836901</v>
      </c>
      <c r="L166">
        <v>-8.0897335318018406</v>
      </c>
      <c r="M166">
        <v>9.4601717829040801</v>
      </c>
      <c r="N166">
        <v>0.90750727456105595</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s="1">
        <f>IFERROR(WB_GDPcap!AP166*Wanetal_growthlosses_control!AQ166*WB_pop!AQ162,0)</f>
        <v>-81431843.089699224</v>
      </c>
      <c r="AR166" s="1">
        <f>AQ166+IFERROR((WB_GDPcap!AQ166*WB_pop!AR162-AQ166)*Wanetal_growthlosses_control!AR166,0)</f>
        <v>-160627447.89625162</v>
      </c>
      <c r="AS166" s="1">
        <f>AR166+IFERROR((WB_GDPcap!AR166*WB_pop!AS162-AR166)*Wanetal_growthlosses_control!AS166,0)</f>
        <v>-303900158.60003507</v>
      </c>
      <c r="AT166" s="1">
        <f>AS166+IFERROR((WB_GDPcap!AS166*WB_pop!AT162-AS166)*Wanetal_growthlosses_control!AT166,0)</f>
        <v>-353530816.5281446</v>
      </c>
      <c r="AU166" s="1">
        <f>AT166+IFERROR((WB_GDPcap!AT166*WB_pop!AU162-AT166)*Wanetal_growthlosses_control!AU166,0)</f>
        <v>-432440306.93815362</v>
      </c>
      <c r="AV166" s="1">
        <f>AU166+IFERROR((WB_GDPcap!AU166*WB_pop!AV162-AU166)*Wanetal_growthlosses_control!AV166,0)</f>
        <v>-435753774.65001547</v>
      </c>
      <c r="AW166">
        <v>0</v>
      </c>
      <c r="AX166">
        <v>0</v>
      </c>
      <c r="AY166">
        <v>0</v>
      </c>
      <c r="AZ166">
        <v>0</v>
      </c>
      <c r="BA166">
        <v>0</v>
      </c>
      <c r="BB166">
        <v>0</v>
      </c>
      <c r="BC166">
        <v>0</v>
      </c>
      <c r="BD166">
        <v>0</v>
      </c>
      <c r="BE166">
        <v>0</v>
      </c>
      <c r="BF166">
        <v>0</v>
      </c>
      <c r="BG166">
        <v>0</v>
      </c>
      <c r="BH166">
        <v>0</v>
      </c>
      <c r="BI166" s="1">
        <f>IFERROR(WB_GDPcap!BH166*Wanetal_growthlosses_control!BI166*WB_pop!BI162,0)</f>
        <v>-225922324.35132089</v>
      </c>
      <c r="BJ166" s="1">
        <f>BI166+IFERROR((WB_GDPcap!BI166*WB_pop!BJ162-BI166)*Wanetal_growthlosses_control!BJ166,0)</f>
        <v>-444426792.08305824</v>
      </c>
      <c r="BK166" s="1">
        <f>BJ166+IFERROR((WB_GDPcap!BJ166*WB_pop!BK162-BJ166)*Wanetal_growthlosses_control!BK166,0)</f>
        <v>-821057726.19487858</v>
      </c>
      <c r="BL166" s="1">
        <f>BK166+IFERROR((WB_GDPcap!BK166*WB_pop!BL162-BK166)*Wanetal_growthlosses_control!BL166,0)</f>
        <v>-942402905.96341634</v>
      </c>
      <c r="BM166" s="1">
        <f>BL166+IFERROR((WB_GDPcap!BL166*WB_pop!BM162-BL166)*Wanetal_growthlosses_control!BM166,0)</f>
        <v>-1127058884.0816967</v>
      </c>
      <c r="BN166" s="1">
        <f>BM166+IFERROR((WB_GDPcap!BM166*WB_pop!BN162-BM166)*Wanetal_growthlosses_control!BN166,0)</f>
        <v>-1133369932.1337597</v>
      </c>
      <c r="BO166">
        <v>0</v>
      </c>
      <c r="BP166">
        <v>0</v>
      </c>
    </row>
    <row r="167" spans="1:68" x14ac:dyDescent="0.2">
      <c r="A167" t="s">
        <v>326</v>
      </c>
      <c r="B167" t="s">
        <v>327</v>
      </c>
      <c r="C167" t="s">
        <v>680</v>
      </c>
      <c r="D167" t="s">
        <v>681</v>
      </c>
      <c r="F167">
        <v>0.82884360889966002</v>
      </c>
      <c r="G167">
        <v>-0.23778937650227799</v>
      </c>
      <c r="H167">
        <v>8.8210973249408493</v>
      </c>
      <c r="I167">
        <v>7.7660333362795901</v>
      </c>
      <c r="J167">
        <v>9.6001589180909104</v>
      </c>
      <c r="K167">
        <v>4.5452424693048101</v>
      </c>
      <c r="L167">
        <v>5.0098851339614603</v>
      </c>
      <c r="M167">
        <v>10.152012232729501</v>
      </c>
      <c r="N167">
        <v>8.8108728146555393</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s="1">
        <f>IFERROR(WB_GDPcap!AP167*Wanetal_growthlosses_control!AQ167*WB_pop!AQ163,0)</f>
        <v>0</v>
      </c>
      <c r="AR167" s="1">
        <f>AQ167+IFERROR((WB_GDPcap!AQ167*WB_pop!AR163-AQ167)*Wanetal_growthlosses_control!AR167,0)</f>
        <v>0</v>
      </c>
      <c r="AS167" s="1">
        <f>AR167+IFERROR((WB_GDPcap!AR167*WB_pop!AS163-AR167)*Wanetal_growthlosses_control!AS167,0)</f>
        <v>0</v>
      </c>
      <c r="AT167" s="1">
        <f>AS167+IFERROR((WB_GDPcap!AS167*WB_pop!AT163-AS167)*Wanetal_growthlosses_control!AT167,0)</f>
        <v>0</v>
      </c>
      <c r="AU167" s="1">
        <f>AT167+IFERROR((WB_GDPcap!AT167*WB_pop!AU163-AT167)*Wanetal_growthlosses_control!AU167,0)</f>
        <v>0</v>
      </c>
      <c r="AV167" s="1">
        <f>AU167+IFERROR((WB_GDPcap!AU167*WB_pop!AV163-AU167)*Wanetal_growthlosses_control!AV167,0)</f>
        <v>0</v>
      </c>
      <c r="AW167">
        <v>0</v>
      </c>
      <c r="AX167">
        <v>0</v>
      </c>
      <c r="AY167">
        <v>0</v>
      </c>
      <c r="AZ167">
        <v>0</v>
      </c>
      <c r="BA167">
        <v>0</v>
      </c>
      <c r="BB167">
        <v>0</v>
      </c>
      <c r="BC167">
        <v>0</v>
      </c>
      <c r="BD167">
        <v>0</v>
      </c>
      <c r="BE167">
        <v>0</v>
      </c>
      <c r="BF167">
        <v>0</v>
      </c>
      <c r="BG167">
        <v>0</v>
      </c>
      <c r="BH167">
        <v>0</v>
      </c>
      <c r="BI167" s="1">
        <f>IFERROR(WB_GDPcap!BH167*Wanetal_growthlosses_control!BI167*WB_pop!BI163,0)</f>
        <v>0</v>
      </c>
      <c r="BJ167" s="1">
        <f>BI167+IFERROR((WB_GDPcap!BI167*WB_pop!BJ163-BI167)*Wanetal_growthlosses_control!BJ167,0)</f>
        <v>0</v>
      </c>
      <c r="BK167" s="1">
        <f>BJ167+IFERROR((WB_GDPcap!BJ167*WB_pop!BK163-BJ167)*Wanetal_growthlosses_control!BK167,0)</f>
        <v>0</v>
      </c>
      <c r="BL167" s="1">
        <f>BK167+IFERROR((WB_GDPcap!BK167*WB_pop!BL163-BK167)*Wanetal_growthlosses_control!BL167,0)</f>
        <v>0</v>
      </c>
      <c r="BM167" s="1">
        <f>BL167+IFERROR((WB_GDPcap!BL167*WB_pop!BM163-BL167)*Wanetal_growthlosses_control!BM167,0)</f>
        <v>0</v>
      </c>
      <c r="BN167" s="1">
        <f>BM167+IFERROR((WB_GDPcap!BM167*WB_pop!BN163-BM167)*Wanetal_growthlosses_control!BN167,0)</f>
        <v>0</v>
      </c>
      <c r="BO167">
        <v>0</v>
      </c>
      <c r="BP167">
        <v>0</v>
      </c>
    </row>
    <row r="168" spans="1:68" x14ac:dyDescent="0.2">
      <c r="A168" t="s">
        <v>328</v>
      </c>
      <c r="B168" t="s">
        <v>329</v>
      </c>
      <c r="C168" t="s">
        <v>680</v>
      </c>
      <c r="D168" t="s">
        <v>681</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s="1">
        <f>IFERROR(WB_GDPcap!AP168*Wanetal_growthlosses_control!AQ168*WB_pop!AQ164,0)</f>
        <v>7778842.7785088494</v>
      </c>
      <c r="AR168" s="1">
        <f>AQ168+IFERROR((WB_GDPcap!AQ168*WB_pop!AR164-AQ168)*Wanetal_growthlosses_control!AR168,0)</f>
        <v>1297692.5738390638</v>
      </c>
      <c r="AS168" s="1">
        <f>AR168+IFERROR((WB_GDPcap!AR168*WB_pop!AS164-AR168)*Wanetal_growthlosses_control!AS168,0)</f>
        <v>-1674124.8642059891</v>
      </c>
      <c r="AT168" s="1">
        <f>AS168+IFERROR((WB_GDPcap!AS168*WB_pop!AT164-AS168)*Wanetal_growthlosses_control!AT168,0)</f>
        <v>18460479.324396007</v>
      </c>
      <c r="AU168" s="1">
        <f>AT168+IFERROR((WB_GDPcap!AT168*WB_pop!AU164-AT168)*Wanetal_growthlosses_control!AU168,0)</f>
        <v>26916028.021589238</v>
      </c>
      <c r="AV168" s="1">
        <f>AU168+IFERROR((WB_GDPcap!AU168*WB_pop!AV164-AU168)*Wanetal_growthlosses_control!AV168,0)</f>
        <v>47778842.371952266</v>
      </c>
      <c r="AW168">
        <v>0</v>
      </c>
      <c r="AX168">
        <v>0</v>
      </c>
      <c r="AY168">
        <v>0</v>
      </c>
      <c r="AZ168">
        <v>0</v>
      </c>
      <c r="BA168">
        <v>0</v>
      </c>
      <c r="BB168">
        <v>0</v>
      </c>
      <c r="BC168">
        <v>0</v>
      </c>
      <c r="BD168">
        <v>0</v>
      </c>
      <c r="BE168">
        <v>0</v>
      </c>
      <c r="BF168">
        <v>0</v>
      </c>
      <c r="BG168">
        <v>0</v>
      </c>
      <c r="BH168">
        <v>0</v>
      </c>
      <c r="BI168" s="1">
        <f>IFERROR(WB_GDPcap!BH168*Wanetal_growthlosses_control!BI168*WB_pop!BI164,0)</f>
        <v>5486011.9680685066</v>
      </c>
      <c r="BJ168" s="1">
        <f>BI168+IFERROR((WB_GDPcap!BI168*WB_pop!BJ164-BI168)*Wanetal_growthlosses_control!BJ168,0)</f>
        <v>995832.66565066017</v>
      </c>
      <c r="BK168" s="1">
        <f>BJ168+IFERROR((WB_GDPcap!BJ168*WB_pop!BK164-BJ168)*Wanetal_growthlosses_control!BK168,0)</f>
        <v>-1377956.9621598125</v>
      </c>
      <c r="BL168" s="1">
        <f>BK168+IFERROR((WB_GDPcap!BK168*WB_pop!BL164-BK168)*Wanetal_growthlosses_control!BL168,0)</f>
        <v>14908238.072729919</v>
      </c>
      <c r="BM168" s="1">
        <f>BL168+IFERROR((WB_GDPcap!BL168*WB_pop!BM164-BL168)*Wanetal_growthlosses_control!BM168,0)</f>
        <v>21970489.227014922</v>
      </c>
      <c r="BN168" s="1">
        <f>BM168+IFERROR((WB_GDPcap!BM168*WB_pop!BN164-BM168)*Wanetal_growthlosses_control!BN168,0)</f>
        <v>36452213.659524404</v>
      </c>
      <c r="BO168">
        <v>0</v>
      </c>
      <c r="BP168">
        <v>0</v>
      </c>
    </row>
    <row r="169" spans="1:68" x14ac:dyDescent="0.2">
      <c r="A169" t="s">
        <v>330</v>
      </c>
      <c r="B169" t="s">
        <v>331</v>
      </c>
      <c r="C169" t="s">
        <v>680</v>
      </c>
      <c r="D169" t="s">
        <v>681</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s="1">
        <f>IFERROR(WB_GDPcap!AP169*Wanetal_growthlosses_control!AQ169*WB_pop!AQ165,0)</f>
        <v>22312563.176248383</v>
      </c>
      <c r="AR169" s="1">
        <f>AQ169+IFERROR((WB_GDPcap!AQ169*WB_pop!AR165-AQ169)*Wanetal_growthlosses_control!AR169,0)</f>
        <v>19870030.332027018</v>
      </c>
      <c r="AS169" s="1">
        <f>AR169+IFERROR((WB_GDPcap!AR169*WB_pop!AS165-AR169)*Wanetal_growthlosses_control!AS169,0)</f>
        <v>28302764.287234806</v>
      </c>
      <c r="AT169" s="1">
        <f>AS169+IFERROR((WB_GDPcap!AS169*WB_pop!AT165-AS169)*Wanetal_growthlosses_control!AT169,0)</f>
        <v>69820525.17469421</v>
      </c>
      <c r="AU169" s="1">
        <f>AT169+IFERROR((WB_GDPcap!AT169*WB_pop!AU165-AT169)*Wanetal_growthlosses_control!AU169,0)</f>
        <v>91951451.646968052</v>
      </c>
      <c r="AV169" s="1">
        <f>AU169+IFERROR((WB_GDPcap!AU169*WB_pop!AV165-AU169)*Wanetal_growthlosses_control!AV169,0)</f>
        <v>132466435.30159533</v>
      </c>
      <c r="AW169">
        <v>0</v>
      </c>
      <c r="AX169">
        <v>0</v>
      </c>
      <c r="AY169">
        <v>0</v>
      </c>
      <c r="AZ169">
        <v>0</v>
      </c>
      <c r="BA169">
        <v>0</v>
      </c>
      <c r="BB169">
        <v>0</v>
      </c>
      <c r="BC169">
        <v>0</v>
      </c>
      <c r="BD169">
        <v>0</v>
      </c>
      <c r="BE169">
        <v>0</v>
      </c>
      <c r="BF169">
        <v>0</v>
      </c>
      <c r="BG169">
        <v>0</v>
      </c>
      <c r="BH169">
        <v>0</v>
      </c>
      <c r="BI169" s="1">
        <f>IFERROR(WB_GDPcap!BH169*Wanetal_growthlosses_control!BI169*WB_pop!BI165,0)</f>
        <v>36176421.954309247</v>
      </c>
      <c r="BJ169" s="1">
        <f>BI169+IFERROR((WB_GDPcap!BI169*WB_pop!BJ165-BI169)*Wanetal_growthlosses_control!BJ169,0)</f>
        <v>32282197.146531545</v>
      </c>
      <c r="BK169" s="1">
        <f>BJ169+IFERROR((WB_GDPcap!BJ169*WB_pop!BK165-BJ169)*Wanetal_growthlosses_control!BK169,0)</f>
        <v>46015523.354922429</v>
      </c>
      <c r="BL169" s="1">
        <f>BK169+IFERROR((WB_GDPcap!BK169*WB_pop!BL165-BK169)*Wanetal_growthlosses_control!BL169,0)</f>
        <v>117814156.66801322</v>
      </c>
      <c r="BM169" s="1">
        <f>BL169+IFERROR((WB_GDPcap!BL169*WB_pop!BM165-BL169)*Wanetal_growthlosses_control!BM169,0)</f>
        <v>157060618.86386353</v>
      </c>
      <c r="BN169" s="1">
        <f>BM169+IFERROR((WB_GDPcap!BM169*WB_pop!BN165-BM169)*Wanetal_growthlosses_control!BN169,0)</f>
        <v>222294121.1877827</v>
      </c>
      <c r="BO169">
        <v>0</v>
      </c>
      <c r="BP169">
        <v>0</v>
      </c>
    </row>
    <row r="170" spans="1:68" x14ac:dyDescent="0.2">
      <c r="A170" t="s">
        <v>332</v>
      </c>
      <c r="B170" t="s">
        <v>333</v>
      </c>
      <c r="C170" t="s">
        <v>680</v>
      </c>
      <c r="D170" t="s">
        <v>681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s="1">
        <f>IFERROR(WB_GDPcap!AP170*Wanetal_growthlosses_control!AQ170*WB_pop!AQ166,0)</f>
        <v>0</v>
      </c>
      <c r="AR170" s="1">
        <f>AQ170+IFERROR((WB_GDPcap!AQ170*WB_pop!AR166-AQ170)*Wanetal_growthlosses_control!AR170,0)</f>
        <v>0</v>
      </c>
      <c r="AS170" s="1">
        <f>AR170+IFERROR((WB_GDPcap!AR170*WB_pop!AS166-AR170)*Wanetal_growthlosses_control!AS170,0)</f>
        <v>0</v>
      </c>
      <c r="AT170" s="1">
        <f>AS170+IFERROR((WB_GDPcap!AS170*WB_pop!AT166-AS170)*Wanetal_growthlosses_control!AT170,0)</f>
        <v>0</v>
      </c>
      <c r="AU170" s="1">
        <f>AT170+IFERROR((WB_GDPcap!AT170*WB_pop!AU166-AT170)*Wanetal_growthlosses_control!AU170,0)</f>
        <v>0</v>
      </c>
      <c r="AV170" s="1">
        <f>AU170+IFERROR((WB_GDPcap!AU170*WB_pop!AV166-AU170)*Wanetal_growthlosses_control!AV170,0)</f>
        <v>0</v>
      </c>
      <c r="AW170">
        <v>0</v>
      </c>
      <c r="AX170">
        <v>0</v>
      </c>
      <c r="AY170">
        <v>0</v>
      </c>
      <c r="AZ170">
        <v>0</v>
      </c>
      <c r="BA170">
        <v>0</v>
      </c>
      <c r="BB170">
        <v>0</v>
      </c>
      <c r="BC170">
        <v>0</v>
      </c>
      <c r="BD170">
        <v>0</v>
      </c>
      <c r="BE170">
        <v>0</v>
      </c>
      <c r="BF170">
        <v>0</v>
      </c>
      <c r="BG170">
        <v>0</v>
      </c>
      <c r="BH170">
        <v>0</v>
      </c>
      <c r="BI170" s="1">
        <f>IFERROR(WB_GDPcap!BH170*Wanetal_growthlosses_control!BI170*WB_pop!BI166,0)</f>
        <v>0</v>
      </c>
      <c r="BJ170" s="1">
        <f>BI170+IFERROR((WB_GDPcap!BI170*WB_pop!BJ166-BI170)*Wanetal_growthlosses_control!BJ170,0)</f>
        <v>0</v>
      </c>
      <c r="BK170" s="1">
        <f>BJ170+IFERROR((WB_GDPcap!BJ170*WB_pop!BK166-BJ170)*Wanetal_growthlosses_control!BK170,0)</f>
        <v>0</v>
      </c>
      <c r="BL170" s="1">
        <f>BK170+IFERROR((WB_GDPcap!BK170*WB_pop!BL166-BK170)*Wanetal_growthlosses_control!BL170,0)</f>
        <v>0</v>
      </c>
      <c r="BM170" s="1">
        <f>BL170+IFERROR((WB_GDPcap!BL170*WB_pop!BM166-BL170)*Wanetal_growthlosses_control!BM170,0)</f>
        <v>0</v>
      </c>
      <c r="BN170" s="1">
        <f>BM170+IFERROR((WB_GDPcap!BM170*WB_pop!BN166-BM170)*Wanetal_growthlosses_control!BN170,0)</f>
        <v>0</v>
      </c>
      <c r="BO170">
        <v>0</v>
      </c>
      <c r="BP170">
        <v>0</v>
      </c>
    </row>
    <row r="171" spans="1:68" x14ac:dyDescent="0.2">
      <c r="A171" t="s">
        <v>334</v>
      </c>
      <c r="B171" t="s">
        <v>335</v>
      </c>
      <c r="C171" t="s">
        <v>680</v>
      </c>
      <c r="D171" t="s">
        <v>681</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s="1">
        <f>IFERROR(WB_GDPcap!AP171*Wanetal_growthlosses_control!AQ171*WB_pop!AQ167,0)</f>
        <v>-86734217.340362445</v>
      </c>
      <c r="AR171" s="1">
        <f>AQ171+IFERROR((WB_GDPcap!AQ171*WB_pop!AR167-AQ171)*Wanetal_growthlosses_control!AR171,0)</f>
        <v>-148008945.76163769</v>
      </c>
      <c r="AS171" s="1">
        <f>AR171+IFERROR((WB_GDPcap!AR171*WB_pop!AS167-AR171)*Wanetal_growthlosses_control!AS171,0)</f>
        <v>-276798446.38435853</v>
      </c>
      <c r="AT171" s="1">
        <f>AS171+IFERROR((WB_GDPcap!AS171*WB_pop!AT167-AS171)*Wanetal_growthlosses_control!AT171,0)</f>
        <v>-369213161.61022556</v>
      </c>
      <c r="AU171" s="1">
        <f>AT171+IFERROR((WB_GDPcap!AT171*WB_pop!AU167-AT171)*Wanetal_growthlosses_control!AU171,0)</f>
        <v>-462499675.86765552</v>
      </c>
      <c r="AV171" s="1">
        <f>AU171+IFERROR((WB_GDPcap!AU171*WB_pop!AV167-AU171)*Wanetal_growthlosses_control!AV171,0)</f>
        <v>-529659646.02475429</v>
      </c>
      <c r="AW171">
        <v>0</v>
      </c>
      <c r="AX171">
        <v>0</v>
      </c>
      <c r="AY171">
        <v>0</v>
      </c>
      <c r="AZ171">
        <v>0</v>
      </c>
      <c r="BA171">
        <v>0</v>
      </c>
      <c r="BB171">
        <v>0</v>
      </c>
      <c r="BC171">
        <v>0</v>
      </c>
      <c r="BD171">
        <v>0</v>
      </c>
      <c r="BE171">
        <v>0</v>
      </c>
      <c r="BF171">
        <v>0</v>
      </c>
      <c r="BG171">
        <v>0</v>
      </c>
      <c r="BH171">
        <v>0</v>
      </c>
      <c r="BI171" s="1">
        <f>IFERROR(WB_GDPcap!BH171*Wanetal_growthlosses_control!BI171*WB_pop!BI167,0)</f>
        <v>-162139548.47344083</v>
      </c>
      <c r="BJ171" s="1">
        <f>BI171+IFERROR((WB_GDPcap!BI171*WB_pop!BJ167-BI171)*Wanetal_growthlosses_control!BJ171,0)</f>
        <v>-269439483.85871381</v>
      </c>
      <c r="BK171" s="1">
        <f>BJ171+IFERROR((WB_GDPcap!BJ171*WB_pop!BK167-BJ171)*Wanetal_growthlosses_control!BK171,0)</f>
        <v>-474769676.97464931</v>
      </c>
      <c r="BL171" s="1">
        <f>BK171+IFERROR((WB_GDPcap!BK171*WB_pop!BL167-BK171)*Wanetal_growthlosses_control!BL171,0)</f>
        <v>-623562754.66433656</v>
      </c>
      <c r="BM171" s="1">
        <f>BL171+IFERROR((WB_GDPcap!BL171*WB_pop!BM167-BL171)*Wanetal_growthlosses_control!BM171,0)</f>
        <v>-758947180.30874801</v>
      </c>
      <c r="BN171" s="1">
        <f>BM171+IFERROR((WB_GDPcap!BM171*WB_pop!BN167-BM171)*Wanetal_growthlosses_control!BN171,0)</f>
        <v>-846298590.18871474</v>
      </c>
      <c r="BO171">
        <v>0</v>
      </c>
      <c r="BP171">
        <v>0</v>
      </c>
    </row>
    <row r="172" spans="1:68" x14ac:dyDescent="0.2">
      <c r="A172" t="s">
        <v>336</v>
      </c>
      <c r="B172" t="s">
        <v>337</v>
      </c>
      <c r="C172" t="s">
        <v>680</v>
      </c>
      <c r="D172" t="s">
        <v>681</v>
      </c>
      <c r="G172">
        <v>-2.0333346629625</v>
      </c>
      <c r="H172">
        <v>-4.7105697176952397</v>
      </c>
      <c r="I172">
        <v>24.077314463871399</v>
      </c>
      <c r="J172">
        <v>12.795817918974301</v>
      </c>
      <c r="K172">
        <v>-2.6988904910128899</v>
      </c>
      <c r="L172">
        <v>0.50606872170766304</v>
      </c>
      <c r="M172">
        <v>6.9208827763377796</v>
      </c>
      <c r="N172">
        <v>-1.7679122589593299</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s="1">
        <f>IFERROR(WB_GDPcap!AP172*Wanetal_growthlosses_control!AQ172*WB_pop!AQ168,0)</f>
        <v>-10746547.360356729</v>
      </c>
      <c r="AR172" s="1">
        <f>AQ172+IFERROR((WB_GDPcap!AQ172*WB_pop!AR168-AQ172)*Wanetal_growthlosses_control!AR172,0)</f>
        <v>-28041184.239102989</v>
      </c>
      <c r="AS172" s="1">
        <f>AR172+IFERROR((WB_GDPcap!AR172*WB_pop!AS168-AR172)*Wanetal_growthlosses_control!AS172,0)</f>
        <v>-53334554.043726102</v>
      </c>
      <c r="AT172" s="1">
        <f>AS172+IFERROR((WB_GDPcap!AS172*WB_pop!AT168-AS172)*Wanetal_growthlosses_control!AT172,0)</f>
        <v>-49089244.321755573</v>
      </c>
      <c r="AU172" s="1">
        <f>AT172+IFERROR((WB_GDPcap!AT172*WB_pop!AU168-AT172)*Wanetal_growthlosses_control!AU172,0)</f>
        <v>-54215628.930252619</v>
      </c>
      <c r="AV172" s="1">
        <f>AU172+IFERROR((WB_GDPcap!AU172*WB_pop!AV168-AU172)*Wanetal_growthlosses_control!AV172,0)</f>
        <v>-43111532.024008729</v>
      </c>
      <c r="AW172">
        <v>0</v>
      </c>
      <c r="AX172">
        <v>0</v>
      </c>
      <c r="AY172">
        <v>0</v>
      </c>
      <c r="AZ172">
        <v>0</v>
      </c>
      <c r="BA172">
        <v>0</v>
      </c>
      <c r="BB172">
        <v>0</v>
      </c>
      <c r="BC172">
        <v>0</v>
      </c>
      <c r="BD172">
        <v>0</v>
      </c>
      <c r="BE172">
        <v>0</v>
      </c>
      <c r="BF172">
        <v>0</v>
      </c>
      <c r="BG172">
        <v>0</v>
      </c>
      <c r="BH172">
        <v>0</v>
      </c>
      <c r="BI172" s="1">
        <f>IFERROR(WB_GDPcap!BH172*Wanetal_growthlosses_control!BI172*WB_pop!BI168,0)</f>
        <v>-9910731.798162559</v>
      </c>
      <c r="BJ172" s="1">
        <f>BI172+IFERROR((WB_GDPcap!BI172*WB_pop!BJ168-BI172)*Wanetal_growthlosses_control!BJ172,0)</f>
        <v>-25634380.099610768</v>
      </c>
      <c r="BK172" s="1">
        <f>BJ172+IFERROR((WB_GDPcap!BJ172*WB_pop!BK168-BJ172)*Wanetal_growthlosses_control!BK172,0)</f>
        <v>-49196029.620591924</v>
      </c>
      <c r="BL172" s="1">
        <f>BK172+IFERROR((WB_GDPcap!BK172*WB_pop!BL168-BK172)*Wanetal_growthlosses_control!BL172,0)</f>
        <v>-44894702.974212781</v>
      </c>
      <c r="BM172" s="1">
        <f>BL172+IFERROR((WB_GDPcap!BL172*WB_pop!BM168-BL172)*Wanetal_growthlosses_control!BM172,0)</f>
        <v>-50284948.154724307</v>
      </c>
      <c r="BN172" s="1">
        <f>BM172+IFERROR((WB_GDPcap!BM172*WB_pop!BN168-BM172)*Wanetal_growthlosses_control!BN172,0)</f>
        <v>-38881686.875098489</v>
      </c>
      <c r="BO172">
        <v>0</v>
      </c>
      <c r="BP172">
        <v>0</v>
      </c>
    </row>
    <row r="173" spans="1:68" x14ac:dyDescent="0.2">
      <c r="A173" t="s">
        <v>338</v>
      </c>
      <c r="B173" t="s">
        <v>339</v>
      </c>
      <c r="C173" t="s">
        <v>680</v>
      </c>
      <c r="D173" t="s">
        <v>681</v>
      </c>
      <c r="F173">
        <v>22.113902831457199</v>
      </c>
      <c r="G173">
        <v>-2.0135366726994199</v>
      </c>
      <c r="H173">
        <v>10.961530977080001</v>
      </c>
      <c r="I173">
        <v>-9.1047811155684393</v>
      </c>
      <c r="J173">
        <v>0.91938280593649302</v>
      </c>
      <c r="K173">
        <v>-5.5516205172056203</v>
      </c>
      <c r="L173">
        <v>2.3729242366500398</v>
      </c>
      <c r="M173">
        <v>-8.5801687286554706</v>
      </c>
      <c r="N173">
        <v>3.1257169598458301</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s="1">
        <f>IFERROR(WB_GDPcap!AP173*Wanetal_growthlosses_control!AQ173*WB_pop!AQ169,0)</f>
        <v>0</v>
      </c>
      <c r="AR173" s="1">
        <f>AQ173+IFERROR((WB_GDPcap!AQ173*WB_pop!AR169-AQ173)*Wanetal_growthlosses_control!AR173,0)</f>
        <v>0</v>
      </c>
      <c r="AS173" s="1">
        <f>AR173+IFERROR((WB_GDPcap!AR173*WB_pop!AS169-AR173)*Wanetal_growthlosses_control!AS173,0)</f>
        <v>0</v>
      </c>
      <c r="AT173" s="1">
        <f>AS173+IFERROR((WB_GDPcap!AS173*WB_pop!AT169-AS173)*Wanetal_growthlosses_control!AT173,0)</f>
        <v>0</v>
      </c>
      <c r="AU173" s="1">
        <f>AT173+IFERROR((WB_GDPcap!AT173*WB_pop!AU169-AT173)*Wanetal_growthlosses_control!AU173,0)</f>
        <v>0</v>
      </c>
      <c r="AV173" s="1">
        <f>AU173+IFERROR((WB_GDPcap!AU173*WB_pop!AV169-AU173)*Wanetal_growthlosses_control!AV173,0)</f>
        <v>0</v>
      </c>
      <c r="AW173">
        <v>0</v>
      </c>
      <c r="AX173">
        <v>0</v>
      </c>
      <c r="AY173">
        <v>0</v>
      </c>
      <c r="AZ173">
        <v>0</v>
      </c>
      <c r="BA173">
        <v>0</v>
      </c>
      <c r="BB173">
        <v>0</v>
      </c>
      <c r="BC173">
        <v>0</v>
      </c>
      <c r="BD173">
        <v>0</v>
      </c>
      <c r="BE173">
        <v>0</v>
      </c>
      <c r="BF173">
        <v>0</v>
      </c>
      <c r="BG173">
        <v>0</v>
      </c>
      <c r="BH173">
        <v>0</v>
      </c>
      <c r="BI173" s="1">
        <f>IFERROR(WB_GDPcap!BH173*Wanetal_growthlosses_control!BI173*WB_pop!BI169,0)</f>
        <v>0</v>
      </c>
      <c r="BJ173" s="1">
        <f>BI173+IFERROR((WB_GDPcap!BI173*WB_pop!BJ169-BI173)*Wanetal_growthlosses_control!BJ173,0)</f>
        <v>0</v>
      </c>
      <c r="BK173" s="1">
        <f>BJ173+IFERROR((WB_GDPcap!BJ173*WB_pop!BK169-BJ173)*Wanetal_growthlosses_control!BK173,0)</f>
        <v>0</v>
      </c>
      <c r="BL173" s="1">
        <f>BK173+IFERROR((WB_GDPcap!BK173*WB_pop!BL169-BK173)*Wanetal_growthlosses_control!BL173,0)</f>
        <v>0</v>
      </c>
      <c r="BM173" s="1">
        <f>BL173+IFERROR((WB_GDPcap!BL173*WB_pop!BM169-BL173)*Wanetal_growthlosses_control!BM173,0)</f>
        <v>0</v>
      </c>
      <c r="BN173" s="1">
        <f>BM173+IFERROR((WB_GDPcap!BM173*WB_pop!BN169-BM173)*Wanetal_growthlosses_control!BN173,0)</f>
        <v>0</v>
      </c>
      <c r="BO173">
        <v>0</v>
      </c>
      <c r="BP173">
        <v>0</v>
      </c>
    </row>
    <row r="174" spans="1:68" x14ac:dyDescent="0.2">
      <c r="A174" t="s">
        <v>340</v>
      </c>
      <c r="B174" t="s">
        <v>341</v>
      </c>
      <c r="C174" t="s">
        <v>680</v>
      </c>
      <c r="D174" t="s">
        <v>681</v>
      </c>
      <c r="F174">
        <v>5.11095367565673</v>
      </c>
      <c r="G174">
        <v>-1.74190695987379</v>
      </c>
      <c r="H174">
        <v>-3.7836749959260598</v>
      </c>
      <c r="I174">
        <v>0.17242705485000401</v>
      </c>
      <c r="J174">
        <v>10.873091125387001</v>
      </c>
      <c r="K174">
        <v>10.5016399583522</v>
      </c>
      <c r="L174">
        <v>4.6593496956145204</v>
      </c>
      <c r="M174">
        <v>-4.32115201374131</v>
      </c>
      <c r="N174">
        <v>3.31485060635121</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s="1">
        <f>IFERROR(WB_GDPcap!AP174*Wanetal_growthlosses_control!AQ174*WB_pop!AQ170,0)</f>
        <v>-96585869.624406442</v>
      </c>
      <c r="AR174" s="1">
        <f>AQ174+IFERROR((WB_GDPcap!AQ174*WB_pop!AR170-AQ174)*Wanetal_growthlosses_control!AR174,0)</f>
        <v>-159962194.49361724</v>
      </c>
      <c r="AS174" s="1">
        <f>AR174+IFERROR((WB_GDPcap!AR174*WB_pop!AS170-AR174)*Wanetal_growthlosses_control!AS174,0)</f>
        <v>-284451138.39975637</v>
      </c>
      <c r="AT174" s="1">
        <f>AS174+IFERROR((WB_GDPcap!AS174*WB_pop!AT170-AS174)*Wanetal_growthlosses_control!AT174,0)</f>
        <v>-377633167.2001521</v>
      </c>
      <c r="AU174" s="1">
        <f>AT174+IFERROR((WB_GDPcap!AT174*WB_pop!AU170-AT174)*Wanetal_growthlosses_control!AU174,0)</f>
        <v>-456299345.39845872</v>
      </c>
      <c r="AV174" s="1">
        <f>AU174+IFERROR((WB_GDPcap!AU174*WB_pop!AV170-AU174)*Wanetal_growthlosses_control!AV174,0)</f>
        <v>-511067878.43011403</v>
      </c>
      <c r="AW174">
        <v>0</v>
      </c>
      <c r="AX174">
        <v>0</v>
      </c>
      <c r="AY174">
        <v>0</v>
      </c>
      <c r="AZ174">
        <v>0</v>
      </c>
      <c r="BA174">
        <v>0</v>
      </c>
      <c r="BB174">
        <v>0</v>
      </c>
      <c r="BC174">
        <v>0</v>
      </c>
      <c r="BD174">
        <v>0</v>
      </c>
      <c r="BE174">
        <v>0</v>
      </c>
      <c r="BF174">
        <v>0</v>
      </c>
      <c r="BG174">
        <v>0</v>
      </c>
      <c r="BH174">
        <v>0</v>
      </c>
      <c r="BI174" s="1">
        <f>IFERROR(WB_GDPcap!BH174*Wanetal_growthlosses_control!BI174*WB_pop!BI170,0)</f>
        <v>-98118290.631885573</v>
      </c>
      <c r="BJ174" s="1">
        <f>BI174+IFERROR((WB_GDPcap!BI174*WB_pop!BJ170-BI174)*Wanetal_growthlosses_control!BJ174,0)</f>
        <v>-160455914.90126511</v>
      </c>
      <c r="BK174" s="1">
        <f>BJ174+IFERROR((WB_GDPcap!BJ174*WB_pop!BK170-BJ174)*Wanetal_growthlosses_control!BK174,0)</f>
        <v>-282619054.71715736</v>
      </c>
      <c r="BL174" s="1">
        <f>BK174+IFERROR((WB_GDPcap!BK174*WB_pop!BL170-BK174)*Wanetal_growthlosses_control!BL174,0)</f>
        <v>-375122112.71489882</v>
      </c>
      <c r="BM174" s="1">
        <f>BL174+IFERROR((WB_GDPcap!BL174*WB_pop!BM170-BL174)*Wanetal_growthlosses_control!BM174,0)</f>
        <v>-460413095.62857103</v>
      </c>
      <c r="BN174" s="1">
        <f>BM174+IFERROR((WB_GDPcap!BM174*WB_pop!BN170-BM174)*Wanetal_growthlosses_control!BN174,0)</f>
        <v>-518877954.73946029</v>
      </c>
      <c r="BO174">
        <v>0</v>
      </c>
      <c r="BP174">
        <v>0</v>
      </c>
    </row>
    <row r="175" spans="1:68" x14ac:dyDescent="0.2">
      <c r="A175" t="s">
        <v>342</v>
      </c>
      <c r="B175" t="s">
        <v>343</v>
      </c>
      <c r="C175" t="s">
        <v>680</v>
      </c>
      <c r="D175" t="s">
        <v>681</v>
      </c>
      <c r="F175">
        <v>4.3863261881275504</v>
      </c>
      <c r="G175">
        <v>3.2324071753346102</v>
      </c>
      <c r="H175">
        <v>4.1467710743175603</v>
      </c>
      <c r="I175">
        <v>2.2995802295091199</v>
      </c>
      <c r="J175">
        <v>4.6632606627742899</v>
      </c>
      <c r="K175">
        <v>4.9398564711884498</v>
      </c>
      <c r="L175">
        <v>1.2358555273754901</v>
      </c>
      <c r="M175">
        <v>5.3479262403028001</v>
      </c>
      <c r="N175">
        <v>2.3827218853393499</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s="1">
        <f>IFERROR(WB_GDPcap!AP175*Wanetal_growthlosses_control!AQ175*WB_pop!AQ171,0)</f>
        <v>-5018207143.9105186</v>
      </c>
      <c r="AR175" s="1">
        <f>AQ175+IFERROR((WB_GDPcap!AQ175*WB_pop!AR171-AQ175)*Wanetal_growthlosses_control!AR175,0)</f>
        <v>-7690860131.2904625</v>
      </c>
      <c r="AS175" s="1">
        <f>AR175+IFERROR((WB_GDPcap!AR175*WB_pop!AS171-AR175)*Wanetal_growthlosses_control!AS175,0)</f>
        <v>-13319625843.304138</v>
      </c>
      <c r="AT175" s="1">
        <f>AS175+IFERROR((WB_GDPcap!AS175*WB_pop!AT171-AS175)*Wanetal_growthlosses_control!AT175,0)</f>
        <v>-18542557266.169437</v>
      </c>
      <c r="AU175" s="1">
        <f>AT175+IFERROR((WB_GDPcap!AT175*WB_pop!AU171-AT175)*Wanetal_growthlosses_control!AU175,0)</f>
        <v>-22928383811.998505</v>
      </c>
      <c r="AV175" s="1">
        <f>AU175+IFERROR((WB_GDPcap!AU175*WB_pop!AV171-AU175)*Wanetal_growthlosses_control!AV175,0)</f>
        <v>-26606859044.671429</v>
      </c>
      <c r="AW175">
        <v>0</v>
      </c>
      <c r="AX175">
        <v>0</v>
      </c>
      <c r="AY175">
        <v>0</v>
      </c>
      <c r="AZ175">
        <v>0</v>
      </c>
      <c r="BA175">
        <v>0</v>
      </c>
      <c r="BB175">
        <v>0</v>
      </c>
      <c r="BC175">
        <v>0</v>
      </c>
      <c r="BD175">
        <v>0</v>
      </c>
      <c r="BE175">
        <v>0</v>
      </c>
      <c r="BF175">
        <v>0</v>
      </c>
      <c r="BG175">
        <v>0</v>
      </c>
      <c r="BH175">
        <v>0</v>
      </c>
      <c r="BI175" s="1">
        <f>IFERROR(WB_GDPcap!BH175*Wanetal_growthlosses_control!BI175*WB_pop!BI171,0)</f>
        <v>-4913987161.6970444</v>
      </c>
      <c r="BJ175" s="1">
        <f>BI175+IFERROR((WB_GDPcap!BI175*WB_pop!BJ171-BI175)*Wanetal_growthlosses_control!BJ175,0)</f>
        <v>-7804543503.3214397</v>
      </c>
      <c r="BK175" s="1">
        <f>BJ175+IFERROR((WB_GDPcap!BJ175*WB_pop!BK171-BJ175)*Wanetal_growthlosses_control!BK175,0)</f>
        <v>-13831835298.510801</v>
      </c>
      <c r="BL175" s="1">
        <f>BK175+IFERROR((WB_GDPcap!BK175*WB_pop!BL171-BK175)*Wanetal_growthlosses_control!BL175,0)</f>
        <v>-19160265328.672546</v>
      </c>
      <c r="BM175" s="1">
        <f>BL175+IFERROR((WB_GDPcap!BL175*WB_pop!BM171-BL175)*Wanetal_growthlosses_control!BM175,0)</f>
        <v>-23748283668.427719</v>
      </c>
      <c r="BN175" s="1">
        <f>BM175+IFERROR((WB_GDPcap!BM175*WB_pop!BN171-BM175)*Wanetal_growthlosses_control!BN175,0)</f>
        <v>-27207527335.471565</v>
      </c>
      <c r="BO175">
        <v>0</v>
      </c>
      <c r="BP175">
        <v>0</v>
      </c>
    </row>
    <row r="176" spans="1:68" x14ac:dyDescent="0.2">
      <c r="A176" t="s">
        <v>344</v>
      </c>
      <c r="B176" t="s">
        <v>345</v>
      </c>
      <c r="C176" t="s">
        <v>680</v>
      </c>
      <c r="D176" t="s">
        <v>681</v>
      </c>
      <c r="F176">
        <v>0.65123227588192401</v>
      </c>
      <c r="G176">
        <v>4.5474244688439702</v>
      </c>
      <c r="H176">
        <v>2.9341148085132902</v>
      </c>
      <c r="I176">
        <v>4.3599190218233597</v>
      </c>
      <c r="J176">
        <v>5.0168062592265397</v>
      </c>
      <c r="K176">
        <v>5.2315624816130297</v>
      </c>
      <c r="L176">
        <v>1.37129859991971</v>
      </c>
      <c r="M176">
        <v>3.71357996009682</v>
      </c>
      <c r="N176">
        <v>2.2121539087462501</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s="1">
        <f>IFERROR(WB_GDPcap!AP176*Wanetal_growthlosses_control!AQ176*WB_pop!AQ172,0)</f>
        <v>0</v>
      </c>
      <c r="AR176" s="1">
        <f>AQ176+IFERROR((WB_GDPcap!AQ176*WB_pop!AR172-AQ176)*Wanetal_growthlosses_control!AR176,0)</f>
        <v>0</v>
      </c>
      <c r="AS176" s="1">
        <f>AR176+IFERROR((WB_GDPcap!AR176*WB_pop!AS172-AR176)*Wanetal_growthlosses_control!AS176,0)</f>
        <v>0</v>
      </c>
      <c r="AT176" s="1">
        <f>AS176+IFERROR((WB_GDPcap!AS176*WB_pop!AT172-AS176)*Wanetal_growthlosses_control!AT176,0)</f>
        <v>0</v>
      </c>
      <c r="AU176" s="1">
        <f>AT176+IFERROR((WB_GDPcap!AT176*WB_pop!AU172-AT176)*Wanetal_growthlosses_control!AU176,0)</f>
        <v>0</v>
      </c>
      <c r="AV176" s="1">
        <f>AU176+IFERROR((WB_GDPcap!AU176*WB_pop!AV172-AU176)*Wanetal_growthlosses_control!AV176,0)</f>
        <v>0</v>
      </c>
      <c r="AW176">
        <v>0</v>
      </c>
      <c r="AX176">
        <v>0</v>
      </c>
      <c r="AY176">
        <v>0</v>
      </c>
      <c r="AZ176">
        <v>0</v>
      </c>
      <c r="BA176">
        <v>0</v>
      </c>
      <c r="BB176">
        <v>0</v>
      </c>
      <c r="BC176">
        <v>0</v>
      </c>
      <c r="BD176">
        <v>0</v>
      </c>
      <c r="BE176">
        <v>0</v>
      </c>
      <c r="BF176">
        <v>0</v>
      </c>
      <c r="BG176">
        <v>0</v>
      </c>
      <c r="BH176">
        <v>0</v>
      </c>
      <c r="BI176" s="1">
        <f>IFERROR(WB_GDPcap!BH176*Wanetal_growthlosses_control!BI176*WB_pop!BI172,0)</f>
        <v>0</v>
      </c>
      <c r="BJ176" s="1">
        <f>BI176+IFERROR((WB_GDPcap!BI176*WB_pop!BJ172-BI176)*Wanetal_growthlosses_control!BJ176,0)</f>
        <v>0</v>
      </c>
      <c r="BK176" s="1">
        <f>BJ176+IFERROR((WB_GDPcap!BJ176*WB_pop!BK172-BJ176)*Wanetal_growthlosses_control!BK176,0)</f>
        <v>0</v>
      </c>
      <c r="BL176" s="1">
        <f>BK176+IFERROR((WB_GDPcap!BK176*WB_pop!BL172-BK176)*Wanetal_growthlosses_control!BL176,0)</f>
        <v>0</v>
      </c>
      <c r="BM176" s="1">
        <f>BL176+IFERROR((WB_GDPcap!BL176*WB_pop!BM172-BL176)*Wanetal_growthlosses_control!BM176,0)</f>
        <v>0</v>
      </c>
      <c r="BN176" s="1">
        <f>BM176+IFERROR((WB_GDPcap!BM176*WB_pop!BN172-BM176)*Wanetal_growthlosses_control!BN176,0)</f>
        <v>0</v>
      </c>
      <c r="BO176">
        <v>0</v>
      </c>
      <c r="BP176">
        <v>0</v>
      </c>
    </row>
    <row r="177" spans="1:68" x14ac:dyDescent="0.2">
      <c r="A177" t="s">
        <v>346</v>
      </c>
      <c r="B177" t="s">
        <v>347</v>
      </c>
      <c r="C177" t="s">
        <v>680</v>
      </c>
      <c r="D177" t="s">
        <v>681</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s="1">
        <f>IFERROR(WB_GDPcap!AP177*Wanetal_growthlosses_control!AQ177*WB_pop!AQ173,0)</f>
        <v>-63326586.921272628</v>
      </c>
      <c r="AR177" s="1">
        <f>AQ177+IFERROR((WB_GDPcap!AQ177*WB_pop!AR173-AQ177)*Wanetal_growthlosses_control!AR177,0)</f>
        <v>-112288913.36228609</v>
      </c>
      <c r="AS177" s="1">
        <f>AR177+IFERROR((WB_GDPcap!AR177*WB_pop!AS173-AR177)*Wanetal_growthlosses_control!AS177,0)</f>
        <v>-200436754.03999561</v>
      </c>
      <c r="AT177" s="1">
        <f>AS177+IFERROR((WB_GDPcap!AS177*WB_pop!AT173-AS177)*Wanetal_growthlosses_control!AT177,0)</f>
        <v>-247299361.50399312</v>
      </c>
      <c r="AU177" s="1">
        <f>AT177+IFERROR((WB_GDPcap!AT177*WB_pop!AU173-AT177)*Wanetal_growthlosses_control!AU177,0)</f>
        <v>-296477138.02798092</v>
      </c>
      <c r="AV177" s="1">
        <f>AU177+IFERROR((WB_GDPcap!AU177*WB_pop!AV173-AU177)*Wanetal_growthlosses_control!AV177,0)</f>
        <v>-317890138.09042412</v>
      </c>
      <c r="AW177">
        <v>0</v>
      </c>
      <c r="AX177">
        <v>0</v>
      </c>
      <c r="AY177">
        <v>0</v>
      </c>
      <c r="AZ177">
        <v>0</v>
      </c>
      <c r="BA177">
        <v>0</v>
      </c>
      <c r="BB177">
        <v>0</v>
      </c>
      <c r="BC177">
        <v>0</v>
      </c>
      <c r="BD177">
        <v>0</v>
      </c>
      <c r="BE177">
        <v>0</v>
      </c>
      <c r="BF177">
        <v>0</v>
      </c>
      <c r="BG177">
        <v>0</v>
      </c>
      <c r="BH177">
        <v>0</v>
      </c>
      <c r="BI177" s="1">
        <f>IFERROR(WB_GDPcap!BH177*Wanetal_growthlosses_control!BI177*WB_pop!BI173,0)</f>
        <v>-67765381.59891893</v>
      </c>
      <c r="BJ177" s="1">
        <f>BI177+IFERROR((WB_GDPcap!BI177*WB_pop!BJ173-BI177)*Wanetal_growthlosses_control!BJ177,0)</f>
        <v>-118583028.38009194</v>
      </c>
      <c r="BK177" s="1">
        <f>BJ177+IFERROR((WB_GDPcap!BJ177*WB_pop!BK173-BJ177)*Wanetal_growthlosses_control!BK177,0)</f>
        <v>-206528079.48970371</v>
      </c>
      <c r="BL177" s="1">
        <f>BK177+IFERROR((WB_GDPcap!BK177*WB_pop!BL173-BK177)*Wanetal_growthlosses_control!BL177,0)</f>
        <v>-252213526.86260822</v>
      </c>
      <c r="BM177" s="1">
        <f>BL177+IFERROR((WB_GDPcap!BL177*WB_pop!BM173-BL177)*Wanetal_growthlosses_control!BM177,0)</f>
        <v>-299335552.19253397</v>
      </c>
      <c r="BN177" s="1">
        <f>BM177+IFERROR((WB_GDPcap!BM177*WB_pop!BN173-BM177)*Wanetal_growthlosses_control!BN177,0)</f>
        <v>-317388234.7076484</v>
      </c>
      <c r="BO177">
        <v>0</v>
      </c>
      <c r="BP177">
        <v>0</v>
      </c>
    </row>
    <row r="178" spans="1:68" x14ac:dyDescent="0.2">
      <c r="A178" t="s">
        <v>348</v>
      </c>
      <c r="B178" t="s">
        <v>349</v>
      </c>
      <c r="C178" t="s">
        <v>680</v>
      </c>
      <c r="D178" t="s">
        <v>681</v>
      </c>
      <c r="K178">
        <v>-6.9336500744015401</v>
      </c>
      <c r="L178">
        <v>2.1240829002528701</v>
      </c>
      <c r="M178">
        <v>10.8174525375887</v>
      </c>
      <c r="N178">
        <v>10.709357518206801</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s="1">
        <f>IFERROR(WB_GDPcap!AP178*Wanetal_growthlosses_control!AQ178*WB_pop!AQ174,0)</f>
        <v>0</v>
      </c>
      <c r="AR178" s="1">
        <f>AQ178+IFERROR((WB_GDPcap!AQ178*WB_pop!AR174-AQ178)*Wanetal_growthlosses_control!AR178,0)</f>
        <v>0</v>
      </c>
      <c r="AS178" s="1">
        <f>AR178+IFERROR((WB_GDPcap!AR178*WB_pop!AS174-AR178)*Wanetal_growthlosses_control!AS178,0)</f>
        <v>0</v>
      </c>
      <c r="AT178" s="1">
        <f>AS178+IFERROR((WB_GDPcap!AS178*WB_pop!AT174-AS178)*Wanetal_growthlosses_control!AT178,0)</f>
        <v>0</v>
      </c>
      <c r="AU178" s="1">
        <f>AT178+IFERROR((WB_GDPcap!AT178*WB_pop!AU174-AT178)*Wanetal_growthlosses_control!AU178,0)</f>
        <v>0</v>
      </c>
      <c r="AV178" s="1">
        <f>AU178+IFERROR((WB_GDPcap!AU178*WB_pop!AV174-AU178)*Wanetal_growthlosses_control!AV178,0)</f>
        <v>0</v>
      </c>
      <c r="AW178">
        <v>0</v>
      </c>
      <c r="AX178">
        <v>0</v>
      </c>
      <c r="AY178">
        <v>0</v>
      </c>
      <c r="AZ178">
        <v>0</v>
      </c>
      <c r="BA178">
        <v>0</v>
      </c>
      <c r="BB178">
        <v>0</v>
      </c>
      <c r="BC178">
        <v>0</v>
      </c>
      <c r="BD178">
        <v>0</v>
      </c>
      <c r="BE178">
        <v>0</v>
      </c>
      <c r="BF178">
        <v>0</v>
      </c>
      <c r="BG178">
        <v>0</v>
      </c>
      <c r="BH178">
        <v>0</v>
      </c>
      <c r="BI178" s="1">
        <f>IFERROR(WB_GDPcap!BH178*Wanetal_growthlosses_control!BI178*WB_pop!BI174,0)</f>
        <v>0</v>
      </c>
      <c r="BJ178" s="1">
        <f>BI178+IFERROR((WB_GDPcap!BI178*WB_pop!BJ174-BI178)*Wanetal_growthlosses_control!BJ178,0)</f>
        <v>0</v>
      </c>
      <c r="BK178" s="1">
        <f>BJ178+IFERROR((WB_GDPcap!BJ178*WB_pop!BK174-BJ178)*Wanetal_growthlosses_control!BK178,0)</f>
        <v>0</v>
      </c>
      <c r="BL178" s="1">
        <f>BK178+IFERROR((WB_GDPcap!BK178*WB_pop!BL174-BK178)*Wanetal_growthlosses_control!BL178,0)</f>
        <v>0</v>
      </c>
      <c r="BM178" s="1">
        <f>BL178+IFERROR((WB_GDPcap!BL178*WB_pop!BM174-BL178)*Wanetal_growthlosses_control!BM178,0)</f>
        <v>0</v>
      </c>
      <c r="BN178" s="1">
        <f>BM178+IFERROR((WB_GDPcap!BM178*WB_pop!BN174-BM178)*Wanetal_growthlosses_control!BN178,0)</f>
        <v>0</v>
      </c>
      <c r="BO178">
        <v>0</v>
      </c>
      <c r="BP178">
        <v>0</v>
      </c>
    </row>
    <row r="179" spans="1:68" x14ac:dyDescent="0.2">
      <c r="A179" t="s">
        <v>350</v>
      </c>
      <c r="B179" t="s">
        <v>351</v>
      </c>
      <c r="C179" t="s">
        <v>680</v>
      </c>
      <c r="D179" t="s">
        <v>681</v>
      </c>
      <c r="F179">
        <v>1.4963916870629701</v>
      </c>
      <c r="G179">
        <v>7.0533802509657697</v>
      </c>
      <c r="H179">
        <v>6.2327461805486299</v>
      </c>
      <c r="I179">
        <v>-2.7762641583324199</v>
      </c>
      <c r="J179">
        <v>3.8464204563798599</v>
      </c>
      <c r="K179">
        <v>-3.2230457409050599</v>
      </c>
      <c r="L179">
        <v>-2.7165257492293802</v>
      </c>
      <c r="M179">
        <v>-2.4265226364449299</v>
      </c>
      <c r="N179">
        <v>-8.0873019724494508</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s="1">
        <f>IFERROR(WB_GDPcap!AP179*Wanetal_growthlosses_control!AQ179*WB_pop!AQ175,0)</f>
        <v>-43273320.149533674</v>
      </c>
      <c r="AR179" s="1">
        <f>AQ179+IFERROR((WB_GDPcap!AQ179*WB_pop!AR175-AQ179)*Wanetal_growthlosses_control!AR179,0)</f>
        <v>-81664686.947504371</v>
      </c>
      <c r="AS179" s="1">
        <f>AR179+IFERROR((WB_GDPcap!AR179*WB_pop!AS175-AR179)*Wanetal_growthlosses_control!AS179,0)</f>
        <v>-147308053.58646691</v>
      </c>
      <c r="AT179" s="1">
        <f>AS179+IFERROR((WB_GDPcap!AS179*WB_pop!AT175-AS179)*Wanetal_growthlosses_control!AT179,0)</f>
        <v>-176151265.23667216</v>
      </c>
      <c r="AU179" s="1">
        <f>AT179+IFERROR((WB_GDPcap!AT179*WB_pop!AU175-AT179)*Wanetal_growthlosses_control!AU179,0)</f>
        <v>-211261928.81531399</v>
      </c>
      <c r="AV179" s="1">
        <f>AU179+IFERROR((WB_GDPcap!AU179*WB_pop!AV175-AU179)*Wanetal_growthlosses_control!AV179,0)</f>
        <v>-222388529.2979821</v>
      </c>
      <c r="AW179">
        <v>0</v>
      </c>
      <c r="AX179">
        <v>0</v>
      </c>
      <c r="AY179">
        <v>0</v>
      </c>
      <c r="AZ179">
        <v>0</v>
      </c>
      <c r="BA179">
        <v>0</v>
      </c>
      <c r="BB179">
        <v>0</v>
      </c>
      <c r="BC179">
        <v>0</v>
      </c>
      <c r="BD179">
        <v>0</v>
      </c>
      <c r="BE179">
        <v>0</v>
      </c>
      <c r="BF179">
        <v>0</v>
      </c>
      <c r="BG179">
        <v>0</v>
      </c>
      <c r="BH179">
        <v>0</v>
      </c>
      <c r="BI179" s="1">
        <f>IFERROR(WB_GDPcap!BH179*Wanetal_growthlosses_control!BI179*WB_pop!BI175,0)</f>
        <v>-48971904.717663549</v>
      </c>
      <c r="BJ179" s="1">
        <f>BI179+IFERROR((WB_GDPcap!BI179*WB_pop!BJ175-BI179)*Wanetal_growthlosses_control!BJ179,0)</f>
        <v>-90456852.026852965</v>
      </c>
      <c r="BK179" s="1">
        <f>BJ179+IFERROR((WB_GDPcap!BJ179*WB_pop!BK175-BJ179)*Wanetal_growthlosses_control!BK179,0)</f>
        <v>-164598367.53408948</v>
      </c>
      <c r="BL179" s="1">
        <f>BK179+IFERROR((WB_GDPcap!BK179*WB_pop!BL175-BK179)*Wanetal_growthlosses_control!BL179,0)</f>
        <v>-199578075.30034316</v>
      </c>
      <c r="BM179" s="1">
        <f>BL179+IFERROR((WB_GDPcap!BL179*WB_pop!BM175-BL179)*Wanetal_growthlosses_control!BM179,0)</f>
        <v>-241482083.82272562</v>
      </c>
      <c r="BN179" s="1">
        <f>BM179+IFERROR((WB_GDPcap!BM179*WB_pop!BN175-BM179)*Wanetal_growthlosses_control!BN179,0)</f>
        <v>-254533434.98621061</v>
      </c>
      <c r="BO179">
        <v>0</v>
      </c>
      <c r="BP179">
        <v>0</v>
      </c>
    </row>
    <row r="180" spans="1:68" x14ac:dyDescent="0.2">
      <c r="A180" t="s">
        <v>352</v>
      </c>
      <c r="B180" t="s">
        <v>353</v>
      </c>
      <c r="C180" t="s">
        <v>680</v>
      </c>
      <c r="D180" t="s">
        <v>681</v>
      </c>
      <c r="F180">
        <v>-1.83400974392089</v>
      </c>
      <c r="G180">
        <v>1.9544510766535701</v>
      </c>
      <c r="H180">
        <v>6.30652788991965</v>
      </c>
      <c r="I180">
        <v>2.7298157752712799</v>
      </c>
      <c r="J180">
        <v>2.6382221748822698</v>
      </c>
      <c r="K180">
        <v>-6.3045501892966103</v>
      </c>
      <c r="L180">
        <v>-17.5003100139227</v>
      </c>
      <c r="M180">
        <v>-3.2962096758627601</v>
      </c>
      <c r="N180">
        <v>21.568550456687099</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s="1">
        <f>IFERROR(WB_GDPcap!AP180*Wanetal_growthlosses_control!AQ180*WB_pop!AQ176,0)</f>
        <v>-2774610699.8745513</v>
      </c>
      <c r="AR180" s="1">
        <f>AQ180+IFERROR((WB_GDPcap!AQ180*WB_pop!AR176-AQ180)*Wanetal_growthlosses_control!AR180,0)</f>
        <v>-4712289553.1023512</v>
      </c>
      <c r="AS180" s="1">
        <f>AR180+IFERROR((WB_GDPcap!AR180*WB_pop!AS176-AR180)*Wanetal_growthlosses_control!AS180,0)</f>
        <v>-8275652868.4621067</v>
      </c>
      <c r="AT180" s="1">
        <f>AS180+IFERROR((WB_GDPcap!AS180*WB_pop!AT176-AS180)*Wanetal_growthlosses_control!AT180,0)</f>
        <v>-10642154380.35902</v>
      </c>
      <c r="AU180" s="1">
        <f>AT180+IFERROR((WB_GDPcap!AT180*WB_pop!AU176-AT180)*Wanetal_growthlosses_control!AU180,0)</f>
        <v>-12994963013.206486</v>
      </c>
      <c r="AV180" s="1">
        <f>AU180+IFERROR((WB_GDPcap!AU180*WB_pop!AV176-AU180)*Wanetal_growthlosses_control!AV180,0)</f>
        <v>-14532598643.287081</v>
      </c>
      <c r="AW180">
        <v>0</v>
      </c>
      <c r="AX180">
        <v>0</v>
      </c>
      <c r="AY180">
        <v>0</v>
      </c>
      <c r="AZ180">
        <v>0</v>
      </c>
      <c r="BA180">
        <v>0</v>
      </c>
      <c r="BB180">
        <v>0</v>
      </c>
      <c r="BC180">
        <v>0</v>
      </c>
      <c r="BD180">
        <v>0</v>
      </c>
      <c r="BE180">
        <v>0</v>
      </c>
      <c r="BF180">
        <v>0</v>
      </c>
      <c r="BG180">
        <v>0</v>
      </c>
      <c r="BH180">
        <v>0</v>
      </c>
      <c r="BI180" s="1">
        <f>IFERROR(WB_GDPcap!BH180*Wanetal_growthlosses_control!BI180*WB_pop!BI176,0)</f>
        <v>-3868787220.6510515</v>
      </c>
      <c r="BJ180" s="1">
        <f>BI180+IFERROR((WB_GDPcap!BI180*WB_pop!BJ176-BI180)*Wanetal_growthlosses_control!BJ180,0)</f>
        <v>-6442520415.4008884</v>
      </c>
      <c r="BK180" s="1">
        <f>BJ180+IFERROR((WB_GDPcap!BJ180*WB_pop!BK176-BJ180)*Wanetal_growthlosses_control!BK180,0)</f>
        <v>-11163728619.903244</v>
      </c>
      <c r="BL180" s="1">
        <f>BK180+IFERROR((WB_GDPcap!BK180*WB_pop!BL176-BK180)*Wanetal_growthlosses_control!BL180,0)</f>
        <v>-14185601680.977978</v>
      </c>
      <c r="BM180" s="1">
        <f>BL180+IFERROR((WB_GDPcap!BL180*WB_pop!BM176-BL180)*Wanetal_growthlosses_control!BM180,0)</f>
        <v>-17079558172.918524</v>
      </c>
      <c r="BN180" s="1">
        <f>BM180+IFERROR((WB_GDPcap!BM180*WB_pop!BN176-BM180)*Wanetal_growthlosses_control!BN180,0)</f>
        <v>-18698305352.035664</v>
      </c>
      <c r="BO180">
        <v>0</v>
      </c>
      <c r="BP180">
        <v>0</v>
      </c>
    </row>
    <row r="181" spans="1:68" x14ac:dyDescent="0.2">
      <c r="A181" t="s">
        <v>354</v>
      </c>
      <c r="B181" t="s">
        <v>355</v>
      </c>
      <c r="C181" t="s">
        <v>680</v>
      </c>
      <c r="D181" t="s">
        <v>681</v>
      </c>
      <c r="F181">
        <v>4.2957077551516196</v>
      </c>
      <c r="G181">
        <v>7.5770521153600203</v>
      </c>
      <c r="H181">
        <v>7.5452075868345601</v>
      </c>
      <c r="I181">
        <v>8.3388046278205508</v>
      </c>
      <c r="J181">
        <v>6.2061304923204501</v>
      </c>
      <c r="K181">
        <v>0.13455258661959099</v>
      </c>
      <c r="L181">
        <v>3.6433853034734498</v>
      </c>
      <c r="M181">
        <v>-1.85478562396665</v>
      </c>
      <c r="N181">
        <v>2.8559329871999899</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s="1">
        <f>IFERROR(WB_GDPcap!AP181*Wanetal_growthlosses_control!AQ181*WB_pop!AQ177,0)</f>
        <v>-204908348.93507209</v>
      </c>
      <c r="AR181" s="1">
        <f>AQ181+IFERROR((WB_GDPcap!AQ181*WB_pop!AR177-AQ181)*Wanetal_growthlosses_control!AR181,0)</f>
        <v>-328342476.76092434</v>
      </c>
      <c r="AS181" s="1">
        <f>AR181+IFERROR((WB_GDPcap!AR181*WB_pop!AS177-AR181)*Wanetal_growthlosses_control!AS181,0)</f>
        <v>-589179509.12211502</v>
      </c>
      <c r="AT181" s="1">
        <f>AS181+IFERROR((WB_GDPcap!AS181*WB_pop!AT177-AS181)*Wanetal_growthlosses_control!AT181,0)</f>
        <v>-817264226.80307782</v>
      </c>
      <c r="AU181" s="1">
        <f>AT181+IFERROR((WB_GDPcap!AT181*WB_pop!AU177-AT181)*Wanetal_growthlosses_control!AU181,0)</f>
        <v>-1015175854.6606262</v>
      </c>
      <c r="AV181" s="1">
        <f>AU181+IFERROR((WB_GDPcap!AU181*WB_pop!AV177-AU181)*Wanetal_growthlosses_control!AV181,0)</f>
        <v>-1172312860.7124763</v>
      </c>
      <c r="AW181">
        <v>0</v>
      </c>
      <c r="AX181">
        <v>0</v>
      </c>
      <c r="AY181">
        <v>0</v>
      </c>
      <c r="AZ181">
        <v>0</v>
      </c>
      <c r="BA181">
        <v>0</v>
      </c>
      <c r="BB181">
        <v>0</v>
      </c>
      <c r="BC181">
        <v>0</v>
      </c>
      <c r="BD181">
        <v>0</v>
      </c>
      <c r="BE181">
        <v>0</v>
      </c>
      <c r="BF181">
        <v>0</v>
      </c>
      <c r="BG181">
        <v>0</v>
      </c>
      <c r="BH181">
        <v>0</v>
      </c>
      <c r="BI181" s="1">
        <f>IFERROR(WB_GDPcap!BH181*Wanetal_growthlosses_control!BI181*WB_pop!BI177,0)</f>
        <v>-195188516.28247514</v>
      </c>
      <c r="BJ181" s="1">
        <f>BI181+IFERROR((WB_GDPcap!BI181*WB_pop!BJ177-BI181)*Wanetal_growthlosses_control!BJ181,0)</f>
        <v>-311627998.15433991</v>
      </c>
      <c r="BK181" s="1">
        <f>BJ181+IFERROR((WB_GDPcap!BJ181*WB_pop!BK177-BJ181)*Wanetal_growthlosses_control!BK181,0)</f>
        <v>-549903319.99069428</v>
      </c>
      <c r="BL181" s="1">
        <f>BK181+IFERROR((WB_GDPcap!BK181*WB_pop!BL177-BK181)*Wanetal_growthlosses_control!BL181,0)</f>
        <v>-740277694.02582026</v>
      </c>
      <c r="BM181" s="1">
        <f>BL181+IFERROR((WB_GDPcap!BL181*WB_pop!BM177-BL181)*Wanetal_growthlosses_control!BM181,0)</f>
        <v>-894088174.50750411</v>
      </c>
      <c r="BN181" s="1">
        <f>BM181+IFERROR((WB_GDPcap!BM181*WB_pop!BN177-BM181)*Wanetal_growthlosses_control!BN181,0)</f>
        <v>-1011621340.3707113</v>
      </c>
      <c r="BO181">
        <v>0</v>
      </c>
      <c r="BP181">
        <v>0</v>
      </c>
    </row>
    <row r="182" spans="1:68" x14ac:dyDescent="0.2">
      <c r="A182" t="s">
        <v>356</v>
      </c>
      <c r="B182" t="s">
        <v>357</v>
      </c>
      <c r="C182" t="s">
        <v>680</v>
      </c>
      <c r="D182" t="s">
        <v>681</v>
      </c>
      <c r="F182">
        <v>-1.01499757251717</v>
      </c>
      <c r="G182">
        <v>5.3323368741413502</v>
      </c>
      <c r="H182">
        <v>2.2366313368661799</v>
      </c>
      <c r="I182">
        <v>6.8360681750391699</v>
      </c>
      <c r="J182">
        <v>7.1619820145110804</v>
      </c>
      <c r="K182">
        <v>1.40887038783882</v>
      </c>
      <c r="L182">
        <v>4.0937741009248203</v>
      </c>
      <c r="M182">
        <v>5.3166716126467701</v>
      </c>
      <c r="N182">
        <v>5.2041372163107296</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s="1">
        <f>IFERROR(WB_GDPcap!AP182*Wanetal_growthlosses_control!AQ182*WB_pop!AQ178,0)</f>
        <v>-3728320690.3646698</v>
      </c>
      <c r="AR182" s="1">
        <f>AQ182+IFERROR((WB_GDPcap!AQ182*WB_pop!AR178-AQ182)*Wanetal_growthlosses_control!AR182,0)</f>
        <v>-7630598773.1008997</v>
      </c>
      <c r="AS182" s="1">
        <f>AR182+IFERROR((WB_GDPcap!AR182*WB_pop!AS178-AR182)*Wanetal_growthlosses_control!AS182,0)</f>
        <v>-14143975460.097158</v>
      </c>
      <c r="AT182" s="1">
        <f>AS182+IFERROR((WB_GDPcap!AS182*WB_pop!AT178-AS182)*Wanetal_growthlosses_control!AT182,0)</f>
        <v>-15642599692.626904</v>
      </c>
      <c r="AU182" s="1">
        <f>AT182+IFERROR((WB_GDPcap!AT182*WB_pop!AU178-AT182)*Wanetal_growthlosses_control!AU182,0)</f>
        <v>-18396179760.792614</v>
      </c>
      <c r="AV182" s="1">
        <f>AU182+IFERROR((WB_GDPcap!AU182*WB_pop!AV178-AU182)*Wanetal_growthlosses_control!AV182,0)</f>
        <v>-17937794370.787849</v>
      </c>
      <c r="AW182">
        <v>0</v>
      </c>
      <c r="AX182">
        <v>0</v>
      </c>
      <c r="AY182">
        <v>0</v>
      </c>
      <c r="AZ182">
        <v>0</v>
      </c>
      <c r="BA182">
        <v>0</v>
      </c>
      <c r="BB182">
        <v>0</v>
      </c>
      <c r="BC182">
        <v>0</v>
      </c>
      <c r="BD182">
        <v>0</v>
      </c>
      <c r="BE182">
        <v>0</v>
      </c>
      <c r="BF182">
        <v>0</v>
      </c>
      <c r="BG182">
        <v>0</v>
      </c>
      <c r="BH182">
        <v>0</v>
      </c>
      <c r="BI182" s="1">
        <f>IFERROR(WB_GDPcap!BH182*Wanetal_growthlosses_control!BI182*WB_pop!BI178,0)</f>
        <v>-2404884383.996933</v>
      </c>
      <c r="BJ182" s="1">
        <f>BI182+IFERROR((WB_GDPcap!BI182*WB_pop!BJ178-BI182)*Wanetal_growthlosses_control!BJ182,0)</f>
        <v>-4854870111.8107586</v>
      </c>
      <c r="BK182" s="1">
        <f>BJ182+IFERROR((WB_GDPcap!BJ182*WB_pop!BK178-BJ182)*Wanetal_growthlosses_control!BK182,0)</f>
        <v>-8847349632.4644775</v>
      </c>
      <c r="BL182" s="1">
        <f>BK182+IFERROR((WB_GDPcap!BK182*WB_pop!BL178-BK182)*Wanetal_growthlosses_control!BL182,0)</f>
        <v>-9745788547.1355915</v>
      </c>
      <c r="BM182" s="1">
        <f>BL182+IFERROR((WB_GDPcap!BL182*WB_pop!BM178-BL182)*Wanetal_growthlosses_control!BM182,0)</f>
        <v>-11389412425.944038</v>
      </c>
      <c r="BN182" s="1">
        <f>BM182+IFERROR((WB_GDPcap!BM182*WB_pop!BN178-BM182)*Wanetal_growthlosses_control!BN182,0)</f>
        <v>-11127056860.934206</v>
      </c>
      <c r="BO182">
        <v>0</v>
      </c>
      <c r="BP182">
        <v>0</v>
      </c>
    </row>
    <row r="183" spans="1:68" x14ac:dyDescent="0.2">
      <c r="A183" t="s">
        <v>358</v>
      </c>
      <c r="B183" t="s">
        <v>359</v>
      </c>
      <c r="C183" t="s">
        <v>680</v>
      </c>
      <c r="D183" t="s">
        <v>681</v>
      </c>
      <c r="F183">
        <v>5.4324931547331898</v>
      </c>
      <c r="G183">
        <v>1.9912455187942999</v>
      </c>
      <c r="H183">
        <v>3.0032593174179398</v>
      </c>
      <c r="I183">
        <v>4.2193936992633798</v>
      </c>
      <c r="J183">
        <v>4.4703679045971798</v>
      </c>
      <c r="K183">
        <v>2.96120155816446</v>
      </c>
      <c r="L183">
        <v>5.3709156078984703</v>
      </c>
      <c r="M183">
        <v>1.4038796609212201</v>
      </c>
      <c r="N183">
        <v>3.65664187935938</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s="1">
        <f>IFERROR(WB_GDPcap!AP183*Wanetal_growthlosses_control!AQ183*WB_pop!AQ179,0)</f>
        <v>479776072.21685433</v>
      </c>
      <c r="AR183" s="1">
        <f>AQ183+IFERROR((WB_GDPcap!AQ183*WB_pop!AR179-AQ183)*Wanetal_growthlosses_control!AR183,0)</f>
        <v>-331763106.86672533</v>
      </c>
      <c r="AS183" s="1">
        <f>AR183+IFERROR((WB_GDPcap!AR183*WB_pop!AS179-AR183)*Wanetal_growthlosses_control!AS183,0)</f>
        <v>-1006759645.6809475</v>
      </c>
      <c r="AT183" s="1">
        <f>AS183+IFERROR((WB_GDPcap!AS183*WB_pop!AT179-AS183)*Wanetal_growthlosses_control!AT183,0)</f>
        <v>923477288.04135346</v>
      </c>
      <c r="AU183" s="1">
        <f>AT183+IFERROR((WB_GDPcap!AT183*WB_pop!AU179-AT183)*Wanetal_growthlosses_control!AU183,0)</f>
        <v>1624291280.2629485</v>
      </c>
      <c r="AV183" s="1">
        <f>AU183+IFERROR((WB_GDPcap!AU183*WB_pop!AV179-AU183)*Wanetal_growthlosses_control!AV183,0)</f>
        <v>3753450572.7386427</v>
      </c>
      <c r="AW183">
        <v>0</v>
      </c>
      <c r="AX183">
        <v>0</v>
      </c>
      <c r="AY183">
        <v>0</v>
      </c>
      <c r="AZ183">
        <v>0</v>
      </c>
      <c r="BA183">
        <v>0</v>
      </c>
      <c r="BB183">
        <v>0</v>
      </c>
      <c r="BC183">
        <v>0</v>
      </c>
      <c r="BD183">
        <v>0</v>
      </c>
      <c r="BE183">
        <v>0</v>
      </c>
      <c r="BF183">
        <v>0</v>
      </c>
      <c r="BG183">
        <v>0</v>
      </c>
      <c r="BH183">
        <v>0</v>
      </c>
      <c r="BI183" s="1">
        <f>IFERROR(WB_GDPcap!BH183*Wanetal_growthlosses_control!BI183*WB_pop!BI179,0)</f>
        <v>314787129.87253147</v>
      </c>
      <c r="BJ183" s="1">
        <f>BI183+IFERROR((WB_GDPcap!BI183*WB_pop!BJ179-BI183)*Wanetal_growthlosses_control!BJ183,0)</f>
        <v>-209469549.17398989</v>
      </c>
      <c r="BK183" s="1">
        <f>BJ183+IFERROR((WB_GDPcap!BJ183*WB_pop!BK179-BJ183)*Wanetal_growthlosses_control!BK183,0)</f>
        <v>-646067456.39952922</v>
      </c>
      <c r="BL183" s="1">
        <f>BK183+IFERROR((WB_GDPcap!BK183*WB_pop!BL179-BK183)*Wanetal_growthlosses_control!BL183,0)</f>
        <v>572931866.92867923</v>
      </c>
      <c r="BM183" s="1">
        <f>BL183+IFERROR((WB_GDPcap!BL183*WB_pop!BM179-BL183)*Wanetal_growthlosses_control!BM183,0)</f>
        <v>1012335813.5630823</v>
      </c>
      <c r="BN183" s="1">
        <f>BM183+IFERROR((WB_GDPcap!BM183*WB_pop!BN179-BM183)*Wanetal_growthlosses_control!BN183,0)</f>
        <v>2312412197.3857102</v>
      </c>
      <c r="BO183">
        <v>0</v>
      </c>
      <c r="BP183">
        <v>0</v>
      </c>
    </row>
    <row r="184" spans="1:68" x14ac:dyDescent="0.2">
      <c r="A184" t="s">
        <v>360</v>
      </c>
      <c r="B184" t="s">
        <v>361</v>
      </c>
      <c r="C184" t="s">
        <v>680</v>
      </c>
      <c r="D184" t="s">
        <v>681</v>
      </c>
      <c r="F184">
        <v>-3.0599110441571001E-2</v>
      </c>
      <c r="G184">
        <v>-7.1561642078066298E-2</v>
      </c>
      <c r="H184">
        <v>-0.108267054984779</v>
      </c>
      <c r="I184">
        <v>5.3813537295455403</v>
      </c>
      <c r="J184">
        <v>-3.2272615621496898</v>
      </c>
      <c r="K184">
        <v>4.8266293772107902</v>
      </c>
      <c r="L184">
        <v>-3.6330589421250301</v>
      </c>
      <c r="M184">
        <v>-1.46774577126079</v>
      </c>
      <c r="N184">
        <v>2.23045880443303</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s="1">
        <f>IFERROR(WB_GDPcap!AP184*Wanetal_growthlosses_control!AQ184*WB_pop!AQ180,0)</f>
        <v>-44455912.705815889</v>
      </c>
      <c r="AR184" s="1">
        <f>AQ184+IFERROR((WB_GDPcap!AQ184*WB_pop!AR180-AQ184)*Wanetal_growthlosses_control!AR184,0)</f>
        <v>-108212732.02694762</v>
      </c>
      <c r="AS184" s="1">
        <f>AR184+IFERROR((WB_GDPcap!AR184*WB_pop!AS180-AR184)*Wanetal_growthlosses_control!AS184,0)</f>
        <v>-204744442.55286467</v>
      </c>
      <c r="AT184" s="1">
        <f>AS184+IFERROR((WB_GDPcap!AS184*WB_pop!AT180-AS184)*Wanetal_growthlosses_control!AT184,0)</f>
        <v>-196588902.47173879</v>
      </c>
      <c r="AU184" s="1">
        <f>AT184+IFERROR((WB_GDPcap!AT184*WB_pop!AU180-AT184)*Wanetal_growthlosses_control!AU184,0)</f>
        <v>-224061238.2431899</v>
      </c>
      <c r="AV184" s="1">
        <f>AU184+IFERROR((WB_GDPcap!AU184*WB_pop!AV180-AU184)*Wanetal_growthlosses_control!AV184,0)</f>
        <v>-185663552.63699475</v>
      </c>
      <c r="AW184">
        <v>0</v>
      </c>
      <c r="AX184">
        <v>0</v>
      </c>
      <c r="AY184">
        <v>0</v>
      </c>
      <c r="AZ184">
        <v>0</v>
      </c>
      <c r="BA184">
        <v>0</v>
      </c>
      <c r="BB184">
        <v>0</v>
      </c>
      <c r="BC184">
        <v>0</v>
      </c>
      <c r="BD184">
        <v>0</v>
      </c>
      <c r="BE184">
        <v>0</v>
      </c>
      <c r="BF184">
        <v>0</v>
      </c>
      <c r="BG184">
        <v>0</v>
      </c>
      <c r="BH184">
        <v>0</v>
      </c>
      <c r="BI184" s="1">
        <f>IFERROR(WB_GDPcap!BH184*Wanetal_growthlosses_control!BI184*WB_pop!BI180,0)</f>
        <v>-43493570.497496083</v>
      </c>
      <c r="BJ184" s="1">
        <f>BI184+IFERROR((WB_GDPcap!BI184*WB_pop!BJ180-BI184)*Wanetal_growthlosses_control!BJ184,0)</f>
        <v>-104453640.41146812</v>
      </c>
      <c r="BK184" s="1">
        <f>BJ184+IFERROR((WB_GDPcap!BJ184*WB_pop!BK180-BJ184)*Wanetal_growthlosses_control!BK184,0)</f>
        <v>-201033415.24037319</v>
      </c>
      <c r="BL184" s="1">
        <f>BK184+IFERROR((WB_GDPcap!BK184*WB_pop!BL180-BK184)*Wanetal_growthlosses_control!BL184,0)</f>
        <v>-192736892.64814854</v>
      </c>
      <c r="BM184" s="1">
        <f>BL184+IFERROR((WB_GDPcap!BL184*WB_pop!BM180-BL184)*Wanetal_growthlosses_control!BM184,0)</f>
        <v>-221408882.46977237</v>
      </c>
      <c r="BN184" s="1">
        <f>BM184+IFERROR((WB_GDPcap!BM184*WB_pop!BN180-BM184)*Wanetal_growthlosses_control!BN184,0)</f>
        <v>-182315116.58266473</v>
      </c>
      <c r="BO184">
        <v>0</v>
      </c>
      <c r="BP184">
        <v>0</v>
      </c>
    </row>
    <row r="185" spans="1:68" x14ac:dyDescent="0.2">
      <c r="A185" t="s">
        <v>362</v>
      </c>
      <c r="B185" t="s">
        <v>363</v>
      </c>
      <c r="C185" t="s">
        <v>680</v>
      </c>
      <c r="D185" t="s">
        <v>681</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s="1">
        <f>IFERROR(WB_GDPcap!AP185*Wanetal_growthlosses_control!AQ185*WB_pop!AQ181,0)</f>
        <v>0</v>
      </c>
      <c r="AR185" s="1">
        <f>AQ185+IFERROR((WB_GDPcap!AQ185*WB_pop!AR181-AQ185)*Wanetal_growthlosses_control!AR185,0)</f>
        <v>0</v>
      </c>
      <c r="AS185" s="1">
        <f>AR185+IFERROR((WB_GDPcap!AR185*WB_pop!AS181-AR185)*Wanetal_growthlosses_control!AS185,0)</f>
        <v>0</v>
      </c>
      <c r="AT185" s="1">
        <f>AS185+IFERROR((WB_GDPcap!AS185*WB_pop!AT181-AS185)*Wanetal_growthlosses_control!AT185,0)</f>
        <v>0</v>
      </c>
      <c r="AU185" s="1">
        <f>AT185+IFERROR((WB_GDPcap!AT185*WB_pop!AU181-AT185)*Wanetal_growthlosses_control!AU185,0)</f>
        <v>0</v>
      </c>
      <c r="AV185" s="1">
        <f>AU185+IFERROR((WB_GDPcap!AU185*WB_pop!AV181-AU185)*Wanetal_growthlosses_control!AV185,0)</f>
        <v>0</v>
      </c>
      <c r="AW185">
        <v>0</v>
      </c>
      <c r="AX185">
        <v>0</v>
      </c>
      <c r="AY185">
        <v>0</v>
      </c>
      <c r="AZ185">
        <v>0</v>
      </c>
      <c r="BA185">
        <v>0</v>
      </c>
      <c r="BB185">
        <v>0</v>
      </c>
      <c r="BC185">
        <v>0</v>
      </c>
      <c r="BD185">
        <v>0</v>
      </c>
      <c r="BE185">
        <v>0</v>
      </c>
      <c r="BF185">
        <v>0</v>
      </c>
      <c r="BG185">
        <v>0</v>
      </c>
      <c r="BH185">
        <v>0</v>
      </c>
      <c r="BI185" s="1">
        <f>IFERROR(WB_GDPcap!BH185*Wanetal_growthlosses_control!BI185*WB_pop!BI181,0)</f>
        <v>0</v>
      </c>
      <c r="BJ185" s="1">
        <f>BI185+IFERROR((WB_GDPcap!BI185*WB_pop!BJ181-BI185)*Wanetal_growthlosses_control!BJ185,0)</f>
        <v>0</v>
      </c>
      <c r="BK185" s="1">
        <f>BJ185+IFERROR((WB_GDPcap!BJ185*WB_pop!BK181-BJ185)*Wanetal_growthlosses_control!BK185,0)</f>
        <v>0</v>
      </c>
      <c r="BL185" s="1">
        <f>BK185+IFERROR((WB_GDPcap!BK185*WB_pop!BL181-BK185)*Wanetal_growthlosses_control!BL185,0)</f>
        <v>0</v>
      </c>
      <c r="BM185" s="1">
        <f>BL185+IFERROR((WB_GDPcap!BL185*WB_pop!BM181-BL185)*Wanetal_growthlosses_control!BM185,0)</f>
        <v>0</v>
      </c>
      <c r="BN185" s="1">
        <f>BM185+IFERROR((WB_GDPcap!BM185*WB_pop!BN181-BM185)*Wanetal_growthlosses_control!BN185,0)</f>
        <v>0</v>
      </c>
      <c r="BO185">
        <v>0</v>
      </c>
      <c r="BP185">
        <v>0</v>
      </c>
    </row>
    <row r="186" spans="1:68" x14ac:dyDescent="0.2">
      <c r="A186" t="s">
        <v>364</v>
      </c>
      <c r="B186" t="s">
        <v>365</v>
      </c>
      <c r="C186" t="s">
        <v>680</v>
      </c>
      <c r="D186" t="s">
        <v>681</v>
      </c>
      <c r="F186">
        <v>1.27042933060454</v>
      </c>
      <c r="G186">
        <v>0.49346877271383999</v>
      </c>
      <c r="H186">
        <v>4.0151099155779804</v>
      </c>
      <c r="I186">
        <v>3.9035723704524199</v>
      </c>
      <c r="J186">
        <v>4.3757691221376698</v>
      </c>
      <c r="K186">
        <v>4.3624418737595096</v>
      </c>
      <c r="L186">
        <v>-6.2776108766215204</v>
      </c>
      <c r="M186">
        <v>-0.921752584265917</v>
      </c>
      <c r="N186">
        <v>9.2130618310710908</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s="1">
        <f>IFERROR(WB_GDPcap!AP186*Wanetal_growthlosses_control!AQ186*WB_pop!AQ182,0)</f>
        <v>168196648.52439976</v>
      </c>
      <c r="AR186" s="1">
        <f>AQ186+IFERROR((WB_GDPcap!AQ186*WB_pop!AR182-AQ186)*Wanetal_growthlosses_control!AR186,0)</f>
        <v>-147845027.36996228</v>
      </c>
      <c r="AS186" s="1">
        <f>AR186+IFERROR((WB_GDPcap!AR186*WB_pop!AS182-AR186)*Wanetal_growthlosses_control!AS186,0)</f>
        <v>-430997613.77583218</v>
      </c>
      <c r="AT186" s="1">
        <f>AS186+IFERROR((WB_GDPcap!AS186*WB_pop!AT182-AS186)*Wanetal_growthlosses_control!AT186,0)</f>
        <v>303530802.61765432</v>
      </c>
      <c r="AU186" s="1">
        <f>AT186+IFERROR((WB_GDPcap!AT186*WB_pop!AU182-AT186)*Wanetal_growthlosses_control!AU186,0)</f>
        <v>568831493.77197647</v>
      </c>
      <c r="AV186" s="1">
        <f>AU186+IFERROR((WB_GDPcap!AU186*WB_pop!AV182-AU186)*Wanetal_growthlosses_control!AV186,0)</f>
        <v>1436276332.7119107</v>
      </c>
      <c r="AW186">
        <v>0</v>
      </c>
      <c r="AX186">
        <v>0</v>
      </c>
      <c r="AY186">
        <v>0</v>
      </c>
      <c r="AZ186">
        <v>0</v>
      </c>
      <c r="BA186">
        <v>0</v>
      </c>
      <c r="BB186">
        <v>0</v>
      </c>
      <c r="BC186">
        <v>0</v>
      </c>
      <c r="BD186">
        <v>0</v>
      </c>
      <c r="BE186">
        <v>0</v>
      </c>
      <c r="BF186">
        <v>0</v>
      </c>
      <c r="BG186">
        <v>0</v>
      </c>
      <c r="BH186">
        <v>0</v>
      </c>
      <c r="BI186" s="1">
        <f>IFERROR(WB_GDPcap!BH186*Wanetal_growthlosses_control!BI186*WB_pop!BI182,0)</f>
        <v>132328481.209052</v>
      </c>
      <c r="BJ186" s="1">
        <f>BI186+IFERROR((WB_GDPcap!BI186*WB_pop!BJ182-BI186)*Wanetal_growthlosses_control!BJ186,0)</f>
        <v>-124174365.54277638</v>
      </c>
      <c r="BK186" s="1">
        <f>BJ186+IFERROR((WB_GDPcap!BJ186*WB_pop!BK182-BJ186)*Wanetal_growthlosses_control!BK186,0)</f>
        <v>-348532796.38170987</v>
      </c>
      <c r="BL186" s="1">
        <f>BK186+IFERROR((WB_GDPcap!BK186*WB_pop!BL182-BK186)*Wanetal_growthlosses_control!BL186,0)</f>
        <v>235136979.37071484</v>
      </c>
      <c r="BM186" s="1">
        <f>BL186+IFERROR((WB_GDPcap!BL186*WB_pop!BM182-BL186)*Wanetal_growthlosses_control!BM186,0)</f>
        <v>443353391.21980953</v>
      </c>
      <c r="BN186" s="1">
        <f>BM186+IFERROR((WB_GDPcap!BM186*WB_pop!BN182-BM186)*Wanetal_growthlosses_control!BN186,0)</f>
        <v>1079697380.1493077</v>
      </c>
      <c r="BO186">
        <v>0</v>
      </c>
      <c r="BP186">
        <v>0</v>
      </c>
    </row>
    <row r="187" spans="1:68" x14ac:dyDescent="0.2">
      <c r="A187" t="s">
        <v>366</v>
      </c>
      <c r="B187" t="s">
        <v>367</v>
      </c>
      <c r="C187" t="s">
        <v>680</v>
      </c>
      <c r="D187" t="s">
        <v>681</v>
      </c>
      <c r="F187">
        <v>2.98045488669803</v>
      </c>
      <c r="G187">
        <v>4.09478790409604</v>
      </c>
      <c r="H187">
        <v>3.6645846478213602</v>
      </c>
      <c r="I187">
        <v>5.0225922454118903</v>
      </c>
      <c r="J187">
        <v>4.0954555940726296</v>
      </c>
      <c r="K187">
        <v>4.2547980731689696</v>
      </c>
      <c r="L187">
        <v>2.58041917464536</v>
      </c>
      <c r="M187">
        <v>4.7170782347006703</v>
      </c>
      <c r="N187">
        <v>4.3168342722390296</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s="1">
        <f>IFERROR(WB_GDPcap!AP187*Wanetal_growthlosses_control!AQ187*WB_pop!AQ183,0)</f>
        <v>0</v>
      </c>
      <c r="AR187" s="1">
        <f>AQ187+IFERROR((WB_GDPcap!AQ187*WB_pop!AR183-AQ187)*Wanetal_growthlosses_control!AR187,0)</f>
        <v>0</v>
      </c>
      <c r="AS187" s="1">
        <f>AR187+IFERROR((WB_GDPcap!AR187*WB_pop!AS183-AR187)*Wanetal_growthlosses_control!AS187,0)</f>
        <v>0</v>
      </c>
      <c r="AT187" s="1">
        <f>AS187+IFERROR((WB_GDPcap!AS187*WB_pop!AT183-AS187)*Wanetal_growthlosses_control!AT187,0)</f>
        <v>0</v>
      </c>
      <c r="AU187" s="1">
        <f>AT187+IFERROR((WB_GDPcap!AT187*WB_pop!AU183-AT187)*Wanetal_growthlosses_control!AU187,0)</f>
        <v>0</v>
      </c>
      <c r="AV187" s="1">
        <f>AU187+IFERROR((WB_GDPcap!AU187*WB_pop!AV183-AU187)*Wanetal_growthlosses_control!AV187,0)</f>
        <v>0</v>
      </c>
      <c r="AW187">
        <v>0</v>
      </c>
      <c r="AX187">
        <v>0</v>
      </c>
      <c r="AY187">
        <v>0</v>
      </c>
      <c r="AZ187">
        <v>0</v>
      </c>
      <c r="BA187">
        <v>0</v>
      </c>
      <c r="BB187">
        <v>0</v>
      </c>
      <c r="BC187">
        <v>0</v>
      </c>
      <c r="BD187">
        <v>0</v>
      </c>
      <c r="BE187">
        <v>0</v>
      </c>
      <c r="BF187">
        <v>0</v>
      </c>
      <c r="BG187">
        <v>0</v>
      </c>
      <c r="BH187">
        <v>0</v>
      </c>
      <c r="BI187" s="1">
        <f>IFERROR(WB_GDPcap!BH187*Wanetal_growthlosses_control!BI187*WB_pop!BI183,0)</f>
        <v>0</v>
      </c>
      <c r="BJ187" s="1">
        <f>BI187+IFERROR((WB_GDPcap!BI187*WB_pop!BJ183-BI187)*Wanetal_growthlosses_control!BJ187,0)</f>
        <v>0</v>
      </c>
      <c r="BK187" s="1">
        <f>BJ187+IFERROR((WB_GDPcap!BJ187*WB_pop!BK183-BJ187)*Wanetal_growthlosses_control!BK187,0)</f>
        <v>0</v>
      </c>
      <c r="BL187" s="1">
        <f>BK187+IFERROR((WB_GDPcap!BK187*WB_pop!BL183-BK187)*Wanetal_growthlosses_control!BL187,0)</f>
        <v>0</v>
      </c>
      <c r="BM187" s="1">
        <f>BL187+IFERROR((WB_GDPcap!BL187*WB_pop!BM183-BL187)*Wanetal_growthlosses_control!BM187,0)</f>
        <v>0</v>
      </c>
      <c r="BN187" s="1">
        <f>BM187+IFERROR((WB_GDPcap!BM187*WB_pop!BN183-BM187)*Wanetal_growthlosses_control!BN187,0)</f>
        <v>0</v>
      </c>
      <c r="BO187">
        <v>0</v>
      </c>
      <c r="BP187">
        <v>0</v>
      </c>
    </row>
    <row r="188" spans="1:68" x14ac:dyDescent="0.2">
      <c r="A188" t="s">
        <v>368</v>
      </c>
      <c r="B188" t="s">
        <v>369</v>
      </c>
      <c r="C188" t="s">
        <v>680</v>
      </c>
      <c r="D188" t="s">
        <v>681</v>
      </c>
      <c r="K188">
        <v>2.8269048536288</v>
      </c>
      <c r="L188">
        <v>62.343394368021997</v>
      </c>
      <c r="M188">
        <v>77.511102250792604</v>
      </c>
      <c r="N188">
        <v>22.548706944949899</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s="1">
        <f>IFERROR(WB_GDPcap!AP188*Wanetal_growthlosses_control!AQ188*WB_pop!AQ184,0)</f>
        <v>-21971781.565697663</v>
      </c>
      <c r="AR188" s="1">
        <f>AQ188+IFERROR((WB_GDPcap!AQ188*WB_pop!AR184-AQ188)*Wanetal_growthlosses_control!AR188,0)</f>
        <v>-186259016.49661851</v>
      </c>
      <c r="AS188" s="1">
        <f>AR188+IFERROR((WB_GDPcap!AR188*WB_pop!AS184-AR188)*Wanetal_growthlosses_control!AS188,0)</f>
        <v>-377422395.31399667</v>
      </c>
      <c r="AT188" s="1">
        <f>AS188+IFERROR((WB_GDPcap!AS188*WB_pop!AT184-AS188)*Wanetal_growthlosses_control!AT188,0)</f>
        <v>-192536711.69281298</v>
      </c>
      <c r="AU188" s="1">
        <f>AT188+IFERROR((WB_GDPcap!AT188*WB_pop!AU184-AT188)*Wanetal_growthlosses_control!AU188,0)</f>
        <v>-165169145.16073292</v>
      </c>
      <c r="AV188" s="1">
        <f>AU188+IFERROR((WB_GDPcap!AU188*WB_pop!AV184-AU188)*Wanetal_growthlosses_control!AV188,0)</f>
        <v>81729541.348383814</v>
      </c>
      <c r="AW188">
        <v>0</v>
      </c>
      <c r="AX188">
        <v>0</v>
      </c>
      <c r="AY188">
        <v>0</v>
      </c>
      <c r="AZ188">
        <v>0</v>
      </c>
      <c r="BA188">
        <v>0</v>
      </c>
      <c r="BB188">
        <v>0</v>
      </c>
      <c r="BC188">
        <v>0</v>
      </c>
      <c r="BD188">
        <v>0</v>
      </c>
      <c r="BE188">
        <v>0</v>
      </c>
      <c r="BF188">
        <v>0</v>
      </c>
      <c r="BG188">
        <v>0</v>
      </c>
      <c r="BH188">
        <v>0</v>
      </c>
      <c r="BI188" s="1">
        <f>IFERROR(WB_GDPcap!BH188*Wanetal_growthlosses_control!BI188*WB_pop!BI184,0)</f>
        <v>-20504908.938959502</v>
      </c>
      <c r="BJ188" s="1">
        <f>BI188+IFERROR((WB_GDPcap!BI188*WB_pop!BJ184-BI188)*Wanetal_growthlosses_control!BJ188,0)</f>
        <v>-178400840.68609491</v>
      </c>
      <c r="BK188" s="1">
        <f>BJ188+IFERROR((WB_GDPcap!BJ188*WB_pop!BK184-BJ188)*Wanetal_growthlosses_control!BK188,0)</f>
        <v>-363699666.41068006</v>
      </c>
      <c r="BL188" s="1">
        <f>BK188+IFERROR((WB_GDPcap!BK188*WB_pop!BL184-BK188)*Wanetal_growthlosses_control!BL188,0)</f>
        <v>-190494459.80837378</v>
      </c>
      <c r="BM188" s="1">
        <f>BL188+IFERROR((WB_GDPcap!BL188*WB_pop!BM184-BL188)*Wanetal_growthlosses_control!BM188,0)</f>
        <v>-165651246.19171879</v>
      </c>
      <c r="BN188" s="1">
        <f>BM188+IFERROR((WB_GDPcap!BM188*WB_pop!BN184-BM188)*Wanetal_growthlosses_control!BN188,0)</f>
        <v>59141259.641699284</v>
      </c>
      <c r="BO188">
        <v>0</v>
      </c>
      <c r="BP188">
        <v>0</v>
      </c>
    </row>
    <row r="189" spans="1:68" x14ac:dyDescent="0.2">
      <c r="A189" t="s">
        <v>370</v>
      </c>
      <c r="B189" t="s">
        <v>371</v>
      </c>
      <c r="C189" t="s">
        <v>680</v>
      </c>
      <c r="D189" t="s">
        <v>681</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s="1">
        <f>IFERROR(WB_GDPcap!AP189*Wanetal_growthlosses_control!AQ189*WB_pop!AQ185,0)</f>
        <v>0</v>
      </c>
      <c r="AR189" s="1">
        <f>AQ189+IFERROR((WB_GDPcap!AQ189*WB_pop!AR185-AQ189)*Wanetal_growthlosses_control!AR189,0)</f>
        <v>0</v>
      </c>
      <c r="AS189" s="1">
        <f>AR189+IFERROR((WB_GDPcap!AR189*WB_pop!AS185-AR189)*Wanetal_growthlosses_control!AS189,0)</f>
        <v>0</v>
      </c>
      <c r="AT189" s="1">
        <f>AS189+IFERROR((WB_GDPcap!AS189*WB_pop!AT185-AS189)*Wanetal_growthlosses_control!AT189,0)</f>
        <v>0</v>
      </c>
      <c r="AU189" s="1">
        <f>AT189+IFERROR((WB_GDPcap!AT189*WB_pop!AU185-AT189)*Wanetal_growthlosses_control!AU189,0)</f>
        <v>0</v>
      </c>
      <c r="AV189" s="1">
        <f>AU189+IFERROR((WB_GDPcap!AU189*WB_pop!AV185-AU189)*Wanetal_growthlosses_control!AV189,0)</f>
        <v>0</v>
      </c>
      <c r="AW189">
        <v>0</v>
      </c>
      <c r="AX189">
        <v>0</v>
      </c>
      <c r="AY189">
        <v>0</v>
      </c>
      <c r="AZ189">
        <v>0</v>
      </c>
      <c r="BA189">
        <v>0</v>
      </c>
      <c r="BB189">
        <v>0</v>
      </c>
      <c r="BC189">
        <v>0</v>
      </c>
      <c r="BD189">
        <v>0</v>
      </c>
      <c r="BE189">
        <v>0</v>
      </c>
      <c r="BF189">
        <v>0</v>
      </c>
      <c r="BG189">
        <v>0</v>
      </c>
      <c r="BH189">
        <v>0</v>
      </c>
      <c r="BI189" s="1">
        <f>IFERROR(WB_GDPcap!BH189*Wanetal_growthlosses_control!BI189*WB_pop!BI185,0)</f>
        <v>0</v>
      </c>
      <c r="BJ189" s="1">
        <f>BI189+IFERROR((WB_GDPcap!BI189*WB_pop!BJ185-BI189)*Wanetal_growthlosses_control!BJ189,0)</f>
        <v>0</v>
      </c>
      <c r="BK189" s="1">
        <f>BJ189+IFERROR((WB_GDPcap!BJ189*WB_pop!BK185-BJ189)*Wanetal_growthlosses_control!BK189,0)</f>
        <v>0</v>
      </c>
      <c r="BL189" s="1">
        <f>BK189+IFERROR((WB_GDPcap!BK189*WB_pop!BL185-BK189)*Wanetal_growthlosses_control!BL189,0)</f>
        <v>0</v>
      </c>
      <c r="BM189" s="1">
        <f>BL189+IFERROR((WB_GDPcap!BL189*WB_pop!BM185-BL189)*Wanetal_growthlosses_control!BM189,0)</f>
        <v>0</v>
      </c>
      <c r="BN189" s="1">
        <f>BM189+IFERROR((WB_GDPcap!BM189*WB_pop!BN185-BM189)*Wanetal_growthlosses_control!BN189,0)</f>
        <v>0</v>
      </c>
      <c r="BO189">
        <v>0</v>
      </c>
      <c r="BP189">
        <v>0</v>
      </c>
    </row>
    <row r="190" spans="1:68" x14ac:dyDescent="0.2">
      <c r="A190" t="s">
        <v>372</v>
      </c>
      <c r="B190" t="s">
        <v>373</v>
      </c>
      <c r="C190" t="s">
        <v>680</v>
      </c>
      <c r="D190" t="s">
        <v>681</v>
      </c>
      <c r="F190">
        <v>3.4949377948214702</v>
      </c>
      <c r="G190">
        <v>2.0944969446706501</v>
      </c>
      <c r="H190">
        <v>6.1256749269975801</v>
      </c>
      <c r="I190">
        <v>4.9576976124710201</v>
      </c>
      <c r="J190">
        <v>7.6738053952816596</v>
      </c>
      <c r="K190">
        <v>3.08991591238158</v>
      </c>
      <c r="L190">
        <v>2.6408946014585699</v>
      </c>
      <c r="M190">
        <v>4.3769351755631201</v>
      </c>
      <c r="N190">
        <v>2.6687201457185199</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s="1">
        <f>IFERROR(WB_GDPcap!AP190*Wanetal_growthlosses_control!AQ190*WB_pop!AQ186,0)</f>
        <v>-1044344817.1209353</v>
      </c>
      <c r="AR190" s="1">
        <f>AQ190+IFERROR((WB_GDPcap!AQ190*WB_pop!AR186-AQ190)*Wanetal_growthlosses_control!AR190,0)</f>
        <v>-2046194915.2048473</v>
      </c>
      <c r="AS190" s="1">
        <f>AR190+IFERROR((WB_GDPcap!AR190*WB_pop!AS186-AR190)*Wanetal_growthlosses_control!AS190,0)</f>
        <v>-3727144902.6383519</v>
      </c>
      <c r="AT190" s="1">
        <f>AS190+IFERROR((WB_GDPcap!AS190*WB_pop!AT186-AS190)*Wanetal_growthlosses_control!AT190,0)</f>
        <v>-4225023221.6493926</v>
      </c>
      <c r="AU190" s="1">
        <f>AT190+IFERROR((WB_GDPcap!AT190*WB_pop!AU186-AT190)*Wanetal_growthlosses_control!AU190,0)</f>
        <v>-4992051921.5368795</v>
      </c>
      <c r="AV190" s="1">
        <f>AU190+IFERROR((WB_GDPcap!AU190*WB_pop!AV186-AU190)*Wanetal_growthlosses_control!AV190,0)</f>
        <v>-4987125711.9549723</v>
      </c>
      <c r="AW190">
        <v>0</v>
      </c>
      <c r="AX190">
        <v>0</v>
      </c>
      <c r="AY190">
        <v>0</v>
      </c>
      <c r="AZ190">
        <v>0</v>
      </c>
      <c r="BA190">
        <v>0</v>
      </c>
      <c r="BB190">
        <v>0</v>
      </c>
      <c r="BC190">
        <v>0</v>
      </c>
      <c r="BD190">
        <v>0</v>
      </c>
      <c r="BE190">
        <v>0</v>
      </c>
      <c r="BF190">
        <v>0</v>
      </c>
      <c r="BG190">
        <v>0</v>
      </c>
      <c r="BH190">
        <v>0</v>
      </c>
      <c r="BI190" s="1">
        <f>IFERROR(WB_GDPcap!BH190*Wanetal_growthlosses_control!BI190*WB_pop!BI186,0)</f>
        <v>-1024916914.9146361</v>
      </c>
      <c r="BJ190" s="1">
        <f>BI190+IFERROR((WB_GDPcap!BI190*WB_pop!BJ186-BI190)*Wanetal_growthlosses_control!BJ190,0)</f>
        <v>-2052873798.8650703</v>
      </c>
      <c r="BK190" s="1">
        <f>BJ190+IFERROR((WB_GDPcap!BJ190*WB_pop!BK186-BJ190)*Wanetal_growthlosses_control!BK190,0)</f>
        <v>-3800796834.1873183</v>
      </c>
      <c r="BL190" s="1">
        <f>BK190+IFERROR((WB_GDPcap!BK190*WB_pop!BL186-BK190)*Wanetal_growthlosses_control!BL190,0)</f>
        <v>-4330399466.4167318</v>
      </c>
      <c r="BM190" s="1">
        <f>BL190+IFERROR((WB_GDPcap!BL190*WB_pop!BM186-BL190)*Wanetal_growthlosses_control!BM190,0)</f>
        <v>-5144694891.7683268</v>
      </c>
      <c r="BN190" s="1">
        <f>BM190+IFERROR((WB_GDPcap!BM190*WB_pop!BN186-BM190)*Wanetal_growthlosses_control!BN190,0)</f>
        <v>-5139651968.8057575</v>
      </c>
      <c r="BO190">
        <v>0</v>
      </c>
      <c r="BP190">
        <v>0</v>
      </c>
    </row>
    <row r="191" spans="1:68" x14ac:dyDescent="0.2">
      <c r="A191" t="s">
        <v>374</v>
      </c>
      <c r="B191" t="s">
        <v>375</v>
      </c>
      <c r="C191" t="s">
        <v>680</v>
      </c>
      <c r="D191" t="s">
        <v>681</v>
      </c>
      <c r="F191">
        <v>7.6926309698267099</v>
      </c>
      <c r="G191">
        <v>5.0364538436822102</v>
      </c>
      <c r="H191">
        <v>5.2843861986439604</v>
      </c>
      <c r="I191">
        <v>1.2950457174156</v>
      </c>
      <c r="J191">
        <v>5.9036995487315096</v>
      </c>
      <c r="K191">
        <v>4.4023835739020996</v>
      </c>
      <c r="L191">
        <v>5.3839115055445204</v>
      </c>
      <c r="M191">
        <v>3.9013652929097402</v>
      </c>
      <c r="N191">
        <v>5.3727339820975404</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s="1">
        <f>IFERROR(WB_GDPcap!AP191*Wanetal_growthlosses_control!AQ191*WB_pop!AQ187,0)</f>
        <v>-625764462.02858019</v>
      </c>
      <c r="AR191" s="1">
        <f>AQ191+IFERROR((WB_GDPcap!AQ191*WB_pop!AR187-AQ191)*Wanetal_growthlosses_control!AR191,0)</f>
        <v>-1013818580.4332323</v>
      </c>
      <c r="AS191" s="1">
        <f>AR191+IFERROR((WB_GDPcap!AR191*WB_pop!AS187-AR191)*Wanetal_growthlosses_control!AS191,0)</f>
        <v>-1812406010.353296</v>
      </c>
      <c r="AT191" s="1">
        <f>AS191+IFERROR((WB_GDPcap!AS191*WB_pop!AT187-AS191)*Wanetal_growthlosses_control!AT191,0)</f>
        <v>-2506587926.1351767</v>
      </c>
      <c r="AU191" s="1">
        <f>AT191+IFERROR((WB_GDPcap!AT191*WB_pop!AU187-AT191)*Wanetal_growthlosses_control!AU191,0)</f>
        <v>-3094458023.9243307</v>
      </c>
      <c r="AV191" s="1">
        <f>AU191+IFERROR((WB_GDPcap!AU191*WB_pop!AV187-AU191)*Wanetal_growthlosses_control!AV191,0)</f>
        <v>-3569742627.963522</v>
      </c>
      <c r="AW191">
        <v>0</v>
      </c>
      <c r="AX191">
        <v>0</v>
      </c>
      <c r="AY191">
        <v>0</v>
      </c>
      <c r="AZ191">
        <v>0</v>
      </c>
      <c r="BA191">
        <v>0</v>
      </c>
      <c r="BB191">
        <v>0</v>
      </c>
      <c r="BC191">
        <v>0</v>
      </c>
      <c r="BD191">
        <v>0</v>
      </c>
      <c r="BE191">
        <v>0</v>
      </c>
      <c r="BF191">
        <v>0</v>
      </c>
      <c r="BG191">
        <v>0</v>
      </c>
      <c r="BH191">
        <v>0</v>
      </c>
      <c r="BI191" s="1">
        <f>IFERROR(WB_GDPcap!BH191*Wanetal_growthlosses_control!BI191*WB_pop!BI187,0)</f>
        <v>-864626515.0179472</v>
      </c>
      <c r="BJ191" s="1">
        <f>BI191+IFERROR((WB_GDPcap!BI191*WB_pop!BJ187-BI191)*Wanetal_growthlosses_control!BJ191,0)</f>
        <v>-1380702323.9666021</v>
      </c>
      <c r="BK191" s="1">
        <f>BJ191+IFERROR((WB_GDPcap!BJ191*WB_pop!BK187-BJ191)*Wanetal_growthlosses_control!BK191,0)</f>
        <v>-2450067465.6983047</v>
      </c>
      <c r="BL191" s="1">
        <f>BK191+IFERROR((WB_GDPcap!BK191*WB_pop!BL187-BK191)*Wanetal_growthlosses_control!BL191,0)</f>
        <v>-3371977573.7027216</v>
      </c>
      <c r="BM191" s="1">
        <f>BL191+IFERROR((WB_GDPcap!BL191*WB_pop!BM187-BL191)*Wanetal_growthlosses_control!BM191,0)</f>
        <v>-4161113795.7158213</v>
      </c>
      <c r="BN191" s="1">
        <f>BM191+IFERROR((WB_GDPcap!BM191*WB_pop!BN187-BM191)*Wanetal_growthlosses_control!BN191,0)</f>
        <v>-4677139032.0398521</v>
      </c>
      <c r="BO191">
        <v>0</v>
      </c>
      <c r="BP191">
        <v>0</v>
      </c>
    </row>
    <row r="192" spans="1:68" x14ac:dyDescent="0.2">
      <c r="A192" t="s">
        <v>376</v>
      </c>
      <c r="B192" t="s">
        <v>377</v>
      </c>
      <c r="C192" t="s">
        <v>680</v>
      </c>
      <c r="D192" t="s">
        <v>681</v>
      </c>
      <c r="F192">
        <v>4.2132926375658304</v>
      </c>
      <c r="G192">
        <v>6.8337958272166599</v>
      </c>
      <c r="H192">
        <v>1.3186556866558199</v>
      </c>
      <c r="I192">
        <v>3.4783790134538002</v>
      </c>
      <c r="J192">
        <v>2.5800922873329299</v>
      </c>
      <c r="K192">
        <v>5.14731695724275</v>
      </c>
      <c r="L192">
        <v>0.91015886972620297</v>
      </c>
      <c r="M192">
        <v>-2.6677148304960498</v>
      </c>
      <c r="N192">
        <v>0.61209555551884898</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s="1">
        <f>IFERROR(WB_GDPcap!AP192*Wanetal_growthlosses_control!AQ192*WB_pop!AQ188,0)</f>
        <v>-4186494793.8840837</v>
      </c>
      <c r="AR192" s="1">
        <f>AQ192+IFERROR((WB_GDPcap!AQ192*WB_pop!AR188-AQ192)*Wanetal_growthlosses_control!AR192,0)</f>
        <v>-6481113182.8218231</v>
      </c>
      <c r="AS192" s="1">
        <f>AR192+IFERROR((WB_GDPcap!AR192*WB_pop!AS188-AR192)*Wanetal_growthlosses_control!AS192,0)</f>
        <v>-11257169936.888855</v>
      </c>
      <c r="AT192" s="1">
        <f>AS192+IFERROR((WB_GDPcap!AS192*WB_pop!AT188-AS192)*Wanetal_growthlosses_control!AT192,0)</f>
        <v>-15833794061.657429</v>
      </c>
      <c r="AU192" s="1">
        <f>AT192+IFERROR((WB_GDPcap!AT192*WB_pop!AU188-AT192)*Wanetal_growthlosses_control!AU192,0)</f>
        <v>-19626740696.356388</v>
      </c>
      <c r="AV192" s="1">
        <f>AU192+IFERROR((WB_GDPcap!AU192*WB_pop!AV188-AU192)*Wanetal_growthlosses_control!AV192,0)</f>
        <v>-23064831306.933491</v>
      </c>
      <c r="AW192">
        <v>0</v>
      </c>
      <c r="AX192">
        <v>0</v>
      </c>
      <c r="AY192">
        <v>0</v>
      </c>
      <c r="AZ192">
        <v>0</v>
      </c>
      <c r="BA192">
        <v>0</v>
      </c>
      <c r="BB192">
        <v>0</v>
      </c>
      <c r="BC192">
        <v>0</v>
      </c>
      <c r="BD192">
        <v>0</v>
      </c>
      <c r="BE192">
        <v>0</v>
      </c>
      <c r="BF192">
        <v>0</v>
      </c>
      <c r="BG192">
        <v>0</v>
      </c>
      <c r="BH192">
        <v>0</v>
      </c>
      <c r="BI192" s="1">
        <f>IFERROR(WB_GDPcap!BH192*Wanetal_growthlosses_control!BI192*WB_pop!BI188,0)</f>
        <v>-4456453523.2412729</v>
      </c>
      <c r="BJ192" s="1">
        <f>BI192+IFERROR((WB_GDPcap!BI192*WB_pop!BJ188-BI192)*Wanetal_growthlosses_control!BJ192,0)</f>
        <v>-6950941448.30616</v>
      </c>
      <c r="BK192" s="1">
        <f>BJ192+IFERROR((WB_GDPcap!BJ192*WB_pop!BK188-BJ192)*Wanetal_growthlosses_control!BK192,0)</f>
        <v>-12148079733.707359</v>
      </c>
      <c r="BL192" s="1">
        <f>BK192+IFERROR((WB_GDPcap!BK192*WB_pop!BL188-BK192)*Wanetal_growthlosses_control!BL192,0)</f>
        <v>-17062702270.091183</v>
      </c>
      <c r="BM192" s="1">
        <f>BL192+IFERROR((WB_GDPcap!BL192*WB_pop!BM188-BL192)*Wanetal_growthlosses_control!BM192,0)</f>
        <v>-21091596818.535255</v>
      </c>
      <c r="BN192" s="1">
        <f>BM192+IFERROR((WB_GDPcap!BM192*WB_pop!BN188-BM192)*Wanetal_growthlosses_control!BN192,0)</f>
        <v>-24177909805.192711</v>
      </c>
      <c r="BO192">
        <v>0</v>
      </c>
      <c r="BP192">
        <v>0</v>
      </c>
    </row>
    <row r="193" spans="1:68" x14ac:dyDescent="0.2">
      <c r="A193" t="s">
        <v>378</v>
      </c>
      <c r="B193" t="s">
        <v>379</v>
      </c>
      <c r="C193" t="s">
        <v>680</v>
      </c>
      <c r="D193" t="s">
        <v>681</v>
      </c>
      <c r="F193">
        <v>2.6136961357869999</v>
      </c>
      <c r="G193">
        <v>1.91629219397571</v>
      </c>
      <c r="H193">
        <v>4.0594255470185496</v>
      </c>
      <c r="I193">
        <v>0.57446411281787801</v>
      </c>
      <c r="J193">
        <v>2.4906037413626501</v>
      </c>
      <c r="K193">
        <v>1.6547666636532801</v>
      </c>
      <c r="L193">
        <v>2.4502101476254601</v>
      </c>
      <c r="M193">
        <v>2.2955044412811101</v>
      </c>
      <c r="N193">
        <v>2.0140681649605101</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s="1">
        <f>IFERROR(WB_GDPcap!AP193*Wanetal_growthlosses_control!AQ193*WB_pop!AQ189,0)</f>
        <v>-2920208742.6140594</v>
      </c>
      <c r="AR193" s="1">
        <f>AQ193+IFERROR((WB_GDPcap!AQ193*WB_pop!AR189-AQ193)*Wanetal_growthlosses_control!AR193,0)</f>
        <v>-4754075282.9414616</v>
      </c>
      <c r="AS193" s="1">
        <f>AR193+IFERROR((WB_GDPcap!AR193*WB_pop!AS189-AR193)*Wanetal_growthlosses_control!AS193,0)</f>
        <v>-8330773365.471735</v>
      </c>
      <c r="AT193" s="1">
        <f>AS193+IFERROR((WB_GDPcap!AS193*WB_pop!AT189-AS193)*Wanetal_growthlosses_control!AT193,0)</f>
        <v>-11031658713.854395</v>
      </c>
      <c r="AU193" s="1">
        <f>AT193+IFERROR((WB_GDPcap!AT193*WB_pop!AU189-AT193)*Wanetal_growthlosses_control!AU193,0)</f>
        <v>-13501911223.722101</v>
      </c>
      <c r="AV193" s="1">
        <f>AU193+IFERROR((WB_GDPcap!AU193*WB_pop!AV189-AU193)*Wanetal_growthlosses_control!AV193,0)</f>
        <v>-15226077844.326513</v>
      </c>
      <c r="AW193">
        <v>0</v>
      </c>
      <c r="AX193">
        <v>0</v>
      </c>
      <c r="AY193">
        <v>0</v>
      </c>
      <c r="AZ193">
        <v>0</v>
      </c>
      <c r="BA193">
        <v>0</v>
      </c>
      <c r="BB193">
        <v>0</v>
      </c>
      <c r="BC193">
        <v>0</v>
      </c>
      <c r="BD193">
        <v>0</v>
      </c>
      <c r="BE193">
        <v>0</v>
      </c>
      <c r="BF193">
        <v>0</v>
      </c>
      <c r="BG193">
        <v>0</v>
      </c>
      <c r="BH193">
        <v>0</v>
      </c>
      <c r="BI193" s="1">
        <f>IFERROR(WB_GDPcap!BH193*Wanetal_growthlosses_control!BI193*WB_pop!BI189,0)</f>
        <v>-3125750900.5004578</v>
      </c>
      <c r="BJ193" s="1">
        <f>BI193+IFERROR((WB_GDPcap!BI193*WB_pop!BJ189-BI193)*Wanetal_growthlosses_control!BJ193,0)</f>
        <v>-5212688093.4229469</v>
      </c>
      <c r="BK193" s="1">
        <f>BJ193+IFERROR((WB_GDPcap!BJ193*WB_pop!BK189-BJ193)*Wanetal_growthlosses_control!BK193,0)</f>
        <v>-9387518489.2448177</v>
      </c>
      <c r="BL193" s="1">
        <f>BK193+IFERROR((WB_GDPcap!BK193*WB_pop!BL189-BK193)*Wanetal_growthlosses_control!BL193,0)</f>
        <v>-12553211134.061552</v>
      </c>
      <c r="BM193" s="1">
        <f>BL193+IFERROR((WB_GDPcap!BL193*WB_pop!BM189-BL193)*Wanetal_growthlosses_control!BM193,0)</f>
        <v>-15499983185.774551</v>
      </c>
      <c r="BN193" s="1">
        <f>BM193+IFERROR((WB_GDPcap!BM193*WB_pop!BN189-BM193)*Wanetal_growthlosses_control!BN193,0)</f>
        <v>-17287539318.123463</v>
      </c>
      <c r="BO193">
        <v>0</v>
      </c>
      <c r="BP193">
        <v>0</v>
      </c>
    </row>
    <row r="194" spans="1:68" x14ac:dyDescent="0.2">
      <c r="A194" t="s">
        <v>380</v>
      </c>
      <c r="B194" t="s">
        <v>381</v>
      </c>
      <c r="C194" t="s">
        <v>680</v>
      </c>
      <c r="D194" t="s">
        <v>681</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s="1">
        <f>IFERROR(WB_GDPcap!AP194*Wanetal_growthlosses_control!AQ194*WB_pop!AQ190,0)</f>
        <v>0</v>
      </c>
      <c r="AR194" s="1">
        <f>AQ194+IFERROR((WB_GDPcap!AQ194*WB_pop!AR190-AQ194)*Wanetal_growthlosses_control!AR194,0)</f>
        <v>0</v>
      </c>
      <c r="AS194" s="1">
        <f>AR194+IFERROR((WB_GDPcap!AR194*WB_pop!AS190-AR194)*Wanetal_growthlosses_control!AS194,0)</f>
        <v>0</v>
      </c>
      <c r="AT194" s="1">
        <f>AS194+IFERROR((WB_GDPcap!AS194*WB_pop!AT190-AS194)*Wanetal_growthlosses_control!AT194,0)</f>
        <v>0</v>
      </c>
      <c r="AU194" s="1">
        <f>AT194+IFERROR((WB_GDPcap!AT194*WB_pop!AU190-AT194)*Wanetal_growthlosses_control!AU194,0)</f>
        <v>0</v>
      </c>
      <c r="AV194" s="1">
        <f>AU194+IFERROR((WB_GDPcap!AU194*WB_pop!AV190-AU194)*Wanetal_growthlosses_control!AV194,0)</f>
        <v>0</v>
      </c>
      <c r="AW194">
        <v>0</v>
      </c>
      <c r="AX194">
        <v>0</v>
      </c>
      <c r="AY194">
        <v>0</v>
      </c>
      <c r="AZ194">
        <v>0</v>
      </c>
      <c r="BA194">
        <v>0</v>
      </c>
      <c r="BB194">
        <v>0</v>
      </c>
      <c r="BC194">
        <v>0</v>
      </c>
      <c r="BD194">
        <v>0</v>
      </c>
      <c r="BE194">
        <v>0</v>
      </c>
      <c r="BF194">
        <v>0</v>
      </c>
      <c r="BG194">
        <v>0</v>
      </c>
      <c r="BH194">
        <v>0</v>
      </c>
      <c r="BI194" s="1">
        <f>IFERROR(WB_GDPcap!BH194*Wanetal_growthlosses_control!BI194*WB_pop!BI190,0)</f>
        <v>0</v>
      </c>
      <c r="BJ194" s="1">
        <f>BI194+IFERROR((WB_GDPcap!BI194*WB_pop!BJ190-BI194)*Wanetal_growthlosses_control!BJ194,0)</f>
        <v>0</v>
      </c>
      <c r="BK194" s="1">
        <f>BJ194+IFERROR((WB_GDPcap!BJ194*WB_pop!BK190-BJ194)*Wanetal_growthlosses_control!BK194,0)</f>
        <v>0</v>
      </c>
      <c r="BL194" s="1">
        <f>BK194+IFERROR((WB_GDPcap!BK194*WB_pop!BL190-BK194)*Wanetal_growthlosses_control!BL194,0)</f>
        <v>0</v>
      </c>
      <c r="BM194" s="1">
        <f>BL194+IFERROR((WB_GDPcap!BL194*WB_pop!BM190-BL194)*Wanetal_growthlosses_control!BM194,0)</f>
        <v>0</v>
      </c>
      <c r="BN194" s="1">
        <f>BM194+IFERROR((WB_GDPcap!BM194*WB_pop!BN190-BM194)*Wanetal_growthlosses_control!BN194,0)</f>
        <v>0</v>
      </c>
      <c r="BO194">
        <v>0</v>
      </c>
      <c r="BP194">
        <v>0</v>
      </c>
    </row>
    <row r="195" spans="1:68" x14ac:dyDescent="0.2">
      <c r="A195" t="s">
        <v>382</v>
      </c>
      <c r="B195" t="s">
        <v>383</v>
      </c>
      <c r="C195" t="s">
        <v>680</v>
      </c>
      <c r="D195" t="s">
        <v>681</v>
      </c>
      <c r="F195">
        <v>3.5727874557672399</v>
      </c>
      <c r="G195">
        <v>3.9790294374339101</v>
      </c>
      <c r="H195">
        <v>1.79186533090292</v>
      </c>
      <c r="I195">
        <v>6.2651813877054296</v>
      </c>
      <c r="J195">
        <v>7.9477568441526101</v>
      </c>
      <c r="K195">
        <v>3.51663669363495</v>
      </c>
      <c r="L195">
        <v>1.7782782036846101</v>
      </c>
      <c r="M195">
        <v>2.0438575175476901</v>
      </c>
      <c r="N195">
        <v>5.7985439175069198</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s="1">
        <f>IFERROR(WB_GDPcap!AP195*Wanetal_growthlosses_control!AQ195*WB_pop!AQ191,0)</f>
        <v>-313131517.82333088</v>
      </c>
      <c r="AR195" s="1">
        <f>AQ195+IFERROR((WB_GDPcap!AQ195*WB_pop!AR191-AQ195)*Wanetal_growthlosses_control!AR195,0)</f>
        <v>-496444659.86665887</v>
      </c>
      <c r="AS195" s="1">
        <f>AR195+IFERROR((WB_GDPcap!AR195*WB_pop!AS191-AR195)*Wanetal_growthlosses_control!AS195,0)</f>
        <v>-850426672.69364917</v>
      </c>
      <c r="AT195" s="1">
        <f>AS195+IFERROR((WB_GDPcap!AS195*WB_pop!AT191-AS195)*Wanetal_growthlosses_control!AT195,0)</f>
        <v>-1111056095.0092669</v>
      </c>
      <c r="AU195" s="1">
        <f>AT195+IFERROR((WB_GDPcap!AT195*WB_pop!AU191-AT195)*Wanetal_growthlosses_control!AU195,0)</f>
        <v>-1335437986.5096128</v>
      </c>
      <c r="AV195" s="1">
        <f>AU195+IFERROR((WB_GDPcap!AU195*WB_pop!AV191-AU195)*Wanetal_growthlosses_control!AV195,0)</f>
        <v>-1493363853.7725587</v>
      </c>
      <c r="AW195">
        <v>0</v>
      </c>
      <c r="AX195">
        <v>0</v>
      </c>
      <c r="AY195">
        <v>0</v>
      </c>
      <c r="AZ195">
        <v>0</v>
      </c>
      <c r="BA195">
        <v>0</v>
      </c>
      <c r="BB195">
        <v>0</v>
      </c>
      <c r="BC195">
        <v>0</v>
      </c>
      <c r="BD195">
        <v>0</v>
      </c>
      <c r="BE195">
        <v>0</v>
      </c>
      <c r="BF195">
        <v>0</v>
      </c>
      <c r="BG195">
        <v>0</v>
      </c>
      <c r="BH195">
        <v>0</v>
      </c>
      <c r="BI195" s="1">
        <f>IFERROR(WB_GDPcap!BH195*Wanetal_growthlosses_control!BI195*WB_pop!BI191,0)</f>
        <v>-236990372.29027438</v>
      </c>
      <c r="BJ195" s="1">
        <f>BI195+IFERROR((WB_GDPcap!BI195*WB_pop!BJ191-BI195)*Wanetal_growthlosses_control!BJ195,0)</f>
        <v>-387947251.90999699</v>
      </c>
      <c r="BK195" s="1">
        <f>BJ195+IFERROR((WB_GDPcap!BJ195*WB_pop!BK191-BJ195)*Wanetal_growthlosses_control!BK195,0)</f>
        <v>-684301104.41759694</v>
      </c>
      <c r="BL195" s="1">
        <f>BK195+IFERROR((WB_GDPcap!BK195*WB_pop!BL191-BK195)*Wanetal_growthlosses_control!BL195,0)</f>
        <v>-905875242.44157028</v>
      </c>
      <c r="BM195" s="1">
        <f>BL195+IFERROR((WB_GDPcap!BL195*WB_pop!BM191-BL195)*Wanetal_growthlosses_control!BM195,0)</f>
        <v>-1104772445.3998418</v>
      </c>
      <c r="BN195" s="1">
        <f>BM195+IFERROR((WB_GDPcap!BM195*WB_pop!BN191-BM195)*Wanetal_growthlosses_control!BN195,0)</f>
        <v>-1240794917.3358769</v>
      </c>
      <c r="BO195">
        <v>0</v>
      </c>
      <c r="BP195">
        <v>0</v>
      </c>
    </row>
    <row r="196" spans="1:68" x14ac:dyDescent="0.2">
      <c r="A196" t="s">
        <v>384</v>
      </c>
      <c r="B196" t="s">
        <v>385</v>
      </c>
      <c r="C196" t="s">
        <v>680</v>
      </c>
      <c r="D196" t="s">
        <v>681</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s="1">
        <f>IFERROR(WB_GDPcap!AP196*Wanetal_growthlosses_control!AQ196*WB_pop!AQ192,0)</f>
        <v>-868618485.32535744</v>
      </c>
      <c r="AR196" s="1">
        <f>AQ196+IFERROR((WB_GDPcap!AQ196*WB_pop!AR192-AQ196)*Wanetal_growthlosses_control!AR196,0)</f>
        <v>-2198733633.3611236</v>
      </c>
      <c r="AS196" s="1">
        <f>AR196+IFERROR((WB_GDPcap!AR196*WB_pop!AS192-AR196)*Wanetal_growthlosses_control!AS196,0)</f>
        <v>-4173374959.3659945</v>
      </c>
      <c r="AT196" s="1">
        <f>AS196+IFERROR((WB_GDPcap!AS196*WB_pop!AT192-AS196)*Wanetal_growthlosses_control!AT196,0)</f>
        <v>-3921051604.129478</v>
      </c>
      <c r="AU196" s="1">
        <f>AT196+IFERROR((WB_GDPcap!AT196*WB_pop!AU192-AT196)*Wanetal_growthlosses_control!AU196,0)</f>
        <v>-4421064438.2215233</v>
      </c>
      <c r="AV196" s="1">
        <f>AU196+IFERROR((WB_GDPcap!AU196*WB_pop!AV192-AU196)*Wanetal_growthlosses_control!AV196,0)</f>
        <v>-3564341954.6998749</v>
      </c>
      <c r="AW196">
        <v>0</v>
      </c>
      <c r="AX196">
        <v>0</v>
      </c>
      <c r="AY196">
        <v>0</v>
      </c>
      <c r="AZ196">
        <v>0</v>
      </c>
      <c r="BA196">
        <v>0</v>
      </c>
      <c r="BB196">
        <v>0</v>
      </c>
      <c r="BC196">
        <v>0</v>
      </c>
      <c r="BD196">
        <v>0</v>
      </c>
      <c r="BE196">
        <v>0</v>
      </c>
      <c r="BF196">
        <v>0</v>
      </c>
      <c r="BG196">
        <v>0</v>
      </c>
      <c r="BH196">
        <v>0</v>
      </c>
      <c r="BI196" s="1">
        <f>IFERROR(WB_GDPcap!BH196*Wanetal_growthlosses_control!BI196*WB_pop!BI192,0)</f>
        <v>-800456572.36004913</v>
      </c>
      <c r="BJ196" s="1">
        <f>BI196+IFERROR((WB_GDPcap!BI196*WB_pop!BJ192-BI196)*Wanetal_growthlosses_control!BJ196,0)</f>
        <v>-2005524937.2739568</v>
      </c>
      <c r="BK196" s="1">
        <f>BJ196+IFERROR((WB_GDPcap!BJ196*WB_pop!BK192-BJ196)*Wanetal_growthlosses_control!BK196,0)</f>
        <v>-3816575101.8436508</v>
      </c>
      <c r="BL196" s="1">
        <f>BK196+IFERROR((WB_GDPcap!BK196*WB_pop!BL192-BK196)*Wanetal_growthlosses_control!BL196,0)</f>
        <v>-3585316501.2829008</v>
      </c>
      <c r="BM196" s="1">
        <f>BL196+IFERROR((WB_GDPcap!BL196*WB_pop!BM192-BL196)*Wanetal_growthlosses_control!BM196,0)</f>
        <v>-4057579971.9855785</v>
      </c>
      <c r="BN196" s="1">
        <f>BM196+IFERROR((WB_GDPcap!BM196*WB_pop!BN192-BM196)*Wanetal_growthlosses_control!BN196,0)</f>
        <v>-3281818116.2459745</v>
      </c>
      <c r="BO196">
        <v>0</v>
      </c>
      <c r="BP196">
        <v>0</v>
      </c>
    </row>
    <row r="197" spans="1:68" x14ac:dyDescent="0.2">
      <c r="A197" t="s">
        <v>386</v>
      </c>
      <c r="B197" t="s">
        <v>387</v>
      </c>
      <c r="C197" t="s">
        <v>680</v>
      </c>
      <c r="D197" t="s">
        <v>681</v>
      </c>
      <c r="F197">
        <v>-2.5812804182587001</v>
      </c>
      <c r="G197">
        <v>3.6359093284719499</v>
      </c>
      <c r="H197">
        <v>3.2758720047273999</v>
      </c>
      <c r="I197">
        <v>2.1044275911086299</v>
      </c>
      <c r="J197">
        <v>1.8233578273497699</v>
      </c>
      <c r="K197">
        <v>-1.3326989890498</v>
      </c>
      <c r="L197">
        <v>-8.1431965788216907</v>
      </c>
      <c r="M197">
        <v>1.0242866308563401</v>
      </c>
      <c r="N197">
        <v>8.5350561085227792</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s="1">
        <f>IFERROR(WB_GDPcap!AP197*Wanetal_growthlosses_control!AQ197*WB_pop!AQ193,0)</f>
        <v>0</v>
      </c>
      <c r="AR197" s="1">
        <f>AQ197+IFERROR((WB_GDPcap!AQ197*WB_pop!AR193-AQ197)*Wanetal_growthlosses_control!AR197,0)</f>
        <v>0</v>
      </c>
      <c r="AS197" s="1">
        <f>AR197+IFERROR((WB_GDPcap!AR197*WB_pop!AS193-AR197)*Wanetal_growthlosses_control!AS197,0)</f>
        <v>0</v>
      </c>
      <c r="AT197" s="1">
        <f>AS197+IFERROR((WB_GDPcap!AS197*WB_pop!AT193-AS197)*Wanetal_growthlosses_control!AT197,0)</f>
        <v>0</v>
      </c>
      <c r="AU197" s="1">
        <f>AT197+IFERROR((WB_GDPcap!AT197*WB_pop!AU193-AT197)*Wanetal_growthlosses_control!AU197,0)</f>
        <v>0</v>
      </c>
      <c r="AV197" s="1">
        <f>AU197+IFERROR((WB_GDPcap!AU197*WB_pop!AV193-AU197)*Wanetal_growthlosses_control!AV197,0)</f>
        <v>0</v>
      </c>
      <c r="AW197">
        <v>0</v>
      </c>
      <c r="AX197">
        <v>0</v>
      </c>
      <c r="AY197">
        <v>0</v>
      </c>
      <c r="AZ197">
        <v>0</v>
      </c>
      <c r="BA197">
        <v>0</v>
      </c>
      <c r="BB197">
        <v>0</v>
      </c>
      <c r="BC197">
        <v>0</v>
      </c>
      <c r="BD197">
        <v>0</v>
      </c>
      <c r="BE197">
        <v>0</v>
      </c>
      <c r="BF197">
        <v>0</v>
      </c>
      <c r="BG197">
        <v>0</v>
      </c>
      <c r="BH197">
        <v>0</v>
      </c>
      <c r="BI197" s="1">
        <f>IFERROR(WB_GDPcap!BH197*Wanetal_growthlosses_control!BI197*WB_pop!BI193,0)</f>
        <v>0</v>
      </c>
      <c r="BJ197" s="1">
        <f>BI197+IFERROR((WB_GDPcap!BI197*WB_pop!BJ193-BI197)*Wanetal_growthlosses_control!BJ197,0)</f>
        <v>0</v>
      </c>
      <c r="BK197" s="1">
        <f>BJ197+IFERROR((WB_GDPcap!BJ197*WB_pop!BK193-BJ197)*Wanetal_growthlosses_control!BK197,0)</f>
        <v>0</v>
      </c>
      <c r="BL197" s="1">
        <f>BK197+IFERROR((WB_GDPcap!BK197*WB_pop!BL193-BK197)*Wanetal_growthlosses_control!BL197,0)</f>
        <v>0</v>
      </c>
      <c r="BM197" s="1">
        <f>BL197+IFERROR((WB_GDPcap!BL197*WB_pop!BM193-BL197)*Wanetal_growthlosses_control!BM197,0)</f>
        <v>0</v>
      </c>
      <c r="BN197" s="1">
        <f>BM197+IFERROR((WB_GDPcap!BM197*WB_pop!BN193-BM197)*Wanetal_growthlosses_control!BN197,0)</f>
        <v>0</v>
      </c>
      <c r="BO197">
        <v>0</v>
      </c>
      <c r="BP197">
        <v>0</v>
      </c>
    </row>
    <row r="198" spans="1:68" x14ac:dyDescent="0.2">
      <c r="A198" t="s">
        <v>388</v>
      </c>
      <c r="B198" t="s">
        <v>389</v>
      </c>
      <c r="C198" t="s">
        <v>680</v>
      </c>
      <c r="D198" t="s">
        <v>681</v>
      </c>
      <c r="F198">
        <v>5.1806914767450296</v>
      </c>
      <c r="G198">
        <v>6.0863985189990597</v>
      </c>
      <c r="H198">
        <v>6.2994058030817497</v>
      </c>
      <c r="I198">
        <v>4.9844817177721703</v>
      </c>
      <c r="J198">
        <v>7.5236604403518204</v>
      </c>
      <c r="K198">
        <v>6.2298369849176396</v>
      </c>
      <c r="L198">
        <v>5.3929660986406098</v>
      </c>
      <c r="M198">
        <v>4.5328516236054099</v>
      </c>
      <c r="N198">
        <v>8.4752614492528107</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s="1">
        <f>IFERROR(WB_GDPcap!AP198*Wanetal_growthlosses_control!AQ198*WB_pop!AQ194,0)</f>
        <v>-825416025.81525314</v>
      </c>
      <c r="AR198" s="1">
        <f>AQ198+IFERROR((WB_GDPcap!AQ198*WB_pop!AR194-AQ198)*Wanetal_growthlosses_control!AR198,0)</f>
        <v>-1553371222.5482588</v>
      </c>
      <c r="AS198" s="1">
        <f>AR198+IFERROR((WB_GDPcap!AR198*WB_pop!AS194-AR198)*Wanetal_growthlosses_control!AS198,0)</f>
        <v>-2843625512.1045218</v>
      </c>
      <c r="AT198" s="1">
        <f>AS198+IFERROR((WB_GDPcap!AS198*WB_pop!AT194-AS198)*Wanetal_growthlosses_control!AT198,0)</f>
        <v>-3380191906.5019331</v>
      </c>
      <c r="AU198" s="1">
        <f>AT198+IFERROR((WB_GDPcap!AT198*WB_pop!AU194-AT198)*Wanetal_growthlosses_control!AU198,0)</f>
        <v>-4063263136.9500294</v>
      </c>
      <c r="AV198" s="1">
        <f>AU198+IFERROR((WB_GDPcap!AU198*WB_pop!AV194-AU198)*Wanetal_growthlosses_control!AV198,0)</f>
        <v>-4223050806.9374061</v>
      </c>
      <c r="AW198">
        <v>0</v>
      </c>
      <c r="AX198">
        <v>0</v>
      </c>
      <c r="AY198">
        <v>0</v>
      </c>
      <c r="AZ198">
        <v>0</v>
      </c>
      <c r="BA198">
        <v>0</v>
      </c>
      <c r="BB198">
        <v>0</v>
      </c>
      <c r="BC198">
        <v>0</v>
      </c>
      <c r="BD198">
        <v>0</v>
      </c>
      <c r="BE198">
        <v>0</v>
      </c>
      <c r="BF198">
        <v>0</v>
      </c>
      <c r="BG198">
        <v>0</v>
      </c>
      <c r="BH198">
        <v>0</v>
      </c>
      <c r="BI198" s="1">
        <f>IFERROR(WB_GDPcap!BH198*Wanetal_growthlosses_control!BI198*WB_pop!BI194,0)</f>
        <v>-455255760.14434999</v>
      </c>
      <c r="BJ198" s="1">
        <f>BI198+IFERROR((WB_GDPcap!BI198*WB_pop!BJ194-BI198)*Wanetal_growthlosses_control!BJ198,0)</f>
        <v>-827739966.91423428</v>
      </c>
      <c r="BK198" s="1">
        <f>BJ198+IFERROR((WB_GDPcap!BJ198*WB_pop!BK194-BJ198)*Wanetal_growthlosses_control!BK198,0)</f>
        <v>-1425873514.4227557</v>
      </c>
      <c r="BL198" s="1">
        <f>BK198+IFERROR((WB_GDPcap!BK198*WB_pop!BL194-BK198)*Wanetal_growthlosses_control!BL198,0)</f>
        <v>-1664510702.841521</v>
      </c>
      <c r="BM198" s="1">
        <f>BL198+IFERROR((WB_GDPcap!BL198*WB_pop!BM194-BL198)*Wanetal_growthlosses_control!BM198,0)</f>
        <v>-1962802825.9396002</v>
      </c>
      <c r="BN198" s="1">
        <f>BM198+IFERROR((WB_GDPcap!BM198*WB_pop!BN194-BM198)*Wanetal_growthlosses_control!BN198,0)</f>
        <v>-2026880077.3220904</v>
      </c>
      <c r="BO198">
        <v>0</v>
      </c>
      <c r="BP198">
        <v>0</v>
      </c>
    </row>
    <row r="199" spans="1:68" x14ac:dyDescent="0.2">
      <c r="A199" t="s">
        <v>390</v>
      </c>
      <c r="B199" t="s">
        <v>391</v>
      </c>
      <c r="C199" t="s">
        <v>680</v>
      </c>
      <c r="D199" t="s">
        <v>681</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s="1">
        <f>IFERROR(WB_GDPcap!AP199*Wanetal_growthlosses_control!AQ199*WB_pop!AQ195,0)</f>
        <v>0</v>
      </c>
      <c r="AR199" s="1">
        <f>AQ199+IFERROR((WB_GDPcap!AQ199*WB_pop!AR195-AQ199)*Wanetal_growthlosses_control!AR199,0)</f>
        <v>0</v>
      </c>
      <c r="AS199" s="1">
        <f>AR199+IFERROR((WB_GDPcap!AR199*WB_pop!AS195-AR199)*Wanetal_growthlosses_control!AS199,0)</f>
        <v>0</v>
      </c>
      <c r="AT199" s="1">
        <f>AS199+IFERROR((WB_GDPcap!AS199*WB_pop!AT195-AS199)*Wanetal_growthlosses_control!AT199,0)</f>
        <v>0</v>
      </c>
      <c r="AU199" s="1">
        <f>AT199+IFERROR((WB_GDPcap!AT199*WB_pop!AU195-AT199)*Wanetal_growthlosses_control!AU199,0)</f>
        <v>0</v>
      </c>
      <c r="AV199" s="1">
        <f>AU199+IFERROR((WB_GDPcap!AU199*WB_pop!AV195-AU199)*Wanetal_growthlosses_control!AV199,0)</f>
        <v>0</v>
      </c>
      <c r="AW199">
        <v>0</v>
      </c>
      <c r="AX199">
        <v>0</v>
      </c>
      <c r="AY199">
        <v>0</v>
      </c>
      <c r="AZ199">
        <v>0</v>
      </c>
      <c r="BA199">
        <v>0</v>
      </c>
      <c r="BB199">
        <v>0</v>
      </c>
      <c r="BC199">
        <v>0</v>
      </c>
      <c r="BD199">
        <v>0</v>
      </c>
      <c r="BE199">
        <v>0</v>
      </c>
      <c r="BF199">
        <v>0</v>
      </c>
      <c r="BG199">
        <v>0</v>
      </c>
      <c r="BH199">
        <v>0</v>
      </c>
      <c r="BI199" s="1">
        <f>IFERROR(WB_GDPcap!BH199*Wanetal_growthlosses_control!BI199*WB_pop!BI195,0)</f>
        <v>0</v>
      </c>
      <c r="BJ199" s="1">
        <f>BI199+IFERROR((WB_GDPcap!BI199*WB_pop!BJ195-BI199)*Wanetal_growthlosses_control!BJ199,0)</f>
        <v>0</v>
      </c>
      <c r="BK199" s="1">
        <f>BJ199+IFERROR((WB_GDPcap!BJ199*WB_pop!BK195-BJ199)*Wanetal_growthlosses_control!BK199,0)</f>
        <v>0</v>
      </c>
      <c r="BL199" s="1">
        <f>BK199+IFERROR((WB_GDPcap!BK199*WB_pop!BL195-BK199)*Wanetal_growthlosses_control!BL199,0)</f>
        <v>0</v>
      </c>
      <c r="BM199" s="1">
        <f>BL199+IFERROR((WB_GDPcap!BL199*WB_pop!BM195-BL199)*Wanetal_growthlosses_control!BM199,0)</f>
        <v>0</v>
      </c>
      <c r="BN199" s="1">
        <f>BM199+IFERROR((WB_GDPcap!BM199*WB_pop!BN195-BM199)*Wanetal_growthlosses_control!BN199,0)</f>
        <v>0</v>
      </c>
      <c r="BO199">
        <v>0</v>
      </c>
      <c r="BP199">
        <v>0</v>
      </c>
    </row>
    <row r="200" spans="1:68" x14ac:dyDescent="0.2">
      <c r="A200" t="s">
        <v>392</v>
      </c>
      <c r="B200" t="s">
        <v>393</v>
      </c>
      <c r="C200" t="s">
        <v>680</v>
      </c>
      <c r="D200" t="s">
        <v>681</v>
      </c>
      <c r="F200">
        <v>4.6886685469462002</v>
      </c>
      <c r="G200">
        <v>5.8478632433647304</v>
      </c>
      <c r="H200">
        <v>5.4472929056764201</v>
      </c>
      <c r="I200">
        <v>6.2517993661541</v>
      </c>
      <c r="J200">
        <v>7.9081276075715996</v>
      </c>
      <c r="K200">
        <v>4.8657489755419903</v>
      </c>
      <c r="L200">
        <v>8.2288053913033501</v>
      </c>
      <c r="M200">
        <v>9.3421018378284906</v>
      </c>
      <c r="N200">
        <v>3.0412930541168901</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s="1">
        <f>IFERROR(WB_GDPcap!AP200*Wanetal_growthlosses_control!AQ200*WB_pop!AQ196,0)</f>
        <v>384581474.39396048</v>
      </c>
      <c r="AR200" s="1">
        <f>AQ200+IFERROR((WB_GDPcap!AQ200*WB_pop!AR196-AQ200)*Wanetal_growthlosses_control!AR200,0)</f>
        <v>-74012448.956279099</v>
      </c>
      <c r="AS200" s="1">
        <f>AR200+IFERROR((WB_GDPcap!AR200*WB_pop!AS196-AR200)*Wanetal_growthlosses_control!AS200,0)</f>
        <v>-401304887.30823255</v>
      </c>
      <c r="AT200" s="1">
        <f>AS200+IFERROR((WB_GDPcap!AS200*WB_pop!AT196-AS200)*Wanetal_growthlosses_control!AT200,0)</f>
        <v>933922445.18552732</v>
      </c>
      <c r="AU200" s="1">
        <f>AT200+IFERROR((WB_GDPcap!AT200*WB_pop!AU196-AT200)*Wanetal_growthlosses_control!AU200,0)</f>
        <v>1458855183.62975</v>
      </c>
      <c r="AV200" s="1">
        <f>AU200+IFERROR((WB_GDPcap!AU200*WB_pop!AV196-AU200)*Wanetal_growthlosses_control!AV200,0)</f>
        <v>2873530411.0915718</v>
      </c>
      <c r="AW200">
        <v>0</v>
      </c>
      <c r="AX200">
        <v>0</v>
      </c>
      <c r="AY200">
        <v>0</v>
      </c>
      <c r="AZ200">
        <v>0</v>
      </c>
      <c r="BA200">
        <v>0</v>
      </c>
      <c r="BB200">
        <v>0</v>
      </c>
      <c r="BC200">
        <v>0</v>
      </c>
      <c r="BD200">
        <v>0</v>
      </c>
      <c r="BE200">
        <v>0</v>
      </c>
      <c r="BF200">
        <v>0</v>
      </c>
      <c r="BG200">
        <v>0</v>
      </c>
      <c r="BH200">
        <v>0</v>
      </c>
      <c r="BI200" s="1">
        <f>IFERROR(WB_GDPcap!BH200*Wanetal_growthlosses_control!BI200*WB_pop!BI196,0)</f>
        <v>210889542.65811697</v>
      </c>
      <c r="BJ200" s="1">
        <f>BI200+IFERROR((WB_GDPcap!BI200*WB_pop!BJ196-BI200)*Wanetal_growthlosses_control!BJ200,0)</f>
        <v>-34190971.224175125</v>
      </c>
      <c r="BK200" s="1">
        <f>BJ200+IFERROR((WB_GDPcap!BJ200*WB_pop!BK196-BJ200)*Wanetal_growthlosses_control!BK200,0)</f>
        <v>-208103897.21365711</v>
      </c>
      <c r="BL200" s="1">
        <f>BK200+IFERROR((WB_GDPcap!BK200*WB_pop!BL196-BK200)*Wanetal_growthlosses_control!BL200,0)</f>
        <v>495453328.52166009</v>
      </c>
      <c r="BM200" s="1">
        <f>BL200+IFERROR((WB_GDPcap!BL200*WB_pop!BM196-BL200)*Wanetal_growthlosses_control!BM200,0)</f>
        <v>775727322.45069981</v>
      </c>
      <c r="BN200" s="1">
        <f>BM200+IFERROR((WB_GDPcap!BM200*WB_pop!BN196-BM200)*Wanetal_growthlosses_control!BN200,0)</f>
        <v>1464393095.7553196</v>
      </c>
      <c r="BO200">
        <v>0</v>
      </c>
      <c r="BP200">
        <v>0</v>
      </c>
    </row>
    <row r="201" spans="1:68" x14ac:dyDescent="0.2">
      <c r="A201" t="s">
        <v>394</v>
      </c>
      <c r="B201" t="s">
        <v>395</v>
      </c>
      <c r="C201" t="s">
        <v>680</v>
      </c>
      <c r="D201" t="s">
        <v>681</v>
      </c>
      <c r="F201">
        <v>4.3462427007522297</v>
      </c>
      <c r="G201">
        <v>0.79908887679754104</v>
      </c>
      <c r="H201">
        <v>2.1423761735160398</v>
      </c>
      <c r="I201">
        <v>1.64808603341366</v>
      </c>
      <c r="J201">
        <v>3.57648209891161</v>
      </c>
      <c r="K201">
        <v>-0.46089453221954102</v>
      </c>
      <c r="L201">
        <v>6.5815345641825296</v>
      </c>
      <c r="M201">
        <v>2.1201539761406698</v>
      </c>
      <c r="N201">
        <v>2.3344944807250299</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s="1">
        <f>IFERROR(WB_GDPcap!AP201*Wanetal_growthlosses_control!AQ201*WB_pop!AQ197,0)</f>
        <v>-197158996.3523303</v>
      </c>
      <c r="AR201" s="1">
        <f>AQ201+IFERROR((WB_GDPcap!AQ201*WB_pop!AR197-AQ201)*Wanetal_growthlosses_control!AR201,0)</f>
        <v>-369277349.6094532</v>
      </c>
      <c r="AS201" s="1">
        <f>AR201+IFERROR((WB_GDPcap!AR201*WB_pop!AS197-AR201)*Wanetal_growthlosses_control!AS201,0)</f>
        <v>-651385397.86854434</v>
      </c>
      <c r="AT201" s="1">
        <f>AS201+IFERROR((WB_GDPcap!AS201*WB_pop!AT197-AS201)*Wanetal_growthlosses_control!AT201,0)</f>
        <v>-750308376.59971082</v>
      </c>
      <c r="AU201" s="1">
        <f>AT201+IFERROR((WB_GDPcap!AT201*WB_pop!AU197-AT201)*Wanetal_growthlosses_control!AU201,0)</f>
        <v>-877182146.1778549</v>
      </c>
      <c r="AV201" s="1">
        <f>AU201+IFERROR((WB_GDPcap!AU201*WB_pop!AV197-AU201)*Wanetal_growthlosses_control!AV201,0)</f>
        <v>-896021398.34433448</v>
      </c>
      <c r="AW201">
        <v>0</v>
      </c>
      <c r="AX201">
        <v>0</v>
      </c>
      <c r="AY201">
        <v>0</v>
      </c>
      <c r="AZ201">
        <v>0</v>
      </c>
      <c r="BA201">
        <v>0</v>
      </c>
      <c r="BB201">
        <v>0</v>
      </c>
      <c r="BC201">
        <v>0</v>
      </c>
      <c r="BD201">
        <v>0</v>
      </c>
      <c r="BE201">
        <v>0</v>
      </c>
      <c r="BF201">
        <v>0</v>
      </c>
      <c r="BG201">
        <v>0</v>
      </c>
      <c r="BH201">
        <v>0</v>
      </c>
      <c r="BI201" s="1">
        <f>IFERROR(WB_GDPcap!BH201*Wanetal_growthlosses_control!BI201*WB_pop!BI197,0)</f>
        <v>-162582804.87521747</v>
      </c>
      <c r="BJ201" s="1">
        <f>BI201+IFERROR((WB_GDPcap!BI201*WB_pop!BJ197-BI201)*Wanetal_growthlosses_control!BJ201,0)</f>
        <v>-309695255.48926032</v>
      </c>
      <c r="BK201" s="1">
        <f>BJ201+IFERROR((WB_GDPcap!BJ201*WB_pop!BK197-BJ201)*Wanetal_growthlosses_control!BK201,0)</f>
        <v>-564559443.49915016</v>
      </c>
      <c r="BL201" s="1">
        <f>BK201+IFERROR((WB_GDPcap!BK201*WB_pop!BL197-BK201)*Wanetal_growthlosses_control!BL201,0)</f>
        <v>-658145471.27863932</v>
      </c>
      <c r="BM201" s="1">
        <f>BL201+IFERROR((WB_GDPcap!BL201*WB_pop!BM197-BL201)*Wanetal_growthlosses_control!BM201,0)</f>
        <v>-778059248.83423615</v>
      </c>
      <c r="BN201" s="1">
        <f>BM201+IFERROR((WB_GDPcap!BM201*WB_pop!BN197-BM201)*Wanetal_growthlosses_control!BN201,0)</f>
        <v>-795585710.07308352</v>
      </c>
      <c r="BO201">
        <v>0</v>
      </c>
      <c r="BP201">
        <v>0</v>
      </c>
    </row>
    <row r="202" spans="1:68" x14ac:dyDescent="0.2">
      <c r="A202" t="s">
        <v>396</v>
      </c>
      <c r="B202" t="s">
        <v>397</v>
      </c>
      <c r="C202" t="s">
        <v>680</v>
      </c>
      <c r="D202" t="s">
        <v>681</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s="1">
        <f>IFERROR(WB_GDPcap!AP202*Wanetal_growthlosses_control!AQ202*WB_pop!AQ198,0)</f>
        <v>0</v>
      </c>
      <c r="AR202" s="1">
        <f>AQ202+IFERROR((WB_GDPcap!AQ202*WB_pop!AR198-AQ202)*Wanetal_growthlosses_control!AR202,0)</f>
        <v>0</v>
      </c>
      <c r="AS202" s="1">
        <f>AR202+IFERROR((WB_GDPcap!AR202*WB_pop!AS198-AR202)*Wanetal_growthlosses_control!AS202,0)</f>
        <v>0</v>
      </c>
      <c r="AT202" s="1">
        <f>AS202+IFERROR((WB_GDPcap!AS202*WB_pop!AT198-AS202)*Wanetal_growthlosses_control!AT202,0)</f>
        <v>0</v>
      </c>
      <c r="AU202" s="1">
        <f>AT202+IFERROR((WB_GDPcap!AT202*WB_pop!AU198-AT202)*Wanetal_growthlosses_control!AU202,0)</f>
        <v>0</v>
      </c>
      <c r="AV202" s="1">
        <f>AU202+IFERROR((WB_GDPcap!AU202*WB_pop!AV198-AU202)*Wanetal_growthlosses_control!AV202,0)</f>
        <v>0</v>
      </c>
      <c r="AW202">
        <v>0</v>
      </c>
      <c r="AX202">
        <v>0</v>
      </c>
      <c r="AY202">
        <v>0</v>
      </c>
      <c r="AZ202">
        <v>0</v>
      </c>
      <c r="BA202">
        <v>0</v>
      </c>
      <c r="BB202">
        <v>0</v>
      </c>
      <c r="BC202">
        <v>0</v>
      </c>
      <c r="BD202">
        <v>0</v>
      </c>
      <c r="BE202">
        <v>0</v>
      </c>
      <c r="BF202">
        <v>0</v>
      </c>
      <c r="BG202">
        <v>0</v>
      </c>
      <c r="BH202">
        <v>0</v>
      </c>
      <c r="BI202" s="1">
        <f>IFERROR(WB_GDPcap!BH202*Wanetal_growthlosses_control!BI202*WB_pop!BI198,0)</f>
        <v>0</v>
      </c>
      <c r="BJ202" s="1">
        <f>BI202+IFERROR((WB_GDPcap!BI202*WB_pop!BJ198-BI202)*Wanetal_growthlosses_control!BJ202,0)</f>
        <v>0</v>
      </c>
      <c r="BK202" s="1">
        <f>BJ202+IFERROR((WB_GDPcap!BJ202*WB_pop!BK198-BJ202)*Wanetal_growthlosses_control!BK202,0)</f>
        <v>0</v>
      </c>
      <c r="BL202" s="1">
        <f>BK202+IFERROR((WB_GDPcap!BK202*WB_pop!BL198-BK202)*Wanetal_growthlosses_control!BL202,0)</f>
        <v>0</v>
      </c>
      <c r="BM202" s="1">
        <f>BL202+IFERROR((WB_GDPcap!BL202*WB_pop!BM198-BL202)*Wanetal_growthlosses_control!BM202,0)</f>
        <v>0</v>
      </c>
      <c r="BN202" s="1">
        <f>BM202+IFERROR((WB_GDPcap!BM202*WB_pop!BN198-BM202)*Wanetal_growthlosses_control!BN202,0)</f>
        <v>0</v>
      </c>
      <c r="BO202">
        <v>0</v>
      </c>
      <c r="BP202">
        <v>0</v>
      </c>
    </row>
    <row r="203" spans="1:68" x14ac:dyDescent="0.2">
      <c r="A203" t="s">
        <v>398</v>
      </c>
      <c r="B203" t="s">
        <v>399</v>
      </c>
      <c r="C203" t="s">
        <v>680</v>
      </c>
      <c r="D203" t="s">
        <v>681</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s="1">
        <f>IFERROR(WB_GDPcap!AP203*Wanetal_growthlosses_control!AQ203*WB_pop!AQ199,0)</f>
        <v>0</v>
      </c>
      <c r="AR203" s="1">
        <f>AQ203+IFERROR((WB_GDPcap!AQ203*WB_pop!AR199-AQ203)*Wanetal_growthlosses_control!AR203,0)</f>
        <v>0</v>
      </c>
      <c r="AS203" s="1">
        <f>AR203+IFERROR((WB_GDPcap!AR203*WB_pop!AS199-AR203)*Wanetal_growthlosses_control!AS203,0)</f>
        <v>0</v>
      </c>
      <c r="AT203" s="1">
        <f>AS203+IFERROR((WB_GDPcap!AS203*WB_pop!AT199-AS203)*Wanetal_growthlosses_control!AT203,0)</f>
        <v>0</v>
      </c>
      <c r="AU203" s="1">
        <f>AT203+IFERROR((WB_GDPcap!AT203*WB_pop!AU199-AT203)*Wanetal_growthlosses_control!AU203,0)</f>
        <v>0</v>
      </c>
      <c r="AV203" s="1">
        <f>AU203+IFERROR((WB_GDPcap!AU203*WB_pop!AV199-AU203)*Wanetal_growthlosses_control!AV203,0)</f>
        <v>0</v>
      </c>
      <c r="AW203">
        <v>0</v>
      </c>
      <c r="AX203">
        <v>0</v>
      </c>
      <c r="AY203">
        <v>0</v>
      </c>
      <c r="AZ203">
        <v>0</v>
      </c>
      <c r="BA203">
        <v>0</v>
      </c>
      <c r="BB203">
        <v>0</v>
      </c>
      <c r="BC203">
        <v>0</v>
      </c>
      <c r="BD203">
        <v>0</v>
      </c>
      <c r="BE203">
        <v>0</v>
      </c>
      <c r="BF203">
        <v>0</v>
      </c>
      <c r="BG203">
        <v>0</v>
      </c>
      <c r="BH203">
        <v>0</v>
      </c>
      <c r="BI203" s="1">
        <f>IFERROR(WB_GDPcap!BH203*Wanetal_growthlosses_control!BI203*WB_pop!BI199,0)</f>
        <v>0</v>
      </c>
      <c r="BJ203" s="1">
        <f>BI203+IFERROR((WB_GDPcap!BI203*WB_pop!BJ199-BI203)*Wanetal_growthlosses_control!BJ203,0)</f>
        <v>0</v>
      </c>
      <c r="BK203" s="1">
        <f>BJ203+IFERROR((WB_GDPcap!BJ203*WB_pop!BK199-BJ203)*Wanetal_growthlosses_control!BK203,0)</f>
        <v>0</v>
      </c>
      <c r="BL203" s="1">
        <f>BK203+IFERROR((WB_GDPcap!BK203*WB_pop!BL199-BK203)*Wanetal_growthlosses_control!BL203,0)</f>
        <v>0</v>
      </c>
      <c r="BM203" s="1">
        <f>BL203+IFERROR((WB_GDPcap!BL203*WB_pop!BM199-BL203)*Wanetal_growthlosses_control!BM203,0)</f>
        <v>0</v>
      </c>
      <c r="BN203" s="1">
        <f>BM203+IFERROR((WB_GDPcap!BM203*WB_pop!BN199-BM203)*Wanetal_growthlosses_control!BN203,0)</f>
        <v>0</v>
      </c>
      <c r="BO203">
        <v>0</v>
      </c>
      <c r="BP203">
        <v>0</v>
      </c>
    </row>
    <row r="204" spans="1:68" x14ac:dyDescent="0.2">
      <c r="A204" t="s">
        <v>400</v>
      </c>
      <c r="B204" t="s">
        <v>401</v>
      </c>
      <c r="C204" t="s">
        <v>680</v>
      </c>
      <c r="D204" t="s">
        <v>681</v>
      </c>
      <c r="F204">
        <v>3.16579458795219</v>
      </c>
      <c r="G204">
        <v>4.3144204824291004</v>
      </c>
      <c r="H204">
        <v>3.7950028484321301</v>
      </c>
      <c r="I204">
        <v>5.1676674455154901</v>
      </c>
      <c r="J204">
        <v>4.3333847624221997</v>
      </c>
      <c r="K204">
        <v>4.4243203153604602</v>
      </c>
      <c r="L204">
        <v>2.76443476305242</v>
      </c>
      <c r="M204">
        <v>4.8560732855211297</v>
      </c>
      <c r="N204">
        <v>4.60506871624513</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s="1">
        <f>IFERROR(WB_GDPcap!AP204*Wanetal_growthlosses_control!AQ204*WB_pop!AQ200,0)</f>
        <v>0</v>
      </c>
      <c r="AR204" s="1">
        <f>AQ204+IFERROR((WB_GDPcap!AQ204*WB_pop!AR200-AQ204)*Wanetal_growthlosses_control!AR204,0)</f>
        <v>0</v>
      </c>
      <c r="AS204" s="1">
        <f>AR204+IFERROR((WB_GDPcap!AR204*WB_pop!AS200-AR204)*Wanetal_growthlosses_control!AS204,0)</f>
        <v>0</v>
      </c>
      <c r="AT204" s="1">
        <f>AS204+IFERROR((WB_GDPcap!AS204*WB_pop!AT200-AS204)*Wanetal_growthlosses_control!AT204,0)</f>
        <v>0</v>
      </c>
      <c r="AU204" s="1">
        <f>AT204+IFERROR((WB_GDPcap!AT204*WB_pop!AU200-AT204)*Wanetal_growthlosses_control!AU204,0)</f>
        <v>0</v>
      </c>
      <c r="AV204" s="1">
        <f>AU204+IFERROR((WB_GDPcap!AU204*WB_pop!AV200-AU204)*Wanetal_growthlosses_control!AV204,0)</f>
        <v>0</v>
      </c>
      <c r="AW204">
        <v>0</v>
      </c>
      <c r="AX204">
        <v>0</v>
      </c>
      <c r="AY204">
        <v>0</v>
      </c>
      <c r="AZ204">
        <v>0</v>
      </c>
      <c r="BA204">
        <v>0</v>
      </c>
      <c r="BB204">
        <v>0</v>
      </c>
      <c r="BC204">
        <v>0</v>
      </c>
      <c r="BD204">
        <v>0</v>
      </c>
      <c r="BE204">
        <v>0</v>
      </c>
      <c r="BF204">
        <v>0</v>
      </c>
      <c r="BG204">
        <v>0</v>
      </c>
      <c r="BH204">
        <v>0</v>
      </c>
      <c r="BI204" s="1">
        <f>IFERROR(WB_GDPcap!BH204*Wanetal_growthlosses_control!BI204*WB_pop!BI200,0)</f>
        <v>0</v>
      </c>
      <c r="BJ204" s="1">
        <f>BI204+IFERROR((WB_GDPcap!BI204*WB_pop!BJ200-BI204)*Wanetal_growthlosses_control!BJ204,0)</f>
        <v>0</v>
      </c>
      <c r="BK204" s="1">
        <f>BJ204+IFERROR((WB_GDPcap!BJ204*WB_pop!BK200-BJ204)*Wanetal_growthlosses_control!BK204,0)</f>
        <v>0</v>
      </c>
      <c r="BL204" s="1">
        <f>BK204+IFERROR((WB_GDPcap!BK204*WB_pop!BL200-BK204)*Wanetal_growthlosses_control!BL204,0)</f>
        <v>0</v>
      </c>
      <c r="BM204" s="1">
        <f>BL204+IFERROR((WB_GDPcap!BL204*WB_pop!BM200-BL204)*Wanetal_growthlosses_control!BM204,0)</f>
        <v>0</v>
      </c>
      <c r="BN204" s="1">
        <f>BM204+IFERROR((WB_GDPcap!BM204*WB_pop!BN200-BM204)*Wanetal_growthlosses_control!BN204,0)</f>
        <v>0</v>
      </c>
      <c r="BO204">
        <v>0</v>
      </c>
      <c r="BP204">
        <v>0</v>
      </c>
    </row>
    <row r="205" spans="1:68" x14ac:dyDescent="0.2">
      <c r="A205" t="s">
        <v>402</v>
      </c>
      <c r="B205" t="s">
        <v>403</v>
      </c>
      <c r="C205" t="s">
        <v>680</v>
      </c>
      <c r="D205" t="s">
        <v>681</v>
      </c>
      <c r="K205">
        <v>5.7122953510126102</v>
      </c>
      <c r="L205">
        <v>-8.0770479810258404</v>
      </c>
      <c r="M205">
        <v>10.915674603634899</v>
      </c>
      <c r="N205">
        <v>-6.08158197509825</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s="1">
        <f>IFERROR(WB_GDPcap!AP205*Wanetal_growthlosses_control!AQ205*WB_pop!AQ201,0)</f>
        <v>0</v>
      </c>
      <c r="AR205" s="1">
        <f>AQ205+IFERROR((WB_GDPcap!AQ205*WB_pop!AR201-AQ205)*Wanetal_growthlosses_control!AR205,0)</f>
        <v>0</v>
      </c>
      <c r="AS205" s="1">
        <f>AR205+IFERROR((WB_GDPcap!AR205*WB_pop!AS201-AR205)*Wanetal_growthlosses_control!AS205,0)</f>
        <v>0</v>
      </c>
      <c r="AT205" s="1">
        <f>AS205+IFERROR((WB_GDPcap!AS205*WB_pop!AT201-AS205)*Wanetal_growthlosses_control!AT205,0)</f>
        <v>0</v>
      </c>
      <c r="AU205" s="1">
        <f>AT205+IFERROR((WB_GDPcap!AT205*WB_pop!AU201-AT205)*Wanetal_growthlosses_control!AU205,0)</f>
        <v>0</v>
      </c>
      <c r="AV205" s="1">
        <f>AU205+IFERROR((WB_GDPcap!AU205*WB_pop!AV201-AU205)*Wanetal_growthlosses_control!AV205,0)</f>
        <v>0</v>
      </c>
      <c r="AW205">
        <v>0</v>
      </c>
      <c r="AX205">
        <v>0</v>
      </c>
      <c r="AY205">
        <v>0</v>
      </c>
      <c r="AZ205">
        <v>0</v>
      </c>
      <c r="BA205">
        <v>0</v>
      </c>
      <c r="BB205">
        <v>0</v>
      </c>
      <c r="BC205">
        <v>0</v>
      </c>
      <c r="BD205">
        <v>0</v>
      </c>
      <c r="BE205">
        <v>0</v>
      </c>
      <c r="BF205">
        <v>0</v>
      </c>
      <c r="BG205">
        <v>0</v>
      </c>
      <c r="BH205">
        <v>0</v>
      </c>
      <c r="BI205" s="1">
        <f>IFERROR(WB_GDPcap!BH205*Wanetal_growthlosses_control!BI205*WB_pop!BI201,0)</f>
        <v>0</v>
      </c>
      <c r="BJ205" s="1">
        <f>BI205+IFERROR((WB_GDPcap!BI205*WB_pop!BJ201-BI205)*Wanetal_growthlosses_control!BJ205,0)</f>
        <v>0</v>
      </c>
      <c r="BK205" s="1">
        <f>BJ205+IFERROR((WB_GDPcap!BJ205*WB_pop!BK201-BJ205)*Wanetal_growthlosses_control!BK205,0)</f>
        <v>0</v>
      </c>
      <c r="BL205" s="1">
        <f>BK205+IFERROR((WB_GDPcap!BK205*WB_pop!BL201-BK205)*Wanetal_growthlosses_control!BL205,0)</f>
        <v>0</v>
      </c>
      <c r="BM205" s="1">
        <f>BL205+IFERROR((WB_GDPcap!BL205*WB_pop!BM201-BL205)*Wanetal_growthlosses_control!BM205,0)</f>
        <v>0</v>
      </c>
      <c r="BN205" s="1">
        <f>BM205+IFERROR((WB_GDPcap!BM205*WB_pop!BN201-BM205)*Wanetal_growthlosses_control!BN205,0)</f>
        <v>0</v>
      </c>
      <c r="BO205">
        <v>0</v>
      </c>
      <c r="BP205">
        <v>0</v>
      </c>
    </row>
    <row r="206" spans="1:68" x14ac:dyDescent="0.2">
      <c r="A206" t="s">
        <v>404</v>
      </c>
      <c r="B206" t="s">
        <v>405</v>
      </c>
      <c r="C206" t="s">
        <v>680</v>
      </c>
      <c r="D206" t="s">
        <v>681</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s="1">
        <f>IFERROR(WB_GDPcap!AP206*Wanetal_growthlosses_control!AQ206*WB_pop!AQ202,0)</f>
        <v>-160769209.25469902</v>
      </c>
      <c r="AR206" s="1">
        <f>AQ206+IFERROR((WB_GDPcap!AQ206*WB_pop!AR202-AQ206)*Wanetal_growthlosses_control!AR206,0)</f>
        <v>-345688380.16058326</v>
      </c>
      <c r="AS206" s="1">
        <f>AR206+IFERROR((WB_GDPcap!AR206*WB_pop!AS202-AR206)*Wanetal_growthlosses_control!AS206,0)</f>
        <v>-642168361.88191211</v>
      </c>
      <c r="AT206" s="1">
        <f>AS206+IFERROR((WB_GDPcap!AS206*WB_pop!AT202-AS206)*Wanetal_growthlosses_control!AT206,0)</f>
        <v>-695197852.2167474</v>
      </c>
      <c r="AU206" s="1">
        <f>AT206+IFERROR((WB_GDPcap!AT206*WB_pop!AU202-AT206)*Wanetal_growthlosses_control!AU206,0)</f>
        <v>-816103729.46192312</v>
      </c>
      <c r="AV206" s="1">
        <f>AU206+IFERROR((WB_GDPcap!AU206*WB_pop!AV202-AU206)*Wanetal_growthlosses_control!AV206,0)</f>
        <v>-774793936.62530422</v>
      </c>
      <c r="AW206">
        <v>0</v>
      </c>
      <c r="AX206">
        <v>0</v>
      </c>
      <c r="AY206">
        <v>0</v>
      </c>
      <c r="AZ206">
        <v>0</v>
      </c>
      <c r="BA206">
        <v>0</v>
      </c>
      <c r="BB206">
        <v>0</v>
      </c>
      <c r="BC206">
        <v>0</v>
      </c>
      <c r="BD206">
        <v>0</v>
      </c>
      <c r="BE206">
        <v>0</v>
      </c>
      <c r="BF206">
        <v>0</v>
      </c>
      <c r="BG206">
        <v>0</v>
      </c>
      <c r="BH206">
        <v>0</v>
      </c>
      <c r="BI206" s="1">
        <f>IFERROR(WB_GDPcap!BH206*Wanetal_growthlosses_control!BI206*WB_pop!BI202,0)</f>
        <v>-503348548.94455385</v>
      </c>
      <c r="BJ206" s="1">
        <f>BI206+IFERROR((WB_GDPcap!BI206*WB_pop!BJ202-BI206)*Wanetal_growthlosses_control!BJ206,0)</f>
        <v>-1024767225.8636039</v>
      </c>
      <c r="BK206" s="1">
        <f>BJ206+IFERROR((WB_GDPcap!BJ206*WB_pop!BK202-BJ206)*Wanetal_growthlosses_control!BK206,0)</f>
        <v>-1806778188.4435692</v>
      </c>
      <c r="BL206" s="1">
        <f>BK206+IFERROR((WB_GDPcap!BK206*WB_pop!BL202-BK206)*Wanetal_growthlosses_control!BL206,0)</f>
        <v>-1938969634.9617562</v>
      </c>
      <c r="BM206" s="1">
        <f>BL206+IFERROR((WB_GDPcap!BL206*WB_pop!BM202-BL206)*Wanetal_growthlosses_control!BM206,0)</f>
        <v>-2234212601.5661721</v>
      </c>
      <c r="BN206" s="1">
        <f>BM206+IFERROR((WB_GDPcap!BM206*WB_pop!BN202-BM206)*Wanetal_growthlosses_control!BN206,0)</f>
        <v>-2141483733.8130369</v>
      </c>
      <c r="BO206">
        <v>0</v>
      </c>
      <c r="BP206">
        <v>0</v>
      </c>
    </row>
    <row r="207" spans="1:68" x14ac:dyDescent="0.2">
      <c r="A207" t="s">
        <v>406</v>
      </c>
      <c r="B207" t="s">
        <v>407</v>
      </c>
      <c r="C207" t="s">
        <v>680</v>
      </c>
      <c r="D207" t="s">
        <v>681</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s="1">
        <f>IFERROR(WB_GDPcap!AP207*Wanetal_growthlosses_control!AQ207*WB_pop!AQ203,0)</f>
        <v>513996138.05844033</v>
      </c>
      <c r="AR207" s="1">
        <f>AQ207+IFERROR((WB_GDPcap!AQ207*WB_pop!AR203-AQ207)*Wanetal_growthlosses_control!AR207,0)</f>
        <v>385638625.90336335</v>
      </c>
      <c r="AS207" s="1">
        <f>AR207+IFERROR((WB_GDPcap!AR207*WB_pop!AS203-AR207)*Wanetal_growthlosses_control!AS207,0)</f>
        <v>482130021.27278835</v>
      </c>
      <c r="AT207" s="1">
        <f>AS207+IFERROR((WB_GDPcap!AS207*WB_pop!AT203-AS207)*Wanetal_growthlosses_control!AT207,0)</f>
        <v>1459641456.5934477</v>
      </c>
      <c r="AU207" s="1">
        <f>AT207+IFERROR((WB_GDPcap!AT207*WB_pop!AU203-AT207)*Wanetal_growthlosses_control!AU207,0)</f>
        <v>1959063284.1458139</v>
      </c>
      <c r="AV207" s="1">
        <f>AU207+IFERROR((WB_GDPcap!AU207*WB_pop!AV203-AU207)*Wanetal_growthlosses_control!AV207,0)</f>
        <v>2981386335.8362894</v>
      </c>
      <c r="AW207">
        <v>0</v>
      </c>
      <c r="AX207">
        <v>0</v>
      </c>
      <c r="AY207">
        <v>0</v>
      </c>
      <c r="AZ207">
        <v>0</v>
      </c>
      <c r="BA207">
        <v>0</v>
      </c>
      <c r="BB207">
        <v>0</v>
      </c>
      <c r="BC207">
        <v>0</v>
      </c>
      <c r="BD207">
        <v>0</v>
      </c>
      <c r="BE207">
        <v>0</v>
      </c>
      <c r="BF207">
        <v>0</v>
      </c>
      <c r="BG207">
        <v>0</v>
      </c>
      <c r="BH207">
        <v>0</v>
      </c>
      <c r="BI207" s="1">
        <f>IFERROR(WB_GDPcap!BH207*Wanetal_growthlosses_control!BI207*WB_pop!BI203,0)</f>
        <v>421556400.12093931</v>
      </c>
      <c r="BJ207" s="1">
        <f>BI207+IFERROR((WB_GDPcap!BI207*WB_pop!BJ203-BI207)*Wanetal_growthlosses_control!BJ207,0)</f>
        <v>310779832.37304354</v>
      </c>
      <c r="BK207" s="1">
        <f>BJ207+IFERROR((WB_GDPcap!BJ207*WB_pop!BK203-BJ207)*Wanetal_growthlosses_control!BK207,0)</f>
        <v>401139609.89854485</v>
      </c>
      <c r="BL207" s="1">
        <f>BK207+IFERROR((WB_GDPcap!BK207*WB_pop!BL203-BK207)*Wanetal_growthlosses_control!BL207,0)</f>
        <v>1361608136.0519164</v>
      </c>
      <c r="BM207" s="1">
        <f>BL207+IFERROR((WB_GDPcap!BL207*WB_pop!BM203-BL207)*Wanetal_growthlosses_control!BM207,0)</f>
        <v>1850056963.4506531</v>
      </c>
      <c r="BN207" s="1">
        <f>BM207+IFERROR((WB_GDPcap!BM207*WB_pop!BN203-BM207)*Wanetal_growthlosses_control!BN207,0)</f>
        <v>2750279508.3593574</v>
      </c>
      <c r="BO207">
        <v>0</v>
      </c>
      <c r="BP207">
        <v>0</v>
      </c>
    </row>
    <row r="208" spans="1:68" x14ac:dyDescent="0.2">
      <c r="A208" t="s">
        <v>408</v>
      </c>
      <c r="B208" t="s">
        <v>409</v>
      </c>
      <c r="C208" t="s">
        <v>680</v>
      </c>
      <c r="D208" t="s">
        <v>681</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s="1">
        <f>IFERROR(WB_GDPcap!AP208*Wanetal_growthlosses_control!AQ208*WB_pop!AQ204,0)</f>
        <v>2415247285.5648875</v>
      </c>
      <c r="AR208" s="1">
        <f>AQ208+IFERROR((WB_GDPcap!AQ208*WB_pop!AR204-AQ208)*Wanetal_growthlosses_control!AR208,0)</f>
        <v>1086471564.2574139</v>
      </c>
      <c r="AS208" s="1">
        <f>AR208+IFERROR((WB_GDPcap!AR208*WB_pop!AS204-AR208)*Wanetal_growthlosses_control!AS208,0)</f>
        <v>679367008.82485819</v>
      </c>
      <c r="AT208" s="1">
        <f>AS208+IFERROR((WB_GDPcap!AS208*WB_pop!AT204-AS208)*Wanetal_growthlosses_control!AT208,0)</f>
        <v>6951421917.8542404</v>
      </c>
      <c r="AU208" s="1">
        <f>AT208+IFERROR((WB_GDPcap!AT208*WB_pop!AU204-AT208)*Wanetal_growthlosses_control!AU208,0)</f>
        <v>9843682729.5357246</v>
      </c>
      <c r="AV208" s="1">
        <f>AU208+IFERROR((WB_GDPcap!AU208*WB_pop!AV204-AU208)*Wanetal_growthlosses_control!AV208,0)</f>
        <v>16625796003.04405</v>
      </c>
      <c r="AW208">
        <v>0</v>
      </c>
      <c r="AX208">
        <v>0</v>
      </c>
      <c r="AY208">
        <v>0</v>
      </c>
      <c r="AZ208">
        <v>0</v>
      </c>
      <c r="BA208">
        <v>0</v>
      </c>
      <c r="BB208">
        <v>0</v>
      </c>
      <c r="BC208">
        <v>0</v>
      </c>
      <c r="BD208">
        <v>0</v>
      </c>
      <c r="BE208">
        <v>0</v>
      </c>
      <c r="BF208">
        <v>0</v>
      </c>
      <c r="BG208">
        <v>0</v>
      </c>
      <c r="BH208">
        <v>0</v>
      </c>
      <c r="BI208" s="1">
        <f>IFERROR(WB_GDPcap!BH208*Wanetal_growthlosses_control!BI208*WB_pop!BI204,0)</f>
        <v>2182403811.8109469</v>
      </c>
      <c r="BJ208" s="1">
        <f>BI208+IFERROR((WB_GDPcap!BI208*WB_pop!BJ204-BI208)*Wanetal_growthlosses_control!BJ208,0)</f>
        <v>909946757.58132291</v>
      </c>
      <c r="BK208" s="1">
        <f>BJ208+IFERROR((WB_GDPcap!BJ208*WB_pop!BK204-BJ208)*Wanetal_growthlosses_control!BK208,0)</f>
        <v>537691201.67341602</v>
      </c>
      <c r="BL208" s="1">
        <f>BK208+IFERROR((WB_GDPcap!BK208*WB_pop!BL204-BK208)*Wanetal_growthlosses_control!BL208,0)</f>
        <v>5888597227.6478558</v>
      </c>
      <c r="BM208" s="1">
        <f>BL208+IFERROR((WB_GDPcap!BL208*WB_pop!BM204-BL208)*Wanetal_growthlosses_control!BM208,0)</f>
        <v>8291356770.4180412</v>
      </c>
      <c r="BN208" s="1">
        <f>BM208+IFERROR((WB_GDPcap!BM208*WB_pop!BN204-BM208)*Wanetal_growthlosses_control!BN208,0)</f>
        <v>13519617598.718798</v>
      </c>
      <c r="BO208">
        <v>0</v>
      </c>
      <c r="BP208">
        <v>0</v>
      </c>
    </row>
    <row r="209" spans="1:68" x14ac:dyDescent="0.2">
      <c r="A209" t="s">
        <v>410</v>
      </c>
      <c r="B209" t="s">
        <v>411</v>
      </c>
      <c r="C209" t="s">
        <v>680</v>
      </c>
      <c r="D209" t="s">
        <v>681</v>
      </c>
      <c r="F209">
        <v>-6.8259666030741597</v>
      </c>
      <c r="G209">
        <v>8.6425658091270794</v>
      </c>
      <c r="H209">
        <v>-11.7755195884438</v>
      </c>
      <c r="I209">
        <v>-14.4049491558883</v>
      </c>
      <c r="J209">
        <v>4.29353967576247</v>
      </c>
      <c r="K209">
        <v>4.0450554910393404</v>
      </c>
      <c r="L209">
        <v>3.7399789829936898</v>
      </c>
      <c r="M209">
        <v>3.72479645467847</v>
      </c>
      <c r="N209">
        <v>7.6027314690877601</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s="1">
        <f>IFERROR(WB_GDPcap!AP209*Wanetal_growthlosses_control!AQ209*WB_pop!AQ205,0)</f>
        <v>-18963761.885229297</v>
      </c>
      <c r="AR209" s="1">
        <f>AQ209+IFERROR((WB_GDPcap!AQ209*WB_pop!AR205-AQ209)*Wanetal_growthlosses_control!AR209,0)</f>
        <v>-37036391.067055821</v>
      </c>
      <c r="AS209" s="1">
        <f>AR209+IFERROR((WB_GDPcap!AR209*WB_pop!AS205-AR209)*Wanetal_growthlosses_control!AS209,0)</f>
        <v>-70198044.715347961</v>
      </c>
      <c r="AT209" s="1">
        <f>AS209+IFERROR((WB_GDPcap!AS209*WB_pop!AT205-AS209)*Wanetal_growthlosses_control!AT209,0)</f>
        <v>-84863910.556300297</v>
      </c>
      <c r="AU209" s="1">
        <f>AT209+IFERROR((WB_GDPcap!AT209*WB_pop!AU205-AT209)*Wanetal_growthlosses_control!AU209,0)</f>
        <v>-104215970.75351913</v>
      </c>
      <c r="AV209" s="1">
        <f>AU209+IFERROR((WB_GDPcap!AU209*WB_pop!AV205-AU209)*Wanetal_growthlosses_control!AV209,0)</f>
        <v>-109111545.10397249</v>
      </c>
      <c r="AW209">
        <v>0</v>
      </c>
      <c r="AX209">
        <v>0</v>
      </c>
      <c r="AY209">
        <v>0</v>
      </c>
      <c r="AZ209">
        <v>0</v>
      </c>
      <c r="BA209">
        <v>0</v>
      </c>
      <c r="BB209">
        <v>0</v>
      </c>
      <c r="BC209">
        <v>0</v>
      </c>
      <c r="BD209">
        <v>0</v>
      </c>
      <c r="BE209">
        <v>0</v>
      </c>
      <c r="BF209">
        <v>0</v>
      </c>
      <c r="BG209">
        <v>0</v>
      </c>
      <c r="BH209">
        <v>0</v>
      </c>
      <c r="BI209" s="1">
        <f>IFERROR(WB_GDPcap!BH209*Wanetal_growthlosses_control!BI209*WB_pop!BI205,0)</f>
        <v>-38128772.230702437</v>
      </c>
      <c r="BJ209" s="1">
        <f>BI209+IFERROR((WB_GDPcap!BI209*WB_pop!BJ205-BI209)*Wanetal_growthlosses_control!BJ209,0)</f>
        <v>-71954148.132121056</v>
      </c>
      <c r="BK209" s="1">
        <f>BJ209+IFERROR((WB_GDPcap!BJ209*WB_pop!BK205-BJ209)*Wanetal_growthlosses_control!BK209,0)</f>
        <v>-131010848.09332849</v>
      </c>
      <c r="BL209" s="1">
        <f>BK209+IFERROR((WB_GDPcap!BK209*WB_pop!BL205-BK209)*Wanetal_growthlosses_control!BL209,0)</f>
        <v>-156446856.67889929</v>
      </c>
      <c r="BM209" s="1">
        <f>BL209+IFERROR((WB_GDPcap!BL209*WB_pop!BM205-BL209)*Wanetal_growthlosses_control!BM209,0)</f>
        <v>-189989091.02846277</v>
      </c>
      <c r="BN209" s="1">
        <f>BM209+IFERROR((WB_GDPcap!BM209*WB_pop!BN205-BM209)*Wanetal_growthlosses_control!BN209,0)</f>
        <v>-197264826.50660595</v>
      </c>
      <c r="BO209">
        <v>0</v>
      </c>
      <c r="BP209">
        <v>0</v>
      </c>
    </row>
    <row r="210" spans="1:68" x14ac:dyDescent="0.2">
      <c r="A210" t="s">
        <v>412</v>
      </c>
      <c r="B210" t="s">
        <v>413</v>
      </c>
      <c r="C210" t="s">
        <v>680</v>
      </c>
      <c r="D210" t="s">
        <v>681</v>
      </c>
      <c r="F210">
        <v>1.7898133047037099</v>
      </c>
      <c r="G210">
        <v>0.99204484112216595</v>
      </c>
      <c r="H210">
        <v>2.8244951493035599</v>
      </c>
      <c r="I210">
        <v>5.23310897142923</v>
      </c>
      <c r="J210">
        <v>-2.8289851198943401</v>
      </c>
      <c r="K210">
        <v>-1.0262406677431</v>
      </c>
      <c r="L210">
        <v>3.7386538099824702</v>
      </c>
      <c r="M210">
        <v>2.2286936305330198</v>
      </c>
      <c r="N210">
        <v>3.3586542719564201</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s="1">
        <f>IFERROR(WB_GDPcap!AP210*Wanetal_growthlosses_control!AQ210*WB_pop!AQ206,0)</f>
        <v>0</v>
      </c>
      <c r="AR210" s="1">
        <f>AQ210+IFERROR((WB_GDPcap!AQ210*WB_pop!AR206-AQ210)*Wanetal_growthlosses_control!AR210,0)</f>
        <v>0</v>
      </c>
      <c r="AS210" s="1">
        <f>AR210+IFERROR((WB_GDPcap!AR210*WB_pop!AS206-AR210)*Wanetal_growthlosses_control!AS210,0)</f>
        <v>0</v>
      </c>
      <c r="AT210" s="1">
        <f>AS210+IFERROR((WB_GDPcap!AS210*WB_pop!AT206-AS210)*Wanetal_growthlosses_control!AT210,0)</f>
        <v>0</v>
      </c>
      <c r="AU210" s="1">
        <f>AT210+IFERROR((WB_GDPcap!AT210*WB_pop!AU206-AT210)*Wanetal_growthlosses_control!AU210,0)</f>
        <v>0</v>
      </c>
      <c r="AV210" s="1">
        <f>AU210+IFERROR((WB_GDPcap!AU210*WB_pop!AV206-AU210)*Wanetal_growthlosses_control!AV210,0)</f>
        <v>0</v>
      </c>
      <c r="AW210">
        <v>0</v>
      </c>
      <c r="AX210">
        <v>0</v>
      </c>
      <c r="AY210">
        <v>0</v>
      </c>
      <c r="AZ210">
        <v>0</v>
      </c>
      <c r="BA210">
        <v>0</v>
      </c>
      <c r="BB210">
        <v>0</v>
      </c>
      <c r="BC210">
        <v>0</v>
      </c>
      <c r="BD210">
        <v>0</v>
      </c>
      <c r="BE210">
        <v>0</v>
      </c>
      <c r="BF210">
        <v>0</v>
      </c>
      <c r="BG210">
        <v>0</v>
      </c>
      <c r="BH210">
        <v>0</v>
      </c>
      <c r="BI210" s="1">
        <f>IFERROR(WB_GDPcap!BH210*Wanetal_growthlosses_control!BI210*WB_pop!BI206,0)</f>
        <v>0</v>
      </c>
      <c r="BJ210" s="1">
        <f>BI210+IFERROR((WB_GDPcap!BI210*WB_pop!BJ206-BI210)*Wanetal_growthlosses_control!BJ210,0)</f>
        <v>0</v>
      </c>
      <c r="BK210" s="1">
        <f>BJ210+IFERROR((WB_GDPcap!BJ210*WB_pop!BK206-BJ210)*Wanetal_growthlosses_control!BK210,0)</f>
        <v>0</v>
      </c>
      <c r="BL210" s="1">
        <f>BK210+IFERROR((WB_GDPcap!BK210*WB_pop!BL206-BK210)*Wanetal_growthlosses_control!BL210,0)</f>
        <v>0</v>
      </c>
      <c r="BM210" s="1">
        <f>BL210+IFERROR((WB_GDPcap!BL210*WB_pop!BM206-BL210)*Wanetal_growthlosses_control!BM210,0)</f>
        <v>0</v>
      </c>
      <c r="BN210" s="1">
        <f>BM210+IFERROR((WB_GDPcap!BM210*WB_pop!BN206-BM210)*Wanetal_growthlosses_control!BN210,0)</f>
        <v>0</v>
      </c>
      <c r="BO210">
        <v>0</v>
      </c>
      <c r="BP210">
        <v>0</v>
      </c>
    </row>
    <row r="211" spans="1:68" x14ac:dyDescent="0.2">
      <c r="A211" t="s">
        <v>414</v>
      </c>
      <c r="B211" t="s">
        <v>415</v>
      </c>
      <c r="C211" t="s">
        <v>680</v>
      </c>
      <c r="D211" t="s">
        <v>681</v>
      </c>
      <c r="F211">
        <v>8.2268640313273504</v>
      </c>
      <c r="G211">
        <v>8.0952371552856892</v>
      </c>
      <c r="H211">
        <v>4.8592640874767898</v>
      </c>
      <c r="I211">
        <v>4.8415307483450798</v>
      </c>
      <c r="J211">
        <v>7.9973458191644102</v>
      </c>
      <c r="K211">
        <v>4.1176897529688397</v>
      </c>
      <c r="L211">
        <v>4.7038337104541901</v>
      </c>
      <c r="M211">
        <v>3.3657710775143701</v>
      </c>
      <c r="N211">
        <v>1.6790408619666399</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s="1">
        <f>IFERROR(WB_GDPcap!AP211*Wanetal_growthlosses_control!AQ211*WB_pop!AQ207,0)</f>
        <v>-5530461713.0122633</v>
      </c>
      <c r="AR211" s="1">
        <f>AQ211+IFERROR((WB_GDPcap!AQ211*WB_pop!AR207-AQ211)*Wanetal_growthlosses_control!AR211,0)</f>
        <v>-9426743969.5982666</v>
      </c>
      <c r="AS211" s="1">
        <f>AR211+IFERROR((WB_GDPcap!AR211*WB_pop!AS207-AR211)*Wanetal_growthlosses_control!AS211,0)</f>
        <v>-16239717798.305689</v>
      </c>
      <c r="AT211" s="1">
        <f>AS211+IFERROR((WB_GDPcap!AS211*WB_pop!AT207-AS211)*Wanetal_growthlosses_control!AT211,0)</f>
        <v>-20698659158.456314</v>
      </c>
      <c r="AU211" s="1">
        <f>AT211+IFERROR((WB_GDPcap!AT211*WB_pop!AU207-AT211)*Wanetal_growthlosses_control!AU211,0)</f>
        <v>-24908976390.786671</v>
      </c>
      <c r="AV211" s="1">
        <f>AU211+IFERROR((WB_GDPcap!AU211*WB_pop!AV207-AU211)*Wanetal_growthlosses_control!AV211,0)</f>
        <v>-27198843780.135853</v>
      </c>
      <c r="AW211">
        <v>0</v>
      </c>
      <c r="AX211">
        <v>0</v>
      </c>
      <c r="AY211">
        <v>0</v>
      </c>
      <c r="AZ211">
        <v>0</v>
      </c>
      <c r="BA211">
        <v>0</v>
      </c>
      <c r="BB211">
        <v>0</v>
      </c>
      <c r="BC211">
        <v>0</v>
      </c>
      <c r="BD211">
        <v>0</v>
      </c>
      <c r="BE211">
        <v>0</v>
      </c>
      <c r="BF211">
        <v>0</v>
      </c>
      <c r="BG211">
        <v>0</v>
      </c>
      <c r="BH211">
        <v>0</v>
      </c>
      <c r="BI211" s="1">
        <f>IFERROR(WB_GDPcap!BH211*Wanetal_growthlosses_control!BI211*WB_pop!BI207,0)</f>
        <v>-4965845198.8455095</v>
      </c>
      <c r="BJ211" s="1">
        <f>BI211+IFERROR((WB_GDPcap!BI211*WB_pop!BJ207-BI211)*Wanetal_growthlosses_control!BJ211,0)</f>
        <v>-8422435885.1081829</v>
      </c>
      <c r="BK211" s="1">
        <f>BJ211+IFERROR((WB_GDPcap!BJ211*WB_pop!BK207-BJ211)*Wanetal_growthlosses_control!BK211,0)</f>
        <v>-14704847567.024347</v>
      </c>
      <c r="BL211" s="1">
        <f>BK211+IFERROR((WB_GDPcap!BK211*WB_pop!BL207-BK211)*Wanetal_growthlosses_control!BL211,0)</f>
        <v>-18659359743.066124</v>
      </c>
      <c r="BM211" s="1">
        <f>BL211+IFERROR((WB_GDPcap!BL211*WB_pop!BM207-BL211)*Wanetal_growthlosses_control!BM211,0)</f>
        <v>-22415842140.590271</v>
      </c>
      <c r="BN211" s="1">
        <f>BM211+IFERROR((WB_GDPcap!BM211*WB_pop!BN207-BM211)*Wanetal_growthlosses_control!BN211,0)</f>
        <v>-24439712426.965656</v>
      </c>
      <c r="BO211">
        <v>0</v>
      </c>
      <c r="BP211">
        <v>0</v>
      </c>
    </row>
    <row r="212" spans="1:68" x14ac:dyDescent="0.2">
      <c r="A212" t="s">
        <v>416</v>
      </c>
      <c r="B212" t="s">
        <v>417</v>
      </c>
      <c r="C212" t="s">
        <v>680</v>
      </c>
      <c r="D212" t="s">
        <v>681</v>
      </c>
      <c r="F212">
        <v>-2.5137137882454699</v>
      </c>
      <c r="G212">
        <v>4.1406326838750802</v>
      </c>
      <c r="H212">
        <v>-5.3872329929403397</v>
      </c>
      <c r="I212">
        <v>-3.8432040887701602</v>
      </c>
      <c r="J212">
        <v>3.77880806411885</v>
      </c>
      <c r="K212">
        <v>-6.08371218748528</v>
      </c>
      <c r="L212">
        <v>-1.14212561752925</v>
      </c>
      <c r="M212">
        <v>-0.66398610895858201</v>
      </c>
      <c r="N212">
        <v>-1.2215048338049099</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s="1">
        <f>IFERROR(WB_GDPcap!AP212*Wanetal_growthlosses_control!AQ212*WB_pop!AQ208,0)</f>
        <v>-247767737.69758213</v>
      </c>
      <c r="AR212" s="1">
        <f>AQ212+IFERROR((WB_GDPcap!AQ212*WB_pop!AR208-AQ212)*Wanetal_growthlosses_control!AR212,0)</f>
        <v>-472543746.27892721</v>
      </c>
      <c r="AS212" s="1">
        <f>AR212+IFERROR((WB_GDPcap!AR212*WB_pop!AS208-AR212)*Wanetal_growthlosses_control!AS212,0)</f>
        <v>-857960689.80065382</v>
      </c>
      <c r="AT212" s="1">
        <f>AS212+IFERROR((WB_GDPcap!AS212*WB_pop!AT208-AS212)*Wanetal_growthlosses_control!AT212,0)</f>
        <v>-1005840939.1350441</v>
      </c>
      <c r="AU212" s="1">
        <f>AT212+IFERROR((WB_GDPcap!AT212*WB_pop!AU208-AT212)*Wanetal_growthlosses_control!AU212,0)</f>
        <v>-1206813705.3966641</v>
      </c>
      <c r="AV212" s="1">
        <f>AU212+IFERROR((WB_GDPcap!AU212*WB_pop!AV208-AU212)*Wanetal_growthlosses_control!AV212,0)</f>
        <v>-1239963854.3846014</v>
      </c>
      <c r="AW212">
        <v>0</v>
      </c>
      <c r="AX212">
        <v>0</v>
      </c>
      <c r="AY212">
        <v>0</v>
      </c>
      <c r="AZ212">
        <v>0</v>
      </c>
      <c r="BA212">
        <v>0</v>
      </c>
      <c r="BB212">
        <v>0</v>
      </c>
      <c r="BC212">
        <v>0</v>
      </c>
      <c r="BD212">
        <v>0</v>
      </c>
      <c r="BE212">
        <v>0</v>
      </c>
      <c r="BF212">
        <v>0</v>
      </c>
      <c r="BG212">
        <v>0</v>
      </c>
      <c r="BH212">
        <v>0</v>
      </c>
      <c r="BI212" s="1">
        <f>IFERROR(WB_GDPcap!BH212*Wanetal_growthlosses_control!BI212*WB_pop!BI208,0)</f>
        <v>-222857818.99908009</v>
      </c>
      <c r="BJ212" s="1">
        <f>BI212+IFERROR((WB_GDPcap!BI212*WB_pop!BJ208-BI212)*Wanetal_growthlosses_control!BJ212,0)</f>
        <v>-420989258.27850151</v>
      </c>
      <c r="BK212" s="1">
        <f>BJ212+IFERROR((WB_GDPcap!BJ212*WB_pop!BK208-BJ212)*Wanetal_growthlosses_control!BK212,0)</f>
        <v>-748925022.57655454</v>
      </c>
      <c r="BL212" s="1">
        <f>BK212+IFERROR((WB_GDPcap!BK212*WB_pop!BL208-BK212)*Wanetal_growthlosses_control!BL212,0)</f>
        <v>-863087283.09310806</v>
      </c>
      <c r="BM212" s="1">
        <f>BL212+IFERROR((WB_GDPcap!BL212*WB_pop!BM208-BL212)*Wanetal_growthlosses_control!BM212,0)</f>
        <v>-1005195614.0839485</v>
      </c>
      <c r="BN212" s="1">
        <f>BM212+IFERROR((WB_GDPcap!BM212*WB_pop!BN208-BM212)*Wanetal_growthlosses_control!BN212,0)</f>
        <v>-1026443717.9936148</v>
      </c>
      <c r="BO212">
        <v>0</v>
      </c>
      <c r="BP212">
        <v>0</v>
      </c>
    </row>
    <row r="213" spans="1:68" x14ac:dyDescent="0.2">
      <c r="A213" t="s">
        <v>418</v>
      </c>
      <c r="B213" t="s">
        <v>419</v>
      </c>
      <c r="C213" t="s">
        <v>680</v>
      </c>
      <c r="D213" t="s">
        <v>681</v>
      </c>
      <c r="F213">
        <v>0.121050209977696</v>
      </c>
      <c r="G213">
        <v>-2.9169469102318701</v>
      </c>
      <c r="H213">
        <v>-0.96473365179402004</v>
      </c>
      <c r="I213">
        <v>0.98874935507946304</v>
      </c>
      <c r="J213">
        <v>-1.52366791406308</v>
      </c>
      <c r="K213">
        <v>-6.8031231924763305E-2</v>
      </c>
      <c r="L213">
        <v>-4.0828572882900902</v>
      </c>
      <c r="M213">
        <v>3.1985864994649802</v>
      </c>
      <c r="N213">
        <v>-9.2688121892574902</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s="1">
        <f>IFERROR(WB_GDPcap!AP213*Wanetal_growthlosses_control!AQ213*WB_pop!AQ209,0)</f>
        <v>-36130303.793286465</v>
      </c>
      <c r="AR213" s="1">
        <f>AQ213+IFERROR((WB_GDPcap!AQ213*WB_pop!AR209-AQ213)*Wanetal_growthlosses_control!AR213,0)</f>
        <v>-88475584.90504548</v>
      </c>
      <c r="AS213" s="1">
        <f>AR213+IFERROR((WB_GDPcap!AR213*WB_pop!AS209-AR213)*Wanetal_growthlosses_control!AS213,0)</f>
        <v>-169540521.52429485</v>
      </c>
      <c r="AT213" s="1">
        <f>AS213+IFERROR((WB_GDPcap!AS213*WB_pop!AT209-AS213)*Wanetal_growthlosses_control!AT213,0)</f>
        <v>-164078593.21927971</v>
      </c>
      <c r="AU213" s="1">
        <f>AT213+IFERROR((WB_GDPcap!AT213*WB_pop!AU209-AT213)*Wanetal_growthlosses_control!AU213,0)</f>
        <v>-187199331.49619961</v>
      </c>
      <c r="AV213" s="1">
        <f>AU213+IFERROR((WB_GDPcap!AU213*WB_pop!AV209-AU213)*Wanetal_growthlosses_control!AV213,0)</f>
        <v>-156966515.95139098</v>
      </c>
      <c r="AW213">
        <v>0</v>
      </c>
      <c r="AX213">
        <v>0</v>
      </c>
      <c r="AY213">
        <v>0</v>
      </c>
      <c r="AZ213">
        <v>0</v>
      </c>
      <c r="BA213">
        <v>0</v>
      </c>
      <c r="BB213">
        <v>0</v>
      </c>
      <c r="BC213">
        <v>0</v>
      </c>
      <c r="BD213">
        <v>0</v>
      </c>
      <c r="BE213">
        <v>0</v>
      </c>
      <c r="BF213">
        <v>0</v>
      </c>
      <c r="BG213">
        <v>0</v>
      </c>
      <c r="BH213">
        <v>0</v>
      </c>
      <c r="BI213" s="1">
        <f>IFERROR(WB_GDPcap!BH213*Wanetal_growthlosses_control!BI213*WB_pop!BI209,0)</f>
        <v>-34467215.172539771</v>
      </c>
      <c r="BJ213" s="1">
        <f>BI213+IFERROR((WB_GDPcap!BI213*WB_pop!BJ209-BI213)*Wanetal_growthlosses_control!BJ213,0)</f>
        <v>-84542604.370552957</v>
      </c>
      <c r="BK213" s="1">
        <f>BJ213+IFERROR((WB_GDPcap!BJ213*WB_pop!BK209-BJ213)*Wanetal_growthlosses_control!BK213,0)</f>
        <v>-162724388.09597623</v>
      </c>
      <c r="BL213" s="1">
        <f>BK213+IFERROR((WB_GDPcap!BK213*WB_pop!BL209-BK213)*Wanetal_growthlosses_control!BL213,0)</f>
        <v>-157360634.85822999</v>
      </c>
      <c r="BM213" s="1">
        <f>BL213+IFERROR((WB_GDPcap!BL213*WB_pop!BM209-BL213)*Wanetal_growthlosses_control!BM213,0)</f>
        <v>-180134642.91620389</v>
      </c>
      <c r="BN213" s="1">
        <f>BM213+IFERROR((WB_GDPcap!BM213*WB_pop!BN209-BM213)*Wanetal_growthlosses_control!BN213,0)</f>
        <v>-150034443.44932702</v>
      </c>
      <c r="BO213">
        <v>0</v>
      </c>
      <c r="BP213">
        <v>0</v>
      </c>
    </row>
    <row r="214" spans="1:68" x14ac:dyDescent="0.2">
      <c r="A214" t="s">
        <v>420</v>
      </c>
      <c r="B214" t="s">
        <v>421</v>
      </c>
      <c r="C214" t="s">
        <v>680</v>
      </c>
      <c r="D214" t="s">
        <v>681</v>
      </c>
      <c r="F214">
        <v>4.5803739322498096</v>
      </c>
      <c r="G214">
        <v>4.6160343805974096</v>
      </c>
      <c r="H214">
        <v>7.2937667591422199</v>
      </c>
      <c r="I214">
        <v>-5.5550536707034697</v>
      </c>
      <c r="J214">
        <v>5.24541526942724</v>
      </c>
      <c r="K214">
        <v>7.4745770443612098</v>
      </c>
      <c r="L214">
        <v>10.0509003316789</v>
      </c>
      <c r="M214">
        <v>11.5859760311582</v>
      </c>
      <c r="N214">
        <v>12.1339809710738</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s="1">
        <f>IFERROR(WB_GDPcap!AP214*Wanetal_growthlosses_control!AQ214*WB_pop!AQ210,0)</f>
        <v>0</v>
      </c>
      <c r="AR214" s="1">
        <f>AQ214+IFERROR((WB_GDPcap!AQ214*WB_pop!AR210-AQ214)*Wanetal_growthlosses_control!AR214,0)</f>
        <v>0</v>
      </c>
      <c r="AS214" s="1">
        <f>AR214+IFERROR((WB_GDPcap!AR214*WB_pop!AS210-AR214)*Wanetal_growthlosses_control!AS214,0)</f>
        <v>0</v>
      </c>
      <c r="AT214" s="1">
        <f>AS214+IFERROR((WB_GDPcap!AS214*WB_pop!AT210-AS214)*Wanetal_growthlosses_control!AT214,0)</f>
        <v>0</v>
      </c>
      <c r="AU214" s="1">
        <f>AT214+IFERROR((WB_GDPcap!AT214*WB_pop!AU210-AT214)*Wanetal_growthlosses_control!AU214,0)</f>
        <v>0</v>
      </c>
      <c r="AV214" s="1">
        <f>AU214+IFERROR((WB_GDPcap!AU214*WB_pop!AV210-AU214)*Wanetal_growthlosses_control!AV214,0)</f>
        <v>0</v>
      </c>
      <c r="AW214">
        <v>0</v>
      </c>
      <c r="AX214">
        <v>0</v>
      </c>
      <c r="AY214">
        <v>0</v>
      </c>
      <c r="AZ214">
        <v>0</v>
      </c>
      <c r="BA214">
        <v>0</v>
      </c>
      <c r="BB214">
        <v>0</v>
      </c>
      <c r="BC214">
        <v>0</v>
      </c>
      <c r="BD214">
        <v>0</v>
      </c>
      <c r="BE214">
        <v>0</v>
      </c>
      <c r="BF214">
        <v>0</v>
      </c>
      <c r="BG214">
        <v>0</v>
      </c>
      <c r="BH214">
        <v>0</v>
      </c>
      <c r="BI214" s="1">
        <f>IFERROR(WB_GDPcap!BH214*Wanetal_growthlosses_control!BI214*WB_pop!BI210,0)</f>
        <v>0</v>
      </c>
      <c r="BJ214" s="1">
        <f>BI214+IFERROR((WB_GDPcap!BI214*WB_pop!BJ210-BI214)*Wanetal_growthlosses_control!BJ214,0)</f>
        <v>0</v>
      </c>
      <c r="BK214" s="1">
        <f>BJ214+IFERROR((WB_GDPcap!BJ214*WB_pop!BK210-BJ214)*Wanetal_growthlosses_control!BK214,0)</f>
        <v>0</v>
      </c>
      <c r="BL214" s="1">
        <f>BK214+IFERROR((WB_GDPcap!BK214*WB_pop!BL210-BK214)*Wanetal_growthlosses_control!BL214,0)</f>
        <v>0</v>
      </c>
      <c r="BM214" s="1">
        <f>BL214+IFERROR((WB_GDPcap!BL214*WB_pop!BM210-BL214)*Wanetal_growthlosses_control!BM214,0)</f>
        <v>0</v>
      </c>
      <c r="BN214" s="1">
        <f>BM214+IFERROR((WB_GDPcap!BM214*WB_pop!BN210-BM214)*Wanetal_growthlosses_control!BN214,0)</f>
        <v>0</v>
      </c>
      <c r="BO214">
        <v>0</v>
      </c>
      <c r="BP214">
        <v>0</v>
      </c>
    </row>
    <row r="215" spans="1:68" x14ac:dyDescent="0.2">
      <c r="A215" t="s">
        <v>422</v>
      </c>
      <c r="B215" t="s">
        <v>423</v>
      </c>
      <c r="C215" t="s">
        <v>680</v>
      </c>
      <c r="D215" t="s">
        <v>681</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s="1">
        <f>IFERROR(WB_GDPcap!AP215*Wanetal_growthlosses_control!AQ215*WB_pop!AQ211,0)</f>
        <v>0</v>
      </c>
      <c r="AR215" s="1">
        <f>AQ215+IFERROR((WB_GDPcap!AQ215*WB_pop!AR211-AQ215)*Wanetal_growthlosses_control!AR215,0)</f>
        <v>0</v>
      </c>
      <c r="AS215" s="1">
        <f>AR215+IFERROR((WB_GDPcap!AR215*WB_pop!AS211-AR215)*Wanetal_growthlosses_control!AS215,0)</f>
        <v>0</v>
      </c>
      <c r="AT215" s="1">
        <f>AS215+IFERROR((WB_GDPcap!AS215*WB_pop!AT211-AS215)*Wanetal_growthlosses_control!AT215,0)</f>
        <v>0</v>
      </c>
      <c r="AU215" s="1">
        <f>AT215+IFERROR((WB_GDPcap!AT215*WB_pop!AU211-AT215)*Wanetal_growthlosses_control!AU215,0)</f>
        <v>0</v>
      </c>
      <c r="AV215" s="1">
        <f>AU215+IFERROR((WB_GDPcap!AU215*WB_pop!AV211-AU215)*Wanetal_growthlosses_control!AV215,0)</f>
        <v>0</v>
      </c>
      <c r="AW215">
        <v>0</v>
      </c>
      <c r="AX215">
        <v>0</v>
      </c>
      <c r="AY215">
        <v>0</v>
      </c>
      <c r="AZ215">
        <v>0</v>
      </c>
      <c r="BA215">
        <v>0</v>
      </c>
      <c r="BB215">
        <v>0</v>
      </c>
      <c r="BC215">
        <v>0</v>
      </c>
      <c r="BD215">
        <v>0</v>
      </c>
      <c r="BE215">
        <v>0</v>
      </c>
      <c r="BF215">
        <v>0</v>
      </c>
      <c r="BG215">
        <v>0</v>
      </c>
      <c r="BH215">
        <v>0</v>
      </c>
      <c r="BI215" s="1">
        <f>IFERROR(WB_GDPcap!BH215*Wanetal_growthlosses_control!BI215*WB_pop!BI211,0)</f>
        <v>0</v>
      </c>
      <c r="BJ215" s="1">
        <f>BI215+IFERROR((WB_GDPcap!BI215*WB_pop!BJ211-BI215)*Wanetal_growthlosses_control!BJ215,0)</f>
        <v>0</v>
      </c>
      <c r="BK215" s="1">
        <f>BJ215+IFERROR((WB_GDPcap!BJ215*WB_pop!BK211-BJ215)*Wanetal_growthlosses_control!BK215,0)</f>
        <v>0</v>
      </c>
      <c r="BL215" s="1">
        <f>BK215+IFERROR((WB_GDPcap!BK215*WB_pop!BL211-BK215)*Wanetal_growthlosses_control!BL215,0)</f>
        <v>0</v>
      </c>
      <c r="BM215" s="1">
        <f>BL215+IFERROR((WB_GDPcap!BL215*WB_pop!BM211-BL215)*Wanetal_growthlosses_control!BM215,0)</f>
        <v>0</v>
      </c>
      <c r="BN215" s="1">
        <f>BM215+IFERROR((WB_GDPcap!BM215*WB_pop!BN211-BM215)*Wanetal_growthlosses_control!BN215,0)</f>
        <v>0</v>
      </c>
      <c r="BO215">
        <v>0</v>
      </c>
      <c r="BP215">
        <v>0</v>
      </c>
    </row>
    <row r="216" spans="1:68" x14ac:dyDescent="0.2">
      <c r="A216" t="s">
        <v>424</v>
      </c>
      <c r="B216" t="s">
        <v>425</v>
      </c>
      <c r="C216" t="s">
        <v>680</v>
      </c>
      <c r="D216" t="s">
        <v>681</v>
      </c>
      <c r="F216">
        <v>8.0164374839270594E-2</v>
      </c>
      <c r="G216">
        <v>2.7050070041679</v>
      </c>
      <c r="H216">
        <v>-0.13735445284025599</v>
      </c>
      <c r="I216">
        <v>4.7033077531512602</v>
      </c>
      <c r="J216">
        <v>5.1437729723376204</v>
      </c>
      <c r="K216">
        <v>-0.24555861186539099</v>
      </c>
      <c r="L216">
        <v>-1.89771545457094</v>
      </c>
      <c r="M216">
        <v>3.5773613783334199E-2</v>
      </c>
      <c r="N216">
        <v>6.4332789592916697</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s="1">
        <f>IFERROR(WB_GDPcap!AP216*Wanetal_growthlosses_control!AQ216*WB_pop!AQ212,0)</f>
        <v>-30614501.474914372</v>
      </c>
      <c r="AR216" s="1">
        <f>AQ216+IFERROR((WB_GDPcap!AQ216*WB_pop!AR212-AQ216)*Wanetal_growthlosses_control!AR216,0)</f>
        <v>-51464498.865055643</v>
      </c>
      <c r="AS216" s="1">
        <f>AR216+IFERROR((WB_GDPcap!AR216*WB_pop!AS212-AR216)*Wanetal_growthlosses_control!AS216,0)</f>
        <v>-90091492.4026241</v>
      </c>
      <c r="AT216" s="1">
        <f>AS216+IFERROR((WB_GDPcap!AS216*WB_pop!AT212-AS216)*Wanetal_growthlosses_control!AT216,0)</f>
        <v>-117733211.60269083</v>
      </c>
      <c r="AU216" s="1">
        <f>AT216+IFERROR((WB_GDPcap!AT216*WB_pop!AU212-AT216)*Wanetal_growthlosses_control!AU216,0)</f>
        <v>-141395801.07985559</v>
      </c>
      <c r="AV216" s="1">
        <f>AU216+IFERROR((WB_GDPcap!AU216*WB_pop!AV212-AU216)*Wanetal_growthlosses_control!AV216,0)</f>
        <v>-159156876.18356484</v>
      </c>
      <c r="AW216">
        <v>0</v>
      </c>
      <c r="AX216">
        <v>0</v>
      </c>
      <c r="AY216">
        <v>0</v>
      </c>
      <c r="AZ216">
        <v>0</v>
      </c>
      <c r="BA216">
        <v>0</v>
      </c>
      <c r="BB216">
        <v>0</v>
      </c>
      <c r="BC216">
        <v>0</v>
      </c>
      <c r="BD216">
        <v>0</v>
      </c>
      <c r="BE216">
        <v>0</v>
      </c>
      <c r="BF216">
        <v>0</v>
      </c>
      <c r="BG216">
        <v>0</v>
      </c>
      <c r="BH216">
        <v>0</v>
      </c>
      <c r="BI216" s="1">
        <f>IFERROR(WB_GDPcap!BH216*Wanetal_growthlosses_control!BI216*WB_pop!BI212,0)</f>
        <v>-36038745.931046687</v>
      </c>
      <c r="BJ216" s="1">
        <f>BI216+IFERROR((WB_GDPcap!BI216*WB_pop!BJ212-BI216)*Wanetal_growthlosses_control!BJ216,0)</f>
        <v>-61173060.064828783</v>
      </c>
      <c r="BK216" s="1">
        <f>BJ216+IFERROR((WB_GDPcap!BJ216*WB_pop!BK212-BJ216)*Wanetal_growthlosses_control!BK216,0)</f>
        <v>-108970974.40026449</v>
      </c>
      <c r="BL216" s="1">
        <f>BK216+IFERROR((WB_GDPcap!BK216*WB_pop!BL212-BK216)*Wanetal_growthlosses_control!BL216,0)</f>
        <v>-141403009.83633345</v>
      </c>
      <c r="BM216" s="1">
        <f>BL216+IFERROR((WB_GDPcap!BL216*WB_pop!BM212-BL216)*Wanetal_growthlosses_control!BM216,0)</f>
        <v>-172552224.26194069</v>
      </c>
      <c r="BN216" s="1">
        <f>BM216+IFERROR((WB_GDPcap!BM216*WB_pop!BN212-BM216)*Wanetal_growthlosses_control!BN216,0)</f>
        <v>-190978644.62449872</v>
      </c>
      <c r="BO216">
        <v>0</v>
      </c>
      <c r="BP216">
        <v>0</v>
      </c>
    </row>
    <row r="217" spans="1:68" x14ac:dyDescent="0.2">
      <c r="A217" t="s">
        <v>426</v>
      </c>
      <c r="B217" t="s">
        <v>427</v>
      </c>
      <c r="C217" t="s">
        <v>680</v>
      </c>
      <c r="D217" t="s">
        <v>681</v>
      </c>
      <c r="K217">
        <v>4.3092472683568701</v>
      </c>
      <c r="L217">
        <v>2.6654711423775601</v>
      </c>
      <c r="M217">
        <v>0.579058533695331</v>
      </c>
      <c r="N217">
        <v>0.91489953244676803</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s="1">
        <f>IFERROR(WB_GDPcap!AP217*Wanetal_growthlosses_control!AQ217*WB_pop!AQ213,0)</f>
        <v>-412360452.33768201</v>
      </c>
      <c r="AR217" s="1">
        <f>AQ217+IFERROR((WB_GDPcap!AQ217*WB_pop!AR213-AQ217)*Wanetal_growthlosses_control!AR217,0)</f>
        <v>-670595311.49684238</v>
      </c>
      <c r="AS217" s="1">
        <f>AR217+IFERROR((WB_GDPcap!AR217*WB_pop!AS213-AR217)*Wanetal_growthlosses_control!AS217,0)</f>
        <v>-1178994886.0151205</v>
      </c>
      <c r="AT217" s="1">
        <f>AS217+IFERROR((WB_GDPcap!AS217*WB_pop!AT213-AS217)*Wanetal_growthlosses_control!AT217,0)</f>
        <v>-1576680908.2138491</v>
      </c>
      <c r="AU217" s="1">
        <f>AT217+IFERROR((WB_GDPcap!AT217*WB_pop!AU213-AT217)*Wanetal_growthlosses_control!AU217,0)</f>
        <v>-1925054329.3927774</v>
      </c>
      <c r="AV217" s="1">
        <f>AU217+IFERROR((WB_GDPcap!AU217*WB_pop!AV213-AU217)*Wanetal_growthlosses_control!AV217,0)</f>
        <v>-2181026630.2474723</v>
      </c>
      <c r="AW217">
        <v>0</v>
      </c>
      <c r="AX217">
        <v>0</v>
      </c>
      <c r="AY217">
        <v>0</v>
      </c>
      <c r="AZ217">
        <v>0</v>
      </c>
      <c r="BA217">
        <v>0</v>
      </c>
      <c r="BB217">
        <v>0</v>
      </c>
      <c r="BC217">
        <v>0</v>
      </c>
      <c r="BD217">
        <v>0</v>
      </c>
      <c r="BE217">
        <v>0</v>
      </c>
      <c r="BF217">
        <v>0</v>
      </c>
      <c r="BG217">
        <v>0</v>
      </c>
      <c r="BH217">
        <v>0</v>
      </c>
      <c r="BI217" s="1">
        <f>IFERROR(WB_GDPcap!BH217*Wanetal_growthlosses_control!BI217*WB_pop!BI213,0)</f>
        <v>-283622076.40137446</v>
      </c>
      <c r="BJ217" s="1">
        <f>BI217+IFERROR((WB_GDPcap!BI217*WB_pop!BJ213-BI217)*Wanetal_growthlosses_control!BJ217,0)</f>
        <v>-459009395.10953856</v>
      </c>
      <c r="BK217" s="1">
        <f>BJ217+IFERROR((WB_GDPcap!BJ217*WB_pop!BK213-BJ217)*Wanetal_growthlosses_control!BK217,0)</f>
        <v>-802656014.1084013</v>
      </c>
      <c r="BL217" s="1">
        <f>BK217+IFERROR((WB_GDPcap!BK217*WB_pop!BL213-BK217)*Wanetal_growthlosses_control!BL217,0)</f>
        <v>-1071671996.6060388</v>
      </c>
      <c r="BM217" s="1">
        <f>BL217+IFERROR((WB_GDPcap!BL217*WB_pop!BM213-BL217)*Wanetal_growthlosses_control!BM217,0)</f>
        <v>-1309099033.0664976</v>
      </c>
      <c r="BN217" s="1">
        <f>BM217+IFERROR((WB_GDPcap!BM217*WB_pop!BN213-BM217)*Wanetal_growthlosses_control!BN217,0)</f>
        <v>-1466921423.3107502</v>
      </c>
      <c r="BO217">
        <v>0</v>
      </c>
      <c r="BP217">
        <v>0</v>
      </c>
    </row>
    <row r="218" spans="1:68" x14ac:dyDescent="0.2">
      <c r="A218" t="s">
        <v>428</v>
      </c>
      <c r="B218" t="s">
        <v>429</v>
      </c>
      <c r="C218" t="s">
        <v>680</v>
      </c>
      <c r="D218" t="s">
        <v>681</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s="1">
        <f>IFERROR(WB_GDPcap!AP218*Wanetal_growthlosses_control!AQ218*WB_pop!AQ214,0)</f>
        <v>0</v>
      </c>
      <c r="AR218" s="1">
        <f>AQ218+IFERROR((WB_GDPcap!AQ218*WB_pop!AR214-AQ218)*Wanetal_growthlosses_control!AR218,0)</f>
        <v>0</v>
      </c>
      <c r="AS218" s="1">
        <f>AR218+IFERROR((WB_GDPcap!AR218*WB_pop!AS214-AR218)*Wanetal_growthlosses_control!AS218,0)</f>
        <v>0</v>
      </c>
      <c r="AT218" s="1">
        <f>AS218+IFERROR((WB_GDPcap!AS218*WB_pop!AT214-AS218)*Wanetal_growthlosses_control!AT218,0)</f>
        <v>0</v>
      </c>
      <c r="AU218" s="1">
        <f>AT218+IFERROR((WB_GDPcap!AT218*WB_pop!AU214-AT218)*Wanetal_growthlosses_control!AU218,0)</f>
        <v>0</v>
      </c>
      <c r="AV218" s="1">
        <f>AU218+IFERROR((WB_GDPcap!AU218*WB_pop!AV214-AU218)*Wanetal_growthlosses_control!AV218,0)</f>
        <v>0</v>
      </c>
      <c r="AW218">
        <v>0</v>
      </c>
      <c r="AX218">
        <v>0</v>
      </c>
      <c r="AY218">
        <v>0</v>
      </c>
      <c r="AZ218">
        <v>0</v>
      </c>
      <c r="BA218">
        <v>0</v>
      </c>
      <c r="BB218">
        <v>0</v>
      </c>
      <c r="BC218">
        <v>0</v>
      </c>
      <c r="BD218">
        <v>0</v>
      </c>
      <c r="BE218">
        <v>0</v>
      </c>
      <c r="BF218">
        <v>0</v>
      </c>
      <c r="BG218">
        <v>0</v>
      </c>
      <c r="BH218">
        <v>0</v>
      </c>
      <c r="BI218" s="1">
        <f>IFERROR(WB_GDPcap!BH218*Wanetal_growthlosses_control!BI218*WB_pop!BI214,0)</f>
        <v>0</v>
      </c>
      <c r="BJ218" s="1">
        <f>BI218+IFERROR((WB_GDPcap!BI218*WB_pop!BJ214-BI218)*Wanetal_growthlosses_control!BJ218,0)</f>
        <v>0</v>
      </c>
      <c r="BK218" s="1">
        <f>BJ218+IFERROR((WB_GDPcap!BJ218*WB_pop!BK214-BJ218)*Wanetal_growthlosses_control!BK218,0)</f>
        <v>0</v>
      </c>
      <c r="BL218" s="1">
        <f>BK218+IFERROR((WB_GDPcap!BK218*WB_pop!BL214-BK218)*Wanetal_growthlosses_control!BL218,0)</f>
        <v>0</v>
      </c>
      <c r="BM218" s="1">
        <f>BL218+IFERROR((WB_GDPcap!BL218*WB_pop!BM214-BL218)*Wanetal_growthlosses_control!BM218,0)</f>
        <v>0</v>
      </c>
      <c r="BN218" s="1">
        <f>BM218+IFERROR((WB_GDPcap!BM218*WB_pop!BN214-BM218)*Wanetal_growthlosses_control!BN218,0)</f>
        <v>0</v>
      </c>
      <c r="BO218">
        <v>0</v>
      </c>
      <c r="BP218">
        <v>0</v>
      </c>
    </row>
    <row r="219" spans="1:68" x14ac:dyDescent="0.2">
      <c r="A219" t="s">
        <v>430</v>
      </c>
      <c r="B219" t="s">
        <v>431</v>
      </c>
      <c r="C219" t="s">
        <v>680</v>
      </c>
      <c r="D219" t="s">
        <v>681</v>
      </c>
      <c r="F219">
        <v>-5.7227454544881899</v>
      </c>
      <c r="G219">
        <v>4.3432637724634704</v>
      </c>
      <c r="H219">
        <v>0.17930166514065601</v>
      </c>
      <c r="I219">
        <v>-8.5118348709126206</v>
      </c>
      <c r="J219">
        <v>-8.3616732447499107</v>
      </c>
      <c r="K219">
        <v>6.2986316261068698</v>
      </c>
      <c r="L219">
        <v>3.2281183979688599</v>
      </c>
      <c r="M219">
        <v>-0.58750830120868602</v>
      </c>
      <c r="N219">
        <v>-4.21733476170286</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s="1">
        <f>IFERROR(WB_GDPcap!AP219*Wanetal_growthlosses_control!AQ219*WB_pop!AQ215,0)</f>
        <v>-40273386.889357716</v>
      </c>
      <c r="AR219" s="1">
        <f>AQ219+IFERROR((WB_GDPcap!AQ219*WB_pop!AR215-AQ219)*Wanetal_growthlosses_control!AR219,0)</f>
        <v>-69034868.283259317</v>
      </c>
      <c r="AS219" s="1">
        <f>AR219+IFERROR((WB_GDPcap!AR219*WB_pop!AS215-AR219)*Wanetal_growthlosses_control!AS219,0)</f>
        <v>-125527348.34629127</v>
      </c>
      <c r="AT219" s="1">
        <f>AS219+IFERROR((WB_GDPcap!AS219*WB_pop!AT215-AS219)*Wanetal_growthlosses_control!AT219,0)</f>
        <v>-164538570.37931263</v>
      </c>
      <c r="AU219" s="1">
        <f>AT219+IFERROR((WB_GDPcap!AT219*WB_pop!AU215-AT219)*Wanetal_growthlosses_control!AU219,0)</f>
        <v>-203161969.42453149</v>
      </c>
      <c r="AV219" s="1">
        <f>AU219+IFERROR((WB_GDPcap!AU219*WB_pop!AV215-AU219)*Wanetal_growthlosses_control!AV219,0)</f>
        <v>-227491887.7816273</v>
      </c>
      <c r="AW219">
        <v>0</v>
      </c>
      <c r="AX219">
        <v>0</v>
      </c>
      <c r="AY219">
        <v>0</v>
      </c>
      <c r="AZ219">
        <v>0</v>
      </c>
      <c r="BA219">
        <v>0</v>
      </c>
      <c r="BB219">
        <v>0</v>
      </c>
      <c r="BC219">
        <v>0</v>
      </c>
      <c r="BD219">
        <v>0</v>
      </c>
      <c r="BE219">
        <v>0</v>
      </c>
      <c r="BF219">
        <v>0</v>
      </c>
      <c r="BG219">
        <v>0</v>
      </c>
      <c r="BH219">
        <v>0</v>
      </c>
      <c r="BI219" s="1">
        <f>IFERROR(WB_GDPcap!BH219*Wanetal_growthlosses_control!BI219*WB_pop!BI215,0)</f>
        <v>-58268770.459166251</v>
      </c>
      <c r="BJ219" s="1">
        <f>BI219+IFERROR((WB_GDPcap!BI219*WB_pop!BJ215-BI219)*Wanetal_growthlosses_control!BJ219,0)</f>
        <v>-99196331.721443251</v>
      </c>
      <c r="BK219" s="1">
        <f>BJ219+IFERROR((WB_GDPcap!BJ219*WB_pop!BK215-BJ219)*Wanetal_growthlosses_control!BK219,0)</f>
        <v>-180187430.05431899</v>
      </c>
      <c r="BL219" s="1">
        <f>BK219+IFERROR((WB_GDPcap!BK219*WB_pop!BL215-BK219)*Wanetal_growthlosses_control!BL219,0)</f>
        <v>-233359028.71481213</v>
      </c>
      <c r="BM219" s="1">
        <f>BL219+IFERROR((WB_GDPcap!BL219*WB_pop!BM215-BL219)*Wanetal_growthlosses_control!BM219,0)</f>
        <v>-283976185.03358805</v>
      </c>
      <c r="BN219" s="1">
        <f>BM219+IFERROR((WB_GDPcap!BM219*WB_pop!BN215-BM219)*Wanetal_growthlosses_control!BN219,0)</f>
        <v>-312783292.09502661</v>
      </c>
      <c r="BO219">
        <v>0</v>
      </c>
      <c r="BP219">
        <v>0</v>
      </c>
    </row>
    <row r="220" spans="1:68" x14ac:dyDescent="0.2">
      <c r="A220" t="s">
        <v>432</v>
      </c>
      <c r="B220" t="s">
        <v>433</v>
      </c>
      <c r="C220" t="s">
        <v>680</v>
      </c>
      <c r="D220" t="s">
        <v>681</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s="1">
        <f>IFERROR(WB_GDPcap!AP220*Wanetal_growthlosses_control!AQ220*WB_pop!AQ216,0)</f>
        <v>33648776.707569242</v>
      </c>
      <c r="AR220" s="1">
        <f>AQ220+IFERROR((WB_GDPcap!AQ220*WB_pop!AR216-AQ220)*Wanetal_growthlosses_control!AR220,0)</f>
        <v>-39110200.445483133</v>
      </c>
      <c r="AS220" s="1">
        <f>AR220+IFERROR((WB_GDPcap!AR220*WB_pop!AS216-AR220)*Wanetal_growthlosses_control!AS220,0)</f>
        <v>-96926624.915407911</v>
      </c>
      <c r="AT220" s="1">
        <f>AS220+IFERROR((WB_GDPcap!AS220*WB_pop!AT216-AS220)*Wanetal_growthlosses_control!AT220,0)</f>
        <v>46846082.08391808</v>
      </c>
      <c r="AU220" s="1">
        <f>AT220+IFERROR((WB_GDPcap!AT220*WB_pop!AU216-AT220)*Wanetal_growthlosses_control!AU220,0)</f>
        <v>98577059.485394493</v>
      </c>
      <c r="AV220" s="1">
        <f>AU220+IFERROR((WB_GDPcap!AU220*WB_pop!AV216-AU220)*Wanetal_growthlosses_control!AV220,0)</f>
        <v>275770318.97533983</v>
      </c>
      <c r="AW220">
        <v>0</v>
      </c>
      <c r="AX220">
        <v>0</v>
      </c>
      <c r="AY220">
        <v>0</v>
      </c>
      <c r="AZ220">
        <v>0</v>
      </c>
      <c r="BA220">
        <v>0</v>
      </c>
      <c r="BB220">
        <v>0</v>
      </c>
      <c r="BC220">
        <v>0</v>
      </c>
      <c r="BD220">
        <v>0</v>
      </c>
      <c r="BE220">
        <v>0</v>
      </c>
      <c r="BF220">
        <v>0</v>
      </c>
      <c r="BG220">
        <v>0</v>
      </c>
      <c r="BH220">
        <v>0</v>
      </c>
      <c r="BI220" s="1">
        <f>IFERROR(WB_GDPcap!BH220*Wanetal_growthlosses_control!BI220*WB_pop!BI216,0)</f>
        <v>26158369.269021012</v>
      </c>
      <c r="BJ220" s="1">
        <f>BI220+IFERROR((WB_GDPcap!BI220*WB_pop!BJ216-BI220)*Wanetal_growthlosses_control!BJ220,0)</f>
        <v>-30428465.529350877</v>
      </c>
      <c r="BK220" s="1">
        <f>BJ220+IFERROR((WB_GDPcap!BJ220*WB_pop!BK216-BJ220)*Wanetal_growthlosses_control!BK220,0)</f>
        <v>-81000231.699942529</v>
      </c>
      <c r="BL220" s="1">
        <f>BK220+IFERROR((WB_GDPcap!BK220*WB_pop!BL216-BK220)*Wanetal_growthlosses_control!BL220,0)</f>
        <v>42502165.523604989</v>
      </c>
      <c r="BM220" s="1">
        <f>BL220+IFERROR((WB_GDPcap!BL220*WB_pop!BM216-BL220)*Wanetal_growthlosses_control!BM220,0)</f>
        <v>85922959.416700646</v>
      </c>
      <c r="BN220" s="1">
        <f>BM220+IFERROR((WB_GDPcap!BM220*WB_pop!BN216-BM220)*Wanetal_growthlosses_control!BN220,0)</f>
        <v>224561725.35491371</v>
      </c>
      <c r="BO220">
        <v>0</v>
      </c>
      <c r="BP220">
        <v>0</v>
      </c>
    </row>
    <row r="221" spans="1:68" x14ac:dyDescent="0.2">
      <c r="A221" t="s">
        <v>434</v>
      </c>
      <c r="B221" t="s">
        <v>435</v>
      </c>
      <c r="C221" t="s">
        <v>680</v>
      </c>
      <c r="D221" t="s">
        <v>681</v>
      </c>
      <c r="F221">
        <v>-1.2974247374375201</v>
      </c>
      <c r="G221">
        <v>3.44508554393146</v>
      </c>
      <c r="H221">
        <v>3.6735589286271599</v>
      </c>
      <c r="I221">
        <v>2.3759849484824498</v>
      </c>
      <c r="J221">
        <v>2.0433996620092598</v>
      </c>
      <c r="K221">
        <v>-0.54164700809231203</v>
      </c>
      <c r="L221">
        <v>-3.2728983436363399</v>
      </c>
      <c r="M221">
        <v>0.48322010353425099</v>
      </c>
      <c r="N221">
        <v>6.1944070909986397</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s="1">
        <f>IFERROR(WB_GDPcap!AP221*Wanetal_growthlosses_control!AQ221*WB_pop!AQ217,0)</f>
        <v>0</v>
      </c>
      <c r="AR221" s="1">
        <f>AQ221+IFERROR((WB_GDPcap!AQ221*WB_pop!AR217-AQ221)*Wanetal_growthlosses_control!AR221,0)</f>
        <v>0</v>
      </c>
      <c r="AS221" s="1">
        <f>AR221+IFERROR((WB_GDPcap!AR221*WB_pop!AS217-AR221)*Wanetal_growthlosses_control!AS221,0)</f>
        <v>0</v>
      </c>
      <c r="AT221" s="1">
        <f>AS221+IFERROR((WB_GDPcap!AS221*WB_pop!AT217-AS221)*Wanetal_growthlosses_control!AT221,0)</f>
        <v>0</v>
      </c>
      <c r="AU221" s="1">
        <f>AT221+IFERROR((WB_GDPcap!AT221*WB_pop!AU217-AT221)*Wanetal_growthlosses_control!AU221,0)</f>
        <v>0</v>
      </c>
      <c r="AV221" s="1">
        <f>AU221+IFERROR((WB_GDPcap!AU221*WB_pop!AV217-AU221)*Wanetal_growthlosses_control!AV221,0)</f>
        <v>0</v>
      </c>
      <c r="AW221">
        <v>0</v>
      </c>
      <c r="AX221">
        <v>0</v>
      </c>
      <c r="AY221">
        <v>0</v>
      </c>
      <c r="AZ221">
        <v>0</v>
      </c>
      <c r="BA221">
        <v>0</v>
      </c>
      <c r="BB221">
        <v>0</v>
      </c>
      <c r="BC221">
        <v>0</v>
      </c>
      <c r="BD221">
        <v>0</v>
      </c>
      <c r="BE221">
        <v>0</v>
      </c>
      <c r="BF221">
        <v>0</v>
      </c>
      <c r="BG221">
        <v>0</v>
      </c>
      <c r="BH221">
        <v>0</v>
      </c>
      <c r="BI221" s="1">
        <f>IFERROR(WB_GDPcap!BH221*Wanetal_growthlosses_control!BI221*WB_pop!BI217,0)</f>
        <v>0</v>
      </c>
      <c r="BJ221" s="1">
        <f>BI221+IFERROR((WB_GDPcap!BI221*WB_pop!BJ217-BI221)*Wanetal_growthlosses_control!BJ221,0)</f>
        <v>0</v>
      </c>
      <c r="BK221" s="1">
        <f>BJ221+IFERROR((WB_GDPcap!BJ221*WB_pop!BK217-BJ221)*Wanetal_growthlosses_control!BK221,0)</f>
        <v>0</v>
      </c>
      <c r="BL221" s="1">
        <f>BK221+IFERROR((WB_GDPcap!BK221*WB_pop!BL217-BK221)*Wanetal_growthlosses_control!BL221,0)</f>
        <v>0</v>
      </c>
      <c r="BM221" s="1">
        <f>BL221+IFERROR((WB_GDPcap!BL221*WB_pop!BM217-BL221)*Wanetal_growthlosses_control!BM221,0)</f>
        <v>0</v>
      </c>
      <c r="BN221" s="1">
        <f>BM221+IFERROR((WB_GDPcap!BM221*WB_pop!BN217-BM221)*Wanetal_growthlosses_control!BN221,0)</f>
        <v>0</v>
      </c>
      <c r="BO221">
        <v>0</v>
      </c>
      <c r="BP221">
        <v>0</v>
      </c>
    </row>
    <row r="222" spans="1:68" x14ac:dyDescent="0.2">
      <c r="A222" t="s">
        <v>436</v>
      </c>
      <c r="B222" t="s">
        <v>437</v>
      </c>
      <c r="C222" t="s">
        <v>680</v>
      </c>
      <c r="D222" t="s">
        <v>681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s="1">
        <f>IFERROR(WB_GDPcap!AP222*Wanetal_growthlosses_control!AQ222*WB_pop!AQ218,0)</f>
        <v>0</v>
      </c>
      <c r="AR222" s="1">
        <f>AQ222+IFERROR((WB_GDPcap!AQ222*WB_pop!AR218-AQ222)*Wanetal_growthlosses_control!AR222,0)</f>
        <v>0</v>
      </c>
      <c r="AS222" s="1">
        <f>AR222+IFERROR((WB_GDPcap!AR222*WB_pop!AS218-AR222)*Wanetal_growthlosses_control!AS222,0)</f>
        <v>0</v>
      </c>
      <c r="AT222" s="1">
        <f>AS222+IFERROR((WB_GDPcap!AS222*WB_pop!AT218-AS222)*Wanetal_growthlosses_control!AT222,0)</f>
        <v>0</v>
      </c>
      <c r="AU222" s="1">
        <f>AT222+IFERROR((WB_GDPcap!AT222*WB_pop!AU218-AT222)*Wanetal_growthlosses_control!AU222,0)</f>
        <v>0</v>
      </c>
      <c r="AV222" s="1">
        <f>AU222+IFERROR((WB_GDPcap!AU222*WB_pop!AV218-AU222)*Wanetal_growthlosses_control!AV222,0)</f>
        <v>0</v>
      </c>
      <c r="AW222">
        <v>0</v>
      </c>
      <c r="AX222">
        <v>0</v>
      </c>
      <c r="AY222">
        <v>0</v>
      </c>
      <c r="AZ222">
        <v>0</v>
      </c>
      <c r="BA222">
        <v>0</v>
      </c>
      <c r="BB222">
        <v>0</v>
      </c>
      <c r="BC222">
        <v>0</v>
      </c>
      <c r="BD222">
        <v>0</v>
      </c>
      <c r="BE222">
        <v>0</v>
      </c>
      <c r="BF222">
        <v>0</v>
      </c>
      <c r="BG222">
        <v>0</v>
      </c>
      <c r="BH222">
        <v>0</v>
      </c>
      <c r="BI222" s="1">
        <f>IFERROR(WB_GDPcap!BH222*Wanetal_growthlosses_control!BI222*WB_pop!BI218,0)</f>
        <v>0</v>
      </c>
      <c r="BJ222" s="1">
        <f>BI222+IFERROR((WB_GDPcap!BI222*WB_pop!BJ218-BI222)*Wanetal_growthlosses_control!BJ222,0)</f>
        <v>0</v>
      </c>
      <c r="BK222" s="1">
        <f>BJ222+IFERROR((WB_GDPcap!BJ222*WB_pop!BK218-BJ222)*Wanetal_growthlosses_control!BK222,0)</f>
        <v>0</v>
      </c>
      <c r="BL222" s="1">
        <f>BK222+IFERROR((WB_GDPcap!BK222*WB_pop!BL218-BK222)*Wanetal_growthlosses_control!BL222,0)</f>
        <v>0</v>
      </c>
      <c r="BM222" s="1">
        <f>BL222+IFERROR((WB_GDPcap!BL222*WB_pop!BM218-BL222)*Wanetal_growthlosses_control!BM222,0)</f>
        <v>0</v>
      </c>
      <c r="BN222" s="1">
        <f>BM222+IFERROR((WB_GDPcap!BM222*WB_pop!BN218-BM222)*Wanetal_growthlosses_control!BN222,0)</f>
        <v>0</v>
      </c>
      <c r="BO222">
        <v>0</v>
      </c>
      <c r="BP222">
        <v>0</v>
      </c>
    </row>
    <row r="223" spans="1:68" x14ac:dyDescent="0.2">
      <c r="A223" t="s">
        <v>438</v>
      </c>
      <c r="B223" t="s">
        <v>439</v>
      </c>
      <c r="C223" t="s">
        <v>680</v>
      </c>
      <c r="D223" t="s">
        <v>681</v>
      </c>
      <c r="F223">
        <v>-1.30086455138709</v>
      </c>
      <c r="G223">
        <v>3.4462809326690098</v>
      </c>
      <c r="H223">
        <v>3.6755772776445799</v>
      </c>
      <c r="I223">
        <v>2.3764940648899802</v>
      </c>
      <c r="J223">
        <v>2.0402479861134002</v>
      </c>
      <c r="K223">
        <v>-0.535467826727825</v>
      </c>
      <c r="L223">
        <v>-3.2721464198470001</v>
      </c>
      <c r="M223">
        <v>0.48583031277031802</v>
      </c>
      <c r="N223">
        <v>6.1889735131007901</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s="1">
        <f>IFERROR(WB_GDPcap!AP223*Wanetal_growthlosses_control!AQ223*WB_pop!AQ219,0)</f>
        <v>0</v>
      </c>
      <c r="AR223" s="1">
        <f>AQ223+IFERROR((WB_GDPcap!AQ223*WB_pop!AR219-AQ223)*Wanetal_growthlosses_control!AR223,0)</f>
        <v>0</v>
      </c>
      <c r="AS223" s="1">
        <f>AR223+IFERROR((WB_GDPcap!AR223*WB_pop!AS219-AR223)*Wanetal_growthlosses_control!AS223,0)</f>
        <v>0</v>
      </c>
      <c r="AT223" s="1">
        <f>AS223+IFERROR((WB_GDPcap!AS223*WB_pop!AT219-AS223)*Wanetal_growthlosses_control!AT223,0)</f>
        <v>0</v>
      </c>
      <c r="AU223" s="1">
        <f>AT223+IFERROR((WB_GDPcap!AT223*WB_pop!AU219-AT223)*Wanetal_growthlosses_control!AU223,0)</f>
        <v>0</v>
      </c>
      <c r="AV223" s="1">
        <f>AU223+IFERROR((WB_GDPcap!AU223*WB_pop!AV219-AU223)*Wanetal_growthlosses_control!AV223,0)</f>
        <v>0</v>
      </c>
      <c r="AW223">
        <v>0</v>
      </c>
      <c r="AX223">
        <v>0</v>
      </c>
      <c r="AY223">
        <v>0</v>
      </c>
      <c r="AZ223">
        <v>0</v>
      </c>
      <c r="BA223">
        <v>0</v>
      </c>
      <c r="BB223">
        <v>0</v>
      </c>
      <c r="BC223">
        <v>0</v>
      </c>
      <c r="BD223">
        <v>0</v>
      </c>
      <c r="BE223">
        <v>0</v>
      </c>
      <c r="BF223">
        <v>0</v>
      </c>
      <c r="BG223">
        <v>0</v>
      </c>
      <c r="BH223">
        <v>0</v>
      </c>
      <c r="BI223" s="1">
        <f>IFERROR(WB_GDPcap!BH223*Wanetal_growthlosses_control!BI223*WB_pop!BI219,0)</f>
        <v>0</v>
      </c>
      <c r="BJ223" s="1">
        <f>BI223+IFERROR((WB_GDPcap!BI223*WB_pop!BJ219-BI223)*Wanetal_growthlosses_control!BJ223,0)</f>
        <v>0</v>
      </c>
      <c r="BK223" s="1">
        <f>BJ223+IFERROR((WB_GDPcap!BJ223*WB_pop!BK219-BJ223)*Wanetal_growthlosses_control!BK223,0)</f>
        <v>0</v>
      </c>
      <c r="BL223" s="1">
        <f>BK223+IFERROR((WB_GDPcap!BK223*WB_pop!BL219-BK223)*Wanetal_growthlosses_control!BL223,0)</f>
        <v>0</v>
      </c>
      <c r="BM223" s="1">
        <f>BL223+IFERROR((WB_GDPcap!BL223*WB_pop!BM219-BL223)*Wanetal_growthlosses_control!BM223,0)</f>
        <v>0</v>
      </c>
      <c r="BN223" s="1">
        <f>BM223+IFERROR((WB_GDPcap!BM223*WB_pop!BN219-BM223)*Wanetal_growthlosses_control!BN223,0)</f>
        <v>0</v>
      </c>
      <c r="BO223">
        <v>0</v>
      </c>
      <c r="BP223">
        <v>0</v>
      </c>
    </row>
    <row r="224" spans="1:68" x14ac:dyDescent="0.2">
      <c r="A224" t="s">
        <v>440</v>
      </c>
      <c r="B224" t="s">
        <v>441</v>
      </c>
      <c r="C224" t="s">
        <v>680</v>
      </c>
      <c r="D224" t="s">
        <v>681</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s="1">
        <f>IFERROR(WB_GDPcap!AP224*Wanetal_growthlosses_control!AQ224*WB_pop!AQ220,0)</f>
        <v>0</v>
      </c>
      <c r="AR224" s="1">
        <f>AQ224+IFERROR((WB_GDPcap!AQ224*WB_pop!AR220-AQ224)*Wanetal_growthlosses_control!AR224,0)</f>
        <v>0</v>
      </c>
      <c r="AS224" s="1">
        <f>AR224+IFERROR((WB_GDPcap!AR224*WB_pop!AS220-AR224)*Wanetal_growthlosses_control!AS224,0)</f>
        <v>0</v>
      </c>
      <c r="AT224" s="1">
        <f>AS224+IFERROR((WB_GDPcap!AS224*WB_pop!AT220-AS224)*Wanetal_growthlosses_control!AT224,0)</f>
        <v>0</v>
      </c>
      <c r="AU224" s="1">
        <f>AT224+IFERROR((WB_GDPcap!AT224*WB_pop!AU220-AT224)*Wanetal_growthlosses_control!AU224,0)</f>
        <v>0</v>
      </c>
      <c r="AV224" s="1">
        <f>AU224+IFERROR((WB_GDPcap!AU224*WB_pop!AV220-AU224)*Wanetal_growthlosses_control!AV224,0)</f>
        <v>0</v>
      </c>
      <c r="AW224">
        <v>0</v>
      </c>
      <c r="AX224">
        <v>0</v>
      </c>
      <c r="AY224">
        <v>0</v>
      </c>
      <c r="AZ224">
        <v>0</v>
      </c>
      <c r="BA224">
        <v>0</v>
      </c>
      <c r="BB224">
        <v>0</v>
      </c>
      <c r="BC224">
        <v>0</v>
      </c>
      <c r="BD224">
        <v>0</v>
      </c>
      <c r="BE224">
        <v>0</v>
      </c>
      <c r="BF224">
        <v>0</v>
      </c>
      <c r="BG224">
        <v>0</v>
      </c>
      <c r="BH224">
        <v>0</v>
      </c>
      <c r="BI224" s="1">
        <f>IFERROR(WB_GDPcap!BH224*Wanetal_growthlosses_control!BI224*WB_pop!BI220,0)</f>
        <v>0</v>
      </c>
      <c r="BJ224" s="1">
        <f>BI224+IFERROR((WB_GDPcap!BI224*WB_pop!BJ220-BI224)*Wanetal_growthlosses_control!BJ224,0)</f>
        <v>0</v>
      </c>
      <c r="BK224" s="1">
        <f>BJ224+IFERROR((WB_GDPcap!BJ224*WB_pop!BK220-BJ224)*Wanetal_growthlosses_control!BK224,0)</f>
        <v>0</v>
      </c>
      <c r="BL224" s="1">
        <f>BK224+IFERROR((WB_GDPcap!BK224*WB_pop!BL220-BK224)*Wanetal_growthlosses_control!BL224,0)</f>
        <v>0</v>
      </c>
      <c r="BM224" s="1">
        <f>BL224+IFERROR((WB_GDPcap!BL224*WB_pop!BM220-BL224)*Wanetal_growthlosses_control!BM224,0)</f>
        <v>0</v>
      </c>
      <c r="BN224" s="1">
        <f>BM224+IFERROR((WB_GDPcap!BM224*WB_pop!BN220-BM224)*Wanetal_growthlosses_control!BN224,0)</f>
        <v>0</v>
      </c>
      <c r="BO224">
        <v>0</v>
      </c>
      <c r="BP224">
        <v>0</v>
      </c>
    </row>
    <row r="225" spans="1:68" x14ac:dyDescent="0.2">
      <c r="A225" t="s">
        <v>442</v>
      </c>
      <c r="B225" t="s">
        <v>443</v>
      </c>
      <c r="C225" t="s">
        <v>680</v>
      </c>
      <c r="D225" t="s">
        <v>681</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s="1">
        <f>IFERROR(WB_GDPcap!AP225*Wanetal_growthlosses_control!AQ225*WB_pop!AQ221,0)</f>
        <v>0</v>
      </c>
      <c r="AR225" s="1">
        <f>AQ225+IFERROR((WB_GDPcap!AQ225*WB_pop!AR221-AQ225)*Wanetal_growthlosses_control!AR225,0)</f>
        <v>0</v>
      </c>
      <c r="AS225" s="1">
        <f>AR225+IFERROR((WB_GDPcap!AR225*WB_pop!AS221-AR225)*Wanetal_growthlosses_control!AS225,0)</f>
        <v>0</v>
      </c>
      <c r="AT225" s="1">
        <f>AS225+IFERROR((WB_GDPcap!AS225*WB_pop!AT221-AS225)*Wanetal_growthlosses_control!AT225,0)</f>
        <v>0</v>
      </c>
      <c r="AU225" s="1">
        <f>AT225+IFERROR((WB_GDPcap!AT225*WB_pop!AU221-AT225)*Wanetal_growthlosses_control!AU225,0)</f>
        <v>0</v>
      </c>
      <c r="AV225" s="1">
        <f>AU225+IFERROR((WB_GDPcap!AU225*WB_pop!AV221-AU225)*Wanetal_growthlosses_control!AV225,0)</f>
        <v>0</v>
      </c>
      <c r="AW225">
        <v>0</v>
      </c>
      <c r="AX225">
        <v>0</v>
      </c>
      <c r="AY225">
        <v>0</v>
      </c>
      <c r="AZ225">
        <v>0</v>
      </c>
      <c r="BA225">
        <v>0</v>
      </c>
      <c r="BB225">
        <v>0</v>
      </c>
      <c r="BC225">
        <v>0</v>
      </c>
      <c r="BD225">
        <v>0</v>
      </c>
      <c r="BE225">
        <v>0</v>
      </c>
      <c r="BF225">
        <v>0</v>
      </c>
      <c r="BG225">
        <v>0</v>
      </c>
      <c r="BH225">
        <v>0</v>
      </c>
      <c r="BI225" s="1">
        <f>IFERROR(WB_GDPcap!BH225*Wanetal_growthlosses_control!BI225*WB_pop!BI221,0)</f>
        <v>0</v>
      </c>
      <c r="BJ225" s="1">
        <f>BI225+IFERROR((WB_GDPcap!BI225*WB_pop!BJ221-BI225)*Wanetal_growthlosses_control!BJ225,0)</f>
        <v>0</v>
      </c>
      <c r="BK225" s="1">
        <f>BJ225+IFERROR((WB_GDPcap!BJ225*WB_pop!BK221-BJ225)*Wanetal_growthlosses_control!BK225,0)</f>
        <v>0</v>
      </c>
      <c r="BL225" s="1">
        <f>BK225+IFERROR((WB_GDPcap!BK225*WB_pop!BL221-BK225)*Wanetal_growthlosses_control!BL225,0)</f>
        <v>0</v>
      </c>
      <c r="BM225" s="1">
        <f>BL225+IFERROR((WB_GDPcap!BL225*WB_pop!BM221-BL225)*Wanetal_growthlosses_control!BM225,0)</f>
        <v>0</v>
      </c>
      <c r="BN225" s="1">
        <f>BM225+IFERROR((WB_GDPcap!BM225*WB_pop!BN221-BM225)*Wanetal_growthlosses_control!BN225,0)</f>
        <v>0</v>
      </c>
      <c r="BO225">
        <v>0</v>
      </c>
      <c r="BP225">
        <v>0</v>
      </c>
    </row>
    <row r="226" spans="1:68" x14ac:dyDescent="0.2">
      <c r="A226" t="s">
        <v>444</v>
      </c>
      <c r="B226" t="s">
        <v>445</v>
      </c>
      <c r="C226" t="s">
        <v>680</v>
      </c>
      <c r="D226" t="s">
        <v>681</v>
      </c>
      <c r="F226">
        <v>1.1907831434046201</v>
      </c>
      <c r="G226">
        <v>0.17995393613767899</v>
      </c>
      <c r="H226">
        <v>1.70489489970744</v>
      </c>
      <c r="I226">
        <v>2.7395774241356001</v>
      </c>
      <c r="J226">
        <v>8.2392133772766698</v>
      </c>
      <c r="K226">
        <v>15.2260924557176</v>
      </c>
      <c r="L226">
        <v>8.3555037536095007</v>
      </c>
      <c r="M226">
        <v>4.0136158527196804</v>
      </c>
      <c r="N226">
        <v>1.0462110119525601</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s="1">
        <f>IFERROR(WB_GDPcap!AP226*Wanetal_growthlosses_control!AQ226*WB_pop!AQ222,0)</f>
        <v>-95323209.819617495</v>
      </c>
      <c r="AR226" s="1">
        <f>AQ226+IFERROR((WB_GDPcap!AQ226*WB_pop!AR222-AQ226)*Wanetal_growthlosses_control!AR226,0)</f>
        <v>-151321211.16131651</v>
      </c>
      <c r="AS226" s="1">
        <f>AR226+IFERROR((WB_GDPcap!AR226*WB_pop!AS222-AR226)*Wanetal_growthlosses_control!AS226,0)</f>
        <v>-260271567.24128619</v>
      </c>
      <c r="AT226" s="1">
        <f>AS226+IFERROR((WB_GDPcap!AS226*WB_pop!AT222-AS226)*Wanetal_growthlosses_control!AT226,0)</f>
        <v>-354005017.38695478</v>
      </c>
      <c r="AU226" s="1">
        <f>AT226+IFERROR((WB_GDPcap!AT226*WB_pop!AU222-AT226)*Wanetal_growthlosses_control!AU226,0)</f>
        <v>-435546022.50739491</v>
      </c>
      <c r="AV226" s="1">
        <f>AU226+IFERROR((WB_GDPcap!AU226*WB_pop!AV222-AU226)*Wanetal_growthlosses_control!AV226,0)</f>
        <v>-501568012.95950973</v>
      </c>
      <c r="AW226">
        <v>0</v>
      </c>
      <c r="AX226">
        <v>0</v>
      </c>
      <c r="AY226">
        <v>0</v>
      </c>
      <c r="AZ226">
        <v>0</v>
      </c>
      <c r="BA226">
        <v>0</v>
      </c>
      <c r="BB226">
        <v>0</v>
      </c>
      <c r="BC226">
        <v>0</v>
      </c>
      <c r="BD226">
        <v>0</v>
      </c>
      <c r="BE226">
        <v>0</v>
      </c>
      <c r="BF226">
        <v>0</v>
      </c>
      <c r="BG226">
        <v>0</v>
      </c>
      <c r="BH226">
        <v>0</v>
      </c>
      <c r="BI226" s="1">
        <f>IFERROR(WB_GDPcap!BH226*Wanetal_growthlosses_control!BI226*WB_pop!BI222,0)</f>
        <v>-79000432.430902943</v>
      </c>
      <c r="BJ226" s="1">
        <f>BI226+IFERROR((WB_GDPcap!BI226*WB_pop!BJ222-BI226)*Wanetal_growthlosses_control!BJ226,0)</f>
        <v>-121762888.21008764</v>
      </c>
      <c r="BK226" s="1">
        <f>BJ226+IFERROR((WB_GDPcap!BJ226*WB_pop!BK222-BJ226)*Wanetal_growthlosses_control!BK226,0)</f>
        <v>-207029407.52815261</v>
      </c>
      <c r="BL226" s="1">
        <f>BK226+IFERROR((WB_GDPcap!BK226*WB_pop!BL222-BK226)*Wanetal_growthlosses_control!BL226,0)</f>
        <v>-281370098.25139892</v>
      </c>
      <c r="BM226" s="1">
        <f>BL226+IFERROR((WB_GDPcap!BL226*WB_pop!BM222-BL226)*Wanetal_growthlosses_control!BM226,0)</f>
        <v>-343636544.6043945</v>
      </c>
      <c r="BN226" s="1">
        <f>BM226+IFERROR((WB_GDPcap!BM226*WB_pop!BN222-BM226)*Wanetal_growthlosses_control!BN226,0)</f>
        <v>-385049303.05786216</v>
      </c>
      <c r="BO226">
        <v>0</v>
      </c>
      <c r="BP226">
        <v>0</v>
      </c>
    </row>
    <row r="227" spans="1:68" x14ac:dyDescent="0.2">
      <c r="A227" t="s">
        <v>446</v>
      </c>
      <c r="B227" t="s">
        <v>447</v>
      </c>
      <c r="C227" t="s">
        <v>680</v>
      </c>
      <c r="D227" t="s">
        <v>681</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s="1">
        <f>IFERROR(WB_GDPcap!AP227*Wanetal_growthlosses_control!AQ227*WB_pop!AQ223,0)</f>
        <v>97905521.08760795</v>
      </c>
      <c r="AR227" s="1">
        <f>AQ227+IFERROR((WB_GDPcap!AQ227*WB_pop!AR223-AQ227)*Wanetal_growthlosses_control!AR227,0)</f>
        <v>-25196191.615745828</v>
      </c>
      <c r="AS227" s="1">
        <f>AR227+IFERROR((WB_GDPcap!AR227*WB_pop!AS223-AR227)*Wanetal_growthlosses_control!AS227,0)</f>
        <v>-112375044.20969851</v>
      </c>
      <c r="AT227" s="1">
        <f>AS227+IFERROR((WB_GDPcap!AS227*WB_pop!AT223-AS227)*Wanetal_growthlosses_control!AT227,0)</f>
        <v>211676565.45969617</v>
      </c>
      <c r="AU227" s="1">
        <f>AT227+IFERROR((WB_GDPcap!AT227*WB_pop!AU223-AT227)*Wanetal_growthlosses_control!AU227,0)</f>
        <v>339417768.90562856</v>
      </c>
      <c r="AV227" s="1">
        <f>AU227+IFERROR((WB_GDPcap!AU227*WB_pop!AV223-AU227)*Wanetal_growthlosses_control!AV227,0)</f>
        <v>703555865.29895782</v>
      </c>
      <c r="AW227">
        <v>0</v>
      </c>
      <c r="AX227">
        <v>0</v>
      </c>
      <c r="AY227">
        <v>0</v>
      </c>
      <c r="AZ227">
        <v>0</v>
      </c>
      <c r="BA227">
        <v>0</v>
      </c>
      <c r="BB227">
        <v>0</v>
      </c>
      <c r="BC227">
        <v>0</v>
      </c>
      <c r="BD227">
        <v>0</v>
      </c>
      <c r="BE227">
        <v>0</v>
      </c>
      <c r="BF227">
        <v>0</v>
      </c>
      <c r="BG227">
        <v>0</v>
      </c>
      <c r="BH227">
        <v>0</v>
      </c>
      <c r="BI227" s="1">
        <f>IFERROR(WB_GDPcap!BH227*Wanetal_growthlosses_control!BI227*WB_pop!BI223,0)</f>
        <v>90386168.348027438</v>
      </c>
      <c r="BJ227" s="1">
        <f>BI227+IFERROR((WB_GDPcap!BI227*WB_pop!BJ223-BI227)*Wanetal_growthlosses_control!BJ227,0)</f>
        <v>-21116301.400426462</v>
      </c>
      <c r="BK227" s="1">
        <f>BJ227+IFERROR((WB_GDPcap!BJ227*WB_pop!BK223-BJ227)*Wanetal_growthlosses_control!BK227,0)</f>
        <v>-102555248.29161078</v>
      </c>
      <c r="BL227" s="1">
        <f>BK227+IFERROR((WB_GDPcap!BK227*WB_pop!BL223-BK227)*Wanetal_growthlosses_control!BL227,0)</f>
        <v>208563106.14129609</v>
      </c>
      <c r="BM227" s="1">
        <f>BL227+IFERROR((WB_GDPcap!BL227*WB_pop!BM223-BL227)*Wanetal_growthlosses_control!BM227,0)</f>
        <v>330507497.71381956</v>
      </c>
      <c r="BN227" s="1">
        <f>BM227+IFERROR((WB_GDPcap!BM227*WB_pop!BN223-BM227)*Wanetal_growthlosses_control!BN227,0)</f>
        <v>651486652.9942584</v>
      </c>
      <c r="BO227">
        <v>0</v>
      </c>
      <c r="BP227">
        <v>0</v>
      </c>
    </row>
    <row r="228" spans="1:68" x14ac:dyDescent="0.2">
      <c r="A228" t="s">
        <v>448</v>
      </c>
      <c r="B228" t="s">
        <v>449</v>
      </c>
      <c r="C228" t="s">
        <v>680</v>
      </c>
      <c r="D228" t="s">
        <v>681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s="1">
        <f>IFERROR(WB_GDPcap!AP228*Wanetal_growthlosses_control!AQ228*WB_pop!AQ224,0)</f>
        <v>56866207.0838072</v>
      </c>
      <c r="AR228" s="1">
        <f>AQ228+IFERROR((WB_GDPcap!AQ228*WB_pop!AR224-AQ228)*Wanetal_growthlosses_control!AR228,0)</f>
        <v>-21742426.660749093</v>
      </c>
      <c r="AS228" s="1">
        <f>AR228+IFERROR((WB_GDPcap!AR228*WB_pop!AS224-AR228)*Wanetal_growthlosses_control!AS228,0)</f>
        <v>-83794652.878468752</v>
      </c>
      <c r="AT228" s="1">
        <f>AS228+IFERROR((WB_GDPcap!AS228*WB_pop!AT224-AS228)*Wanetal_growthlosses_control!AT228,0)</f>
        <v>129850267.34984177</v>
      </c>
      <c r="AU228" s="1">
        <f>AT228+IFERROR((WB_GDPcap!AT228*WB_pop!AU224-AT228)*Wanetal_growthlosses_control!AU228,0)</f>
        <v>212066121.55389822</v>
      </c>
      <c r="AV228" s="1">
        <f>AU228+IFERROR((WB_GDPcap!AU228*WB_pop!AV224-AU228)*Wanetal_growthlosses_control!AV228,0)</f>
        <v>451084037.00432217</v>
      </c>
      <c r="AW228">
        <v>0</v>
      </c>
      <c r="AX228">
        <v>0</v>
      </c>
      <c r="AY228">
        <v>0</v>
      </c>
      <c r="AZ228">
        <v>0</v>
      </c>
      <c r="BA228">
        <v>0</v>
      </c>
      <c r="BB228">
        <v>0</v>
      </c>
      <c r="BC228">
        <v>0</v>
      </c>
      <c r="BD228">
        <v>0</v>
      </c>
      <c r="BE228">
        <v>0</v>
      </c>
      <c r="BF228">
        <v>0</v>
      </c>
      <c r="BG228">
        <v>0</v>
      </c>
      <c r="BH228">
        <v>0</v>
      </c>
      <c r="BI228" s="1">
        <f>IFERROR(WB_GDPcap!BH228*Wanetal_growthlosses_control!BI228*WB_pop!BI224,0)</f>
        <v>40715625.883946292</v>
      </c>
      <c r="BJ228" s="1">
        <f>BI228+IFERROR((WB_GDPcap!BI228*WB_pop!BJ224-BI228)*Wanetal_growthlosses_control!BJ228,0)</f>
        <v>-15409100.499017164</v>
      </c>
      <c r="BK228" s="1">
        <f>BJ228+IFERROR((WB_GDPcap!BJ228*WB_pop!BK224-BJ228)*Wanetal_growthlosses_control!BK228,0)</f>
        <v>-59466880.588279851</v>
      </c>
      <c r="BL228" s="1">
        <f>BK228+IFERROR((WB_GDPcap!BK228*WB_pop!BL224-BK228)*Wanetal_growthlosses_control!BL228,0)</f>
        <v>93936348.157996625</v>
      </c>
      <c r="BM228" s="1">
        <f>BL228+IFERROR((WB_GDPcap!BL228*WB_pop!BM224-BL228)*Wanetal_growthlosses_control!BM228,0)</f>
        <v>153351801.77299348</v>
      </c>
      <c r="BN228" s="1">
        <f>BM228+IFERROR((WB_GDPcap!BM228*WB_pop!BN224-BM228)*Wanetal_growthlosses_control!BN228,0)</f>
        <v>312687668.64473295</v>
      </c>
      <c r="BO228">
        <v>0</v>
      </c>
      <c r="BP228">
        <v>0</v>
      </c>
    </row>
    <row r="229" spans="1:68" x14ac:dyDescent="0.2">
      <c r="A229" t="s">
        <v>450</v>
      </c>
      <c r="B229" t="s">
        <v>451</v>
      </c>
      <c r="C229" t="s">
        <v>680</v>
      </c>
      <c r="D229" t="s">
        <v>681</v>
      </c>
      <c r="F229">
        <v>5.1846187157809602</v>
      </c>
      <c r="G229">
        <v>3.6856049992561899</v>
      </c>
      <c r="H229">
        <v>4.73593988216561</v>
      </c>
      <c r="I229">
        <v>6.0260591641799701</v>
      </c>
      <c r="J229">
        <v>2.8482597812801198</v>
      </c>
      <c r="K229">
        <v>1.1239895693795201</v>
      </c>
      <c r="L229">
        <v>2.575374709838</v>
      </c>
      <c r="M229">
        <v>3.0576942320126399</v>
      </c>
      <c r="N229">
        <v>4.2737151991504998</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s="1">
        <f>IFERROR(WB_GDPcap!AP229*Wanetal_growthlosses_control!AQ229*WB_pop!AQ225,0)</f>
        <v>1002767851.6462438</v>
      </c>
      <c r="AR229" s="1">
        <f>AQ229+IFERROR((WB_GDPcap!AQ229*WB_pop!AR225-AQ229)*Wanetal_growthlosses_control!AR229,0)</f>
        <v>288009803.32231617</v>
      </c>
      <c r="AS229" s="1">
        <f>AR229+IFERROR((WB_GDPcap!AR229*WB_pop!AS225-AR229)*Wanetal_growthlosses_control!AS229,0)</f>
        <v>-16842607.28690511</v>
      </c>
      <c r="AT229" s="1">
        <f>AS229+IFERROR((WB_GDPcap!AS229*WB_pop!AT225-AS229)*Wanetal_growthlosses_control!AT229,0)</f>
        <v>2822576718.616776</v>
      </c>
      <c r="AU229" s="1">
        <f>AT229+IFERROR((WB_GDPcap!AT229*WB_pop!AU225-AT229)*Wanetal_growthlosses_control!AU229,0)</f>
        <v>4053266872.9182334</v>
      </c>
      <c r="AV229" s="1">
        <f>AU229+IFERROR((WB_GDPcap!AU229*WB_pop!AV225-AU229)*Wanetal_growthlosses_control!AV229,0)</f>
        <v>6983172799.0734425</v>
      </c>
      <c r="AW229">
        <v>0</v>
      </c>
      <c r="AX229">
        <v>0</v>
      </c>
      <c r="AY229">
        <v>0</v>
      </c>
      <c r="AZ229">
        <v>0</v>
      </c>
      <c r="BA229">
        <v>0</v>
      </c>
      <c r="BB229">
        <v>0</v>
      </c>
      <c r="BC229">
        <v>0</v>
      </c>
      <c r="BD229">
        <v>0</v>
      </c>
      <c r="BE229">
        <v>0</v>
      </c>
      <c r="BF229">
        <v>0</v>
      </c>
      <c r="BG229">
        <v>0</v>
      </c>
      <c r="BH229">
        <v>0</v>
      </c>
      <c r="BI229" s="1">
        <f>IFERROR(WB_GDPcap!BH229*Wanetal_growthlosses_control!BI229*WB_pop!BI225,0)</f>
        <v>759342304.82258081</v>
      </c>
      <c r="BJ229" s="1">
        <f>BI229+IFERROR((WB_GDPcap!BI229*WB_pop!BJ225-BI229)*Wanetal_growthlosses_control!BJ229,0)</f>
        <v>228538111.79445738</v>
      </c>
      <c r="BK229" s="1">
        <f>BJ229+IFERROR((WB_GDPcap!BJ229*WB_pop!BK225-BJ229)*Wanetal_growthlosses_control!BK229,0)</f>
        <v>6643731.0314337313</v>
      </c>
      <c r="BL229" s="1">
        <f>BK229+IFERROR((WB_GDPcap!BK229*WB_pop!BL225-BK229)*Wanetal_growthlosses_control!BL229,0)</f>
        <v>2011772168.6140728</v>
      </c>
      <c r="BM229" s="1">
        <f>BL229+IFERROR((WB_GDPcap!BL229*WB_pop!BM225-BL229)*Wanetal_growthlosses_control!BM229,0)</f>
        <v>2885951531.4277859</v>
      </c>
      <c r="BN229" s="1">
        <f>BM229+IFERROR((WB_GDPcap!BM229*WB_pop!BN225-BM229)*Wanetal_growthlosses_control!BN229,0)</f>
        <v>4877595601.7128849</v>
      </c>
      <c r="BO229">
        <v>0</v>
      </c>
      <c r="BP229">
        <v>0</v>
      </c>
    </row>
    <row r="230" spans="1:68" x14ac:dyDescent="0.2">
      <c r="A230" t="s">
        <v>452</v>
      </c>
      <c r="B230" t="s">
        <v>453</v>
      </c>
      <c r="C230" t="s">
        <v>680</v>
      </c>
      <c r="D230" t="s">
        <v>681</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s="1">
        <f>IFERROR(WB_GDPcap!AP230*Wanetal_growthlosses_control!AQ230*WB_pop!AQ226,0)</f>
        <v>-12553309.84180684</v>
      </c>
      <c r="AR230" s="1">
        <f>AQ230+IFERROR((WB_GDPcap!AQ230*WB_pop!AR226-AQ230)*Wanetal_growthlosses_control!AR230,0)</f>
        <v>-26813820.224646948</v>
      </c>
      <c r="AS230" s="1">
        <f>AR230+IFERROR((WB_GDPcap!AR230*WB_pop!AS226-AR230)*Wanetal_growthlosses_control!AS230,0)</f>
        <v>-49396673.309882179</v>
      </c>
      <c r="AT230" s="1">
        <f>AS230+IFERROR((WB_GDPcap!AS230*WB_pop!AT226-AS230)*Wanetal_growthlosses_control!AT230,0)</f>
        <v>-52207876.170223288</v>
      </c>
      <c r="AU230" s="1">
        <f>AT230+IFERROR((WB_GDPcap!AT230*WB_pop!AU226-AT230)*Wanetal_growthlosses_control!AU230,0)</f>
        <v>-60286635.769746959</v>
      </c>
      <c r="AV230" s="1">
        <f>AU230+IFERROR((WB_GDPcap!AU230*WB_pop!AV226-AU230)*Wanetal_growthlosses_control!AV230,0)</f>
        <v>-56428980.002458386</v>
      </c>
      <c r="AW230">
        <v>0</v>
      </c>
      <c r="AX230">
        <v>0</v>
      </c>
      <c r="AY230">
        <v>0</v>
      </c>
      <c r="AZ230">
        <v>0</v>
      </c>
      <c r="BA230">
        <v>0</v>
      </c>
      <c r="BB230">
        <v>0</v>
      </c>
      <c r="BC230">
        <v>0</v>
      </c>
      <c r="BD230">
        <v>0</v>
      </c>
      <c r="BE230">
        <v>0</v>
      </c>
      <c r="BF230">
        <v>0</v>
      </c>
      <c r="BG230">
        <v>0</v>
      </c>
      <c r="BH230">
        <v>0</v>
      </c>
      <c r="BI230" s="1">
        <f>IFERROR(WB_GDPcap!BH230*Wanetal_growthlosses_control!BI230*WB_pop!BI226,0)</f>
        <v>-10394676.958831305</v>
      </c>
      <c r="BJ230" s="1">
        <f>BI230+IFERROR((WB_GDPcap!BI230*WB_pop!BJ226-BI230)*Wanetal_growthlosses_control!BJ230,0)</f>
        <v>-22018971.29758317</v>
      </c>
      <c r="BK230" s="1">
        <f>BJ230+IFERROR((WB_GDPcap!BJ230*WB_pop!BK226-BJ230)*Wanetal_growthlosses_control!BK230,0)</f>
        <v>-40283053.473553151</v>
      </c>
      <c r="BL230" s="1">
        <f>BK230+IFERROR((WB_GDPcap!BK230*WB_pop!BL226-BK230)*Wanetal_growthlosses_control!BL230,0)</f>
        <v>-42573899.891304426</v>
      </c>
      <c r="BM230" s="1">
        <f>BL230+IFERROR((WB_GDPcap!BL230*WB_pop!BM226-BL230)*Wanetal_growthlosses_control!BM230,0)</f>
        <v>-49310518.882715091</v>
      </c>
      <c r="BN230" s="1">
        <f>BM230+IFERROR((WB_GDPcap!BM230*WB_pop!BN226-BM230)*Wanetal_growthlosses_control!BN230,0)</f>
        <v>-46259267.237561367</v>
      </c>
      <c r="BO230">
        <v>0</v>
      </c>
      <c r="BP230">
        <v>0</v>
      </c>
    </row>
    <row r="231" spans="1:68" x14ac:dyDescent="0.2">
      <c r="A231" t="s">
        <v>454</v>
      </c>
      <c r="B231" t="s">
        <v>455</v>
      </c>
      <c r="C231" t="s">
        <v>680</v>
      </c>
      <c r="D231" t="s">
        <v>681</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s="1">
        <f>IFERROR(WB_GDPcap!AP231*Wanetal_growthlosses_control!AQ231*WB_pop!AQ227,0)</f>
        <v>0</v>
      </c>
      <c r="AR231" s="1">
        <f>AQ231+IFERROR((WB_GDPcap!AQ231*WB_pop!AR227-AQ231)*Wanetal_growthlosses_control!AR231,0)</f>
        <v>0</v>
      </c>
      <c r="AS231" s="1">
        <f>AR231+IFERROR((WB_GDPcap!AR231*WB_pop!AS227-AR231)*Wanetal_growthlosses_control!AS231,0)</f>
        <v>0</v>
      </c>
      <c r="AT231" s="1">
        <f>AS231+IFERROR((WB_GDPcap!AS231*WB_pop!AT227-AS231)*Wanetal_growthlosses_control!AT231,0)</f>
        <v>0</v>
      </c>
      <c r="AU231" s="1">
        <f>AT231+IFERROR((WB_GDPcap!AT231*WB_pop!AU227-AT231)*Wanetal_growthlosses_control!AU231,0)</f>
        <v>0</v>
      </c>
      <c r="AV231" s="1">
        <f>AU231+IFERROR((WB_GDPcap!AU231*WB_pop!AV227-AU231)*Wanetal_growthlosses_control!AV231,0)</f>
        <v>0</v>
      </c>
      <c r="AW231">
        <v>0</v>
      </c>
      <c r="AX231">
        <v>0</v>
      </c>
      <c r="AY231">
        <v>0</v>
      </c>
      <c r="AZ231">
        <v>0</v>
      </c>
      <c r="BA231">
        <v>0</v>
      </c>
      <c r="BB231">
        <v>0</v>
      </c>
      <c r="BC231">
        <v>0</v>
      </c>
      <c r="BD231">
        <v>0</v>
      </c>
      <c r="BE231">
        <v>0</v>
      </c>
      <c r="BF231">
        <v>0</v>
      </c>
      <c r="BG231">
        <v>0</v>
      </c>
      <c r="BH231">
        <v>0</v>
      </c>
      <c r="BI231" s="1">
        <f>IFERROR(WB_GDPcap!BH231*Wanetal_growthlosses_control!BI231*WB_pop!BI227,0)</f>
        <v>0</v>
      </c>
      <c r="BJ231" s="1">
        <f>BI231+IFERROR((WB_GDPcap!BI231*WB_pop!BJ227-BI231)*Wanetal_growthlosses_control!BJ231,0)</f>
        <v>0</v>
      </c>
      <c r="BK231" s="1">
        <f>BJ231+IFERROR((WB_GDPcap!BJ231*WB_pop!BK227-BJ231)*Wanetal_growthlosses_control!BK231,0)</f>
        <v>0</v>
      </c>
      <c r="BL231" s="1">
        <f>BK231+IFERROR((WB_GDPcap!BK231*WB_pop!BL227-BK231)*Wanetal_growthlosses_control!BL231,0)</f>
        <v>0</v>
      </c>
      <c r="BM231" s="1">
        <f>BL231+IFERROR((WB_GDPcap!BL231*WB_pop!BM227-BL231)*Wanetal_growthlosses_control!BM231,0)</f>
        <v>0</v>
      </c>
      <c r="BN231" s="1">
        <f>BM231+IFERROR((WB_GDPcap!BM231*WB_pop!BN227-BM231)*Wanetal_growthlosses_control!BN231,0)</f>
        <v>0</v>
      </c>
      <c r="BO231">
        <v>0</v>
      </c>
      <c r="BP231">
        <v>0</v>
      </c>
    </row>
    <row r="232" spans="1:68" x14ac:dyDescent="0.2">
      <c r="A232" t="s">
        <v>456</v>
      </c>
      <c r="B232" t="s">
        <v>457</v>
      </c>
      <c r="C232" t="s">
        <v>680</v>
      </c>
      <c r="D232" t="s">
        <v>681</v>
      </c>
      <c r="F232">
        <v>-7.5191989616707398</v>
      </c>
      <c r="G232">
        <v>5.5704927606092403</v>
      </c>
      <c r="H232">
        <v>7.3709984391188401</v>
      </c>
      <c r="I232">
        <v>3.29881865857682</v>
      </c>
      <c r="J232">
        <v>-3.5142689334097001</v>
      </c>
      <c r="K232">
        <v>11.0923039403415</v>
      </c>
      <c r="L232">
        <v>-1.93583965289467</v>
      </c>
      <c r="M232">
        <v>4.98082575136422</v>
      </c>
      <c r="N232">
        <v>-2.3508068366275099</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s="1">
        <f>IFERROR(WB_GDPcap!AP232*Wanetal_growthlosses_control!AQ232*WB_pop!AQ228,0)</f>
        <v>0</v>
      </c>
      <c r="AR232" s="1">
        <f>AQ232+IFERROR((WB_GDPcap!AQ232*WB_pop!AR228-AQ232)*Wanetal_growthlosses_control!AR232,0)</f>
        <v>0</v>
      </c>
      <c r="AS232" s="1">
        <f>AR232+IFERROR((WB_GDPcap!AR232*WB_pop!AS228-AR232)*Wanetal_growthlosses_control!AS232,0)</f>
        <v>0</v>
      </c>
      <c r="AT232" s="1">
        <f>AS232+IFERROR((WB_GDPcap!AS232*WB_pop!AT228-AS232)*Wanetal_growthlosses_control!AT232,0)</f>
        <v>0</v>
      </c>
      <c r="AU232" s="1">
        <f>AT232+IFERROR((WB_GDPcap!AT232*WB_pop!AU228-AT232)*Wanetal_growthlosses_control!AU232,0)</f>
        <v>0</v>
      </c>
      <c r="AV232" s="1">
        <f>AU232+IFERROR((WB_GDPcap!AU232*WB_pop!AV228-AU232)*Wanetal_growthlosses_control!AV232,0)</f>
        <v>0</v>
      </c>
      <c r="AW232">
        <v>0</v>
      </c>
      <c r="AX232">
        <v>0</v>
      </c>
      <c r="AY232">
        <v>0</v>
      </c>
      <c r="AZ232">
        <v>0</v>
      </c>
      <c r="BA232">
        <v>0</v>
      </c>
      <c r="BB232">
        <v>0</v>
      </c>
      <c r="BC232">
        <v>0</v>
      </c>
      <c r="BD232">
        <v>0</v>
      </c>
      <c r="BE232">
        <v>0</v>
      </c>
      <c r="BF232">
        <v>0</v>
      </c>
      <c r="BG232">
        <v>0</v>
      </c>
      <c r="BH232">
        <v>0</v>
      </c>
      <c r="BI232" s="1">
        <f>IFERROR(WB_GDPcap!BH232*Wanetal_growthlosses_control!BI232*WB_pop!BI228,0)</f>
        <v>0</v>
      </c>
      <c r="BJ232" s="1">
        <f>BI232+IFERROR((WB_GDPcap!BI232*WB_pop!BJ228-BI232)*Wanetal_growthlosses_control!BJ232,0)</f>
        <v>0</v>
      </c>
      <c r="BK232" s="1">
        <f>BJ232+IFERROR((WB_GDPcap!BJ232*WB_pop!BK228-BJ232)*Wanetal_growthlosses_control!BK232,0)</f>
        <v>0</v>
      </c>
      <c r="BL232" s="1">
        <f>BK232+IFERROR((WB_GDPcap!BK232*WB_pop!BL228-BK232)*Wanetal_growthlosses_control!BL232,0)</f>
        <v>0</v>
      </c>
      <c r="BM232" s="1">
        <f>BL232+IFERROR((WB_GDPcap!BL232*WB_pop!BM228-BL232)*Wanetal_growthlosses_control!BM232,0)</f>
        <v>0</v>
      </c>
      <c r="BN232" s="1">
        <f>BM232+IFERROR((WB_GDPcap!BM232*WB_pop!BN228-BM232)*Wanetal_growthlosses_control!BN232,0)</f>
        <v>0</v>
      </c>
      <c r="BO232">
        <v>0</v>
      </c>
      <c r="BP232">
        <v>0</v>
      </c>
    </row>
    <row r="233" spans="1:68" x14ac:dyDescent="0.2">
      <c r="A233" t="s">
        <v>458</v>
      </c>
      <c r="B233" t="s">
        <v>459</v>
      </c>
      <c r="C233" t="s">
        <v>680</v>
      </c>
      <c r="D233" t="s">
        <v>681</v>
      </c>
      <c r="F233">
        <v>7.54828603152116</v>
      </c>
      <c r="G233">
        <v>20.871865494416198</v>
      </c>
      <c r="H233">
        <v>-11.3731150215149</v>
      </c>
      <c r="I233">
        <v>5.9613914896646598</v>
      </c>
      <c r="J233">
        <v>-0.85633860307032705</v>
      </c>
      <c r="K233">
        <v>-10.550791455239199</v>
      </c>
      <c r="L233">
        <v>4.8282936475882101</v>
      </c>
      <c r="M233">
        <v>0.4062037834817</v>
      </c>
      <c r="N233">
        <v>14.9073813622831</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s="1">
        <f>IFERROR(WB_GDPcap!AP233*Wanetal_growthlosses_control!AQ233*WB_pop!AQ229,0)</f>
        <v>69122335.984462738</v>
      </c>
      <c r="AR233" s="1">
        <f>AQ233+IFERROR((WB_GDPcap!AQ233*WB_pop!AR229-AQ233)*Wanetal_growthlosses_control!AR233,0)</f>
        <v>23978651.737891138</v>
      </c>
      <c r="AS233" s="1">
        <f>AR233+IFERROR((WB_GDPcap!AR233*WB_pop!AS229-AR233)*Wanetal_growthlosses_control!AS233,0)</f>
        <v>9741531.0267904904</v>
      </c>
      <c r="AT233" s="1">
        <f>AS233+IFERROR((WB_GDPcap!AS233*WB_pop!AT229-AS233)*Wanetal_growthlosses_control!AT233,0)</f>
        <v>180077518.15115431</v>
      </c>
      <c r="AU233" s="1">
        <f>AT233+IFERROR((WB_GDPcap!AT233*WB_pop!AU229-AT233)*Wanetal_growthlosses_control!AU233,0)</f>
        <v>254485362.02638534</v>
      </c>
      <c r="AV233" s="1">
        <f>AU233+IFERROR((WB_GDPcap!AU233*WB_pop!AV229-AU233)*Wanetal_growthlosses_control!AV233,0)</f>
        <v>428587129.59571785</v>
      </c>
      <c r="AW233">
        <v>0</v>
      </c>
      <c r="AX233">
        <v>0</v>
      </c>
      <c r="AY233">
        <v>0</v>
      </c>
      <c r="AZ233">
        <v>0</v>
      </c>
      <c r="BA233">
        <v>0</v>
      </c>
      <c r="BB233">
        <v>0</v>
      </c>
      <c r="BC233">
        <v>0</v>
      </c>
      <c r="BD233">
        <v>0</v>
      </c>
      <c r="BE233">
        <v>0</v>
      </c>
      <c r="BF233">
        <v>0</v>
      </c>
      <c r="BG233">
        <v>0</v>
      </c>
      <c r="BH233">
        <v>0</v>
      </c>
      <c r="BI233" s="1">
        <f>IFERROR(WB_GDPcap!BH233*Wanetal_growthlosses_control!BI233*WB_pop!BI229,0)</f>
        <v>23731182.797367308</v>
      </c>
      <c r="BJ233" s="1">
        <f>BI233+IFERROR((WB_GDPcap!BI233*WB_pop!BJ229-BI233)*Wanetal_growthlosses_control!BJ233,0)</f>
        <v>10250589.332964595</v>
      </c>
      <c r="BK233" s="1">
        <f>BJ233+IFERROR((WB_GDPcap!BJ233*WB_pop!BK229-BJ233)*Wanetal_growthlosses_control!BK233,0)</f>
        <v>5917364.8382935748</v>
      </c>
      <c r="BL233" s="1">
        <f>BK233+IFERROR((WB_GDPcap!BK233*WB_pop!BL229-BK233)*Wanetal_growthlosses_control!BL233,0)</f>
        <v>57741627.611868054</v>
      </c>
      <c r="BM233" s="1">
        <f>BL233+IFERROR((WB_GDPcap!BL233*WB_pop!BM229-BL233)*Wanetal_growthlosses_control!BM233,0)</f>
        <v>80349725.001530439</v>
      </c>
      <c r="BN233" s="1">
        <f>BM233+IFERROR((WB_GDPcap!BM233*WB_pop!BN229-BM233)*Wanetal_growthlosses_control!BN233,0)</f>
        <v>132087671.94255523</v>
      </c>
      <c r="BO233">
        <v>0</v>
      </c>
      <c r="BP233">
        <v>0</v>
      </c>
    </row>
    <row r="234" spans="1:68" x14ac:dyDescent="0.2">
      <c r="A234" t="s">
        <v>460</v>
      </c>
      <c r="B234" t="s">
        <v>461</v>
      </c>
      <c r="C234" t="s">
        <v>680</v>
      </c>
      <c r="D234" t="s">
        <v>681</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s="1">
        <f>IFERROR(WB_GDPcap!AP234*Wanetal_growthlosses_control!AQ234*WB_pop!AQ230,0)</f>
        <v>0</v>
      </c>
      <c r="AR234" s="1">
        <f>AQ234+IFERROR((WB_GDPcap!AQ234*WB_pop!AR230-AQ234)*Wanetal_growthlosses_control!AR234,0)</f>
        <v>0</v>
      </c>
      <c r="AS234" s="1">
        <f>AR234+IFERROR((WB_GDPcap!AR234*WB_pop!AS230-AR234)*Wanetal_growthlosses_control!AS234,0)</f>
        <v>0</v>
      </c>
      <c r="AT234" s="1">
        <f>AS234+IFERROR((WB_GDPcap!AS234*WB_pop!AT230-AS234)*Wanetal_growthlosses_control!AT234,0)</f>
        <v>0</v>
      </c>
      <c r="AU234" s="1">
        <f>AT234+IFERROR((WB_GDPcap!AT234*WB_pop!AU230-AT234)*Wanetal_growthlosses_control!AU234,0)</f>
        <v>0</v>
      </c>
      <c r="AV234" s="1">
        <f>AU234+IFERROR((WB_GDPcap!AU234*WB_pop!AV230-AU234)*Wanetal_growthlosses_control!AV234,0)</f>
        <v>0</v>
      </c>
      <c r="AW234">
        <v>0</v>
      </c>
      <c r="AX234">
        <v>0</v>
      </c>
      <c r="AY234">
        <v>0</v>
      </c>
      <c r="AZ234">
        <v>0</v>
      </c>
      <c r="BA234">
        <v>0</v>
      </c>
      <c r="BB234">
        <v>0</v>
      </c>
      <c r="BC234">
        <v>0</v>
      </c>
      <c r="BD234">
        <v>0</v>
      </c>
      <c r="BE234">
        <v>0</v>
      </c>
      <c r="BF234">
        <v>0</v>
      </c>
      <c r="BG234">
        <v>0</v>
      </c>
      <c r="BH234">
        <v>0</v>
      </c>
      <c r="BI234" s="1">
        <f>IFERROR(WB_GDPcap!BH234*Wanetal_growthlosses_control!BI234*WB_pop!BI230,0)</f>
        <v>0</v>
      </c>
      <c r="BJ234" s="1">
        <f>BI234+IFERROR((WB_GDPcap!BI234*WB_pop!BJ230-BI234)*Wanetal_growthlosses_control!BJ234,0)</f>
        <v>0</v>
      </c>
      <c r="BK234" s="1">
        <f>BJ234+IFERROR((WB_GDPcap!BJ234*WB_pop!BK230-BJ234)*Wanetal_growthlosses_control!BK234,0)</f>
        <v>0</v>
      </c>
      <c r="BL234" s="1">
        <f>BK234+IFERROR((WB_GDPcap!BK234*WB_pop!BL230-BK234)*Wanetal_growthlosses_control!BL234,0)</f>
        <v>0</v>
      </c>
      <c r="BM234" s="1">
        <f>BL234+IFERROR((WB_GDPcap!BL234*WB_pop!BM230-BL234)*Wanetal_growthlosses_control!BM234,0)</f>
        <v>0</v>
      </c>
      <c r="BN234" s="1">
        <f>BM234+IFERROR((WB_GDPcap!BM234*WB_pop!BN230-BM234)*Wanetal_growthlosses_control!BN234,0)</f>
        <v>0</v>
      </c>
      <c r="BO234">
        <v>0</v>
      </c>
      <c r="BP234">
        <v>0</v>
      </c>
    </row>
    <row r="235" spans="1:68" x14ac:dyDescent="0.2">
      <c r="A235" t="s">
        <v>462</v>
      </c>
      <c r="B235" t="s">
        <v>463</v>
      </c>
      <c r="C235" t="s">
        <v>680</v>
      </c>
      <c r="D235" t="s">
        <v>681</v>
      </c>
      <c r="F235">
        <v>-0.53878086757909205</v>
      </c>
      <c r="G235">
        <v>3.3325583054227201</v>
      </c>
      <c r="H235">
        <v>-3.5015052530192299</v>
      </c>
      <c r="I235">
        <v>-4.3908706356428304</v>
      </c>
      <c r="J235">
        <v>-1.2910749588061201</v>
      </c>
      <c r="K235">
        <v>-3.6077914783382901</v>
      </c>
      <c r="L235">
        <v>-1.0666951735524901</v>
      </c>
      <c r="M235">
        <v>-2.29483013931041</v>
      </c>
      <c r="N235">
        <v>4.8483620325269596</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s="1">
        <f>IFERROR(WB_GDPcap!AP235*Wanetal_growthlosses_control!AQ235*WB_pop!AQ231,0)</f>
        <v>-17987821.653051153</v>
      </c>
      <c r="AR235" s="1">
        <f>AQ235+IFERROR((WB_GDPcap!AQ235*WB_pop!AR231-AQ235)*Wanetal_growthlosses_control!AR235,0)</f>
        <v>-38663887.449285969</v>
      </c>
      <c r="AS235" s="1">
        <f>AR235+IFERROR((WB_GDPcap!AR235*WB_pop!AS231-AR235)*Wanetal_growthlosses_control!AS235,0)</f>
        <v>-70673175.621118858</v>
      </c>
      <c r="AT235" s="1">
        <f>AS235+IFERROR((WB_GDPcap!AS235*WB_pop!AT231-AS235)*Wanetal_growthlosses_control!AT235,0)</f>
        <v>-75526718.469054401</v>
      </c>
      <c r="AU235" s="1">
        <f>AT235+IFERROR((WB_GDPcap!AT235*WB_pop!AU231-AT235)*Wanetal_growthlosses_control!AU235,0)</f>
        <v>-88544800.566825986</v>
      </c>
      <c r="AV235" s="1">
        <f>AU235+IFERROR((WB_GDPcap!AU235*WB_pop!AV231-AU235)*Wanetal_growthlosses_control!AV235,0)</f>
        <v>-83392804.260311618</v>
      </c>
      <c r="AW235">
        <v>0</v>
      </c>
      <c r="AX235">
        <v>0</v>
      </c>
      <c r="AY235">
        <v>0</v>
      </c>
      <c r="AZ235">
        <v>0</v>
      </c>
      <c r="BA235">
        <v>0</v>
      </c>
      <c r="BB235">
        <v>0</v>
      </c>
      <c r="BC235">
        <v>0</v>
      </c>
      <c r="BD235">
        <v>0</v>
      </c>
      <c r="BE235">
        <v>0</v>
      </c>
      <c r="BF235">
        <v>0</v>
      </c>
      <c r="BG235">
        <v>0</v>
      </c>
      <c r="BH235">
        <v>0</v>
      </c>
      <c r="BI235" s="1">
        <f>IFERROR(WB_GDPcap!BH235*Wanetal_growthlosses_control!BI235*WB_pop!BI231,0)</f>
        <v>-31003678.074250631</v>
      </c>
      <c r="BJ235" s="1">
        <f>BI235+IFERROR((WB_GDPcap!BI235*WB_pop!BJ231-BI235)*Wanetal_growthlosses_control!BJ235,0)</f>
        <v>-62086213.934342161</v>
      </c>
      <c r="BK235" s="1">
        <f>BJ235+IFERROR((WB_GDPcap!BJ235*WB_pop!BK231-BJ235)*Wanetal_growthlosses_control!BK235,0)</f>
        <v>-108706884.33396843</v>
      </c>
      <c r="BL235" s="1">
        <f>BK235+IFERROR((WB_GDPcap!BK235*WB_pop!BL231-BK235)*Wanetal_growthlosses_control!BL235,0)</f>
        <v>-115914151.00344819</v>
      </c>
      <c r="BM235" s="1">
        <f>BL235+IFERROR((WB_GDPcap!BL235*WB_pop!BM231-BL235)*Wanetal_growthlosses_control!BM235,0)</f>
        <v>-133660376.78488465</v>
      </c>
      <c r="BN235" s="1">
        <f>BM235+IFERROR((WB_GDPcap!BM235*WB_pop!BN231-BM235)*Wanetal_growthlosses_control!BN235,0)</f>
        <v>-127328630.05653536</v>
      </c>
      <c r="BO235">
        <v>0</v>
      </c>
      <c r="BP235">
        <v>0</v>
      </c>
    </row>
    <row r="236" spans="1:68" x14ac:dyDescent="0.2">
      <c r="A236" t="s">
        <v>464</v>
      </c>
      <c r="B236" t="s">
        <v>465</v>
      </c>
      <c r="C236" t="s">
        <v>680</v>
      </c>
      <c r="D236" t="s">
        <v>681</v>
      </c>
      <c r="F236">
        <v>-13.256653269574899</v>
      </c>
      <c r="G236">
        <v>-1.9274210369731199</v>
      </c>
      <c r="H236">
        <v>3.7790686894696002</v>
      </c>
      <c r="I236">
        <v>8.1292172439348498</v>
      </c>
      <c r="J236">
        <v>8.1181731988418697</v>
      </c>
      <c r="K236">
        <v>5.1136581720163896</v>
      </c>
      <c r="L236">
        <v>-3.9167379399225002</v>
      </c>
      <c r="M236">
        <v>-0.83526403928698301</v>
      </c>
      <c r="N236">
        <v>8.4254928326632896</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s="1">
        <f>IFERROR(WB_GDPcap!AP236*Wanetal_growthlosses_control!AQ236*WB_pop!AQ232,0)</f>
        <v>0</v>
      </c>
      <c r="AR236" s="1">
        <f>AQ236+IFERROR((WB_GDPcap!AQ236*WB_pop!AR232-AQ236)*Wanetal_growthlosses_control!AR236,0)</f>
        <v>0</v>
      </c>
      <c r="AS236" s="1">
        <f>AR236+IFERROR((WB_GDPcap!AR236*WB_pop!AS232-AR236)*Wanetal_growthlosses_control!AS236,0)</f>
        <v>0</v>
      </c>
      <c r="AT236" s="1">
        <f>AS236+IFERROR((WB_GDPcap!AS236*WB_pop!AT232-AS236)*Wanetal_growthlosses_control!AT236,0)</f>
        <v>0</v>
      </c>
      <c r="AU236" s="1">
        <f>AT236+IFERROR((WB_GDPcap!AT236*WB_pop!AU232-AT236)*Wanetal_growthlosses_control!AU236,0)</f>
        <v>0</v>
      </c>
      <c r="AV236" s="1">
        <f>AU236+IFERROR((WB_GDPcap!AU236*WB_pop!AV232-AU236)*Wanetal_growthlosses_control!AV236,0)</f>
        <v>0</v>
      </c>
      <c r="AW236">
        <v>0</v>
      </c>
      <c r="AX236">
        <v>0</v>
      </c>
      <c r="AY236">
        <v>0</v>
      </c>
      <c r="AZ236">
        <v>0</v>
      </c>
      <c r="BA236">
        <v>0</v>
      </c>
      <c r="BB236">
        <v>0</v>
      </c>
      <c r="BC236">
        <v>0</v>
      </c>
      <c r="BD236">
        <v>0</v>
      </c>
      <c r="BE236">
        <v>0</v>
      </c>
      <c r="BF236">
        <v>0</v>
      </c>
      <c r="BG236">
        <v>0</v>
      </c>
      <c r="BH236">
        <v>0</v>
      </c>
      <c r="BI236" s="1">
        <f>IFERROR(WB_GDPcap!BH236*Wanetal_growthlosses_control!BI236*WB_pop!BI232,0)</f>
        <v>0</v>
      </c>
      <c r="BJ236" s="1">
        <f>BI236+IFERROR((WB_GDPcap!BI236*WB_pop!BJ232-BI236)*Wanetal_growthlosses_control!BJ236,0)</f>
        <v>0</v>
      </c>
      <c r="BK236" s="1">
        <f>BJ236+IFERROR((WB_GDPcap!BJ236*WB_pop!BK232-BJ236)*Wanetal_growthlosses_control!BK236,0)</f>
        <v>0</v>
      </c>
      <c r="BL236" s="1">
        <f>BK236+IFERROR((WB_GDPcap!BK236*WB_pop!BL232-BK236)*Wanetal_growthlosses_control!BL236,0)</f>
        <v>0</v>
      </c>
      <c r="BM236" s="1">
        <f>BL236+IFERROR((WB_GDPcap!BL236*WB_pop!BM232-BL236)*Wanetal_growthlosses_control!BM236,0)</f>
        <v>0</v>
      </c>
      <c r="BN236" s="1">
        <f>BM236+IFERROR((WB_GDPcap!BM236*WB_pop!BN232-BM236)*Wanetal_growthlosses_control!BN236,0)</f>
        <v>0</v>
      </c>
      <c r="BO236">
        <v>0</v>
      </c>
      <c r="BP236">
        <v>0</v>
      </c>
    </row>
    <row r="237" spans="1:68" x14ac:dyDescent="0.2">
      <c r="A237" t="s">
        <v>466</v>
      </c>
      <c r="B237" t="s">
        <v>467</v>
      </c>
      <c r="C237" t="s">
        <v>680</v>
      </c>
      <c r="D237" t="s">
        <v>681</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s="1">
        <f>IFERROR(WB_GDPcap!AP237*Wanetal_growthlosses_control!AQ237*WB_pop!AQ233,0)</f>
        <v>0</v>
      </c>
      <c r="AR237" s="1">
        <f>AQ237+IFERROR((WB_GDPcap!AQ237*WB_pop!AR233-AQ237)*Wanetal_growthlosses_control!AR237,0)</f>
        <v>0</v>
      </c>
      <c r="AS237" s="1">
        <f>AR237+IFERROR((WB_GDPcap!AR237*WB_pop!AS233-AR237)*Wanetal_growthlosses_control!AS237,0)</f>
        <v>0</v>
      </c>
      <c r="AT237" s="1">
        <f>AS237+IFERROR((WB_GDPcap!AS237*WB_pop!AT233-AS237)*Wanetal_growthlosses_control!AT237,0)</f>
        <v>0</v>
      </c>
      <c r="AU237" s="1">
        <f>AT237+IFERROR((WB_GDPcap!AT237*WB_pop!AU233-AT237)*Wanetal_growthlosses_control!AU237,0)</f>
        <v>0</v>
      </c>
      <c r="AV237" s="1">
        <f>AU237+IFERROR((WB_GDPcap!AU237*WB_pop!AV233-AU237)*Wanetal_growthlosses_control!AV237,0)</f>
        <v>0</v>
      </c>
      <c r="AW237">
        <v>0</v>
      </c>
      <c r="AX237">
        <v>0</v>
      </c>
      <c r="AY237">
        <v>0</v>
      </c>
      <c r="AZ237">
        <v>0</v>
      </c>
      <c r="BA237">
        <v>0</v>
      </c>
      <c r="BB237">
        <v>0</v>
      </c>
      <c r="BC237">
        <v>0</v>
      </c>
      <c r="BD237">
        <v>0</v>
      </c>
      <c r="BE237">
        <v>0</v>
      </c>
      <c r="BF237">
        <v>0</v>
      </c>
      <c r="BG237">
        <v>0</v>
      </c>
      <c r="BH237">
        <v>0</v>
      </c>
      <c r="BI237" s="1">
        <f>IFERROR(WB_GDPcap!BH237*Wanetal_growthlosses_control!BI237*WB_pop!BI233,0)</f>
        <v>0</v>
      </c>
      <c r="BJ237" s="1">
        <f>BI237+IFERROR((WB_GDPcap!BI237*WB_pop!BJ233-BI237)*Wanetal_growthlosses_control!BJ237,0)</f>
        <v>0</v>
      </c>
      <c r="BK237" s="1">
        <f>BJ237+IFERROR((WB_GDPcap!BJ237*WB_pop!BK233-BJ237)*Wanetal_growthlosses_control!BK237,0)</f>
        <v>0</v>
      </c>
      <c r="BL237" s="1">
        <f>BK237+IFERROR((WB_GDPcap!BK237*WB_pop!BL233-BK237)*Wanetal_growthlosses_control!BL237,0)</f>
        <v>0</v>
      </c>
      <c r="BM237" s="1">
        <f>BL237+IFERROR((WB_GDPcap!BL237*WB_pop!BM233-BL237)*Wanetal_growthlosses_control!BM237,0)</f>
        <v>0</v>
      </c>
      <c r="BN237" s="1">
        <f>BM237+IFERROR((WB_GDPcap!BM237*WB_pop!BN233-BM237)*Wanetal_growthlosses_control!BN237,0)</f>
        <v>0</v>
      </c>
      <c r="BO237">
        <v>0</v>
      </c>
      <c r="BP237">
        <v>0</v>
      </c>
    </row>
    <row r="238" spans="1:68" x14ac:dyDescent="0.2">
      <c r="A238" t="s">
        <v>468</v>
      </c>
      <c r="B238" t="s">
        <v>469</v>
      </c>
      <c r="C238" t="s">
        <v>680</v>
      </c>
      <c r="D238" t="s">
        <v>681</v>
      </c>
      <c r="F238">
        <v>10.337165335990299</v>
      </c>
      <c r="G238">
        <v>2.0680679046385402</v>
      </c>
      <c r="H238">
        <v>3.19461781125182</v>
      </c>
      <c r="I238">
        <v>11.9679287883411</v>
      </c>
      <c r="J238">
        <v>12.4315207505601</v>
      </c>
      <c r="K238">
        <v>5.8016670841959597</v>
      </c>
      <c r="L238">
        <v>1.4733657688892801</v>
      </c>
      <c r="M238">
        <v>0.82014790364807799</v>
      </c>
      <c r="N238">
        <v>6.5595789359424996</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s="1">
        <f>IFERROR(WB_GDPcap!AP238*Wanetal_growthlosses_control!AQ238*WB_pop!AQ234,0)</f>
        <v>-109788624.41603822</v>
      </c>
      <c r="AR238" s="1">
        <f>AQ238+IFERROR((WB_GDPcap!AQ238*WB_pop!AR234-AQ238)*Wanetal_growthlosses_control!AR238,0)</f>
        <v>-172753002.35974795</v>
      </c>
      <c r="AS238" s="1">
        <f>AR238+IFERROR((WB_GDPcap!AR238*WB_pop!AS234-AR238)*Wanetal_growthlosses_control!AS238,0)</f>
        <v>-299885514.48553312</v>
      </c>
      <c r="AT238" s="1">
        <f>AS238+IFERROR((WB_GDPcap!AS238*WB_pop!AT234-AS238)*Wanetal_growthlosses_control!AT238,0)</f>
        <v>-404812563.73688996</v>
      </c>
      <c r="AU238" s="1">
        <f>AT238+IFERROR((WB_GDPcap!AT238*WB_pop!AU234-AT238)*Wanetal_growthlosses_control!AU238,0)</f>
        <v>-494338342.27696753</v>
      </c>
      <c r="AV238" s="1">
        <f>AU238+IFERROR((WB_GDPcap!AU238*WB_pop!AV234-AU238)*Wanetal_growthlosses_control!AV238,0)</f>
        <v>-566341951.8488524</v>
      </c>
      <c r="AW238">
        <v>0</v>
      </c>
      <c r="AX238">
        <v>0</v>
      </c>
      <c r="AY238">
        <v>0</v>
      </c>
      <c r="AZ238">
        <v>0</v>
      </c>
      <c r="BA238">
        <v>0</v>
      </c>
      <c r="BB238">
        <v>0</v>
      </c>
      <c r="BC238">
        <v>0</v>
      </c>
      <c r="BD238">
        <v>0</v>
      </c>
      <c r="BE238">
        <v>0</v>
      </c>
      <c r="BF238">
        <v>0</v>
      </c>
      <c r="BG238">
        <v>0</v>
      </c>
      <c r="BH238">
        <v>0</v>
      </c>
      <c r="BI238" s="1">
        <f>IFERROR(WB_GDPcap!BH238*Wanetal_growthlosses_control!BI238*WB_pop!BI234,0)</f>
        <v>-84923741.230664268</v>
      </c>
      <c r="BJ238" s="1">
        <f>BI238+IFERROR((WB_GDPcap!BI238*WB_pop!BJ234-BI238)*Wanetal_growthlosses_control!BJ238,0)</f>
        <v>-135871443.63135469</v>
      </c>
      <c r="BK238" s="1">
        <f>BJ238+IFERROR((WB_GDPcap!BJ238*WB_pop!BK234-BJ238)*Wanetal_growthlosses_control!BK238,0)</f>
        <v>-239278152.00294876</v>
      </c>
      <c r="BL238" s="1">
        <f>BK238+IFERROR((WB_GDPcap!BK238*WB_pop!BL234-BK238)*Wanetal_growthlosses_control!BL238,0)</f>
        <v>-327699702.55731523</v>
      </c>
      <c r="BM238" s="1">
        <f>BL238+IFERROR((WB_GDPcap!BL238*WB_pop!BM234-BL238)*Wanetal_growthlosses_control!BM238,0)</f>
        <v>-405053074.14066124</v>
      </c>
      <c r="BN238" s="1">
        <f>BM238+IFERROR((WB_GDPcap!BM238*WB_pop!BN234-BM238)*Wanetal_growthlosses_control!BN238,0)</f>
        <v>-465697863.70149761</v>
      </c>
      <c r="BO238">
        <v>0</v>
      </c>
      <c r="BP238">
        <v>0</v>
      </c>
    </row>
    <row r="239" spans="1:68" x14ac:dyDescent="0.2">
      <c r="A239" t="s">
        <v>470</v>
      </c>
      <c r="B239" t="s">
        <v>471</v>
      </c>
      <c r="C239" t="s">
        <v>680</v>
      </c>
      <c r="D239" t="s">
        <v>681</v>
      </c>
      <c r="F239">
        <v>2.2728817018158298</v>
      </c>
      <c r="G239">
        <v>4.3468747258417402</v>
      </c>
      <c r="H239">
        <v>4.7653026777198404</v>
      </c>
      <c r="I239">
        <v>3.6294768627301202</v>
      </c>
      <c r="J239">
        <v>4.9414952042230702</v>
      </c>
      <c r="K239">
        <v>7.8342508007093796</v>
      </c>
      <c r="L239">
        <v>5.4553823471277498</v>
      </c>
      <c r="M239">
        <v>5.0263734788830199</v>
      </c>
      <c r="N239">
        <v>3.5483320973302299</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s="1">
        <f>IFERROR(WB_GDPcap!AP239*Wanetal_growthlosses_control!AQ239*WB_pop!AQ235,0)</f>
        <v>-6268702952.4911346</v>
      </c>
      <c r="AR239" s="1">
        <f>AQ239+IFERROR((WB_GDPcap!AQ239*WB_pop!AR235-AQ239)*Wanetal_growthlosses_control!AR239,0)</f>
        <v>-9718618804.9823093</v>
      </c>
      <c r="AS239" s="1">
        <f>AR239+IFERROR((WB_GDPcap!AR239*WB_pop!AS235-AR239)*Wanetal_growthlosses_control!AS239,0)</f>
        <v>-16745487691.958866</v>
      </c>
      <c r="AT239" s="1">
        <f>AS239+IFERROR((WB_GDPcap!AS239*WB_pop!AT235-AS239)*Wanetal_growthlosses_control!AT239,0)</f>
        <v>-22654182453.170952</v>
      </c>
      <c r="AU239" s="1">
        <f>AT239+IFERROR((WB_GDPcap!AT239*WB_pop!AU235-AT239)*Wanetal_growthlosses_control!AU239,0)</f>
        <v>-27861808706.777554</v>
      </c>
      <c r="AV239" s="1">
        <f>AU239+IFERROR((WB_GDPcap!AU239*WB_pop!AV235-AU239)*Wanetal_growthlosses_control!AV239,0)</f>
        <v>-32012657195.281952</v>
      </c>
      <c r="AW239">
        <v>0</v>
      </c>
      <c r="AX239">
        <v>0</v>
      </c>
      <c r="AY239">
        <v>0</v>
      </c>
      <c r="AZ239">
        <v>0</v>
      </c>
      <c r="BA239">
        <v>0</v>
      </c>
      <c r="BB239">
        <v>0</v>
      </c>
      <c r="BC239">
        <v>0</v>
      </c>
      <c r="BD239">
        <v>0</v>
      </c>
      <c r="BE239">
        <v>0</v>
      </c>
      <c r="BF239">
        <v>0</v>
      </c>
      <c r="BG239">
        <v>0</v>
      </c>
      <c r="BH239">
        <v>0</v>
      </c>
      <c r="BI239" s="1">
        <f>IFERROR(WB_GDPcap!BH239*Wanetal_growthlosses_control!BI239*WB_pop!BI235,0)</f>
        <v>-5282171245.3483047</v>
      </c>
      <c r="BJ239" s="1">
        <f>BI239+IFERROR((WB_GDPcap!BI239*WB_pop!BJ235-BI239)*Wanetal_growthlosses_control!BJ239,0)</f>
        <v>-8481160355.912034</v>
      </c>
      <c r="BK239" s="1">
        <f>BJ239+IFERROR((WB_GDPcap!BJ239*WB_pop!BK235-BJ239)*Wanetal_growthlosses_control!BK239,0)</f>
        <v>-14923700041.265572</v>
      </c>
      <c r="BL239" s="1">
        <f>BK239+IFERROR((WB_GDPcap!BK239*WB_pop!BL235-BK239)*Wanetal_growthlosses_control!BL239,0)</f>
        <v>-20252805844.045242</v>
      </c>
      <c r="BM239" s="1">
        <f>BL239+IFERROR((WB_GDPcap!BL239*WB_pop!BM235-BL239)*Wanetal_growthlosses_control!BM239,0)</f>
        <v>-24844215697.618748</v>
      </c>
      <c r="BN239" s="1">
        <f>BM239+IFERROR((WB_GDPcap!BM239*WB_pop!BN235-BM239)*Wanetal_growthlosses_control!BN239,0)</f>
        <v>-28083711557.703712</v>
      </c>
      <c r="BO239">
        <v>0</v>
      </c>
      <c r="BP239">
        <v>0</v>
      </c>
    </row>
    <row r="240" spans="1:68" x14ac:dyDescent="0.2">
      <c r="A240" t="s">
        <v>472</v>
      </c>
      <c r="B240" t="s">
        <v>473</v>
      </c>
      <c r="C240" t="s">
        <v>680</v>
      </c>
      <c r="D240" t="s">
        <v>681</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s="1">
        <f>IFERROR(WB_GDPcap!AP240*Wanetal_growthlosses_control!AQ240*WB_pop!AQ236,0)</f>
        <v>-4510655.8706113128</v>
      </c>
      <c r="AR240" s="1">
        <f>AQ240+IFERROR((WB_GDPcap!AQ240*WB_pop!AR236-AQ240)*Wanetal_growthlosses_control!AR240,0)</f>
        <v>-15206978.49207183</v>
      </c>
      <c r="AS240" s="1">
        <f>AR240+IFERROR((WB_GDPcap!AR240*WB_pop!AS236-AR240)*Wanetal_growthlosses_control!AS240,0)</f>
        <v>-29995891.918027665</v>
      </c>
      <c r="AT240" s="1">
        <f>AS240+IFERROR((WB_GDPcap!AS240*WB_pop!AT236-AS240)*Wanetal_growthlosses_control!AT240,0)</f>
        <v>-23217628.729614347</v>
      </c>
      <c r="AU240" s="1">
        <f>AT240+IFERROR((WB_GDPcap!AT240*WB_pop!AU236-AT240)*Wanetal_growthlosses_control!AU240,0)</f>
        <v>-24916292.677519951</v>
      </c>
      <c r="AV240" s="1">
        <f>AU240+IFERROR((WB_GDPcap!AU240*WB_pop!AV236-AU240)*Wanetal_growthlosses_control!AV240,0)</f>
        <v>-11597005.85480454</v>
      </c>
      <c r="AW240">
        <v>0</v>
      </c>
      <c r="AX240">
        <v>0</v>
      </c>
      <c r="AY240">
        <v>0</v>
      </c>
      <c r="AZ240">
        <v>0</v>
      </c>
      <c r="BA240">
        <v>0</v>
      </c>
      <c r="BB240">
        <v>0</v>
      </c>
      <c r="BC240">
        <v>0</v>
      </c>
      <c r="BD240">
        <v>0</v>
      </c>
      <c r="BE240">
        <v>0</v>
      </c>
      <c r="BF240">
        <v>0</v>
      </c>
      <c r="BG240">
        <v>0</v>
      </c>
      <c r="BH240">
        <v>0</v>
      </c>
      <c r="BI240" s="1">
        <f>IFERROR(WB_GDPcap!BH240*Wanetal_growthlosses_control!BI240*WB_pop!BI236,0)</f>
        <v>-7999303.0627322141</v>
      </c>
      <c r="BJ240" s="1">
        <f>BI240+IFERROR((WB_GDPcap!BI240*WB_pop!BJ236-BI240)*Wanetal_growthlosses_control!BJ240,0)</f>
        <v>-27094241.892753005</v>
      </c>
      <c r="BK240" s="1">
        <f>BJ240+IFERROR((WB_GDPcap!BJ240*WB_pop!BK236-BJ240)*Wanetal_growthlosses_control!BK240,0)</f>
        <v>-54068762.280476689</v>
      </c>
      <c r="BL240" s="1">
        <f>BK240+IFERROR((WB_GDPcap!BK240*WB_pop!BL236-BK240)*Wanetal_growthlosses_control!BL240,0)</f>
        <v>-41836967.080092967</v>
      </c>
      <c r="BM240" s="1">
        <f>BL240+IFERROR((WB_GDPcap!BL240*WB_pop!BM236-BL240)*Wanetal_growthlosses_control!BM240,0)</f>
        <v>-44860878.219961457</v>
      </c>
      <c r="BN240" s="1">
        <f>BM240+IFERROR((WB_GDPcap!BM240*WB_pop!BN236-BM240)*Wanetal_growthlosses_control!BN240,0)</f>
        <v>-22445875.150901437</v>
      </c>
      <c r="BO240">
        <v>0</v>
      </c>
      <c r="BP240">
        <v>0</v>
      </c>
    </row>
    <row r="241" spans="1:68" x14ac:dyDescent="0.2">
      <c r="A241" t="s">
        <v>474</v>
      </c>
      <c r="B241" t="s">
        <v>475</v>
      </c>
      <c r="C241" t="s">
        <v>680</v>
      </c>
      <c r="D241" t="s">
        <v>681</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s="1">
        <f>IFERROR(WB_GDPcap!AP241*Wanetal_growthlosses_control!AQ241*WB_pop!AQ237,0)</f>
        <v>19358885.476520553</v>
      </c>
      <c r="AR241" s="1">
        <f>AQ241+IFERROR((WB_GDPcap!AQ241*WB_pop!AR237-AQ241)*Wanetal_growthlosses_control!AR241,0)</f>
        <v>-1429025.694327604</v>
      </c>
      <c r="AS241" s="1">
        <f>AR241+IFERROR((WB_GDPcap!AR241*WB_pop!AS237-AR241)*Wanetal_growthlosses_control!AS241,0)</f>
        <v>-16657088.306483313</v>
      </c>
      <c r="AT241" s="1">
        <f>AS241+IFERROR((WB_GDPcap!AS241*WB_pop!AT237-AS241)*Wanetal_growthlosses_control!AT241,0)</f>
        <v>56215745.134997666</v>
      </c>
      <c r="AU241" s="1">
        <f>AT241+IFERROR((WB_GDPcap!AT241*WB_pop!AU237-AT241)*Wanetal_growthlosses_control!AU241,0)</f>
        <v>86226483.145809025</v>
      </c>
      <c r="AV241" s="1">
        <f>AU241+IFERROR((WB_GDPcap!AU241*WB_pop!AV237-AU241)*Wanetal_growthlosses_control!AV241,0)</f>
        <v>163715970.99160755</v>
      </c>
      <c r="AW241">
        <v>0</v>
      </c>
      <c r="AX241">
        <v>0</v>
      </c>
      <c r="AY241">
        <v>0</v>
      </c>
      <c r="AZ241">
        <v>0</v>
      </c>
      <c r="BA241">
        <v>0</v>
      </c>
      <c r="BB241">
        <v>0</v>
      </c>
      <c r="BC241">
        <v>0</v>
      </c>
      <c r="BD241">
        <v>0</v>
      </c>
      <c r="BE241">
        <v>0</v>
      </c>
      <c r="BF241">
        <v>0</v>
      </c>
      <c r="BG241">
        <v>0</v>
      </c>
      <c r="BH241">
        <v>0</v>
      </c>
      <c r="BI241" s="1">
        <f>IFERROR(WB_GDPcap!BH241*Wanetal_growthlosses_control!BI241*WB_pop!BI237,0)</f>
        <v>40641084.716965929</v>
      </c>
      <c r="BJ241" s="1">
        <f>BI241+IFERROR((WB_GDPcap!BI241*WB_pop!BJ237-BI241)*Wanetal_growthlosses_control!BJ241,0)</f>
        <v>-2802300.9605436921</v>
      </c>
      <c r="BK241" s="1">
        <f>BJ241+IFERROR((WB_GDPcap!BJ241*WB_pop!BK237-BJ241)*Wanetal_growthlosses_control!BK241,0)</f>
        <v>-31963806.181417495</v>
      </c>
      <c r="BL241" s="1">
        <f>BK241+IFERROR((WB_GDPcap!BK241*WB_pop!BL237-BK241)*Wanetal_growthlosses_control!BL241,0)</f>
        <v>108984290.896402</v>
      </c>
      <c r="BM241" s="1">
        <f>BL241+IFERROR((WB_GDPcap!BL241*WB_pop!BM237-BL241)*Wanetal_growthlosses_control!BM241,0)</f>
        <v>168569300.90921158</v>
      </c>
      <c r="BN241" s="1">
        <f>BM241+IFERROR((WB_GDPcap!BM241*WB_pop!BN237-BM241)*Wanetal_growthlosses_control!BN241,0)</f>
        <v>331889404.0749824</v>
      </c>
      <c r="BO241">
        <v>0</v>
      </c>
      <c r="BP241">
        <v>0</v>
      </c>
    </row>
    <row r="242" spans="1:68" x14ac:dyDescent="0.2">
      <c r="A242" t="s">
        <v>476</v>
      </c>
      <c r="B242" t="s">
        <v>477</v>
      </c>
      <c r="C242" t="s">
        <v>680</v>
      </c>
      <c r="D242" t="s">
        <v>681</v>
      </c>
      <c r="F242">
        <v>3.1579919227428399</v>
      </c>
      <c r="G242">
        <v>1.3172316318495101</v>
      </c>
      <c r="H242">
        <v>-0.90635360673124399</v>
      </c>
      <c r="I242">
        <v>4.3314365777597903</v>
      </c>
      <c r="J242">
        <v>2.7178884091331401</v>
      </c>
      <c r="K242">
        <v>2.0830937834683998</v>
      </c>
      <c r="L242">
        <v>1.55476178752937</v>
      </c>
      <c r="M242">
        <v>4.4158176534980802</v>
      </c>
      <c r="N242">
        <v>4.0709749953212402</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s="1">
        <f>IFERROR(WB_GDPcap!AP242*Wanetal_growthlosses_control!AQ242*WB_pop!AQ238,0)</f>
        <v>0</v>
      </c>
      <c r="AR242" s="1">
        <f>AQ242+IFERROR((WB_GDPcap!AQ242*WB_pop!AR238-AQ242)*Wanetal_growthlosses_control!AR242,0)</f>
        <v>0</v>
      </c>
      <c r="AS242" s="1">
        <f>AR242+IFERROR((WB_GDPcap!AR242*WB_pop!AS238-AR242)*Wanetal_growthlosses_control!AS242,0)</f>
        <v>0</v>
      </c>
      <c r="AT242" s="1">
        <f>AS242+IFERROR((WB_GDPcap!AS242*WB_pop!AT238-AS242)*Wanetal_growthlosses_control!AT242,0)</f>
        <v>0</v>
      </c>
      <c r="AU242" s="1">
        <f>AT242+IFERROR((WB_GDPcap!AT242*WB_pop!AU238-AT242)*Wanetal_growthlosses_control!AU242,0)</f>
        <v>0</v>
      </c>
      <c r="AV242" s="1">
        <f>AU242+IFERROR((WB_GDPcap!AU242*WB_pop!AV238-AU242)*Wanetal_growthlosses_control!AV242,0)</f>
        <v>0</v>
      </c>
      <c r="AW242">
        <v>0</v>
      </c>
      <c r="AX242">
        <v>0</v>
      </c>
      <c r="AY242">
        <v>0</v>
      </c>
      <c r="AZ242">
        <v>0</v>
      </c>
      <c r="BA242">
        <v>0</v>
      </c>
      <c r="BB242">
        <v>0</v>
      </c>
      <c r="BC242">
        <v>0</v>
      </c>
      <c r="BD242">
        <v>0</v>
      </c>
      <c r="BE242">
        <v>0</v>
      </c>
      <c r="BF242">
        <v>0</v>
      </c>
      <c r="BG242">
        <v>0</v>
      </c>
      <c r="BH242">
        <v>0</v>
      </c>
      <c r="BI242" s="1">
        <f>IFERROR(WB_GDPcap!BH242*Wanetal_growthlosses_control!BI242*WB_pop!BI238,0)</f>
        <v>0</v>
      </c>
      <c r="BJ242" s="1">
        <f>BI242+IFERROR((WB_GDPcap!BI242*WB_pop!BJ238-BI242)*Wanetal_growthlosses_control!BJ242,0)</f>
        <v>0</v>
      </c>
      <c r="BK242" s="1">
        <f>BJ242+IFERROR((WB_GDPcap!BJ242*WB_pop!BK238-BJ242)*Wanetal_growthlosses_control!BK242,0)</f>
        <v>0</v>
      </c>
      <c r="BL242" s="1">
        <f>BK242+IFERROR((WB_GDPcap!BK242*WB_pop!BL238-BK242)*Wanetal_growthlosses_control!BL242,0)</f>
        <v>0</v>
      </c>
      <c r="BM242" s="1">
        <f>BL242+IFERROR((WB_GDPcap!BL242*WB_pop!BM238-BL242)*Wanetal_growthlosses_control!BM242,0)</f>
        <v>0</v>
      </c>
      <c r="BN242" s="1">
        <f>BM242+IFERROR((WB_GDPcap!BM242*WB_pop!BN238-BM242)*Wanetal_growthlosses_control!BN242,0)</f>
        <v>0</v>
      </c>
      <c r="BO242">
        <v>0</v>
      </c>
      <c r="BP242">
        <v>0</v>
      </c>
    </row>
    <row r="243" spans="1:68" x14ac:dyDescent="0.2">
      <c r="A243" t="s">
        <v>478</v>
      </c>
      <c r="B243" t="s">
        <v>479</v>
      </c>
      <c r="C243" t="s">
        <v>680</v>
      </c>
      <c r="D243" t="s">
        <v>681</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s="1">
        <f>IFERROR(WB_GDPcap!AP243*Wanetal_growthlosses_control!AQ243*WB_pop!AQ239,0)</f>
        <v>0</v>
      </c>
      <c r="AR243" s="1">
        <f>AQ243+IFERROR((WB_GDPcap!AQ243*WB_pop!AR239-AQ243)*Wanetal_growthlosses_control!AR243,0)</f>
        <v>0</v>
      </c>
      <c r="AS243" s="1">
        <f>AR243+IFERROR((WB_GDPcap!AR243*WB_pop!AS239-AR243)*Wanetal_growthlosses_control!AS243,0)</f>
        <v>0</v>
      </c>
      <c r="AT243" s="1">
        <f>AS243+IFERROR((WB_GDPcap!AS243*WB_pop!AT239-AS243)*Wanetal_growthlosses_control!AT243,0)</f>
        <v>0</v>
      </c>
      <c r="AU243" s="1">
        <f>AT243+IFERROR((WB_GDPcap!AT243*WB_pop!AU239-AT243)*Wanetal_growthlosses_control!AU243,0)</f>
        <v>0</v>
      </c>
      <c r="AV243" s="1">
        <f>AU243+IFERROR((WB_GDPcap!AU243*WB_pop!AV239-AU243)*Wanetal_growthlosses_control!AV243,0)</f>
        <v>0</v>
      </c>
      <c r="AW243">
        <v>0</v>
      </c>
      <c r="AX243">
        <v>0</v>
      </c>
      <c r="AY243">
        <v>0</v>
      </c>
      <c r="AZ243">
        <v>0</v>
      </c>
      <c r="BA243">
        <v>0</v>
      </c>
      <c r="BB243">
        <v>0</v>
      </c>
      <c r="BC243">
        <v>0</v>
      </c>
      <c r="BD243">
        <v>0</v>
      </c>
      <c r="BE243">
        <v>0</v>
      </c>
      <c r="BF243">
        <v>0</v>
      </c>
      <c r="BG243">
        <v>0</v>
      </c>
      <c r="BH243">
        <v>0</v>
      </c>
      <c r="BI243" s="1">
        <f>IFERROR(WB_GDPcap!BH243*Wanetal_growthlosses_control!BI243*WB_pop!BI239,0)</f>
        <v>0</v>
      </c>
      <c r="BJ243" s="1">
        <f>BI243+IFERROR((WB_GDPcap!BI243*WB_pop!BJ239-BI243)*Wanetal_growthlosses_control!BJ243,0)</f>
        <v>0</v>
      </c>
      <c r="BK243" s="1">
        <f>BJ243+IFERROR((WB_GDPcap!BJ243*WB_pop!BK239-BJ243)*Wanetal_growthlosses_control!BK243,0)</f>
        <v>0</v>
      </c>
      <c r="BL243" s="1">
        <f>BK243+IFERROR((WB_GDPcap!BK243*WB_pop!BL239-BK243)*Wanetal_growthlosses_control!BL243,0)</f>
        <v>0</v>
      </c>
      <c r="BM243" s="1">
        <f>BL243+IFERROR((WB_GDPcap!BL243*WB_pop!BM239-BL243)*Wanetal_growthlosses_control!BM243,0)</f>
        <v>0</v>
      </c>
      <c r="BN243" s="1">
        <f>BM243+IFERROR((WB_GDPcap!BM243*WB_pop!BN239-BM243)*Wanetal_growthlosses_control!BN243,0)</f>
        <v>0</v>
      </c>
      <c r="BO243">
        <v>0</v>
      </c>
      <c r="BP243">
        <v>0</v>
      </c>
    </row>
    <row r="244" spans="1:68" x14ac:dyDescent="0.2">
      <c r="A244" t="s">
        <v>480</v>
      </c>
      <c r="B244" t="s">
        <v>481</v>
      </c>
      <c r="C244" t="s">
        <v>680</v>
      </c>
      <c r="D244" t="s">
        <v>681</v>
      </c>
      <c r="F244">
        <v>0.82884360889966002</v>
      </c>
      <c r="G244">
        <v>-0.23778937650227799</v>
      </c>
      <c r="H244">
        <v>8.8210973249408795</v>
      </c>
      <c r="I244">
        <v>7.7660333362795901</v>
      </c>
      <c r="J244">
        <v>9.6001589180909104</v>
      </c>
      <c r="K244">
        <v>4.5452424693048101</v>
      </c>
      <c r="L244">
        <v>5.0098851339614798</v>
      </c>
      <c r="M244">
        <v>10.152012232729501</v>
      </c>
      <c r="N244">
        <v>8.8108728146555499</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s="1">
        <f>IFERROR(WB_GDPcap!AP244*Wanetal_growthlosses_control!AQ244*WB_pop!AQ240,0)</f>
        <v>0</v>
      </c>
      <c r="AR244" s="1">
        <f>AQ244+IFERROR((WB_GDPcap!AQ244*WB_pop!AR240-AQ244)*Wanetal_growthlosses_control!AR244,0)</f>
        <v>0</v>
      </c>
      <c r="AS244" s="1">
        <f>AR244+IFERROR((WB_GDPcap!AR244*WB_pop!AS240-AR244)*Wanetal_growthlosses_control!AS244,0)</f>
        <v>0</v>
      </c>
      <c r="AT244" s="1">
        <f>AS244+IFERROR((WB_GDPcap!AS244*WB_pop!AT240-AS244)*Wanetal_growthlosses_control!AT244,0)</f>
        <v>0</v>
      </c>
      <c r="AU244" s="1">
        <f>AT244+IFERROR((WB_GDPcap!AT244*WB_pop!AU240-AT244)*Wanetal_growthlosses_control!AU244,0)</f>
        <v>0</v>
      </c>
      <c r="AV244" s="1">
        <f>AU244+IFERROR((WB_GDPcap!AU244*WB_pop!AV240-AU244)*Wanetal_growthlosses_control!AV244,0)</f>
        <v>0</v>
      </c>
      <c r="AW244">
        <v>0</v>
      </c>
      <c r="AX244">
        <v>0</v>
      </c>
      <c r="AY244">
        <v>0</v>
      </c>
      <c r="AZ244">
        <v>0</v>
      </c>
      <c r="BA244">
        <v>0</v>
      </c>
      <c r="BB244">
        <v>0</v>
      </c>
      <c r="BC244">
        <v>0</v>
      </c>
      <c r="BD244">
        <v>0</v>
      </c>
      <c r="BE244">
        <v>0</v>
      </c>
      <c r="BF244">
        <v>0</v>
      </c>
      <c r="BG244">
        <v>0</v>
      </c>
      <c r="BH244">
        <v>0</v>
      </c>
      <c r="BI244" s="1">
        <f>IFERROR(WB_GDPcap!BH244*Wanetal_growthlosses_control!BI244*WB_pop!BI240,0)</f>
        <v>0</v>
      </c>
      <c r="BJ244" s="1">
        <f>BI244+IFERROR((WB_GDPcap!BI244*WB_pop!BJ240-BI244)*Wanetal_growthlosses_control!BJ244,0)</f>
        <v>0</v>
      </c>
      <c r="BK244" s="1">
        <f>BJ244+IFERROR((WB_GDPcap!BJ244*WB_pop!BK240-BJ244)*Wanetal_growthlosses_control!BK244,0)</f>
        <v>0</v>
      </c>
      <c r="BL244" s="1">
        <f>BK244+IFERROR((WB_GDPcap!BK244*WB_pop!BL240-BK244)*Wanetal_growthlosses_control!BL244,0)</f>
        <v>0</v>
      </c>
      <c r="BM244" s="1">
        <f>BL244+IFERROR((WB_GDPcap!BL244*WB_pop!BM240-BL244)*Wanetal_growthlosses_control!BM244,0)</f>
        <v>0</v>
      </c>
      <c r="BN244" s="1">
        <f>BM244+IFERROR((WB_GDPcap!BM244*WB_pop!BN240-BM244)*Wanetal_growthlosses_control!BN244,0)</f>
        <v>0</v>
      </c>
      <c r="BO244">
        <v>0</v>
      </c>
      <c r="BP244">
        <v>0</v>
      </c>
    </row>
    <row r="245" spans="1:68" x14ac:dyDescent="0.2">
      <c r="A245" t="s">
        <v>482</v>
      </c>
      <c r="B245" t="s">
        <v>483</v>
      </c>
      <c r="C245" t="s">
        <v>680</v>
      </c>
      <c r="D245" t="s">
        <v>681</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s="1">
        <f>IFERROR(WB_GDPcap!AP245*Wanetal_growthlosses_control!AQ245*WB_pop!AQ241,0)</f>
        <v>0</v>
      </c>
      <c r="AR245" s="1">
        <f>AQ245+IFERROR((WB_GDPcap!AQ245*WB_pop!AR241-AQ245)*Wanetal_growthlosses_control!AR245,0)</f>
        <v>0</v>
      </c>
      <c r="AS245" s="1">
        <f>AR245+IFERROR((WB_GDPcap!AR245*WB_pop!AS241-AR245)*Wanetal_growthlosses_control!AS245,0)</f>
        <v>0</v>
      </c>
      <c r="AT245" s="1">
        <f>AS245+IFERROR((WB_GDPcap!AS245*WB_pop!AT241-AS245)*Wanetal_growthlosses_control!AT245,0)</f>
        <v>0</v>
      </c>
      <c r="AU245" s="1">
        <f>AT245+IFERROR((WB_GDPcap!AT245*WB_pop!AU241-AT245)*Wanetal_growthlosses_control!AU245,0)</f>
        <v>0</v>
      </c>
      <c r="AV245" s="1">
        <f>AU245+IFERROR((WB_GDPcap!AU245*WB_pop!AV241-AU245)*Wanetal_growthlosses_control!AV245,0)</f>
        <v>0</v>
      </c>
      <c r="AW245">
        <v>0</v>
      </c>
      <c r="AX245">
        <v>0</v>
      </c>
      <c r="AY245">
        <v>0</v>
      </c>
      <c r="AZ245">
        <v>0</v>
      </c>
      <c r="BA245">
        <v>0</v>
      </c>
      <c r="BB245">
        <v>0</v>
      </c>
      <c r="BC245">
        <v>0</v>
      </c>
      <c r="BD245">
        <v>0</v>
      </c>
      <c r="BE245">
        <v>0</v>
      </c>
      <c r="BF245">
        <v>0</v>
      </c>
      <c r="BG245">
        <v>0</v>
      </c>
      <c r="BH245">
        <v>0</v>
      </c>
      <c r="BI245" s="1">
        <f>IFERROR(WB_GDPcap!BH245*Wanetal_growthlosses_control!BI245*WB_pop!BI241,0)</f>
        <v>0</v>
      </c>
      <c r="BJ245" s="1">
        <f>BI245+IFERROR((WB_GDPcap!BI245*WB_pop!BJ241-BI245)*Wanetal_growthlosses_control!BJ245,0)</f>
        <v>0</v>
      </c>
      <c r="BK245" s="1">
        <f>BJ245+IFERROR((WB_GDPcap!BJ245*WB_pop!BK241-BJ245)*Wanetal_growthlosses_control!BK245,0)</f>
        <v>0</v>
      </c>
      <c r="BL245" s="1">
        <f>BK245+IFERROR((WB_GDPcap!BK245*WB_pop!BL241-BK245)*Wanetal_growthlosses_control!BL245,0)</f>
        <v>0</v>
      </c>
      <c r="BM245" s="1">
        <f>BL245+IFERROR((WB_GDPcap!BL245*WB_pop!BM241-BL245)*Wanetal_growthlosses_control!BM245,0)</f>
        <v>0</v>
      </c>
      <c r="BN245" s="1">
        <f>BM245+IFERROR((WB_GDPcap!BM245*WB_pop!BN241-BM245)*Wanetal_growthlosses_control!BN245,0)</f>
        <v>0</v>
      </c>
      <c r="BO245">
        <v>0</v>
      </c>
      <c r="BP245">
        <v>0</v>
      </c>
    </row>
    <row r="246" spans="1:68" x14ac:dyDescent="0.2">
      <c r="A246" t="s">
        <v>484</v>
      </c>
      <c r="B246" t="s">
        <v>485</v>
      </c>
      <c r="C246" t="s">
        <v>680</v>
      </c>
      <c r="D246" t="s">
        <v>681</v>
      </c>
      <c r="F246">
        <v>1.7898133047037099</v>
      </c>
      <c r="G246">
        <v>0.99204484112216595</v>
      </c>
      <c r="H246">
        <v>2.8244951493035599</v>
      </c>
      <c r="I246">
        <v>5.2331089714292602</v>
      </c>
      <c r="J246">
        <v>-2.8289851198943698</v>
      </c>
      <c r="K246">
        <v>-1.02624066774307</v>
      </c>
      <c r="L246">
        <v>3.7386538099824702</v>
      </c>
      <c r="M246">
        <v>2.2286936305330198</v>
      </c>
      <c r="N246">
        <v>3.3586542719564498</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s="1">
        <f>IFERROR(WB_GDPcap!AP246*Wanetal_growthlosses_control!AQ246*WB_pop!AQ242,0)</f>
        <v>0</v>
      </c>
      <c r="AR246" s="1">
        <f>AQ246+IFERROR((WB_GDPcap!AQ246*WB_pop!AR242-AQ246)*Wanetal_growthlosses_control!AR246,0)</f>
        <v>0</v>
      </c>
      <c r="AS246" s="1">
        <f>AR246+IFERROR((WB_GDPcap!AR246*WB_pop!AS242-AR246)*Wanetal_growthlosses_control!AS246,0)</f>
        <v>0</v>
      </c>
      <c r="AT246" s="1">
        <f>AS246+IFERROR((WB_GDPcap!AS246*WB_pop!AT242-AS246)*Wanetal_growthlosses_control!AT246,0)</f>
        <v>0</v>
      </c>
      <c r="AU246" s="1">
        <f>AT246+IFERROR((WB_GDPcap!AT246*WB_pop!AU242-AT246)*Wanetal_growthlosses_control!AU246,0)</f>
        <v>0</v>
      </c>
      <c r="AV246" s="1">
        <f>AU246+IFERROR((WB_GDPcap!AU246*WB_pop!AV242-AU246)*Wanetal_growthlosses_control!AV246,0)</f>
        <v>0</v>
      </c>
      <c r="AW246">
        <v>0</v>
      </c>
      <c r="AX246">
        <v>0</v>
      </c>
      <c r="AY246">
        <v>0</v>
      </c>
      <c r="AZ246">
        <v>0</v>
      </c>
      <c r="BA246">
        <v>0</v>
      </c>
      <c r="BB246">
        <v>0</v>
      </c>
      <c r="BC246">
        <v>0</v>
      </c>
      <c r="BD246">
        <v>0</v>
      </c>
      <c r="BE246">
        <v>0</v>
      </c>
      <c r="BF246">
        <v>0</v>
      </c>
      <c r="BG246">
        <v>0</v>
      </c>
      <c r="BH246">
        <v>0</v>
      </c>
      <c r="BI246" s="1">
        <f>IFERROR(WB_GDPcap!BH246*Wanetal_growthlosses_control!BI246*WB_pop!BI242,0)</f>
        <v>0</v>
      </c>
      <c r="BJ246" s="1">
        <f>BI246+IFERROR((WB_GDPcap!BI246*WB_pop!BJ242-BI246)*Wanetal_growthlosses_control!BJ246,0)</f>
        <v>0</v>
      </c>
      <c r="BK246" s="1">
        <f>BJ246+IFERROR((WB_GDPcap!BJ246*WB_pop!BK242-BJ246)*Wanetal_growthlosses_control!BK246,0)</f>
        <v>0</v>
      </c>
      <c r="BL246" s="1">
        <f>BK246+IFERROR((WB_GDPcap!BK246*WB_pop!BL242-BK246)*Wanetal_growthlosses_control!BL246,0)</f>
        <v>0</v>
      </c>
      <c r="BM246" s="1">
        <f>BL246+IFERROR((WB_GDPcap!BL246*WB_pop!BM242-BL246)*Wanetal_growthlosses_control!BM246,0)</f>
        <v>0</v>
      </c>
      <c r="BN246" s="1">
        <f>BM246+IFERROR((WB_GDPcap!BM246*WB_pop!BN242-BM246)*Wanetal_growthlosses_control!BN246,0)</f>
        <v>0</v>
      </c>
      <c r="BO246">
        <v>0</v>
      </c>
      <c r="BP246">
        <v>0</v>
      </c>
    </row>
    <row r="247" spans="1:68" x14ac:dyDescent="0.2">
      <c r="A247" t="s">
        <v>486</v>
      </c>
      <c r="B247" t="s">
        <v>487</v>
      </c>
      <c r="C247" t="s">
        <v>680</v>
      </c>
      <c r="D247" t="s">
        <v>681</v>
      </c>
      <c r="F247">
        <v>-1.30086455138704</v>
      </c>
      <c r="G247">
        <v>3.4462809326690498</v>
      </c>
      <c r="H247">
        <v>3.6755772776445799</v>
      </c>
      <c r="I247">
        <v>2.37649406488995</v>
      </c>
      <c r="J247">
        <v>2.04024798611341</v>
      </c>
      <c r="K247">
        <v>-0.53546782672785298</v>
      </c>
      <c r="L247">
        <v>-3.2721464198470001</v>
      </c>
      <c r="M247">
        <v>0.48583031277031802</v>
      </c>
      <c r="N247">
        <v>6.1889735131007502</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s="1">
        <f>IFERROR(WB_GDPcap!AP247*Wanetal_growthlosses_control!AQ247*WB_pop!AQ243,0)</f>
        <v>0</v>
      </c>
      <c r="AR247" s="1">
        <f>AQ247+IFERROR((WB_GDPcap!AQ247*WB_pop!AR243-AQ247)*Wanetal_growthlosses_control!AR247,0)</f>
        <v>0</v>
      </c>
      <c r="AS247" s="1">
        <f>AR247+IFERROR((WB_GDPcap!AR247*WB_pop!AS243-AR247)*Wanetal_growthlosses_control!AS247,0)</f>
        <v>0</v>
      </c>
      <c r="AT247" s="1">
        <f>AS247+IFERROR((WB_GDPcap!AS247*WB_pop!AT243-AS247)*Wanetal_growthlosses_control!AT247,0)</f>
        <v>0</v>
      </c>
      <c r="AU247" s="1">
        <f>AT247+IFERROR((WB_GDPcap!AT247*WB_pop!AU243-AT247)*Wanetal_growthlosses_control!AU247,0)</f>
        <v>0</v>
      </c>
      <c r="AV247" s="1">
        <f>AU247+IFERROR((WB_GDPcap!AU247*WB_pop!AV243-AU247)*Wanetal_growthlosses_control!AV247,0)</f>
        <v>0</v>
      </c>
      <c r="AW247">
        <v>0</v>
      </c>
      <c r="AX247">
        <v>0</v>
      </c>
      <c r="AY247">
        <v>0</v>
      </c>
      <c r="AZ247">
        <v>0</v>
      </c>
      <c r="BA247">
        <v>0</v>
      </c>
      <c r="BB247">
        <v>0</v>
      </c>
      <c r="BC247">
        <v>0</v>
      </c>
      <c r="BD247">
        <v>0</v>
      </c>
      <c r="BE247">
        <v>0</v>
      </c>
      <c r="BF247">
        <v>0</v>
      </c>
      <c r="BG247">
        <v>0</v>
      </c>
      <c r="BH247">
        <v>0</v>
      </c>
      <c r="BI247" s="1">
        <f>IFERROR(WB_GDPcap!BH247*Wanetal_growthlosses_control!BI247*WB_pop!BI243,0)</f>
        <v>0</v>
      </c>
      <c r="BJ247" s="1">
        <f>BI247+IFERROR((WB_GDPcap!BI247*WB_pop!BJ243-BI247)*Wanetal_growthlosses_control!BJ247,0)</f>
        <v>0</v>
      </c>
      <c r="BK247" s="1">
        <f>BJ247+IFERROR((WB_GDPcap!BJ247*WB_pop!BK243-BJ247)*Wanetal_growthlosses_control!BK247,0)</f>
        <v>0</v>
      </c>
      <c r="BL247" s="1">
        <f>BK247+IFERROR((WB_GDPcap!BK247*WB_pop!BL243-BK247)*Wanetal_growthlosses_control!BL247,0)</f>
        <v>0</v>
      </c>
      <c r="BM247" s="1">
        <f>BL247+IFERROR((WB_GDPcap!BL247*WB_pop!BM243-BL247)*Wanetal_growthlosses_control!BM247,0)</f>
        <v>0</v>
      </c>
      <c r="BN247" s="1">
        <f>BM247+IFERROR((WB_GDPcap!BM247*WB_pop!BN243-BM247)*Wanetal_growthlosses_control!BN247,0)</f>
        <v>0</v>
      </c>
      <c r="BO247">
        <v>0</v>
      </c>
      <c r="BP247">
        <v>0</v>
      </c>
    </row>
    <row r="248" spans="1:68" x14ac:dyDescent="0.2">
      <c r="A248" t="s">
        <v>488</v>
      </c>
      <c r="B248" t="s">
        <v>489</v>
      </c>
      <c r="C248" t="s">
        <v>680</v>
      </c>
      <c r="D248" t="s">
        <v>681</v>
      </c>
      <c r="F248">
        <v>11.6687359920125</v>
      </c>
      <c r="G248">
        <v>0.82041046265955198</v>
      </c>
      <c r="H248">
        <v>3.70593139044027</v>
      </c>
      <c r="I248">
        <v>5.7756568207606698</v>
      </c>
      <c r="J248">
        <v>-0.93976689084438203</v>
      </c>
      <c r="K248">
        <v>2.49618836840372</v>
      </c>
      <c r="L248">
        <v>0.64569155969165604</v>
      </c>
      <c r="M248">
        <v>3.9084588840843999</v>
      </c>
      <c r="N248">
        <v>1.58196844857092</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s="1">
        <f>IFERROR(WB_GDPcap!AP248*Wanetal_growthlosses_control!AQ248*WB_pop!AQ244,0)</f>
        <v>0</v>
      </c>
      <c r="AR248" s="1">
        <f>AQ248+IFERROR((WB_GDPcap!AQ248*WB_pop!AR244-AQ248)*Wanetal_growthlosses_control!AR248,0)</f>
        <v>0</v>
      </c>
      <c r="AS248" s="1">
        <f>AR248+IFERROR((WB_GDPcap!AR248*WB_pop!AS244-AR248)*Wanetal_growthlosses_control!AS248,0)</f>
        <v>0</v>
      </c>
      <c r="AT248" s="1">
        <f>AS248+IFERROR((WB_GDPcap!AS248*WB_pop!AT244-AS248)*Wanetal_growthlosses_control!AT248,0)</f>
        <v>0</v>
      </c>
      <c r="AU248" s="1">
        <f>AT248+IFERROR((WB_GDPcap!AT248*WB_pop!AU244-AT248)*Wanetal_growthlosses_control!AU248,0)</f>
        <v>0</v>
      </c>
      <c r="AV248" s="1">
        <f>AU248+IFERROR((WB_GDPcap!AU248*WB_pop!AV244-AU248)*Wanetal_growthlosses_control!AV248,0)</f>
        <v>0</v>
      </c>
      <c r="AW248">
        <v>0</v>
      </c>
      <c r="AX248">
        <v>0</v>
      </c>
      <c r="AY248">
        <v>0</v>
      </c>
      <c r="AZ248">
        <v>0</v>
      </c>
      <c r="BA248">
        <v>0</v>
      </c>
      <c r="BB248">
        <v>0</v>
      </c>
      <c r="BC248">
        <v>0</v>
      </c>
      <c r="BD248">
        <v>0</v>
      </c>
      <c r="BE248">
        <v>0</v>
      </c>
      <c r="BF248">
        <v>0</v>
      </c>
      <c r="BG248">
        <v>0</v>
      </c>
      <c r="BH248">
        <v>0</v>
      </c>
      <c r="BI248" s="1">
        <f>IFERROR(WB_GDPcap!BH248*Wanetal_growthlosses_control!BI248*WB_pop!BI244,0)</f>
        <v>0</v>
      </c>
      <c r="BJ248" s="1">
        <f>BI248+IFERROR((WB_GDPcap!BI248*WB_pop!BJ244-BI248)*Wanetal_growthlosses_control!BJ248,0)</f>
        <v>0</v>
      </c>
      <c r="BK248" s="1">
        <f>BJ248+IFERROR((WB_GDPcap!BJ248*WB_pop!BK244-BJ248)*Wanetal_growthlosses_control!BK248,0)</f>
        <v>0</v>
      </c>
      <c r="BL248" s="1">
        <f>BK248+IFERROR((WB_GDPcap!BK248*WB_pop!BL244-BK248)*Wanetal_growthlosses_control!BL248,0)</f>
        <v>0</v>
      </c>
      <c r="BM248" s="1">
        <f>BL248+IFERROR((WB_GDPcap!BL248*WB_pop!BM244-BL248)*Wanetal_growthlosses_control!BM248,0)</f>
        <v>0</v>
      </c>
      <c r="BN248" s="1">
        <f>BM248+IFERROR((WB_GDPcap!BM248*WB_pop!BN244-BM248)*Wanetal_growthlosses_control!BN248,0)</f>
        <v>0</v>
      </c>
      <c r="BO248">
        <v>0</v>
      </c>
      <c r="BP248">
        <v>0</v>
      </c>
    </row>
    <row r="249" spans="1:68" x14ac:dyDescent="0.2">
      <c r="A249" t="s">
        <v>490</v>
      </c>
      <c r="B249" t="s">
        <v>491</v>
      </c>
      <c r="C249" t="s">
        <v>680</v>
      </c>
      <c r="D249" t="s">
        <v>681</v>
      </c>
      <c r="G249">
        <v>-5.6007948502159897</v>
      </c>
      <c r="H249">
        <v>-11.7884352193037</v>
      </c>
      <c r="I249">
        <v>-5.9027530754101898</v>
      </c>
      <c r="J249">
        <v>-4.0206341021780903</v>
      </c>
      <c r="K249">
        <v>1.3696106450352701</v>
      </c>
      <c r="L249">
        <v>-2.2511419616117498</v>
      </c>
      <c r="M249">
        <v>7.5547216953885803</v>
      </c>
      <c r="N249">
        <v>1.9739758221247701</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s="1">
        <f>IFERROR(WB_GDPcap!AP249*Wanetal_growthlosses_control!AQ249*WB_pop!AQ245,0)</f>
        <v>-21258058.741899919</v>
      </c>
      <c r="AR249" s="1">
        <f>AQ249+IFERROR((WB_GDPcap!AQ249*WB_pop!AR245-AQ249)*Wanetal_growthlosses_control!AR249,0)</f>
        <v>-120528636.99376906</v>
      </c>
      <c r="AS249" s="1">
        <f>AR249+IFERROR((WB_GDPcap!AR249*WB_pop!AS245-AR249)*Wanetal_growthlosses_control!AS249,0)</f>
        <v>-247911379.06388488</v>
      </c>
      <c r="AT249" s="1">
        <f>AS249+IFERROR((WB_GDPcap!AS249*WB_pop!AT245-AS249)*Wanetal_growthlosses_control!AT249,0)</f>
        <v>-146831101.36519027</v>
      </c>
      <c r="AU249" s="1">
        <f>AT249+IFERROR((WB_GDPcap!AT249*WB_pop!AU245-AT249)*Wanetal_growthlosses_control!AU249,0)</f>
        <v>-138702659.14370602</v>
      </c>
      <c r="AV249" s="1">
        <f>AU249+IFERROR((WB_GDPcap!AU249*WB_pop!AV245-AU249)*Wanetal_growthlosses_control!AV249,0)</f>
        <v>2620837.4224304855</v>
      </c>
      <c r="AW249">
        <v>0</v>
      </c>
      <c r="AX249">
        <v>0</v>
      </c>
      <c r="AY249">
        <v>0</v>
      </c>
      <c r="AZ249">
        <v>0</v>
      </c>
      <c r="BA249">
        <v>0</v>
      </c>
      <c r="BB249">
        <v>0</v>
      </c>
      <c r="BC249">
        <v>0</v>
      </c>
      <c r="BD249">
        <v>0</v>
      </c>
      <c r="BE249">
        <v>0</v>
      </c>
      <c r="BF249">
        <v>0</v>
      </c>
      <c r="BG249">
        <v>0</v>
      </c>
      <c r="BH249">
        <v>0</v>
      </c>
      <c r="BI249" s="1">
        <f>IFERROR(WB_GDPcap!BH249*Wanetal_growthlosses_control!BI249*WB_pop!BI245,0)</f>
        <v>-18875458.037626233</v>
      </c>
      <c r="BJ249" s="1">
        <f>BI249+IFERROR((WB_GDPcap!BI249*WB_pop!BJ245-BI249)*Wanetal_growthlosses_control!BJ249,0)</f>
        <v>-104063356.70352633</v>
      </c>
      <c r="BK249" s="1">
        <f>BJ249+IFERROR((WB_GDPcap!BJ249*WB_pop!BK245-BJ249)*Wanetal_growthlosses_control!BK249,0)</f>
        <v>-209491747.42914641</v>
      </c>
      <c r="BL249" s="1">
        <f>BK249+IFERROR((WB_GDPcap!BK249*WB_pop!BL245-BK249)*Wanetal_growthlosses_control!BL249,0)</f>
        <v>-127450198.14728558</v>
      </c>
      <c r="BM249" s="1">
        <f>BL249+IFERROR((WB_GDPcap!BL249*WB_pop!BM245-BL249)*Wanetal_growthlosses_control!BM249,0)</f>
        <v>-120959102.91093773</v>
      </c>
      <c r="BN249" s="1">
        <f>BM249+IFERROR((WB_GDPcap!BM249*WB_pop!BN245-BM249)*Wanetal_growthlosses_control!BN249,0)</f>
        <v>-18795254.987172797</v>
      </c>
      <c r="BO249">
        <v>0</v>
      </c>
      <c r="BP249">
        <v>0</v>
      </c>
    </row>
    <row r="250" spans="1:68" x14ac:dyDescent="0.2">
      <c r="A250" t="s">
        <v>492</v>
      </c>
      <c r="B250" t="s">
        <v>493</v>
      </c>
      <c r="C250" t="s">
        <v>680</v>
      </c>
      <c r="D250" t="s">
        <v>681</v>
      </c>
      <c r="F250">
        <v>-1.50761264358542</v>
      </c>
      <c r="G250">
        <v>2.7401389057927501</v>
      </c>
      <c r="H250">
        <v>6.1621856293284196</v>
      </c>
      <c r="I250">
        <v>2.75497886059313</v>
      </c>
      <c r="J250">
        <v>0.32716673487982501</v>
      </c>
      <c r="K250">
        <v>8.4534792057316093</v>
      </c>
      <c r="L250">
        <v>2.0252692486696602</v>
      </c>
      <c r="M250">
        <v>4.0755109135159699</v>
      </c>
      <c r="N250">
        <v>1.5694476124299801</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s="1">
        <f>IFERROR(WB_GDPcap!AP250*Wanetal_growthlosses_control!AQ250*WB_pop!AQ246,0)</f>
        <v>158863768.36069062</v>
      </c>
      <c r="AR250" s="1">
        <f>AQ250+IFERROR((WB_GDPcap!AQ250*WB_pop!AR246-AQ250)*Wanetal_growthlosses_control!AR250,0)</f>
        <v>-1192748839.4849689</v>
      </c>
      <c r="AS250" s="1">
        <f>AR250+IFERROR((WB_GDPcap!AR250*WB_pop!AS246-AR250)*Wanetal_growthlosses_control!AS250,0)</f>
        <v>-2562441588.1961584</v>
      </c>
      <c r="AT250" s="1">
        <f>AS250+IFERROR((WB_GDPcap!AS250*WB_pop!AT246-AS250)*Wanetal_growthlosses_control!AT250,0)</f>
        <v>-497335240.10434103</v>
      </c>
      <c r="AU250" s="1">
        <f>AT250+IFERROR((WB_GDPcap!AT250*WB_pop!AU246-AT250)*Wanetal_growthlosses_control!AU250,0)</f>
        <v>-1771161.9514964223</v>
      </c>
      <c r="AV250" s="1">
        <f>AU250+IFERROR((WB_GDPcap!AU250*WB_pop!AV246-AU250)*Wanetal_growthlosses_control!AV250,0)</f>
        <v>2411208880.9107389</v>
      </c>
      <c r="AW250">
        <v>0</v>
      </c>
      <c r="AX250">
        <v>0</v>
      </c>
      <c r="AY250">
        <v>0</v>
      </c>
      <c r="AZ250">
        <v>0</v>
      </c>
      <c r="BA250">
        <v>0</v>
      </c>
      <c r="BB250">
        <v>0</v>
      </c>
      <c r="BC250">
        <v>0</v>
      </c>
      <c r="BD250">
        <v>0</v>
      </c>
      <c r="BE250">
        <v>0</v>
      </c>
      <c r="BF250">
        <v>0</v>
      </c>
      <c r="BG250">
        <v>0</v>
      </c>
      <c r="BH250">
        <v>0</v>
      </c>
      <c r="BI250" s="1">
        <f>IFERROR(WB_GDPcap!BH250*Wanetal_growthlosses_control!BI250*WB_pop!BI246,0)</f>
        <v>169999411.43475109</v>
      </c>
      <c r="BJ250" s="1">
        <f>BI250+IFERROR((WB_GDPcap!BI250*WB_pop!BJ246-BI250)*Wanetal_growthlosses_control!BJ250,0)</f>
        <v>-1293566756.5110743</v>
      </c>
      <c r="BK250" s="1">
        <f>BJ250+IFERROR((WB_GDPcap!BJ250*WB_pop!BK246-BJ250)*Wanetal_growthlosses_control!BK250,0)</f>
        <v>-2941586123.1186409</v>
      </c>
      <c r="BL250" s="1">
        <f>BK250+IFERROR((WB_GDPcap!BK250*WB_pop!BL246-BK250)*Wanetal_growthlosses_control!BL250,0)</f>
        <v>-553334550.41598177</v>
      </c>
      <c r="BM250" s="1">
        <f>BL250+IFERROR((WB_GDPcap!BL250*WB_pop!BM246-BL250)*Wanetal_growthlosses_control!BM250,0)</f>
        <v>59215590.120039821</v>
      </c>
      <c r="BN250" s="1">
        <f>BM250+IFERROR((WB_GDPcap!BM250*WB_pop!BN246-BM250)*Wanetal_growthlosses_control!BN250,0)</f>
        <v>2910057703.3528442</v>
      </c>
      <c r="BO250">
        <v>0</v>
      </c>
      <c r="BP250">
        <v>0</v>
      </c>
    </row>
    <row r="251" spans="1:68" x14ac:dyDescent="0.2">
      <c r="A251" t="s">
        <v>494</v>
      </c>
      <c r="B251" t="s">
        <v>495</v>
      </c>
      <c r="C251" t="s">
        <v>680</v>
      </c>
      <c r="D251" t="s">
        <v>681</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s="1">
        <f>IFERROR(WB_GDPcap!AP251*Wanetal_growthlosses_control!AQ251*WB_pop!AQ247,0)</f>
        <v>0</v>
      </c>
      <c r="AR251" s="1">
        <f>AQ251+IFERROR((WB_GDPcap!AQ251*WB_pop!AR247-AQ251)*Wanetal_growthlosses_control!AR251,0)</f>
        <v>0</v>
      </c>
      <c r="AS251" s="1">
        <f>AR251+IFERROR((WB_GDPcap!AR251*WB_pop!AS247-AR251)*Wanetal_growthlosses_control!AS251,0)</f>
        <v>0</v>
      </c>
      <c r="AT251" s="1">
        <f>AS251+IFERROR((WB_GDPcap!AS251*WB_pop!AT247-AS251)*Wanetal_growthlosses_control!AT251,0)</f>
        <v>0</v>
      </c>
      <c r="AU251" s="1">
        <f>AT251+IFERROR((WB_GDPcap!AT251*WB_pop!AU247-AT251)*Wanetal_growthlosses_control!AU251,0)</f>
        <v>0</v>
      </c>
      <c r="AV251" s="1">
        <f>AU251+IFERROR((WB_GDPcap!AU251*WB_pop!AV247-AU251)*Wanetal_growthlosses_control!AV251,0)</f>
        <v>0</v>
      </c>
      <c r="AW251">
        <v>0</v>
      </c>
      <c r="AX251">
        <v>0</v>
      </c>
      <c r="AY251">
        <v>0</v>
      </c>
      <c r="AZ251">
        <v>0</v>
      </c>
      <c r="BA251">
        <v>0</v>
      </c>
      <c r="BB251">
        <v>0</v>
      </c>
      <c r="BC251">
        <v>0</v>
      </c>
      <c r="BD251">
        <v>0</v>
      </c>
      <c r="BE251">
        <v>0</v>
      </c>
      <c r="BF251">
        <v>0</v>
      </c>
      <c r="BG251">
        <v>0</v>
      </c>
      <c r="BH251">
        <v>0</v>
      </c>
      <c r="BI251" s="1">
        <f>IFERROR(WB_GDPcap!BH251*Wanetal_growthlosses_control!BI251*WB_pop!BI247,0)</f>
        <v>0</v>
      </c>
      <c r="BJ251" s="1">
        <f>BI251+IFERROR((WB_GDPcap!BI251*WB_pop!BJ247-BI251)*Wanetal_growthlosses_control!BJ251,0)</f>
        <v>0</v>
      </c>
      <c r="BK251" s="1">
        <f>BJ251+IFERROR((WB_GDPcap!BJ251*WB_pop!BK247-BJ251)*Wanetal_growthlosses_control!BK251,0)</f>
        <v>0</v>
      </c>
      <c r="BL251" s="1">
        <f>BK251+IFERROR((WB_GDPcap!BK251*WB_pop!BL247-BK251)*Wanetal_growthlosses_control!BL251,0)</f>
        <v>0</v>
      </c>
      <c r="BM251" s="1">
        <f>BL251+IFERROR((WB_GDPcap!BL251*WB_pop!BM247-BL251)*Wanetal_growthlosses_control!BM251,0)</f>
        <v>0</v>
      </c>
      <c r="BN251" s="1">
        <f>BM251+IFERROR((WB_GDPcap!BM251*WB_pop!BN247-BM251)*Wanetal_growthlosses_control!BN251,0)</f>
        <v>0</v>
      </c>
      <c r="BO251">
        <v>0</v>
      </c>
      <c r="BP251">
        <v>0</v>
      </c>
    </row>
    <row r="252" spans="1:68" x14ac:dyDescent="0.2">
      <c r="A252" t="s">
        <v>496</v>
      </c>
      <c r="B252" t="s">
        <v>497</v>
      </c>
      <c r="C252" t="s">
        <v>680</v>
      </c>
      <c r="D252" t="s">
        <v>681</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s="1">
        <f>IFERROR(WB_GDPcap!AP252*Wanetal_growthlosses_control!AQ252*WB_pop!AQ248,0)</f>
        <v>-489148772.75173855</v>
      </c>
      <c r="AR252" s="1">
        <f>AQ252+IFERROR((WB_GDPcap!AQ252*WB_pop!AR248-AQ252)*Wanetal_growthlosses_control!AR252,0)</f>
        <v>-788291356.37757611</v>
      </c>
      <c r="AS252" s="1">
        <f>AR252+IFERROR((WB_GDPcap!AR252*WB_pop!AS248-AR252)*Wanetal_growthlosses_control!AS252,0)</f>
        <v>-1400593667.2686222</v>
      </c>
      <c r="AT252" s="1">
        <f>AS252+IFERROR((WB_GDPcap!AS252*WB_pop!AT248-AS252)*Wanetal_growthlosses_control!AT252,0)</f>
        <v>-1919954101.1152444</v>
      </c>
      <c r="AU252" s="1">
        <f>AT252+IFERROR((WB_GDPcap!AT252*WB_pop!AU248-AT252)*Wanetal_growthlosses_control!AU252,0)</f>
        <v>-2387282140.8662238</v>
      </c>
      <c r="AV252" s="1">
        <f>AU252+IFERROR((WB_GDPcap!AU252*WB_pop!AV248-AU252)*Wanetal_growthlosses_control!AV252,0)</f>
        <v>-2767497321.6568785</v>
      </c>
      <c r="AW252">
        <v>0</v>
      </c>
      <c r="AX252">
        <v>0</v>
      </c>
      <c r="AY252">
        <v>0</v>
      </c>
      <c r="AZ252">
        <v>0</v>
      </c>
      <c r="BA252">
        <v>0</v>
      </c>
      <c r="BB252">
        <v>0</v>
      </c>
      <c r="BC252">
        <v>0</v>
      </c>
      <c r="BD252">
        <v>0</v>
      </c>
      <c r="BE252">
        <v>0</v>
      </c>
      <c r="BF252">
        <v>0</v>
      </c>
      <c r="BG252">
        <v>0</v>
      </c>
      <c r="BH252">
        <v>0</v>
      </c>
      <c r="BI252" s="1">
        <f>IFERROR(WB_GDPcap!BH252*Wanetal_growthlosses_control!BI252*WB_pop!BI248,0)</f>
        <v>-680879282.4545573</v>
      </c>
      <c r="BJ252" s="1">
        <f>BI252+IFERROR((WB_GDPcap!BI252*WB_pop!BJ248-BI252)*Wanetal_growthlosses_control!BJ252,0)</f>
        <v>-1102738194.7522216</v>
      </c>
      <c r="BK252" s="1">
        <f>BJ252+IFERROR((WB_GDPcap!BJ252*WB_pop!BK248-BJ252)*Wanetal_growthlosses_control!BK252,0)</f>
        <v>-1973045396.8132682</v>
      </c>
      <c r="BL252" s="1">
        <f>BK252+IFERROR((WB_GDPcap!BK252*WB_pop!BL248-BK252)*Wanetal_growthlosses_control!BL252,0)</f>
        <v>-2706657070.5985823</v>
      </c>
      <c r="BM252" s="1">
        <f>BL252+IFERROR((WB_GDPcap!BL252*WB_pop!BM248-BL252)*Wanetal_growthlosses_control!BM252,0)</f>
        <v>-3357870230.172956</v>
      </c>
      <c r="BN252" s="1">
        <f>BM252+IFERROR((WB_GDPcap!BM252*WB_pop!BN248-BM252)*Wanetal_growthlosses_control!BN252,0)</f>
        <v>-3858713440.0731583</v>
      </c>
      <c r="BO252">
        <v>0</v>
      </c>
      <c r="BP252">
        <v>0</v>
      </c>
    </row>
    <row r="253" spans="1:68" x14ac:dyDescent="0.2">
      <c r="A253" t="s">
        <v>498</v>
      </c>
      <c r="B253" t="s">
        <v>499</v>
      </c>
      <c r="C253" t="s">
        <v>680</v>
      </c>
      <c r="D253" t="s">
        <v>681</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s="1">
        <f>IFERROR(WB_GDPcap!AP253*Wanetal_growthlosses_control!AQ253*WB_pop!AQ249,0)</f>
        <v>-292244760.395832</v>
      </c>
      <c r="AR253" s="1">
        <f>AQ253+IFERROR((WB_GDPcap!AQ253*WB_pop!AR249-AQ253)*Wanetal_growthlosses_control!AR253,0)</f>
        <v>-475390832.57924294</v>
      </c>
      <c r="AS253" s="1">
        <f>AR253+IFERROR((WB_GDPcap!AR253*WB_pop!AS249-AR253)*Wanetal_growthlosses_control!AS253,0)</f>
        <v>-858593665.59526014</v>
      </c>
      <c r="AT253" s="1">
        <f>AS253+IFERROR((WB_GDPcap!AS253*WB_pop!AT249-AS253)*Wanetal_growthlosses_control!AT253,0)</f>
        <v>-1173867477.791146</v>
      </c>
      <c r="AU253" s="1">
        <f>AT253+IFERROR((WB_GDPcap!AT253*WB_pop!AU249-AT253)*Wanetal_growthlosses_control!AU253,0)</f>
        <v>-1457511015.3743284</v>
      </c>
      <c r="AV253" s="1">
        <f>AU253+IFERROR((WB_GDPcap!AU253*WB_pop!AV249-AU253)*Wanetal_growthlosses_control!AV253,0)</f>
        <v>-1686747661.5454593</v>
      </c>
      <c r="AW253">
        <v>0</v>
      </c>
      <c r="AX253">
        <v>0</v>
      </c>
      <c r="AY253">
        <v>0</v>
      </c>
      <c r="AZ253">
        <v>0</v>
      </c>
      <c r="BA253">
        <v>0</v>
      </c>
      <c r="BB253">
        <v>0</v>
      </c>
      <c r="BC253">
        <v>0</v>
      </c>
      <c r="BD253">
        <v>0</v>
      </c>
      <c r="BE253">
        <v>0</v>
      </c>
      <c r="BF253">
        <v>0</v>
      </c>
      <c r="BG253">
        <v>0</v>
      </c>
      <c r="BH253">
        <v>0</v>
      </c>
      <c r="BI253" s="1">
        <f>IFERROR(WB_GDPcap!BH253*Wanetal_growthlosses_control!BI253*WB_pop!BI249,0)</f>
        <v>-445954058.05823022</v>
      </c>
      <c r="BJ253" s="1">
        <f>BI253+IFERROR((WB_GDPcap!BI253*WB_pop!BJ249-BI253)*Wanetal_growthlosses_control!BJ253,0)</f>
        <v>-722643394.6213243</v>
      </c>
      <c r="BK253" s="1">
        <f>BJ253+IFERROR((WB_GDPcap!BJ253*WB_pop!BK249-BJ253)*Wanetal_growthlosses_control!BK253,0)</f>
        <v>-1274493005.4317687</v>
      </c>
      <c r="BL253" s="1">
        <f>BK253+IFERROR((WB_GDPcap!BK253*WB_pop!BL249-BK253)*Wanetal_growthlosses_control!BL253,0)</f>
        <v>-1736042426.470741</v>
      </c>
      <c r="BM253" s="1">
        <f>BL253+IFERROR((WB_GDPcap!BL253*WB_pop!BM249-BL253)*Wanetal_growthlosses_control!BM253,0)</f>
        <v>-2150964068.3775616</v>
      </c>
      <c r="BN253" s="1">
        <f>BM253+IFERROR((WB_GDPcap!BM253*WB_pop!BN249-BM253)*Wanetal_growthlosses_control!BN253,0)</f>
        <v>-2466045862.5809708</v>
      </c>
      <c r="BO253">
        <v>0</v>
      </c>
      <c r="BP253">
        <v>0</v>
      </c>
    </row>
    <row r="254" spans="1:68" x14ac:dyDescent="0.2">
      <c r="A254" t="s">
        <v>500</v>
      </c>
      <c r="B254" t="s">
        <v>501</v>
      </c>
      <c r="C254" t="s">
        <v>680</v>
      </c>
      <c r="D254" t="s">
        <v>681</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s="1">
        <f>IFERROR(WB_GDPcap!AP254*Wanetal_growthlosses_control!AQ254*WB_pop!AQ250,0)</f>
        <v>244313603.89319888</v>
      </c>
      <c r="AR254" s="1">
        <f>AQ254+IFERROR((WB_GDPcap!AQ254*WB_pop!AR250-AQ254)*Wanetal_growthlosses_control!AR254,0)</f>
        <v>120090648.72768705</v>
      </c>
      <c r="AS254" s="1">
        <f>AR254+IFERROR((WB_GDPcap!AR254*WB_pop!AS250-AR254)*Wanetal_growthlosses_control!AS254,0)</f>
        <v>96680338.708611026</v>
      </c>
      <c r="AT254" s="1">
        <f>AS254+IFERROR((WB_GDPcap!AS254*WB_pop!AT250-AS254)*Wanetal_growthlosses_control!AT254,0)</f>
        <v>670062121.931301</v>
      </c>
      <c r="AU254" s="1">
        <f>AT254+IFERROR((WB_GDPcap!AT254*WB_pop!AU250-AT254)*Wanetal_growthlosses_control!AU254,0)</f>
        <v>949278590.39554358</v>
      </c>
      <c r="AV254" s="1">
        <f>AU254+IFERROR((WB_GDPcap!AU254*WB_pop!AV250-AU254)*Wanetal_growthlosses_control!AV254,0)</f>
        <v>1591718863.8585086</v>
      </c>
      <c r="AW254">
        <v>0</v>
      </c>
      <c r="AX254">
        <v>0</v>
      </c>
      <c r="AY254">
        <v>0</v>
      </c>
      <c r="AZ254">
        <v>0</v>
      </c>
      <c r="BA254">
        <v>0</v>
      </c>
      <c r="BB254">
        <v>0</v>
      </c>
      <c r="BC254">
        <v>0</v>
      </c>
      <c r="BD254">
        <v>0</v>
      </c>
      <c r="BE254">
        <v>0</v>
      </c>
      <c r="BF254">
        <v>0</v>
      </c>
      <c r="BG254">
        <v>0</v>
      </c>
      <c r="BH254">
        <v>0</v>
      </c>
      <c r="BI254" s="1">
        <f>IFERROR(WB_GDPcap!BH254*Wanetal_growthlosses_control!BI254*WB_pop!BI250,0)</f>
        <v>165982034.24519652</v>
      </c>
      <c r="BJ254" s="1">
        <f>BI254+IFERROR((WB_GDPcap!BI254*WB_pop!BJ250-BI254)*Wanetal_growthlosses_control!BJ254,0)</f>
        <v>77614280.845979095</v>
      </c>
      <c r="BK254" s="1">
        <f>BJ254+IFERROR((WB_GDPcap!BJ254*WB_pop!BK250-BJ254)*Wanetal_growthlosses_control!BK254,0)</f>
        <v>60544261.6700764</v>
      </c>
      <c r="BL254" s="1">
        <f>BK254+IFERROR((WB_GDPcap!BK254*WB_pop!BL250-BK254)*Wanetal_growthlosses_control!BL254,0)</f>
        <v>469102758.51076388</v>
      </c>
      <c r="BM254" s="1">
        <f>BL254+IFERROR((WB_GDPcap!BL254*WB_pop!BM250-BL254)*Wanetal_growthlosses_control!BM254,0)</f>
        <v>658329171.87386727</v>
      </c>
      <c r="BN254" s="1">
        <f>BM254+IFERROR((WB_GDPcap!BM254*WB_pop!BN250-BM254)*Wanetal_growthlosses_control!BN254,0)</f>
        <v>1055817666.5529048</v>
      </c>
      <c r="BO254">
        <v>0</v>
      </c>
      <c r="BP254">
        <v>0</v>
      </c>
    </row>
    <row r="255" spans="1:68" x14ac:dyDescent="0.2">
      <c r="A255" t="s">
        <v>502</v>
      </c>
      <c r="B255" t="s">
        <v>503</v>
      </c>
      <c r="C255" t="s">
        <v>680</v>
      </c>
      <c r="D255" t="s">
        <v>681</v>
      </c>
      <c r="F255">
        <v>-0.103618514752341</v>
      </c>
      <c r="G255">
        <v>1.4966033524144799</v>
      </c>
      <c r="H255">
        <v>1.89268696258806</v>
      </c>
      <c r="I255">
        <v>6.1220130553135901</v>
      </c>
      <c r="J255">
        <v>5.0992477829619798</v>
      </c>
      <c r="K255">
        <v>3.4950837765904899</v>
      </c>
      <c r="L255">
        <v>1.22380330268545</v>
      </c>
      <c r="M255">
        <v>4.2948263274117098</v>
      </c>
      <c r="N255">
        <v>5.5746828967814004</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s="1">
        <f>IFERROR(WB_GDPcap!AP255*Wanetal_growthlosses_control!AQ255*WB_pop!AQ251,0)</f>
        <v>0</v>
      </c>
      <c r="AR255" s="1">
        <f>AQ255+IFERROR((WB_GDPcap!AQ255*WB_pop!AR251-AQ255)*Wanetal_growthlosses_control!AR255,0)</f>
        <v>0</v>
      </c>
      <c r="AS255" s="1">
        <f>AR255+IFERROR((WB_GDPcap!AR255*WB_pop!AS251-AR255)*Wanetal_growthlosses_control!AS255,0)</f>
        <v>0</v>
      </c>
      <c r="AT255" s="1">
        <f>AS255+IFERROR((WB_GDPcap!AS255*WB_pop!AT251-AS255)*Wanetal_growthlosses_control!AT255,0)</f>
        <v>0</v>
      </c>
      <c r="AU255" s="1">
        <f>AT255+IFERROR((WB_GDPcap!AT255*WB_pop!AU251-AT255)*Wanetal_growthlosses_control!AU255,0)</f>
        <v>0</v>
      </c>
      <c r="AV255" s="1">
        <f>AU255+IFERROR((WB_GDPcap!AU255*WB_pop!AV251-AU255)*Wanetal_growthlosses_control!AV255,0)</f>
        <v>0</v>
      </c>
      <c r="AW255">
        <v>0</v>
      </c>
      <c r="AX255">
        <v>0</v>
      </c>
      <c r="AY255">
        <v>0</v>
      </c>
      <c r="AZ255">
        <v>0</v>
      </c>
      <c r="BA255">
        <v>0</v>
      </c>
      <c r="BB255">
        <v>0</v>
      </c>
      <c r="BC255">
        <v>0</v>
      </c>
      <c r="BD255">
        <v>0</v>
      </c>
      <c r="BE255">
        <v>0</v>
      </c>
      <c r="BF255">
        <v>0</v>
      </c>
      <c r="BG255">
        <v>0</v>
      </c>
      <c r="BH255">
        <v>0</v>
      </c>
      <c r="BI255" s="1">
        <f>IFERROR(WB_GDPcap!BH255*Wanetal_growthlosses_control!BI255*WB_pop!BI251,0)</f>
        <v>0</v>
      </c>
      <c r="BJ255" s="1">
        <f>BI255+IFERROR((WB_GDPcap!BI255*WB_pop!BJ251-BI255)*Wanetal_growthlosses_control!BJ255,0)</f>
        <v>0</v>
      </c>
      <c r="BK255" s="1">
        <f>BJ255+IFERROR((WB_GDPcap!BJ255*WB_pop!BK251-BJ255)*Wanetal_growthlosses_control!BK255,0)</f>
        <v>0</v>
      </c>
      <c r="BL255" s="1">
        <f>BK255+IFERROR((WB_GDPcap!BK255*WB_pop!BL251-BK255)*Wanetal_growthlosses_control!BL255,0)</f>
        <v>0</v>
      </c>
      <c r="BM255" s="1">
        <f>BL255+IFERROR((WB_GDPcap!BL255*WB_pop!BM251-BL255)*Wanetal_growthlosses_control!BM255,0)</f>
        <v>0</v>
      </c>
      <c r="BN255" s="1">
        <f>BM255+IFERROR((WB_GDPcap!BM255*WB_pop!BN251-BM255)*Wanetal_growthlosses_control!BN255,0)</f>
        <v>0</v>
      </c>
      <c r="BO255">
        <v>0</v>
      </c>
      <c r="BP255">
        <v>0</v>
      </c>
    </row>
    <row r="256" spans="1:68" x14ac:dyDescent="0.2">
      <c r="A256" t="s">
        <v>504</v>
      </c>
      <c r="B256" t="s">
        <v>505</v>
      </c>
      <c r="C256" t="s">
        <v>680</v>
      </c>
      <c r="D256" t="s">
        <v>681</v>
      </c>
      <c r="F256">
        <v>1.20716928998854</v>
      </c>
      <c r="G256">
        <v>-2.76243914939089</v>
      </c>
      <c r="H256">
        <v>-0.99415139125775898</v>
      </c>
      <c r="I256">
        <v>1.30348404970444</v>
      </c>
      <c r="J256">
        <v>-1.18506867893018E-2</v>
      </c>
      <c r="K256">
        <v>2.0500185609741499</v>
      </c>
      <c r="L256">
        <v>-4.5320472370589204</v>
      </c>
      <c r="M256">
        <v>1.05402264185068</v>
      </c>
      <c r="N256">
        <v>5.1190199777542196</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s="1">
        <f>IFERROR(WB_GDPcap!AP256*Wanetal_growthlosses_control!AQ256*WB_pop!AQ252,0)</f>
        <v>156372225.15160438</v>
      </c>
      <c r="AR256" s="1">
        <f>AQ256+IFERROR((WB_GDPcap!AQ256*WB_pop!AR252-AQ256)*Wanetal_growthlosses_control!AR256,0)</f>
        <v>95079771.968692303</v>
      </c>
      <c r="AS256" s="1">
        <f>AR256+IFERROR((WB_GDPcap!AR256*WB_pop!AS252-AR256)*Wanetal_growthlosses_control!AS256,0)</f>
        <v>104725249.23244736</v>
      </c>
      <c r="AT256" s="1">
        <f>AS256+IFERROR((WB_GDPcap!AS256*WB_pop!AT252-AS256)*Wanetal_growthlosses_control!AT256,0)</f>
        <v>431923207.10933244</v>
      </c>
      <c r="AU256" s="1">
        <f>AT256+IFERROR((WB_GDPcap!AT256*WB_pop!AU252-AT256)*Wanetal_growthlosses_control!AU256,0)</f>
        <v>578497657.88759267</v>
      </c>
      <c r="AV256" s="1">
        <f>AU256+IFERROR((WB_GDPcap!AU256*WB_pop!AV252-AU256)*Wanetal_growthlosses_control!AV256,0)</f>
        <v>853260152.46649194</v>
      </c>
      <c r="AW256">
        <v>0</v>
      </c>
      <c r="AX256">
        <v>0</v>
      </c>
      <c r="AY256">
        <v>0</v>
      </c>
      <c r="AZ256">
        <v>0</v>
      </c>
      <c r="BA256">
        <v>0</v>
      </c>
      <c r="BB256">
        <v>0</v>
      </c>
      <c r="BC256">
        <v>0</v>
      </c>
      <c r="BD256">
        <v>0</v>
      </c>
      <c r="BE256">
        <v>0</v>
      </c>
      <c r="BF256">
        <v>0</v>
      </c>
      <c r="BG256">
        <v>0</v>
      </c>
      <c r="BH256">
        <v>0</v>
      </c>
      <c r="BI256" s="1">
        <f>IFERROR(WB_GDPcap!BH256*Wanetal_growthlosses_control!BI256*WB_pop!BI252,0)</f>
        <v>118225822.41594036</v>
      </c>
      <c r="BJ256" s="1">
        <f>BI256+IFERROR((WB_GDPcap!BI256*WB_pop!BJ252-BI256)*Wanetal_growthlosses_control!BJ256,0)</f>
        <v>73012294.175387949</v>
      </c>
      <c r="BK256" s="1">
        <f>BJ256+IFERROR((WB_GDPcap!BJ256*WB_pop!BK252-BJ256)*Wanetal_growthlosses_control!BK256,0)</f>
        <v>80376770.502576977</v>
      </c>
      <c r="BL256" s="1">
        <f>BK256+IFERROR((WB_GDPcap!BK256*WB_pop!BL252-BK256)*Wanetal_growthlosses_control!BL256,0)</f>
        <v>336734730.88750291</v>
      </c>
      <c r="BM256" s="1">
        <f>BL256+IFERROR((WB_GDPcap!BL256*WB_pop!BM252-BL256)*Wanetal_growthlosses_control!BM256,0)</f>
        <v>458590306.89089668</v>
      </c>
      <c r="BN256" s="1">
        <f>BM256+IFERROR((WB_GDPcap!BM256*WB_pop!BN252-BM256)*Wanetal_growthlosses_control!BN256,0)</f>
        <v>689860096.04161572</v>
      </c>
      <c r="BO256">
        <v>0</v>
      </c>
      <c r="BP256">
        <v>0</v>
      </c>
    </row>
    <row r="257" spans="1:68" x14ac:dyDescent="0.2">
      <c r="A257" t="s">
        <v>506</v>
      </c>
      <c r="B257" t="s">
        <v>507</v>
      </c>
      <c r="C257" t="s">
        <v>680</v>
      </c>
      <c r="D257" t="s">
        <v>681</v>
      </c>
      <c r="F257">
        <v>0.61812119265458398</v>
      </c>
      <c r="G257">
        <v>4.4806693542336404</v>
      </c>
      <c r="H257">
        <v>2.9082719480875299</v>
      </c>
      <c r="I257">
        <v>4.3405489632029504</v>
      </c>
      <c r="J257">
        <v>5.0780976104330904</v>
      </c>
      <c r="K257">
        <v>5.2771138583641299</v>
      </c>
      <c r="L257">
        <v>1.3899512862836501</v>
      </c>
      <c r="M257">
        <v>3.7588193676318</v>
      </c>
      <c r="N257">
        <v>2.09736970647876</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s="1">
        <f>IFERROR(WB_GDPcap!AP257*Wanetal_growthlosses_control!AQ257*WB_pop!AQ253,0)</f>
        <v>-111625445178.30852</v>
      </c>
      <c r="AR257" s="1">
        <f>AQ257+IFERROR((WB_GDPcap!AQ257*WB_pop!AR253-AQ257)*Wanetal_growthlosses_control!AR257,0)</f>
        <v>-210582568349.53314</v>
      </c>
      <c r="AS257" s="1">
        <f>AR257+IFERROR((WB_GDPcap!AR257*WB_pop!AS253-AR257)*Wanetal_growthlosses_control!AS257,0)</f>
        <v>-384417601422.56995</v>
      </c>
      <c r="AT257" s="1">
        <f>AS257+IFERROR((WB_GDPcap!AS257*WB_pop!AT253-AS257)*Wanetal_growthlosses_control!AT257,0)</f>
        <v>-454435053337.06213</v>
      </c>
      <c r="AU257" s="1">
        <f>AT257+IFERROR((WB_GDPcap!AT257*WB_pop!AU253-AT257)*Wanetal_growthlosses_control!AU257,0)</f>
        <v>-541256336222.72852</v>
      </c>
      <c r="AV257" s="1">
        <f>AU257+IFERROR((WB_GDPcap!AU257*WB_pop!AV253-AU257)*Wanetal_growthlosses_control!AV257,0)</f>
        <v>-559235165212.65845</v>
      </c>
      <c r="AW257">
        <v>0</v>
      </c>
      <c r="AX257">
        <v>0</v>
      </c>
      <c r="AY257">
        <v>0</v>
      </c>
      <c r="AZ257">
        <v>0</v>
      </c>
      <c r="BA257">
        <v>0</v>
      </c>
      <c r="BB257">
        <v>0</v>
      </c>
      <c r="BC257">
        <v>0</v>
      </c>
      <c r="BD257">
        <v>0</v>
      </c>
      <c r="BE257">
        <v>0</v>
      </c>
      <c r="BF257">
        <v>0</v>
      </c>
      <c r="BG257">
        <v>0</v>
      </c>
      <c r="BH257">
        <v>0</v>
      </c>
      <c r="BI257" s="1">
        <f>IFERROR(WB_GDPcap!BH257*Wanetal_growthlosses_control!BI257*WB_pop!BI253,0)</f>
        <v>-80110203354.224228</v>
      </c>
      <c r="BJ257" s="1">
        <f>BI257+IFERROR((WB_GDPcap!BI257*WB_pop!BJ253-BI257)*Wanetal_growthlosses_control!BJ257,0)</f>
        <v>-148958054757.65796</v>
      </c>
      <c r="BK257" s="1">
        <f>BJ257+IFERROR((WB_GDPcap!BJ257*WB_pop!BK253-BJ257)*Wanetal_growthlosses_control!BK257,0)</f>
        <v>-266717789480.298</v>
      </c>
      <c r="BL257" s="1">
        <f>BK257+IFERROR((WB_GDPcap!BK257*WB_pop!BL253-BK257)*Wanetal_growthlosses_control!BL257,0)</f>
        <v>-313386062416.8584</v>
      </c>
      <c r="BM257" s="1">
        <f>BL257+IFERROR((WB_GDPcap!BL257*WB_pop!BM253-BL257)*Wanetal_growthlosses_control!BM257,0)</f>
        <v>-372293220283.78619</v>
      </c>
      <c r="BN257" s="1">
        <f>BM257+IFERROR((WB_GDPcap!BM257*WB_pop!BN253-BM257)*Wanetal_growthlosses_control!BN257,0)</f>
        <v>-383907691348.85901</v>
      </c>
      <c r="BO257">
        <v>0</v>
      </c>
      <c r="BP257">
        <v>0</v>
      </c>
    </row>
    <row r="258" spans="1:68" x14ac:dyDescent="0.2">
      <c r="A258" t="s">
        <v>508</v>
      </c>
      <c r="B258" t="s">
        <v>509</v>
      </c>
      <c r="C258" t="s">
        <v>680</v>
      </c>
      <c r="D258" t="s">
        <v>681</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s="1">
        <f>IFERROR(WB_GDPcap!AP258*Wanetal_growthlosses_control!AQ258*WB_pop!AQ254,0)</f>
        <v>-88322804.500744686</v>
      </c>
      <c r="AR258" s="1">
        <f>AQ258+IFERROR((WB_GDPcap!AQ258*WB_pop!AR254-AQ258)*Wanetal_growthlosses_control!AR258,0)</f>
        <v>-234858754.3227883</v>
      </c>
      <c r="AS258" s="1">
        <f>AR258+IFERROR((WB_GDPcap!AR258*WB_pop!AS254-AR258)*Wanetal_growthlosses_control!AS258,0)</f>
        <v>-450284974.84439039</v>
      </c>
      <c r="AT258" s="1">
        <f>AS258+IFERROR((WB_GDPcap!AS258*WB_pop!AT254-AS258)*Wanetal_growthlosses_control!AT258,0)</f>
        <v>-407697299.16294324</v>
      </c>
      <c r="AU258" s="1">
        <f>AT258+IFERROR((WB_GDPcap!AT258*WB_pop!AU254-AT258)*Wanetal_growthlosses_control!AU258,0)</f>
        <v>-455243199.92052317</v>
      </c>
      <c r="AV258" s="1">
        <f>AU258+IFERROR((WB_GDPcap!AU258*WB_pop!AV254-AU258)*Wanetal_growthlosses_control!AV258,0)</f>
        <v>-342862550.38943642</v>
      </c>
      <c r="AW258">
        <v>0</v>
      </c>
      <c r="AX258">
        <v>0</v>
      </c>
      <c r="AY258">
        <v>0</v>
      </c>
      <c r="AZ258">
        <v>0</v>
      </c>
      <c r="BA258">
        <v>0</v>
      </c>
      <c r="BB258">
        <v>0</v>
      </c>
      <c r="BC258">
        <v>0</v>
      </c>
      <c r="BD258">
        <v>0</v>
      </c>
      <c r="BE258">
        <v>0</v>
      </c>
      <c r="BF258">
        <v>0</v>
      </c>
      <c r="BG258">
        <v>0</v>
      </c>
      <c r="BH258">
        <v>0</v>
      </c>
      <c r="BI258" s="1">
        <f>IFERROR(WB_GDPcap!BH258*Wanetal_growthlosses_control!BI258*WB_pop!BI254,0)</f>
        <v>-129769685.50458425</v>
      </c>
      <c r="BJ258" s="1">
        <f>BI258+IFERROR((WB_GDPcap!BI258*WB_pop!BJ254-BI258)*Wanetal_growthlosses_control!BJ258,0)</f>
        <v>-349130483.86959636</v>
      </c>
      <c r="BK258" s="1">
        <f>BJ258+IFERROR((WB_GDPcap!BJ258*WB_pop!BK254-BJ258)*Wanetal_growthlosses_control!BK258,0)</f>
        <v>-670323036.53770518</v>
      </c>
      <c r="BL258" s="1">
        <f>BK258+IFERROR((WB_GDPcap!BK258*WB_pop!BL254-BK258)*Wanetal_growthlosses_control!BL258,0)</f>
        <v>-605636749.54990411</v>
      </c>
      <c r="BM258" s="1">
        <f>BL258+IFERROR((WB_GDPcap!BL258*WB_pop!BM254-BL258)*Wanetal_growthlosses_control!BM258,0)</f>
        <v>-679242125.55534756</v>
      </c>
      <c r="BN258" s="1">
        <f>BM258+IFERROR((WB_GDPcap!BM258*WB_pop!BN254-BM258)*Wanetal_growthlosses_control!BN258,0)</f>
        <v>-508443191.24901354</v>
      </c>
      <c r="BO258">
        <v>0</v>
      </c>
      <c r="BP258">
        <v>0</v>
      </c>
    </row>
    <row r="259" spans="1:68" x14ac:dyDescent="0.2">
      <c r="A259" t="s">
        <v>510</v>
      </c>
      <c r="B259" t="s">
        <v>511</v>
      </c>
      <c r="C259" t="s">
        <v>680</v>
      </c>
      <c r="D259" t="s">
        <v>681</v>
      </c>
      <c r="F259">
        <v>2.66652046695366</v>
      </c>
      <c r="G259">
        <v>1.88996285331122</v>
      </c>
      <c r="H259">
        <v>-7.80400064029548</v>
      </c>
      <c r="I259">
        <v>2.0407663775335401</v>
      </c>
      <c r="J259">
        <v>-0.70505429151494103</v>
      </c>
      <c r="K259">
        <v>-1.5727702055789201</v>
      </c>
      <c r="L259">
        <v>-10.889842641457401</v>
      </c>
      <c r="M259">
        <v>4.9792086428596196</v>
      </c>
      <c r="N259">
        <v>1.41207084218576</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s="1">
        <f>IFERROR(WB_GDPcap!AP259*Wanetal_growthlosses_control!AQ259*WB_pop!AQ255,0)</f>
        <v>0</v>
      </c>
      <c r="AR259" s="1">
        <f>AQ259+IFERROR((WB_GDPcap!AQ259*WB_pop!AR255-AQ259)*Wanetal_growthlosses_control!AR259,0)</f>
        <v>0</v>
      </c>
      <c r="AS259" s="1">
        <f>AR259+IFERROR((WB_GDPcap!AR259*WB_pop!AS255-AR259)*Wanetal_growthlosses_control!AS259,0)</f>
        <v>0</v>
      </c>
      <c r="AT259" s="1">
        <f>AS259+IFERROR((WB_GDPcap!AS259*WB_pop!AT255-AS259)*Wanetal_growthlosses_control!AT259,0)</f>
        <v>0</v>
      </c>
      <c r="AU259" s="1">
        <f>AT259+IFERROR((WB_GDPcap!AT259*WB_pop!AU255-AT259)*Wanetal_growthlosses_control!AU259,0)</f>
        <v>0</v>
      </c>
      <c r="AV259" s="1">
        <f>AU259+IFERROR((WB_GDPcap!AU259*WB_pop!AV255-AU259)*Wanetal_growthlosses_control!AV259,0)</f>
        <v>0</v>
      </c>
      <c r="AW259">
        <v>0</v>
      </c>
      <c r="AX259">
        <v>0</v>
      </c>
      <c r="AY259">
        <v>0</v>
      </c>
      <c r="AZ259">
        <v>0</v>
      </c>
      <c r="BA259">
        <v>0</v>
      </c>
      <c r="BB259">
        <v>0</v>
      </c>
      <c r="BC259">
        <v>0</v>
      </c>
      <c r="BD259">
        <v>0</v>
      </c>
      <c r="BE259">
        <v>0</v>
      </c>
      <c r="BF259">
        <v>0</v>
      </c>
      <c r="BG259">
        <v>0</v>
      </c>
      <c r="BH259">
        <v>0</v>
      </c>
      <c r="BI259" s="1">
        <f>IFERROR(WB_GDPcap!BH259*Wanetal_growthlosses_control!BI259*WB_pop!BI255,0)</f>
        <v>0</v>
      </c>
      <c r="BJ259" s="1">
        <f>BI259+IFERROR((WB_GDPcap!BI259*WB_pop!BJ255-BI259)*Wanetal_growthlosses_control!BJ259,0)</f>
        <v>0</v>
      </c>
      <c r="BK259" s="1">
        <f>BJ259+IFERROR((WB_GDPcap!BJ259*WB_pop!BK255-BJ259)*Wanetal_growthlosses_control!BK259,0)</f>
        <v>0</v>
      </c>
      <c r="BL259" s="1">
        <f>BK259+IFERROR((WB_GDPcap!BK259*WB_pop!BL255-BK259)*Wanetal_growthlosses_control!BL259,0)</f>
        <v>0</v>
      </c>
      <c r="BM259" s="1">
        <f>BL259+IFERROR((WB_GDPcap!BL259*WB_pop!BM255-BL259)*Wanetal_growthlosses_control!BM259,0)</f>
        <v>0</v>
      </c>
      <c r="BN259" s="1">
        <f>BM259+IFERROR((WB_GDPcap!BM259*WB_pop!BN255-BM259)*Wanetal_growthlosses_control!BN259,0)</f>
        <v>0</v>
      </c>
      <c r="BO259">
        <v>0</v>
      </c>
      <c r="BP259">
        <v>0</v>
      </c>
    </row>
    <row r="260" spans="1:68" x14ac:dyDescent="0.2">
      <c r="A260" t="s">
        <v>512</v>
      </c>
      <c r="B260" t="s">
        <v>513</v>
      </c>
      <c r="C260" t="s">
        <v>680</v>
      </c>
      <c r="D260" t="s">
        <v>681</v>
      </c>
      <c r="F260">
        <v>-0.42300665171708801</v>
      </c>
      <c r="G260">
        <v>4.8014393272570297</v>
      </c>
      <c r="H260">
        <v>0.39317492773524498</v>
      </c>
      <c r="I260">
        <v>7.4368657348671698</v>
      </c>
      <c r="J260">
        <v>0.75670988069151701</v>
      </c>
      <c r="K260">
        <v>-1.7604378231793301</v>
      </c>
      <c r="L260">
        <v>-0.43015718961282801</v>
      </c>
      <c r="M260">
        <v>3.9800721726703601</v>
      </c>
      <c r="N260">
        <v>-2.3914278843898602</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s="1">
        <f>IFERROR(WB_GDPcap!AP260*Wanetal_growthlosses_control!AQ260*WB_pop!AQ256,0)</f>
        <v>0</v>
      </c>
      <c r="AR260" s="1">
        <f>AQ260+IFERROR((WB_GDPcap!AQ260*WB_pop!AR256-AQ260)*Wanetal_growthlosses_control!AR260,0)</f>
        <v>0</v>
      </c>
      <c r="AS260" s="1">
        <f>AR260+IFERROR((WB_GDPcap!AR260*WB_pop!AS256-AR260)*Wanetal_growthlosses_control!AS260,0)</f>
        <v>0</v>
      </c>
      <c r="AT260" s="1">
        <f>AS260+IFERROR((WB_GDPcap!AS260*WB_pop!AT256-AS260)*Wanetal_growthlosses_control!AT260,0)</f>
        <v>0</v>
      </c>
      <c r="AU260" s="1">
        <f>AT260+IFERROR((WB_GDPcap!AT260*WB_pop!AU256-AT260)*Wanetal_growthlosses_control!AU260,0)</f>
        <v>0</v>
      </c>
      <c r="AV260" s="1">
        <f>AU260+IFERROR((WB_GDPcap!AU260*WB_pop!AV256-AU260)*Wanetal_growthlosses_control!AV260,0)</f>
        <v>0</v>
      </c>
      <c r="AW260">
        <v>0</v>
      </c>
      <c r="AX260">
        <v>0</v>
      </c>
      <c r="AY260">
        <v>0</v>
      </c>
      <c r="AZ260">
        <v>0</v>
      </c>
      <c r="BA260">
        <v>0</v>
      </c>
      <c r="BB260">
        <v>0</v>
      </c>
      <c r="BC260">
        <v>0</v>
      </c>
      <c r="BD260">
        <v>0</v>
      </c>
      <c r="BE260">
        <v>0</v>
      </c>
      <c r="BF260">
        <v>0</v>
      </c>
      <c r="BG260">
        <v>0</v>
      </c>
      <c r="BH260">
        <v>0</v>
      </c>
      <c r="BI260" s="1">
        <f>IFERROR(WB_GDPcap!BH260*Wanetal_growthlosses_control!BI260*WB_pop!BI256,0)</f>
        <v>0</v>
      </c>
      <c r="BJ260" s="1">
        <f>BI260+IFERROR((WB_GDPcap!BI260*WB_pop!BJ256-BI260)*Wanetal_growthlosses_control!BJ260,0)</f>
        <v>0</v>
      </c>
      <c r="BK260" s="1">
        <f>BJ260+IFERROR((WB_GDPcap!BJ260*WB_pop!BK256-BJ260)*Wanetal_growthlosses_control!BK260,0)</f>
        <v>0</v>
      </c>
      <c r="BL260" s="1">
        <f>BK260+IFERROR((WB_GDPcap!BK260*WB_pop!BL256-BK260)*Wanetal_growthlosses_control!BL260,0)</f>
        <v>0</v>
      </c>
      <c r="BM260" s="1">
        <f>BL260+IFERROR((WB_GDPcap!BL260*WB_pop!BM256-BL260)*Wanetal_growthlosses_control!BM260,0)</f>
        <v>0</v>
      </c>
      <c r="BN260" s="1">
        <f>BM260+IFERROR((WB_GDPcap!BM260*WB_pop!BN256-BM260)*Wanetal_growthlosses_control!BN260,0)</f>
        <v>0</v>
      </c>
      <c r="BO260">
        <v>0</v>
      </c>
      <c r="BP260">
        <v>0</v>
      </c>
    </row>
    <row r="261" spans="1:68" x14ac:dyDescent="0.2">
      <c r="A261" t="s">
        <v>514</v>
      </c>
      <c r="B261" t="s">
        <v>515</v>
      </c>
      <c r="C261" t="s">
        <v>680</v>
      </c>
      <c r="D261" t="s">
        <v>681</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s="1">
        <f>IFERROR(WB_GDPcap!AP261*Wanetal_growthlosses_control!AQ261*WB_pop!AQ257,0)</f>
        <v>0</v>
      </c>
      <c r="AR261" s="1">
        <f>AQ261+IFERROR((WB_GDPcap!AQ261*WB_pop!AR257-AQ261)*Wanetal_growthlosses_control!AR261,0)</f>
        <v>0</v>
      </c>
      <c r="AS261" s="1">
        <f>AR261+IFERROR((WB_GDPcap!AR261*WB_pop!AS257-AR261)*Wanetal_growthlosses_control!AS261,0)</f>
        <v>0</v>
      </c>
      <c r="AT261" s="1">
        <f>AS261+IFERROR((WB_GDPcap!AS261*WB_pop!AT257-AS261)*Wanetal_growthlosses_control!AT261,0)</f>
        <v>0</v>
      </c>
      <c r="AU261" s="1">
        <f>AT261+IFERROR((WB_GDPcap!AT261*WB_pop!AU257-AT261)*Wanetal_growthlosses_control!AU261,0)</f>
        <v>0</v>
      </c>
      <c r="AV261" s="1">
        <f>AU261+IFERROR((WB_GDPcap!AU261*WB_pop!AV257-AU261)*Wanetal_growthlosses_control!AV261,0)</f>
        <v>0</v>
      </c>
      <c r="AW261">
        <v>0</v>
      </c>
      <c r="AX261">
        <v>0</v>
      </c>
      <c r="AY261">
        <v>0</v>
      </c>
      <c r="AZ261">
        <v>0</v>
      </c>
      <c r="BA261">
        <v>0</v>
      </c>
      <c r="BB261">
        <v>0</v>
      </c>
      <c r="BC261">
        <v>0</v>
      </c>
      <c r="BD261">
        <v>0</v>
      </c>
      <c r="BE261">
        <v>0</v>
      </c>
      <c r="BF261">
        <v>0</v>
      </c>
      <c r="BG261">
        <v>0</v>
      </c>
      <c r="BH261">
        <v>0</v>
      </c>
      <c r="BI261" s="1">
        <f>IFERROR(WB_GDPcap!BH261*Wanetal_growthlosses_control!BI261*WB_pop!BI257,0)</f>
        <v>0</v>
      </c>
      <c r="BJ261" s="1">
        <f>BI261+IFERROR((WB_GDPcap!BI261*WB_pop!BJ257-BI261)*Wanetal_growthlosses_control!BJ261,0)</f>
        <v>0</v>
      </c>
      <c r="BK261" s="1">
        <f>BJ261+IFERROR((WB_GDPcap!BJ261*WB_pop!BK257-BJ261)*Wanetal_growthlosses_control!BK261,0)</f>
        <v>0</v>
      </c>
      <c r="BL261" s="1">
        <f>BK261+IFERROR((WB_GDPcap!BK261*WB_pop!BL257-BK261)*Wanetal_growthlosses_control!BL261,0)</f>
        <v>0</v>
      </c>
      <c r="BM261" s="1">
        <f>BL261+IFERROR((WB_GDPcap!BL261*WB_pop!BM257-BL261)*Wanetal_growthlosses_control!BM261,0)</f>
        <v>0</v>
      </c>
      <c r="BN261" s="1">
        <f>BM261+IFERROR((WB_GDPcap!BM261*WB_pop!BN257-BM261)*Wanetal_growthlosses_control!BN261,0)</f>
        <v>0</v>
      </c>
      <c r="BO261">
        <v>0</v>
      </c>
      <c r="BP261">
        <v>0</v>
      </c>
    </row>
    <row r="262" spans="1:68" x14ac:dyDescent="0.2">
      <c r="A262" t="s">
        <v>516</v>
      </c>
      <c r="B262" t="s">
        <v>517</v>
      </c>
      <c r="C262" t="s">
        <v>680</v>
      </c>
      <c r="D262" t="s">
        <v>681</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s="1">
        <f>IFERROR(WB_GDPcap!AP262*Wanetal_growthlosses_control!AQ262*WB_pop!AQ258,0)</f>
        <v>0</v>
      </c>
      <c r="AR262" s="1">
        <f>AQ262+IFERROR((WB_GDPcap!AQ262*WB_pop!AR258-AQ262)*Wanetal_growthlosses_control!AR262,0)</f>
        <v>0</v>
      </c>
      <c r="AS262" s="1">
        <f>AR262+IFERROR((WB_GDPcap!AR262*WB_pop!AS258-AR262)*Wanetal_growthlosses_control!AS262,0)</f>
        <v>0</v>
      </c>
      <c r="AT262" s="1">
        <f>AS262+IFERROR((WB_GDPcap!AS262*WB_pop!AT258-AS262)*Wanetal_growthlosses_control!AT262,0)</f>
        <v>0</v>
      </c>
      <c r="AU262" s="1">
        <f>AT262+IFERROR((WB_GDPcap!AT262*WB_pop!AU258-AT262)*Wanetal_growthlosses_control!AU262,0)</f>
        <v>0</v>
      </c>
      <c r="AV262" s="1">
        <f>AU262+IFERROR((WB_GDPcap!AU262*WB_pop!AV258-AU262)*Wanetal_growthlosses_control!AV262,0)</f>
        <v>0</v>
      </c>
      <c r="AW262">
        <v>0</v>
      </c>
      <c r="AX262">
        <v>0</v>
      </c>
      <c r="AY262">
        <v>0</v>
      </c>
      <c r="AZ262">
        <v>0</v>
      </c>
      <c r="BA262">
        <v>0</v>
      </c>
      <c r="BB262">
        <v>0</v>
      </c>
      <c r="BC262">
        <v>0</v>
      </c>
      <c r="BD262">
        <v>0</v>
      </c>
      <c r="BE262">
        <v>0</v>
      </c>
      <c r="BF262">
        <v>0</v>
      </c>
      <c r="BG262">
        <v>0</v>
      </c>
      <c r="BH262">
        <v>0</v>
      </c>
      <c r="BI262" s="1">
        <f>IFERROR(WB_GDPcap!BH262*Wanetal_growthlosses_control!BI262*WB_pop!BI258,0)</f>
        <v>0</v>
      </c>
      <c r="BJ262" s="1">
        <f>BI262+IFERROR((WB_GDPcap!BI262*WB_pop!BJ258-BI262)*Wanetal_growthlosses_control!BJ262,0)</f>
        <v>0</v>
      </c>
      <c r="BK262" s="1">
        <f>BJ262+IFERROR((WB_GDPcap!BJ262*WB_pop!BK258-BJ262)*Wanetal_growthlosses_control!BK262,0)</f>
        <v>0</v>
      </c>
      <c r="BL262" s="1">
        <f>BK262+IFERROR((WB_GDPcap!BK262*WB_pop!BL258-BK262)*Wanetal_growthlosses_control!BL262,0)</f>
        <v>0</v>
      </c>
      <c r="BM262" s="1">
        <f>BL262+IFERROR((WB_GDPcap!BL262*WB_pop!BM258-BL262)*Wanetal_growthlosses_control!BM262,0)</f>
        <v>0</v>
      </c>
      <c r="BN262" s="1">
        <f>BM262+IFERROR((WB_GDPcap!BM262*WB_pop!BN258-BM262)*Wanetal_growthlosses_control!BN262,0)</f>
        <v>0</v>
      </c>
      <c r="BO262">
        <v>0</v>
      </c>
      <c r="BP262">
        <v>0</v>
      </c>
    </row>
    <row r="263" spans="1:68" x14ac:dyDescent="0.2">
      <c r="A263" t="s">
        <v>562</v>
      </c>
      <c r="B263" t="s">
        <v>519</v>
      </c>
      <c r="C263" t="s">
        <v>680</v>
      </c>
      <c r="D263" t="s">
        <v>681</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s="1">
        <f>IFERROR(WB_GDPcap!AP263*Wanetal_growthlosses_control!AQ263*WB_pop!AQ259,0)</f>
        <v>-960308882.27305138</v>
      </c>
      <c r="AR263" s="1">
        <f>AQ263+IFERROR((WB_GDPcap!AQ263*WB_pop!AR259-AQ263)*Wanetal_growthlosses_control!AR263,0)</f>
        <v>-1732644972.3007505</v>
      </c>
      <c r="AS263" s="1">
        <f>AR263+IFERROR((WB_GDPcap!AR263*WB_pop!AS259-AR263)*Wanetal_growthlosses_control!AS263,0)</f>
        <v>-3142043772.5780597</v>
      </c>
      <c r="AT263" s="1">
        <f>AS263+IFERROR((WB_GDPcap!AS263*WB_pop!AT259-AS263)*Wanetal_growthlosses_control!AT263,0)</f>
        <v>-3898925900.4244008</v>
      </c>
      <c r="AU263" s="1">
        <f>AT263+IFERROR((WB_GDPcap!AT263*WB_pop!AU259-AT263)*Wanetal_growthlosses_control!AU263,0)</f>
        <v>-4746377818.4548197</v>
      </c>
      <c r="AV263" s="1">
        <f>AU263+IFERROR((WB_GDPcap!AU263*WB_pop!AV259-AU263)*Wanetal_growthlosses_control!AV263,0)</f>
        <v>-5103567453.1769676</v>
      </c>
      <c r="AW263">
        <v>0</v>
      </c>
      <c r="AX263">
        <v>0</v>
      </c>
      <c r="AY263">
        <v>0</v>
      </c>
      <c r="AZ263">
        <v>0</v>
      </c>
      <c r="BA263">
        <v>0</v>
      </c>
      <c r="BB263">
        <v>0</v>
      </c>
      <c r="BC263">
        <v>0</v>
      </c>
      <c r="BD263">
        <v>0</v>
      </c>
      <c r="BE263">
        <v>0</v>
      </c>
      <c r="BF263">
        <v>0</v>
      </c>
      <c r="BG263">
        <v>0</v>
      </c>
      <c r="BH263">
        <v>0</v>
      </c>
      <c r="BI263" s="1">
        <f>IFERROR(WB_GDPcap!BH263*Wanetal_growthlosses_control!BI263*WB_pop!BI259,0)</f>
        <v>-1363677756.3313506</v>
      </c>
      <c r="BJ263" s="1">
        <f>BI263+IFERROR((WB_GDPcap!BI263*WB_pop!BJ259-BI263)*Wanetal_growthlosses_control!BJ263,0)</f>
        <v>-2466118548.7888484</v>
      </c>
      <c r="BK263" s="1">
        <f>BJ263+IFERROR((WB_GDPcap!BJ263*WB_pop!BK259-BJ263)*Wanetal_growthlosses_control!BK263,0)</f>
        <v>-4514736620.9502411</v>
      </c>
      <c r="BL263" s="1">
        <f>BK263+IFERROR((WB_GDPcap!BK263*WB_pop!BL259-BK263)*Wanetal_growthlosses_control!BL263,0)</f>
        <v>-5615271744.1340504</v>
      </c>
      <c r="BM263" s="1">
        <f>BL263+IFERROR((WB_GDPcap!BL263*WB_pop!BM259-BL263)*Wanetal_growthlosses_control!BM263,0)</f>
        <v>-6857944257.6743641</v>
      </c>
      <c r="BN263" s="1">
        <f>BM263+IFERROR((WB_GDPcap!BM263*WB_pop!BN259-BM263)*Wanetal_growthlosses_control!BN263,0)</f>
        <v>-7363773782.8997793</v>
      </c>
      <c r="BO263">
        <v>0</v>
      </c>
      <c r="BP263">
        <v>0</v>
      </c>
    </row>
    <row r="264" spans="1:68" x14ac:dyDescent="0.2">
      <c r="A264" t="s">
        <v>520</v>
      </c>
      <c r="B264" t="s">
        <v>521</v>
      </c>
      <c r="C264" t="s">
        <v>680</v>
      </c>
      <c r="D264" t="s">
        <v>681</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s="1">
        <f>IFERROR(WB_GDPcap!AP264*Wanetal_growthlosses_control!AQ264*WB_pop!AQ260,0)</f>
        <v>0</v>
      </c>
      <c r="AR264" s="1">
        <f>AQ264+IFERROR((WB_GDPcap!AQ264*WB_pop!AR260-AQ264)*Wanetal_growthlosses_control!AR264,0)</f>
        <v>0</v>
      </c>
      <c r="AS264" s="1">
        <f>AR264+IFERROR((WB_GDPcap!AR264*WB_pop!AS260-AR264)*Wanetal_growthlosses_control!AS264,0)</f>
        <v>0</v>
      </c>
      <c r="AT264" s="1">
        <f>AS264+IFERROR((WB_GDPcap!AS264*WB_pop!AT260-AS264)*Wanetal_growthlosses_control!AT264,0)</f>
        <v>0</v>
      </c>
      <c r="AU264" s="1">
        <f>AT264+IFERROR((WB_GDPcap!AT264*WB_pop!AU260-AT264)*Wanetal_growthlosses_control!AU264,0)</f>
        <v>0</v>
      </c>
      <c r="AV264" s="1">
        <f>AU264+IFERROR((WB_GDPcap!AU264*WB_pop!AV260-AU264)*Wanetal_growthlosses_control!AV264,0)</f>
        <v>0</v>
      </c>
      <c r="AW264">
        <v>0</v>
      </c>
      <c r="AX264">
        <v>0</v>
      </c>
      <c r="AY264">
        <v>0</v>
      </c>
      <c r="AZ264">
        <v>0</v>
      </c>
      <c r="BA264">
        <v>0</v>
      </c>
      <c r="BB264">
        <v>0</v>
      </c>
      <c r="BC264">
        <v>0</v>
      </c>
      <c r="BD264">
        <v>0</v>
      </c>
      <c r="BE264">
        <v>0</v>
      </c>
      <c r="BF264">
        <v>0</v>
      </c>
      <c r="BG264">
        <v>0</v>
      </c>
      <c r="BH264">
        <v>0</v>
      </c>
      <c r="BI264" s="1">
        <f>IFERROR(WB_GDPcap!BH264*Wanetal_growthlosses_control!BI264*WB_pop!BI260,0)</f>
        <v>0</v>
      </c>
      <c r="BJ264" s="1">
        <f>BI264+IFERROR((WB_GDPcap!BI264*WB_pop!BJ260-BI264)*Wanetal_growthlosses_control!BJ264,0)</f>
        <v>0</v>
      </c>
      <c r="BK264" s="1">
        <f>BJ264+IFERROR((WB_GDPcap!BJ264*WB_pop!BK260-BJ264)*Wanetal_growthlosses_control!BK264,0)</f>
        <v>0</v>
      </c>
      <c r="BL264" s="1">
        <f>BK264+IFERROR((WB_GDPcap!BK264*WB_pop!BL260-BK264)*Wanetal_growthlosses_control!BL264,0)</f>
        <v>0</v>
      </c>
      <c r="BM264" s="1">
        <f>BL264+IFERROR((WB_GDPcap!BL264*WB_pop!BM260-BL264)*Wanetal_growthlosses_control!BM264,0)</f>
        <v>0</v>
      </c>
      <c r="BN264" s="1">
        <f>BM264+IFERROR((WB_GDPcap!BM264*WB_pop!BN260-BM264)*Wanetal_growthlosses_control!BN264,0)</f>
        <v>0</v>
      </c>
      <c r="BO264">
        <v>0</v>
      </c>
      <c r="BP264">
        <v>0</v>
      </c>
    </row>
    <row r="265" spans="1:68" x14ac:dyDescent="0.2">
      <c r="A265" t="s">
        <v>522</v>
      </c>
      <c r="B265" t="s">
        <v>523</v>
      </c>
      <c r="C265" t="s">
        <v>680</v>
      </c>
      <c r="D265" t="s">
        <v>681</v>
      </c>
      <c r="F265">
        <v>2.5839262757906001</v>
      </c>
      <c r="G265">
        <v>3.48590585638817</v>
      </c>
      <c r="H265">
        <v>2.8293863155726799</v>
      </c>
      <c r="I265">
        <v>4.3927006639826498</v>
      </c>
      <c r="J265">
        <v>3.4458323816522398</v>
      </c>
      <c r="K265">
        <v>3.2583463669757999</v>
      </c>
      <c r="L265">
        <v>1.6453468005460901</v>
      </c>
      <c r="M265">
        <v>3.7776395353035901</v>
      </c>
      <c r="N265">
        <v>3.7973326103114702</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s="1">
        <f>IFERROR(WB_GDPcap!AP265*Wanetal_growthlosses_control!AQ265*WB_pop!AQ261,0)</f>
        <v>0</v>
      </c>
      <c r="AR265" s="1">
        <f>AQ265+IFERROR((WB_GDPcap!AQ265*WB_pop!AR261-AQ265)*Wanetal_growthlosses_control!AR265,0)</f>
        <v>0</v>
      </c>
      <c r="AS265" s="1">
        <f>AR265+IFERROR((WB_GDPcap!AR265*WB_pop!AS261-AR265)*Wanetal_growthlosses_control!AS265,0)</f>
        <v>0</v>
      </c>
      <c r="AT265" s="1">
        <f>AS265+IFERROR((WB_GDPcap!AS265*WB_pop!AT261-AS265)*Wanetal_growthlosses_control!AT265,0)</f>
        <v>0</v>
      </c>
      <c r="AU265" s="1">
        <f>AT265+IFERROR((WB_GDPcap!AT265*WB_pop!AU261-AT265)*Wanetal_growthlosses_control!AU265,0)</f>
        <v>0</v>
      </c>
      <c r="AV265" s="1">
        <f>AU265+IFERROR((WB_GDPcap!AU265*WB_pop!AV261-AU265)*Wanetal_growthlosses_control!AV265,0)</f>
        <v>0</v>
      </c>
      <c r="AW265">
        <v>0</v>
      </c>
      <c r="AX265">
        <v>0</v>
      </c>
      <c r="AY265">
        <v>0</v>
      </c>
      <c r="AZ265">
        <v>0</v>
      </c>
      <c r="BA265">
        <v>0</v>
      </c>
      <c r="BB265">
        <v>0</v>
      </c>
      <c r="BC265">
        <v>0</v>
      </c>
      <c r="BD265">
        <v>0</v>
      </c>
      <c r="BE265">
        <v>0</v>
      </c>
      <c r="BF265">
        <v>0</v>
      </c>
      <c r="BG265">
        <v>0</v>
      </c>
      <c r="BH265">
        <v>0</v>
      </c>
      <c r="BI265" s="1">
        <f>IFERROR(WB_GDPcap!BH265*Wanetal_growthlosses_control!BI265*WB_pop!BI261,0)</f>
        <v>0</v>
      </c>
      <c r="BJ265" s="1">
        <f>BI265+IFERROR((WB_GDPcap!BI265*WB_pop!BJ261-BI265)*Wanetal_growthlosses_control!BJ265,0)</f>
        <v>0</v>
      </c>
      <c r="BK265" s="1">
        <f>BJ265+IFERROR((WB_GDPcap!BJ265*WB_pop!BK261-BJ265)*Wanetal_growthlosses_control!BK265,0)</f>
        <v>0</v>
      </c>
      <c r="BL265" s="1">
        <f>BK265+IFERROR((WB_GDPcap!BK265*WB_pop!BL261-BK265)*Wanetal_growthlosses_control!BL265,0)</f>
        <v>0</v>
      </c>
      <c r="BM265" s="1">
        <f>BL265+IFERROR((WB_GDPcap!BL265*WB_pop!BM261-BL265)*Wanetal_growthlosses_control!BM265,0)</f>
        <v>0</v>
      </c>
      <c r="BN265" s="1">
        <f>BM265+IFERROR((WB_GDPcap!BM265*WB_pop!BN261-BM265)*Wanetal_growthlosses_control!BN265,0)</f>
        <v>0</v>
      </c>
      <c r="BO265">
        <v>0</v>
      </c>
      <c r="BP265">
        <v>0</v>
      </c>
    </row>
    <row r="266" spans="1:68" x14ac:dyDescent="0.2">
      <c r="A266" t="s">
        <v>524</v>
      </c>
      <c r="B266" t="s">
        <v>525</v>
      </c>
      <c r="C266" t="s">
        <v>680</v>
      </c>
      <c r="D266" t="s">
        <v>681</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s="1">
        <f>IFERROR(WB_GDPcap!AP266*Wanetal_growthlosses_control!AQ266*WB_pop!AQ262,0)</f>
        <v>0</v>
      </c>
      <c r="AR266" s="1">
        <f>AQ266+IFERROR((WB_GDPcap!AQ266*WB_pop!AR262-AQ266)*Wanetal_growthlosses_control!AR266,0)</f>
        <v>0</v>
      </c>
      <c r="AS266" s="1">
        <f>AR266+IFERROR((WB_GDPcap!AR266*WB_pop!AS262-AR266)*Wanetal_growthlosses_control!AS266,0)</f>
        <v>0</v>
      </c>
      <c r="AT266" s="1">
        <f>AS266+IFERROR((WB_GDPcap!AS266*WB_pop!AT262-AS266)*Wanetal_growthlosses_control!AT266,0)</f>
        <v>0</v>
      </c>
      <c r="AU266" s="1">
        <f>AT266+IFERROR((WB_GDPcap!AT266*WB_pop!AU262-AT266)*Wanetal_growthlosses_control!AU266,0)</f>
        <v>0</v>
      </c>
      <c r="AV266" s="1">
        <f>AU266+IFERROR((WB_GDPcap!AU266*WB_pop!AV262-AU266)*Wanetal_growthlosses_control!AV266,0)</f>
        <v>0</v>
      </c>
      <c r="AW266">
        <v>0</v>
      </c>
      <c r="AX266">
        <v>0</v>
      </c>
      <c r="AY266">
        <v>0</v>
      </c>
      <c r="AZ266">
        <v>0</v>
      </c>
      <c r="BA266">
        <v>0</v>
      </c>
      <c r="BB266">
        <v>0</v>
      </c>
      <c r="BC266">
        <v>0</v>
      </c>
      <c r="BD266">
        <v>0</v>
      </c>
      <c r="BE266">
        <v>0</v>
      </c>
      <c r="BF266">
        <v>0</v>
      </c>
      <c r="BG266">
        <v>0</v>
      </c>
      <c r="BH266">
        <v>0</v>
      </c>
      <c r="BI266" s="1">
        <f>IFERROR(WB_GDPcap!BH266*Wanetal_growthlosses_control!BI266*WB_pop!BI262,0)</f>
        <v>0</v>
      </c>
      <c r="BJ266" s="1">
        <f>BI266+IFERROR((WB_GDPcap!BI266*WB_pop!BJ262-BI266)*Wanetal_growthlosses_control!BJ266,0)</f>
        <v>0</v>
      </c>
      <c r="BK266" s="1">
        <f>BJ266+IFERROR((WB_GDPcap!BJ266*WB_pop!BK262-BJ266)*Wanetal_growthlosses_control!BK266,0)</f>
        <v>0</v>
      </c>
      <c r="BL266" s="1">
        <f>BK266+IFERROR((WB_GDPcap!BK266*WB_pop!BL262-BK266)*Wanetal_growthlosses_control!BL266,0)</f>
        <v>0</v>
      </c>
      <c r="BM266" s="1">
        <f>BL266+IFERROR((WB_GDPcap!BL266*WB_pop!BM262-BL266)*Wanetal_growthlosses_control!BM266,0)</f>
        <v>0</v>
      </c>
      <c r="BN266" s="1">
        <f>BM266+IFERROR((WB_GDPcap!BM266*WB_pop!BN262-BM266)*Wanetal_growthlosses_control!BN266,0)</f>
        <v>0</v>
      </c>
      <c r="BO266">
        <v>0</v>
      </c>
      <c r="BP266">
        <v>0</v>
      </c>
    </row>
    <row r="267" spans="1:68" x14ac:dyDescent="0.2">
      <c r="A267" t="s">
        <v>526</v>
      </c>
      <c r="B267" t="s">
        <v>527</v>
      </c>
      <c r="C267" t="s">
        <v>680</v>
      </c>
      <c r="D267" t="s">
        <v>681</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s="1">
        <f>IFERROR(WB_GDPcap!AP267*Wanetal_growthlosses_control!AQ267*WB_pop!AQ263,0)</f>
        <v>0</v>
      </c>
      <c r="AR267" s="1">
        <f>AQ267+IFERROR((WB_GDPcap!AQ267*WB_pop!AR263-AQ267)*Wanetal_growthlosses_control!AR267,0)</f>
        <v>0</v>
      </c>
      <c r="AS267" s="1">
        <f>AR267+IFERROR((WB_GDPcap!AR267*WB_pop!AS263-AR267)*Wanetal_growthlosses_control!AS267,0)</f>
        <v>0</v>
      </c>
      <c r="AT267" s="1">
        <f>AS267+IFERROR((WB_GDPcap!AS267*WB_pop!AT263-AS267)*Wanetal_growthlosses_control!AT267,0)</f>
        <v>0</v>
      </c>
      <c r="AU267" s="1">
        <f>AT267+IFERROR((WB_GDPcap!AT267*WB_pop!AU263-AT267)*Wanetal_growthlosses_control!AU267,0)</f>
        <v>0</v>
      </c>
      <c r="AV267" s="1">
        <f>AU267+IFERROR((WB_GDPcap!AU267*WB_pop!AV263-AU267)*Wanetal_growthlosses_control!AV267,0)</f>
        <v>0</v>
      </c>
      <c r="AW267">
        <v>0</v>
      </c>
      <c r="AX267">
        <v>0</v>
      </c>
      <c r="AY267">
        <v>0</v>
      </c>
      <c r="AZ267">
        <v>0</v>
      </c>
      <c r="BA267">
        <v>0</v>
      </c>
      <c r="BB267">
        <v>0</v>
      </c>
      <c r="BC267">
        <v>0</v>
      </c>
      <c r="BD267">
        <v>0</v>
      </c>
      <c r="BE267">
        <v>0</v>
      </c>
      <c r="BF267">
        <v>0</v>
      </c>
      <c r="BG267">
        <v>0</v>
      </c>
      <c r="BH267">
        <v>0</v>
      </c>
      <c r="BI267" s="1">
        <f>IFERROR(WB_GDPcap!BH267*Wanetal_growthlosses_control!BI267*WB_pop!BI263,0)</f>
        <v>0</v>
      </c>
      <c r="BJ267" s="1">
        <f>BI267+IFERROR((WB_GDPcap!BI267*WB_pop!BJ263-BI267)*Wanetal_growthlosses_control!BJ267,0)</f>
        <v>0</v>
      </c>
      <c r="BK267" s="1">
        <f>BJ267+IFERROR((WB_GDPcap!BJ267*WB_pop!BK263-BJ267)*Wanetal_growthlosses_control!BK267,0)</f>
        <v>0</v>
      </c>
      <c r="BL267" s="1">
        <f>BK267+IFERROR((WB_GDPcap!BK267*WB_pop!BL263-BK267)*Wanetal_growthlosses_control!BL267,0)</f>
        <v>0</v>
      </c>
      <c r="BM267" s="1">
        <f>BL267+IFERROR((WB_GDPcap!BL267*WB_pop!BM263-BL267)*Wanetal_growthlosses_control!BM267,0)</f>
        <v>0</v>
      </c>
      <c r="BN267" s="1">
        <f>BM267+IFERROR((WB_GDPcap!BM267*WB_pop!BN263-BM267)*Wanetal_growthlosses_control!BN267,0)</f>
        <v>0</v>
      </c>
      <c r="BO267">
        <v>0</v>
      </c>
      <c r="BP267">
        <v>0</v>
      </c>
    </row>
    <row r="268" spans="1:68" x14ac:dyDescent="0.2">
      <c r="A268" t="s">
        <v>528</v>
      </c>
      <c r="B268" t="s">
        <v>529</v>
      </c>
      <c r="C268" t="s">
        <v>680</v>
      </c>
      <c r="D268" t="s">
        <v>681</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s="1">
        <f>IFERROR(WB_GDPcap!AP268*Wanetal_growthlosses_control!AQ268*WB_pop!AQ264,0)</f>
        <v>-91904345.036519393</v>
      </c>
      <c r="AR268" s="1">
        <f>AQ268+IFERROR((WB_GDPcap!AQ268*WB_pop!AR264-AQ268)*Wanetal_growthlosses_control!AR268,0)</f>
        <v>-265310515.86511976</v>
      </c>
      <c r="AS268" s="1">
        <f>AR268+IFERROR((WB_GDPcap!AR268*WB_pop!AS264-AR268)*Wanetal_growthlosses_control!AS268,0)</f>
        <v>-512657418.99556583</v>
      </c>
      <c r="AT268" s="1">
        <f>AS268+IFERROR((WB_GDPcap!AS268*WB_pop!AT264-AS268)*Wanetal_growthlosses_control!AT268,0)</f>
        <v>-441510486.88217771</v>
      </c>
      <c r="AU268" s="1">
        <f>AT268+IFERROR((WB_GDPcap!AT268*WB_pop!AU264-AT268)*Wanetal_growthlosses_control!AU268,0)</f>
        <v>-487184689.72236252</v>
      </c>
      <c r="AV268" s="1">
        <f>AU268+IFERROR((WB_GDPcap!AU268*WB_pop!AV264-AU268)*Wanetal_growthlosses_control!AV268,0)</f>
        <v>-332806282.5506742</v>
      </c>
      <c r="AW268">
        <v>0</v>
      </c>
      <c r="AX268">
        <v>0</v>
      </c>
      <c r="AY268">
        <v>0</v>
      </c>
      <c r="AZ268">
        <v>0</v>
      </c>
      <c r="BA268">
        <v>0</v>
      </c>
      <c r="BB268">
        <v>0</v>
      </c>
      <c r="BC268">
        <v>0</v>
      </c>
      <c r="BD268">
        <v>0</v>
      </c>
      <c r="BE268">
        <v>0</v>
      </c>
      <c r="BF268">
        <v>0</v>
      </c>
      <c r="BG268">
        <v>0</v>
      </c>
      <c r="BH268">
        <v>0</v>
      </c>
      <c r="BI268" s="1">
        <f>IFERROR(WB_GDPcap!BH268*Wanetal_growthlosses_control!BI268*WB_pop!BI264,0)</f>
        <v>-51604107.41328647</v>
      </c>
      <c r="BJ268" s="1">
        <f>BI268+IFERROR((WB_GDPcap!BI268*WB_pop!BJ264-BI268)*Wanetal_growthlosses_control!BJ268,0)</f>
        <v>-134631337.04570311</v>
      </c>
      <c r="BK268" s="1">
        <f>BJ268+IFERROR((WB_GDPcap!BJ268*WB_pop!BK264-BJ268)*Wanetal_growthlosses_control!BK268,0)</f>
        <v>-242513054.2889924</v>
      </c>
      <c r="BL268" s="1">
        <f>BK268+IFERROR((WB_GDPcap!BK268*WB_pop!BL264-BK268)*Wanetal_growthlosses_control!BL268,0)</f>
        <v>-213226352.82670021</v>
      </c>
      <c r="BM268" s="1">
        <f>BL268+IFERROR((WB_GDPcap!BL268*WB_pop!BM264-BL268)*Wanetal_growthlosses_control!BM268,0)</f>
        <v>-231553410.23526233</v>
      </c>
      <c r="BN268" s="1">
        <f>BM268+IFERROR((WB_GDPcap!BM268*WB_pop!BN264-BM268)*Wanetal_growthlosses_control!BN268,0)</f>
        <v>-177173454.34752476</v>
      </c>
      <c r="BO268">
        <v>0</v>
      </c>
      <c r="BP268">
        <v>0</v>
      </c>
    </row>
    <row r="269" spans="1:68" x14ac:dyDescent="0.2">
      <c r="A269" t="s">
        <v>530</v>
      </c>
      <c r="B269" t="s">
        <v>531</v>
      </c>
      <c r="C269" t="s">
        <v>680</v>
      </c>
      <c r="D269" t="s">
        <v>681</v>
      </c>
      <c r="F269">
        <v>0.97792393858429705</v>
      </c>
      <c r="G269">
        <v>3.0618994769580299</v>
      </c>
      <c r="H269">
        <v>4.1654981766146904</v>
      </c>
      <c r="I269">
        <v>4.6852374196330002</v>
      </c>
      <c r="J269">
        <v>2.8922054413777998</v>
      </c>
      <c r="K269">
        <v>1.25835083920582</v>
      </c>
      <c r="L269">
        <v>3.9355354776012601</v>
      </c>
      <c r="M269">
        <v>0.98747369023224996</v>
      </c>
      <c r="N269">
        <v>1.5621345210925499</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s="1">
        <f>IFERROR(WB_GDPcap!AP269*Wanetal_growthlosses_control!AQ269*WB_pop!AQ265,0)</f>
        <v>-1854014550.9033222</v>
      </c>
      <c r="AR269" s="1">
        <f>AQ269+IFERROR((WB_GDPcap!AQ269*WB_pop!AR265-AQ269)*Wanetal_growthlosses_control!AR269,0)</f>
        <v>-3429454649.3669462</v>
      </c>
      <c r="AS269" s="1">
        <f>AR269+IFERROR((WB_GDPcap!AR269*WB_pop!AS265-AR269)*Wanetal_growthlosses_control!AS269,0)</f>
        <v>-6149964940.0550518</v>
      </c>
      <c r="AT269" s="1">
        <f>AS269+IFERROR((WB_GDPcap!AS269*WB_pop!AT265-AS269)*Wanetal_growthlosses_control!AT269,0)</f>
        <v>-7271660110.5843859</v>
      </c>
      <c r="AU269" s="1">
        <f>AT269+IFERROR((WB_GDPcap!AT269*WB_pop!AU265-AT269)*Wanetal_growthlosses_control!AU269,0)</f>
        <v>-8676852276.2055283</v>
      </c>
      <c r="AV269" s="1">
        <f>AU269+IFERROR((WB_GDPcap!AU269*WB_pop!AV265-AU269)*Wanetal_growthlosses_control!AV269,0)</f>
        <v>-8992835196.5394573</v>
      </c>
      <c r="AW269">
        <v>0</v>
      </c>
      <c r="AX269">
        <v>0</v>
      </c>
      <c r="AY269">
        <v>0</v>
      </c>
      <c r="AZ269">
        <v>0</v>
      </c>
      <c r="BA269">
        <v>0</v>
      </c>
      <c r="BB269">
        <v>0</v>
      </c>
      <c r="BC269">
        <v>0</v>
      </c>
      <c r="BD269">
        <v>0</v>
      </c>
      <c r="BE269">
        <v>0</v>
      </c>
      <c r="BF269">
        <v>0</v>
      </c>
      <c r="BG269">
        <v>0</v>
      </c>
      <c r="BH269">
        <v>0</v>
      </c>
      <c r="BI269" s="1">
        <f>IFERROR(WB_GDPcap!BH269*Wanetal_growthlosses_control!BI269*WB_pop!BI265,0)</f>
        <v>-1537977816.2153378</v>
      </c>
      <c r="BJ269" s="1">
        <f>BI269+IFERROR((WB_GDPcap!BI269*WB_pop!BJ265-BI269)*Wanetal_growthlosses_control!BJ269,0)</f>
        <v>-2843279646.7474203</v>
      </c>
      <c r="BK269" s="1">
        <f>BJ269+IFERROR((WB_GDPcap!BJ269*WB_pop!BK265-BJ269)*Wanetal_growthlosses_control!BK269,0)</f>
        <v>-5076663078.4709177</v>
      </c>
      <c r="BL269" s="1">
        <f>BK269+IFERROR((WB_GDPcap!BK269*WB_pop!BL265-BK269)*Wanetal_growthlosses_control!BL269,0)</f>
        <v>-5966551191.3350344</v>
      </c>
      <c r="BM269" s="1">
        <f>BL269+IFERROR((WB_GDPcap!BL269*WB_pop!BM265-BL269)*Wanetal_growthlosses_control!BM269,0)</f>
        <v>-7048669112.8508377</v>
      </c>
      <c r="BN269" s="1">
        <f>BM269+IFERROR((WB_GDPcap!BM269*WB_pop!BN265-BM269)*Wanetal_growthlosses_control!BN269,0)</f>
        <v>-7268526328.9619751</v>
      </c>
      <c r="BO269">
        <v>0</v>
      </c>
      <c r="BP269">
        <v>0</v>
      </c>
    </row>
    <row r="270" spans="1:68" x14ac:dyDescent="0.2">
      <c r="A270" t="s">
        <v>532</v>
      </c>
      <c r="B270" t="s">
        <v>533</v>
      </c>
      <c r="C270" t="s">
        <v>680</v>
      </c>
      <c r="D270" t="s">
        <v>681</v>
      </c>
      <c r="F270">
        <v>-1.78768497310053</v>
      </c>
      <c r="G270">
        <v>-5.5414894436301099</v>
      </c>
      <c r="H270">
        <v>2.3360534516882601E-2</v>
      </c>
      <c r="I270">
        <v>8.6860858645454506</v>
      </c>
      <c r="J270">
        <v>12.9720329002912</v>
      </c>
      <c r="K270">
        <v>-8.5613199019798696</v>
      </c>
      <c r="L270">
        <v>4.5003801614870396</v>
      </c>
      <c r="M270">
        <v>-1.96526811340534</v>
      </c>
      <c r="N270">
        <v>-3.5450311667327798</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s="1">
        <f>IFERROR(WB_GDPcap!AP270*Wanetal_growthlosses_control!AQ270*WB_pop!AQ266,0)</f>
        <v>-244089428.06363377</v>
      </c>
      <c r="AR270" s="1">
        <f>AQ270+IFERROR((WB_GDPcap!AQ270*WB_pop!AR266-AQ270)*Wanetal_growthlosses_control!AR270,0)</f>
        <v>-387105952.26904404</v>
      </c>
      <c r="AS270" s="1">
        <f>AR270+IFERROR((WB_GDPcap!AR270*WB_pop!AS266-AR270)*Wanetal_growthlosses_control!AS270,0)</f>
        <v>-681151048.44523978</v>
      </c>
      <c r="AT270" s="1">
        <f>AS270+IFERROR((WB_GDPcap!AS270*WB_pop!AT266-AS270)*Wanetal_growthlosses_control!AT270,0)</f>
        <v>-932712755.58269</v>
      </c>
      <c r="AU270" s="1">
        <f>AT270+IFERROR((WB_GDPcap!AT270*WB_pop!AU266-AT270)*Wanetal_growthlosses_control!AU270,0)</f>
        <v>-1155740349.0579348</v>
      </c>
      <c r="AV270" s="1">
        <f>AU270+IFERROR((WB_GDPcap!AU270*WB_pop!AV266-AU270)*Wanetal_growthlosses_control!AV270,0)</f>
        <v>-1334504579.2219303</v>
      </c>
      <c r="AW270">
        <v>0</v>
      </c>
      <c r="AX270">
        <v>0</v>
      </c>
      <c r="AY270">
        <v>0</v>
      </c>
      <c r="AZ270">
        <v>0</v>
      </c>
      <c r="BA270">
        <v>0</v>
      </c>
      <c r="BB270">
        <v>0</v>
      </c>
      <c r="BC270">
        <v>0</v>
      </c>
      <c r="BD270">
        <v>0</v>
      </c>
      <c r="BE270">
        <v>0</v>
      </c>
      <c r="BF270">
        <v>0</v>
      </c>
      <c r="BG270">
        <v>0</v>
      </c>
      <c r="BH270">
        <v>0</v>
      </c>
      <c r="BI270" s="1">
        <f>IFERROR(WB_GDPcap!BH270*Wanetal_growthlosses_control!BI270*WB_pop!BI266,0)</f>
        <v>-308258213.22867578</v>
      </c>
      <c r="BJ270" s="1">
        <f>BI270+IFERROR((WB_GDPcap!BI270*WB_pop!BJ266-BI270)*Wanetal_growthlosses_control!BJ270,0)</f>
        <v>-492716328.77761018</v>
      </c>
      <c r="BK270" s="1">
        <f>BJ270+IFERROR((WB_GDPcap!BJ270*WB_pop!BK266-BJ270)*Wanetal_growthlosses_control!BK270,0)</f>
        <v>-864080518.04132271</v>
      </c>
      <c r="BL270" s="1">
        <f>BK270+IFERROR((WB_GDPcap!BK270*WB_pop!BL266-BK270)*Wanetal_growthlosses_control!BL270,0)</f>
        <v>-1177155895.3475156</v>
      </c>
      <c r="BM270" s="1">
        <f>BL270+IFERROR((WB_GDPcap!BL270*WB_pop!BM266-BL270)*Wanetal_growthlosses_control!BM270,0)</f>
        <v>-1442647664.3919544</v>
      </c>
      <c r="BN270" s="1">
        <f>BM270+IFERROR((WB_GDPcap!BM270*WB_pop!BN266-BM270)*Wanetal_growthlosses_control!BN270,0)</f>
        <v>-1640378418.5325146</v>
      </c>
      <c r="BO270">
        <v>0</v>
      </c>
      <c r="BP270">
        <v>0</v>
      </c>
    </row>
    <row r="271" spans="1:68" x14ac:dyDescent="0.2">
      <c r="A271" t="s">
        <v>534</v>
      </c>
      <c r="B271" t="s">
        <v>535</v>
      </c>
      <c r="C271" t="s">
        <v>680</v>
      </c>
      <c r="D271" t="s">
        <v>681</v>
      </c>
      <c r="F271">
        <v>3.0762099409484902</v>
      </c>
      <c r="G271">
        <v>-1.6669891902902101</v>
      </c>
      <c r="H271">
        <v>2.9854272395916701</v>
      </c>
      <c r="I271">
        <v>-4.1439057833357102</v>
      </c>
      <c r="J271">
        <v>1.6829860075329901</v>
      </c>
      <c r="K271">
        <v>-1.6049618133863801</v>
      </c>
      <c r="L271">
        <v>5.0216050104129604</v>
      </c>
      <c r="M271">
        <v>-1.1946171202162501</v>
      </c>
      <c r="N271">
        <v>8.9107098428331692</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s="1">
        <f>IFERROR(WB_GDPcap!AP271*Wanetal_growthlosses_control!AQ271*WB_pop!AQ267,0)</f>
        <v>-375363066.3164379</v>
      </c>
      <c r="AR271" s="1">
        <f>AQ271+IFERROR((WB_GDPcap!AQ271*WB_pop!AR267-AQ271)*Wanetal_growthlosses_control!AR271,0)</f>
        <v>-628118807.28629375</v>
      </c>
      <c r="AS271" s="1">
        <f>AR271+IFERROR((WB_GDPcap!AR271*WB_pop!AS267-AR271)*Wanetal_growthlosses_control!AS271,0)</f>
        <v>-1088663951.1545956</v>
      </c>
      <c r="AT271" s="1">
        <f>AS271+IFERROR((WB_GDPcap!AS271*WB_pop!AT267-AS271)*Wanetal_growthlosses_control!AT271,0)</f>
        <v>-1386595635.7178898</v>
      </c>
      <c r="AU271" s="1">
        <f>AT271+IFERROR((WB_GDPcap!AT271*WB_pop!AU267-AT271)*Wanetal_growthlosses_control!AU271,0)</f>
        <v>-1663249404.0366216</v>
      </c>
      <c r="AV271" s="1">
        <f>AU271+IFERROR((WB_GDPcap!AU271*WB_pop!AV267-AU271)*Wanetal_growthlosses_control!AV271,0)</f>
        <v>-1818732216.1729538</v>
      </c>
      <c r="AW271">
        <v>0</v>
      </c>
      <c r="AX271">
        <v>0</v>
      </c>
      <c r="AY271">
        <v>0</v>
      </c>
      <c r="AZ271">
        <v>0</v>
      </c>
      <c r="BA271">
        <v>0</v>
      </c>
      <c r="BB271">
        <v>0</v>
      </c>
      <c r="BC271">
        <v>0</v>
      </c>
      <c r="BD271">
        <v>0</v>
      </c>
      <c r="BE271">
        <v>0</v>
      </c>
      <c r="BF271">
        <v>0</v>
      </c>
      <c r="BG271">
        <v>0</v>
      </c>
      <c r="BH271">
        <v>0</v>
      </c>
      <c r="BI271" s="1">
        <f>IFERROR(WB_GDPcap!BH271*Wanetal_growthlosses_control!BI271*WB_pop!BI267,0)</f>
        <v>-169895083.47696111</v>
      </c>
      <c r="BJ271" s="1">
        <f>BI271+IFERROR((WB_GDPcap!BI271*WB_pop!BJ267-BI271)*Wanetal_growthlosses_control!BJ271,0)</f>
        <v>-281475118.23694384</v>
      </c>
      <c r="BK271" s="1">
        <f>BJ271+IFERROR((WB_GDPcap!BJ271*WB_pop!BK267-BJ271)*Wanetal_growthlosses_control!BK271,0)</f>
        <v>-493985016.96610177</v>
      </c>
      <c r="BL271" s="1">
        <f>BK271+IFERROR((WB_GDPcap!BK271*WB_pop!BL267-BK271)*Wanetal_growthlosses_control!BL271,0)</f>
        <v>-640897917.41526651</v>
      </c>
      <c r="BM271" s="1">
        <f>BL271+IFERROR((WB_GDPcap!BL271*WB_pop!BM267-BL271)*Wanetal_growthlosses_control!BM271,0)</f>
        <v>-766133802.95845032</v>
      </c>
      <c r="BN271" s="1">
        <f>BM271+IFERROR((WB_GDPcap!BM271*WB_pop!BN267-BM271)*Wanetal_growthlosses_control!BN271,0)</f>
        <v>-836484035.59331143</v>
      </c>
      <c r="BO271">
        <v>0</v>
      </c>
      <c r="BP271">
        <v>0</v>
      </c>
    </row>
    <row r="272" spans="1:68" ht="17" thickBot="1" x14ac:dyDescent="0.25">
      <c r="AV272" s="1">
        <f>SUM(AQ6:AV271)</f>
        <v>-5829558244723.5762</v>
      </c>
      <c r="BN272" s="1">
        <f>SUM(BI6:BN271)</f>
        <v>-5087418641781.5713</v>
      </c>
    </row>
    <row r="273" spans="43:66" ht="17" thickBot="1" x14ac:dyDescent="0.25">
      <c r="AU273" s="17" t="s">
        <v>694</v>
      </c>
      <c r="AV273" s="18">
        <f>AV272</f>
        <v>-5829558244723.5762</v>
      </c>
      <c r="BM273" s="17" t="s">
        <v>694</v>
      </c>
      <c r="BN273" s="18">
        <f>BN272</f>
        <v>-5087418641781.5713</v>
      </c>
    </row>
    <row r="275" spans="43:66" x14ac:dyDescent="0.2">
      <c r="AQ275" s="1">
        <f t="shared" ref="AQ275:AU275" si="0">SUM(AQ6:AQ271)</f>
        <v>-285407528296.33112</v>
      </c>
      <c r="AR275" s="1">
        <f t="shared" si="0"/>
        <v>-576910923104.3313</v>
      </c>
      <c r="AS275" s="1">
        <f t="shared" si="0"/>
        <v>-1057770650408.8083</v>
      </c>
      <c r="AT275" s="1">
        <f t="shared" si="0"/>
        <v>-1173382053074.1772</v>
      </c>
      <c r="AU275" s="1">
        <f t="shared" si="0"/>
        <v>-1381199581145.5398</v>
      </c>
      <c r="AV275" s="1">
        <f>SUM(AV6:AV271)</f>
        <v>-1354887508694.385</v>
      </c>
      <c r="BI275" s="1">
        <f t="shared" ref="BI275:BM275" si="1">SUM(BI6:BI271)</f>
        <v>-250817613259.65506</v>
      </c>
      <c r="BJ275" s="1">
        <f t="shared" si="1"/>
        <v>-497514755440.20892</v>
      </c>
      <c r="BK275" s="1">
        <f t="shared" si="1"/>
        <v>-907908675844.37402</v>
      </c>
      <c r="BL275" s="1">
        <f t="shared" si="1"/>
        <v>-1022504091510.1078</v>
      </c>
      <c r="BM275" s="1">
        <f t="shared" si="1"/>
        <v>-1206572301870.6035</v>
      </c>
      <c r="BN275" s="1">
        <f>SUM(BN6:BN271)</f>
        <v>-1202101203856.6277</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840AE-DDB8-6346-B229-B6442DD18726}">
  <dimension ref="A1:H1608"/>
  <sheetViews>
    <sheetView topLeftCell="A453" workbookViewId="0">
      <selection activeCell="I470" sqref="I470"/>
    </sheetView>
  </sheetViews>
  <sheetFormatPr baseColWidth="10" defaultRowHeight="16" x14ac:dyDescent="0.2"/>
  <sheetData>
    <row r="1" spans="1:8" x14ac:dyDescent="0.2">
      <c r="B1" t="s">
        <v>577</v>
      </c>
      <c r="C1" t="s">
        <v>661</v>
      </c>
      <c r="E1" t="s">
        <v>660</v>
      </c>
      <c r="F1" t="s">
        <v>575</v>
      </c>
      <c r="G1" t="s">
        <v>659</v>
      </c>
      <c r="H1" t="s">
        <v>658</v>
      </c>
    </row>
    <row r="2" spans="1:8" x14ac:dyDescent="0.2">
      <c r="A2">
        <v>0</v>
      </c>
      <c r="B2" s="6" t="s">
        <v>551</v>
      </c>
      <c r="C2" t="s">
        <v>9</v>
      </c>
      <c r="D2" t="str">
        <f>B2&amp;C2</f>
        <v>06-02AFG</v>
      </c>
      <c r="E2">
        <v>0.90825535647517897</v>
      </c>
      <c r="F2">
        <v>2.59172803124128</v>
      </c>
      <c r="G2">
        <v>0.186669687391227</v>
      </c>
      <c r="H2">
        <v>0.348185454387065</v>
      </c>
    </row>
    <row r="3" spans="1:8" x14ac:dyDescent="0.2">
      <c r="A3">
        <v>1</v>
      </c>
      <c r="B3" s="6" t="s">
        <v>552</v>
      </c>
      <c r="C3" t="s">
        <v>9</v>
      </c>
      <c r="D3" t="str">
        <f t="shared" ref="D3:D66" si="0">B3&amp;C3</f>
        <v>06-08AFG</v>
      </c>
      <c r="E3">
        <v>0.50422656479336703</v>
      </c>
      <c r="F3">
        <v>3.45118182046967</v>
      </c>
      <c r="G3">
        <v>4.3641052536468603</v>
      </c>
      <c r="H3">
        <v>8.1401431157345101</v>
      </c>
    </row>
    <row r="4" spans="1:8" x14ac:dyDescent="0.2">
      <c r="A4">
        <v>2</v>
      </c>
      <c r="B4" s="6" t="s">
        <v>553</v>
      </c>
      <c r="C4" t="s">
        <v>9</v>
      </c>
      <c r="D4" t="str">
        <f t="shared" si="0"/>
        <v>06-11AFG</v>
      </c>
      <c r="E4">
        <v>0.98259678205394896</v>
      </c>
      <c r="F4">
        <v>2.7813861441672798</v>
      </c>
      <c r="G4">
        <v>-4.6076671036615897E-2</v>
      </c>
      <c r="H4">
        <v>-8.5944466215897297E-2</v>
      </c>
    </row>
    <row r="5" spans="1:8" x14ac:dyDescent="0.2">
      <c r="A5">
        <v>3</v>
      </c>
      <c r="B5" s="6" t="s">
        <v>554</v>
      </c>
      <c r="C5" t="s">
        <v>9</v>
      </c>
      <c r="D5" t="str">
        <f t="shared" si="0"/>
        <v>09-02AFG</v>
      </c>
      <c r="E5">
        <v>0.81635454664460505</v>
      </c>
      <c r="F5">
        <v>2.8164529822450399</v>
      </c>
      <c r="G5">
        <v>0.56591417504461905</v>
      </c>
      <c r="H5">
        <v>1.05557086924897</v>
      </c>
    </row>
    <row r="6" spans="1:8" x14ac:dyDescent="0.2">
      <c r="A6">
        <v>4</v>
      </c>
      <c r="B6" s="6" t="s">
        <v>555</v>
      </c>
      <c r="C6" t="s">
        <v>9</v>
      </c>
      <c r="D6" t="str">
        <f t="shared" si="0"/>
        <v>09-11AFG</v>
      </c>
      <c r="E6">
        <v>0.92891839720403002</v>
      </c>
      <c r="F6">
        <v>3.24959173925255</v>
      </c>
      <c r="G6">
        <v>0.25670685358103501</v>
      </c>
      <c r="H6">
        <v>0.47882221108057099</v>
      </c>
    </row>
    <row r="7" spans="1:8" x14ac:dyDescent="0.2">
      <c r="A7">
        <v>5</v>
      </c>
      <c r="B7" s="6" t="s">
        <v>556</v>
      </c>
      <c r="C7" t="s">
        <v>9</v>
      </c>
      <c r="D7" t="str">
        <f t="shared" si="0"/>
        <v>12-02AFG</v>
      </c>
      <c r="E7">
        <v>1.40713630649521</v>
      </c>
      <c r="F7">
        <v>3.2702968591511699</v>
      </c>
      <c r="G7">
        <v>-2.8501540588960701</v>
      </c>
      <c r="H7">
        <v>-5.3162471097409902</v>
      </c>
    </row>
    <row r="8" spans="1:8" x14ac:dyDescent="0.2">
      <c r="A8">
        <v>6</v>
      </c>
      <c r="B8" t="s">
        <v>550</v>
      </c>
      <c r="C8" t="s">
        <v>9</v>
      </c>
      <c r="D8" t="str">
        <f t="shared" si="0"/>
        <v>ControlAFG</v>
      </c>
      <c r="E8">
        <v>0.96969368410388102</v>
      </c>
      <c r="F8">
        <v>3.8632261305180302</v>
      </c>
    </row>
    <row r="9" spans="1:8" x14ac:dyDescent="0.2">
      <c r="A9">
        <v>7</v>
      </c>
      <c r="B9" t="s">
        <v>647</v>
      </c>
      <c r="C9" t="s">
        <v>9</v>
      </c>
      <c r="D9" t="str">
        <f t="shared" si="0"/>
        <v>HistoricalAFG</v>
      </c>
      <c r="E9">
        <v>0.43020172683562702</v>
      </c>
      <c r="F9">
        <v>-2.4287534875289198E-2</v>
      </c>
      <c r="G9">
        <v>0.53612144056917799</v>
      </c>
      <c r="H9">
        <v>1</v>
      </c>
    </row>
    <row r="10" spans="1:8" x14ac:dyDescent="0.2">
      <c r="A10">
        <v>8</v>
      </c>
      <c r="B10" s="6" t="s">
        <v>551</v>
      </c>
      <c r="C10" t="s">
        <v>15</v>
      </c>
      <c r="D10" t="str">
        <f t="shared" si="0"/>
        <v>06-02ALB</v>
      </c>
      <c r="E10">
        <v>0.50299935509437499</v>
      </c>
      <c r="F10">
        <v>2.59172803124128</v>
      </c>
      <c r="G10">
        <v>0.29111516848339197</v>
      </c>
      <c r="H10">
        <v>0.85914387247095902</v>
      </c>
    </row>
    <row r="11" spans="1:8" x14ac:dyDescent="0.2">
      <c r="A11">
        <v>9</v>
      </c>
      <c r="B11" s="6" t="s">
        <v>552</v>
      </c>
      <c r="C11" t="s">
        <v>15</v>
      </c>
      <c r="D11" t="str">
        <f t="shared" si="0"/>
        <v>06-08ALB</v>
      </c>
      <c r="E11">
        <v>9.3188864929297302E-2</v>
      </c>
      <c r="F11">
        <v>3.45118182046967</v>
      </c>
      <c r="G11">
        <v>4.7406138852740298</v>
      </c>
      <c r="H11">
        <v>13.9905776552357</v>
      </c>
    </row>
    <row r="12" spans="1:8" x14ac:dyDescent="0.2">
      <c r="A12">
        <v>10</v>
      </c>
      <c r="B12" s="6" t="s">
        <v>553</v>
      </c>
      <c r="C12" t="s">
        <v>15</v>
      </c>
      <c r="D12" t="str">
        <f t="shared" si="0"/>
        <v>06-11ALB</v>
      </c>
      <c r="E12">
        <v>0.33592854759472002</v>
      </c>
      <c r="F12">
        <v>2.7813861441672798</v>
      </c>
      <c r="G12">
        <v>0.938756845180444</v>
      </c>
      <c r="H12">
        <v>2.7704746388814798</v>
      </c>
    </row>
    <row r="13" spans="1:8" x14ac:dyDescent="0.2">
      <c r="A13">
        <v>11</v>
      </c>
      <c r="B13" s="6" t="s">
        <v>554</v>
      </c>
      <c r="C13" t="s">
        <v>15</v>
      </c>
      <c r="D13" t="str">
        <f t="shared" si="0"/>
        <v>09-02ALB</v>
      </c>
      <c r="E13">
        <v>8.8075164840574802E-2</v>
      </c>
      <c r="F13">
        <v>2.8164529822450399</v>
      </c>
      <c r="G13">
        <v>1.88493405722632</v>
      </c>
      <c r="H13">
        <v>5.5628483864804501</v>
      </c>
    </row>
    <row r="14" spans="1:8" x14ac:dyDescent="0.2">
      <c r="A14">
        <v>12</v>
      </c>
      <c r="B14" s="6" t="s">
        <v>555</v>
      </c>
      <c r="C14" t="s">
        <v>15</v>
      </c>
      <c r="D14" t="str">
        <f t="shared" si="0"/>
        <v>09-11ALB</v>
      </c>
      <c r="E14">
        <v>0.40416081079970601</v>
      </c>
      <c r="F14">
        <v>3.24959173925255</v>
      </c>
      <c r="G14">
        <v>1.2254659144315501</v>
      </c>
      <c r="H14">
        <v>3.6166151588420301</v>
      </c>
    </row>
    <row r="15" spans="1:8" x14ac:dyDescent="0.2">
      <c r="A15">
        <v>13</v>
      </c>
      <c r="B15" s="6" t="s">
        <v>556</v>
      </c>
      <c r="C15" t="s">
        <v>15</v>
      </c>
      <c r="D15" t="str">
        <f t="shared" si="0"/>
        <v>12-02ALB</v>
      </c>
      <c r="E15">
        <v>0.58110450983398099</v>
      </c>
      <c r="F15">
        <v>3.2702968591511699</v>
      </c>
      <c r="G15">
        <v>0.11538392854403901</v>
      </c>
      <c r="H15">
        <v>0.34052294734993799</v>
      </c>
    </row>
    <row r="16" spans="1:8" x14ac:dyDescent="0.2">
      <c r="A16">
        <v>14</v>
      </c>
      <c r="B16" t="s">
        <v>550</v>
      </c>
      <c r="C16" t="s">
        <v>15</v>
      </c>
      <c r="D16" t="str">
        <f t="shared" si="0"/>
        <v>ControlALB</v>
      </c>
      <c r="E16">
        <v>0.59881367475669001</v>
      </c>
      <c r="F16">
        <v>3.8632261305180302</v>
      </c>
    </row>
    <row r="17" spans="1:8" x14ac:dyDescent="0.2">
      <c r="A17">
        <v>15</v>
      </c>
      <c r="B17" t="s">
        <v>647</v>
      </c>
      <c r="C17" t="s">
        <v>15</v>
      </c>
      <c r="D17" t="str">
        <f t="shared" si="0"/>
        <v>HistoricalALB</v>
      </c>
      <c r="E17">
        <v>0.25784008913623002</v>
      </c>
      <c r="F17">
        <v>-2.4287534875289198E-2</v>
      </c>
      <c r="G17">
        <v>0.33884332742329099</v>
      </c>
      <c r="H17">
        <v>1</v>
      </c>
    </row>
    <row r="18" spans="1:8" x14ac:dyDescent="0.2">
      <c r="A18">
        <v>16</v>
      </c>
      <c r="B18" s="6" t="s">
        <v>551</v>
      </c>
      <c r="C18" t="s">
        <v>125</v>
      </c>
      <c r="D18" t="str">
        <f t="shared" si="0"/>
        <v>06-02DZA</v>
      </c>
      <c r="E18">
        <v>0.17971036499263801</v>
      </c>
      <c r="F18">
        <v>2.59172803124128</v>
      </c>
      <c r="G18">
        <v>0.38978937173594003</v>
      </c>
      <c r="H18">
        <v>5.7823916415266998</v>
      </c>
    </row>
    <row r="19" spans="1:8" x14ac:dyDescent="0.2">
      <c r="A19">
        <v>17</v>
      </c>
      <c r="B19" s="6" t="s">
        <v>552</v>
      </c>
      <c r="C19" t="s">
        <v>125</v>
      </c>
      <c r="D19" t="str">
        <f t="shared" si="0"/>
        <v>06-08DZA</v>
      </c>
      <c r="E19">
        <v>0.35322592093548599</v>
      </c>
      <c r="F19">
        <v>3.45118182046967</v>
      </c>
      <c r="G19">
        <v>-0.42401601048378501</v>
      </c>
      <c r="H19">
        <v>-6.2901320884549596</v>
      </c>
    </row>
    <row r="20" spans="1:8" x14ac:dyDescent="0.2">
      <c r="A20">
        <v>18</v>
      </c>
      <c r="B20" s="6" t="s">
        <v>553</v>
      </c>
      <c r="C20" t="s">
        <v>125</v>
      </c>
      <c r="D20" t="str">
        <f t="shared" si="0"/>
        <v>06-11DZA</v>
      </c>
      <c r="E20">
        <v>0.30840325130662599</v>
      </c>
      <c r="F20">
        <v>2.7813861441672798</v>
      </c>
      <c r="G20">
        <v>-1.43577234993763E-3</v>
      </c>
      <c r="H20">
        <v>-2.12991903766909E-2</v>
      </c>
    </row>
    <row r="21" spans="1:8" x14ac:dyDescent="0.2">
      <c r="A21">
        <v>19</v>
      </c>
      <c r="B21" s="6" t="s">
        <v>554</v>
      </c>
      <c r="C21" t="s">
        <v>125</v>
      </c>
      <c r="D21" t="str">
        <f t="shared" si="0"/>
        <v>09-02DZA</v>
      </c>
      <c r="E21">
        <v>0.21361819961147199</v>
      </c>
      <c r="F21">
        <v>2.8164529822450399</v>
      </c>
      <c r="G21">
        <v>0.34833030743416699</v>
      </c>
      <c r="H21">
        <v>5.1673606420501601</v>
      </c>
    </row>
    <row r="22" spans="1:8" x14ac:dyDescent="0.2">
      <c r="A22">
        <v>20</v>
      </c>
      <c r="B22" s="6" t="s">
        <v>555</v>
      </c>
      <c r="C22" t="s">
        <v>125</v>
      </c>
      <c r="D22" t="str">
        <f t="shared" si="0"/>
        <v>09-11DZA</v>
      </c>
      <c r="E22">
        <v>0.29938905215183997</v>
      </c>
      <c r="F22">
        <v>3.24959173925255</v>
      </c>
      <c r="G22">
        <v>5.4218952285890402E-2</v>
      </c>
      <c r="H22">
        <v>0.80431956139290695</v>
      </c>
    </row>
    <row r="23" spans="1:8" x14ac:dyDescent="0.2">
      <c r="A23">
        <v>21</v>
      </c>
      <c r="B23" s="6" t="s">
        <v>556</v>
      </c>
      <c r="C23" t="s">
        <v>125</v>
      </c>
      <c r="D23" t="str">
        <f t="shared" si="0"/>
        <v>12-02DZA</v>
      </c>
      <c r="E23">
        <v>0.25188829950913999</v>
      </c>
      <c r="F23">
        <v>3.2702968591511699</v>
      </c>
      <c r="G23">
        <v>0.36560307118895902</v>
      </c>
      <c r="H23">
        <v>5.4235961682189897</v>
      </c>
    </row>
    <row r="24" spans="1:8" x14ac:dyDescent="0.2">
      <c r="A24">
        <v>22</v>
      </c>
      <c r="B24" t="s">
        <v>550</v>
      </c>
      <c r="C24" t="s">
        <v>125</v>
      </c>
      <c r="D24" t="str">
        <f t="shared" si="0"/>
        <v>ControlDZA</v>
      </c>
      <c r="E24">
        <v>0.30800118425515599</v>
      </c>
      <c r="F24">
        <v>3.8632261305180302</v>
      </c>
    </row>
    <row r="25" spans="1:8" x14ac:dyDescent="0.2">
      <c r="A25">
        <v>23</v>
      </c>
      <c r="B25" t="s">
        <v>647</v>
      </c>
      <c r="C25" t="s">
        <v>125</v>
      </c>
      <c r="D25" t="str">
        <f t="shared" si="0"/>
        <v>HistoricalDZA</v>
      </c>
      <c r="E25">
        <v>0.240167674430453</v>
      </c>
      <c r="F25">
        <v>-2.4287534875289198E-2</v>
      </c>
      <c r="G25">
        <v>6.7409714855119193E-2</v>
      </c>
      <c r="H25">
        <v>1</v>
      </c>
    </row>
    <row r="26" spans="1:8" x14ac:dyDescent="0.2">
      <c r="A26">
        <v>24</v>
      </c>
      <c r="B26" s="6" t="s">
        <v>551</v>
      </c>
      <c r="C26" t="s">
        <v>13</v>
      </c>
      <c r="D26" t="str">
        <f t="shared" si="0"/>
        <v>06-02AGO</v>
      </c>
      <c r="E26">
        <v>0.48446213006111499</v>
      </c>
      <c r="F26">
        <v>2.59172803124128</v>
      </c>
      <c r="G26">
        <v>0.72775163452721003</v>
      </c>
      <c r="H26">
        <v>2.5644312602803798</v>
      </c>
    </row>
    <row r="27" spans="1:8" x14ac:dyDescent="0.2">
      <c r="A27">
        <v>25</v>
      </c>
      <c r="B27" s="6" t="s">
        <v>552</v>
      </c>
      <c r="C27" t="s">
        <v>13</v>
      </c>
      <c r="D27" t="str">
        <f t="shared" si="0"/>
        <v>06-08AGO</v>
      </c>
      <c r="E27">
        <v>0.493848434622088</v>
      </c>
      <c r="F27">
        <v>3.45118182046967</v>
      </c>
      <c r="G27">
        <v>2.1577130937534399</v>
      </c>
      <c r="H27">
        <v>7.60329025153258</v>
      </c>
    </row>
    <row r="28" spans="1:8" x14ac:dyDescent="0.2">
      <c r="A28">
        <v>26</v>
      </c>
      <c r="B28" s="6" t="s">
        <v>553</v>
      </c>
      <c r="C28" t="s">
        <v>13</v>
      </c>
      <c r="D28" t="str">
        <f t="shared" si="0"/>
        <v>06-11AGO</v>
      </c>
      <c r="E28">
        <v>0.42507420541451202</v>
      </c>
      <c r="F28">
        <v>2.7813861441672798</v>
      </c>
      <c r="G28">
        <v>1.06740721081509</v>
      </c>
      <c r="H28">
        <v>3.7613002692068598</v>
      </c>
    </row>
    <row r="29" spans="1:8" x14ac:dyDescent="0.2">
      <c r="A29">
        <v>27</v>
      </c>
      <c r="B29" s="6" t="s">
        <v>554</v>
      </c>
      <c r="C29" t="s">
        <v>13</v>
      </c>
      <c r="D29" t="str">
        <f t="shared" si="0"/>
        <v>09-02AGO</v>
      </c>
      <c r="E29">
        <v>0.66399527944330194</v>
      </c>
      <c r="F29">
        <v>2.8164529822450399</v>
      </c>
      <c r="G29">
        <v>0.221401997597855</v>
      </c>
      <c r="H29">
        <v>0.78017028996069604</v>
      </c>
    </row>
    <row r="30" spans="1:8" x14ac:dyDescent="0.2">
      <c r="A30">
        <v>28</v>
      </c>
      <c r="B30" s="6" t="s">
        <v>555</v>
      </c>
      <c r="C30" t="s">
        <v>13</v>
      </c>
      <c r="D30" t="str">
        <f t="shared" si="0"/>
        <v>09-11AGO</v>
      </c>
      <c r="E30">
        <v>0.65965219297376299</v>
      </c>
      <c r="F30">
        <v>3.24959173925255</v>
      </c>
      <c r="G30">
        <v>0.40502291712025701</v>
      </c>
      <c r="H30">
        <v>1.4272086526716099</v>
      </c>
    </row>
    <row r="31" spans="1:8" x14ac:dyDescent="0.2">
      <c r="A31">
        <v>29</v>
      </c>
      <c r="B31" s="6" t="s">
        <v>556</v>
      </c>
      <c r="C31" t="s">
        <v>13</v>
      </c>
      <c r="D31" t="str">
        <f t="shared" si="0"/>
        <v>12-02AGO</v>
      </c>
      <c r="E31">
        <v>0.81535477900431996</v>
      </c>
      <c r="F31">
        <v>3.2702968591511699</v>
      </c>
      <c r="G31">
        <v>-0.59531267014886602</v>
      </c>
      <c r="H31">
        <v>-2.0977464680825202</v>
      </c>
    </row>
    <row r="32" spans="1:8" x14ac:dyDescent="0.2">
      <c r="A32">
        <v>30</v>
      </c>
      <c r="B32" t="s">
        <v>550</v>
      </c>
      <c r="C32" t="s">
        <v>13</v>
      </c>
      <c r="D32" t="str">
        <f t="shared" si="0"/>
        <v>ControlAGO</v>
      </c>
      <c r="E32">
        <v>0.723985986233318</v>
      </c>
      <c r="F32">
        <v>3.8632261305180302</v>
      </c>
    </row>
    <row r="33" spans="1:8" x14ac:dyDescent="0.2">
      <c r="A33">
        <v>31</v>
      </c>
      <c r="B33" t="s">
        <v>647</v>
      </c>
      <c r="C33" t="s">
        <v>13</v>
      </c>
      <c r="D33" t="str">
        <f t="shared" si="0"/>
        <v>HistoricalAGO</v>
      </c>
      <c r="E33">
        <v>0.43841510218072499</v>
      </c>
      <c r="F33">
        <v>-2.4287534875289198E-2</v>
      </c>
      <c r="G33">
        <v>0.283786758412717</v>
      </c>
      <c r="H33">
        <v>1</v>
      </c>
    </row>
    <row r="34" spans="1:8" x14ac:dyDescent="0.2">
      <c r="A34">
        <v>32</v>
      </c>
      <c r="B34" s="6" t="s">
        <v>551</v>
      </c>
      <c r="C34" t="s">
        <v>35</v>
      </c>
      <c r="D34" t="str">
        <f t="shared" si="0"/>
        <v>06-02AZE</v>
      </c>
      <c r="E34">
        <v>0.26692887465381299</v>
      </c>
      <c r="F34">
        <v>2.59172803124128</v>
      </c>
      <c r="G34">
        <v>-0.395290605251154</v>
      </c>
      <c r="H34">
        <v>1.6432568663992899</v>
      </c>
    </row>
    <row r="35" spans="1:8" x14ac:dyDescent="0.2">
      <c r="A35">
        <v>33</v>
      </c>
      <c r="B35" s="6" t="s">
        <v>552</v>
      </c>
      <c r="C35" t="s">
        <v>35</v>
      </c>
      <c r="D35" t="str">
        <f t="shared" si="0"/>
        <v>06-08AZE</v>
      </c>
      <c r="E35">
        <v>0.13549695049777</v>
      </c>
      <c r="F35">
        <v>3.45118182046967</v>
      </c>
      <c r="G35">
        <v>1.24743636054288E-2</v>
      </c>
      <c r="H35">
        <v>-5.1856996792419001E-2</v>
      </c>
    </row>
    <row r="36" spans="1:8" x14ac:dyDescent="0.2">
      <c r="A36">
        <v>34</v>
      </c>
      <c r="B36" s="6" t="s">
        <v>553</v>
      </c>
      <c r="C36" t="s">
        <v>35</v>
      </c>
      <c r="D36" t="str">
        <f t="shared" si="0"/>
        <v>06-11AZE</v>
      </c>
      <c r="E36">
        <v>0.68697989192694597</v>
      </c>
      <c r="F36">
        <v>2.7813861441672798</v>
      </c>
      <c r="G36">
        <v>-1.9645819586391</v>
      </c>
      <c r="H36">
        <v>8.1669352882463109</v>
      </c>
    </row>
    <row r="37" spans="1:8" x14ac:dyDescent="0.2">
      <c r="A37">
        <v>35</v>
      </c>
      <c r="B37" s="6" t="s">
        <v>554</v>
      </c>
      <c r="C37" t="s">
        <v>35</v>
      </c>
      <c r="D37" t="str">
        <f t="shared" si="0"/>
        <v>09-02AZE</v>
      </c>
      <c r="E37">
        <v>0.33932164971956502</v>
      </c>
      <c r="F37">
        <v>2.8164529822450399</v>
      </c>
      <c r="G37">
        <v>-0.74732611819873696</v>
      </c>
      <c r="H37">
        <v>3.10669861326289</v>
      </c>
    </row>
    <row r="38" spans="1:8" x14ac:dyDescent="0.2">
      <c r="A38">
        <v>36</v>
      </c>
      <c r="B38" s="6" t="s">
        <v>555</v>
      </c>
      <c r="C38" t="s">
        <v>35</v>
      </c>
      <c r="D38" t="str">
        <f t="shared" si="0"/>
        <v>09-11AZE</v>
      </c>
      <c r="E38">
        <v>0.429981076065727</v>
      </c>
      <c r="F38">
        <v>3.24959173925255</v>
      </c>
      <c r="G38">
        <v>-1.8455920895115501</v>
      </c>
      <c r="H38">
        <v>7.6722842217187504</v>
      </c>
    </row>
    <row r="39" spans="1:8" x14ac:dyDescent="0.2">
      <c r="A39">
        <v>37</v>
      </c>
      <c r="B39" s="6" t="s">
        <v>556</v>
      </c>
      <c r="C39" t="s">
        <v>35</v>
      </c>
      <c r="D39" t="str">
        <f t="shared" si="0"/>
        <v>12-02AZE</v>
      </c>
      <c r="E39">
        <v>0.61132744259811</v>
      </c>
      <c r="F39">
        <v>3.2702968591511699</v>
      </c>
      <c r="G39">
        <v>-3.0916011213418799</v>
      </c>
      <c r="H39">
        <v>12.8520503733828</v>
      </c>
    </row>
    <row r="40" spans="1:8" x14ac:dyDescent="0.2">
      <c r="A40">
        <v>38</v>
      </c>
      <c r="B40" t="s">
        <v>550</v>
      </c>
      <c r="C40" t="s">
        <v>35</v>
      </c>
      <c r="D40" t="str">
        <f t="shared" si="0"/>
        <v>ControlAZE</v>
      </c>
      <c r="E40">
        <v>0.13682744226072599</v>
      </c>
      <c r="F40">
        <v>3.8632261305180302</v>
      </c>
    </row>
    <row r="41" spans="1:8" x14ac:dyDescent="0.2">
      <c r="A41">
        <v>39</v>
      </c>
      <c r="B41" t="s">
        <v>647</v>
      </c>
      <c r="C41" t="s">
        <v>35</v>
      </c>
      <c r="D41" t="str">
        <f t="shared" si="0"/>
        <v>HistoricalAZE</v>
      </c>
      <c r="E41">
        <v>0.37889290830022099</v>
      </c>
      <c r="F41">
        <v>-2.4287534875289198E-2</v>
      </c>
      <c r="G41">
        <v>-0.24055314378044401</v>
      </c>
      <c r="H41">
        <v>1</v>
      </c>
    </row>
    <row r="42" spans="1:8" x14ac:dyDescent="0.2">
      <c r="A42">
        <v>40</v>
      </c>
      <c r="B42" s="6" t="s">
        <v>551</v>
      </c>
      <c r="C42" t="s">
        <v>23</v>
      </c>
      <c r="D42" t="str">
        <f t="shared" si="0"/>
        <v>06-02ARG</v>
      </c>
      <c r="E42">
        <v>1.0584549194052899</v>
      </c>
      <c r="F42">
        <v>2.59172803124128</v>
      </c>
      <c r="G42">
        <v>-0.84369484059814803</v>
      </c>
      <c r="H42">
        <v>-1.9512958601483901</v>
      </c>
    </row>
    <row r="43" spans="1:8" x14ac:dyDescent="0.2">
      <c r="A43">
        <v>41</v>
      </c>
      <c r="B43" s="6" t="s">
        <v>552</v>
      </c>
      <c r="C43" t="s">
        <v>23</v>
      </c>
      <c r="D43" t="str">
        <f t="shared" si="0"/>
        <v>06-08ARG</v>
      </c>
      <c r="E43">
        <v>0.74576942063637297</v>
      </c>
      <c r="F43">
        <v>3.45118182046967</v>
      </c>
      <c r="G43">
        <v>0.32816471430500099</v>
      </c>
      <c r="H43">
        <v>0.75897874166937995</v>
      </c>
    </row>
    <row r="44" spans="1:8" x14ac:dyDescent="0.2">
      <c r="A44">
        <v>42</v>
      </c>
      <c r="B44" s="6" t="s">
        <v>553</v>
      </c>
      <c r="C44" t="s">
        <v>23</v>
      </c>
      <c r="D44" t="str">
        <f t="shared" si="0"/>
        <v>06-11ARG</v>
      </c>
      <c r="E44">
        <v>0.49057243303031101</v>
      </c>
      <c r="F44">
        <v>2.7813861441672798</v>
      </c>
      <c r="G44">
        <v>1.0362919548009399</v>
      </c>
      <c r="H44">
        <v>2.3967341081220499</v>
      </c>
    </row>
    <row r="45" spans="1:8" x14ac:dyDescent="0.2">
      <c r="A45">
        <v>43</v>
      </c>
      <c r="B45" s="6" t="s">
        <v>554</v>
      </c>
      <c r="C45" t="s">
        <v>23</v>
      </c>
      <c r="D45" t="str">
        <f t="shared" si="0"/>
        <v>09-02ARG</v>
      </c>
      <c r="E45">
        <v>0.92979775006683996</v>
      </c>
      <c r="F45">
        <v>2.8164529822450399</v>
      </c>
      <c r="G45">
        <v>-0.54999944226043096</v>
      </c>
      <c r="H45">
        <v>-1.2720376884204201</v>
      </c>
    </row>
    <row r="46" spans="1:8" x14ac:dyDescent="0.2">
      <c r="A46">
        <v>44</v>
      </c>
      <c r="B46" s="6" t="s">
        <v>555</v>
      </c>
      <c r="C46" t="s">
        <v>23</v>
      </c>
      <c r="D46" t="str">
        <f t="shared" si="0"/>
        <v>09-11ARG</v>
      </c>
      <c r="E46">
        <v>0.82363355686652895</v>
      </c>
      <c r="F46">
        <v>3.24959173925255</v>
      </c>
      <c r="G46">
        <v>-0.26984856908858601</v>
      </c>
      <c r="H46">
        <v>-0.62410526933674304</v>
      </c>
    </row>
    <row r="47" spans="1:8" x14ac:dyDescent="0.2">
      <c r="A47">
        <v>45</v>
      </c>
      <c r="B47" s="6" t="s">
        <v>556</v>
      </c>
      <c r="C47" t="s">
        <v>23</v>
      </c>
      <c r="D47" t="str">
        <f t="shared" si="0"/>
        <v>12-02ARG</v>
      </c>
      <c r="E47">
        <v>0.86428614028998696</v>
      </c>
      <c r="F47">
        <v>3.2702968591511699</v>
      </c>
      <c r="G47">
        <v>-0.54414329088077595</v>
      </c>
      <c r="H47">
        <v>-1.25849359238752</v>
      </c>
    </row>
    <row r="48" spans="1:8" x14ac:dyDescent="0.2">
      <c r="A48">
        <v>46</v>
      </c>
      <c r="B48" t="s">
        <v>550</v>
      </c>
      <c r="C48" t="s">
        <v>23</v>
      </c>
      <c r="D48" t="str">
        <f t="shared" si="0"/>
        <v>ControlARG</v>
      </c>
      <c r="E48">
        <v>0.78077084139708097</v>
      </c>
      <c r="F48">
        <v>3.8632261305180302</v>
      </c>
    </row>
    <row r="49" spans="1:8" x14ac:dyDescent="0.2">
      <c r="A49">
        <v>47</v>
      </c>
      <c r="B49" t="s">
        <v>647</v>
      </c>
      <c r="C49" t="s">
        <v>23</v>
      </c>
      <c r="D49" t="str">
        <f t="shared" si="0"/>
        <v>HistoricalARG</v>
      </c>
      <c r="E49">
        <v>0.34567586508104797</v>
      </c>
      <c r="F49">
        <v>-2.4287534875289198E-2</v>
      </c>
      <c r="G49">
        <v>0.43237668763053899</v>
      </c>
      <c r="H49">
        <v>1</v>
      </c>
    </row>
    <row r="50" spans="1:8" x14ac:dyDescent="0.2">
      <c r="A50">
        <v>48</v>
      </c>
      <c r="B50" s="6" t="s">
        <v>551</v>
      </c>
      <c r="C50" t="s">
        <v>31</v>
      </c>
      <c r="D50" t="str">
        <f t="shared" si="0"/>
        <v>06-02AUS</v>
      </c>
      <c r="E50">
        <v>0.71672259992776299</v>
      </c>
      <c r="F50">
        <v>2.59172803124128</v>
      </c>
      <c r="G50">
        <v>0.79152593594597997</v>
      </c>
      <c r="H50">
        <v>1.35740996906268</v>
      </c>
    </row>
    <row r="51" spans="1:8" x14ac:dyDescent="0.2">
      <c r="A51">
        <v>49</v>
      </c>
      <c r="B51" s="6" t="s">
        <v>551</v>
      </c>
      <c r="C51" t="s">
        <v>31</v>
      </c>
      <c r="D51" t="str">
        <f t="shared" si="0"/>
        <v>06-02AUS</v>
      </c>
      <c r="E51">
        <v>0.71672259992776299</v>
      </c>
      <c r="F51">
        <v>2.59172803124128</v>
      </c>
      <c r="G51">
        <v>0.79152593594597997</v>
      </c>
      <c r="H51">
        <v>1.35740996906268</v>
      </c>
    </row>
    <row r="52" spans="1:8" x14ac:dyDescent="0.2">
      <c r="A52">
        <v>50</v>
      </c>
      <c r="B52" s="6" t="s">
        <v>552</v>
      </c>
      <c r="C52" t="s">
        <v>31</v>
      </c>
      <c r="D52" t="str">
        <f t="shared" si="0"/>
        <v>06-08AUS</v>
      </c>
      <c r="E52">
        <v>0.87802991477075198</v>
      </c>
      <c r="F52">
        <v>3.45118182046967</v>
      </c>
      <c r="G52">
        <v>0.93013561889363106</v>
      </c>
      <c r="H52">
        <v>1.59511559170522</v>
      </c>
    </row>
    <row r="53" spans="1:8" x14ac:dyDescent="0.2">
      <c r="A53">
        <v>51</v>
      </c>
      <c r="B53" s="6" t="s">
        <v>552</v>
      </c>
      <c r="C53" t="s">
        <v>31</v>
      </c>
      <c r="D53" t="str">
        <f t="shared" si="0"/>
        <v>06-08AUS</v>
      </c>
      <c r="E53">
        <v>0.87802991477075198</v>
      </c>
      <c r="F53">
        <v>3.45118182046967</v>
      </c>
      <c r="G53">
        <v>0.93013561889363106</v>
      </c>
      <c r="H53">
        <v>1.59511559170522</v>
      </c>
    </row>
    <row r="54" spans="1:8" x14ac:dyDescent="0.2">
      <c r="A54">
        <v>52</v>
      </c>
      <c r="B54" s="6" t="s">
        <v>553</v>
      </c>
      <c r="C54" t="s">
        <v>31</v>
      </c>
      <c r="D54" t="str">
        <f t="shared" si="0"/>
        <v>06-11AUS</v>
      </c>
      <c r="E54">
        <v>0.64156849566242002</v>
      </c>
      <c r="F54">
        <v>2.7813861441672798</v>
      </c>
      <c r="G54">
        <v>1.1986624998687001</v>
      </c>
      <c r="H54">
        <v>2.05561985144403</v>
      </c>
    </row>
    <row r="55" spans="1:8" x14ac:dyDescent="0.2">
      <c r="A55">
        <v>53</v>
      </c>
      <c r="B55" s="6" t="s">
        <v>553</v>
      </c>
      <c r="C55" t="s">
        <v>31</v>
      </c>
      <c r="D55" t="str">
        <f t="shared" si="0"/>
        <v>06-11AUS</v>
      </c>
      <c r="E55">
        <v>0.64156849566242002</v>
      </c>
      <c r="F55">
        <v>2.7813861441672798</v>
      </c>
      <c r="G55">
        <v>1.1986624998687001</v>
      </c>
      <c r="H55">
        <v>2.05561985144403</v>
      </c>
    </row>
    <row r="56" spans="1:8" x14ac:dyDescent="0.2">
      <c r="A56">
        <v>54</v>
      </c>
      <c r="B56" s="6" t="s">
        <v>554</v>
      </c>
      <c r="C56" t="s">
        <v>31</v>
      </c>
      <c r="D56" t="str">
        <f t="shared" si="0"/>
        <v>09-02AUS</v>
      </c>
      <c r="E56">
        <v>0.81863527901049504</v>
      </c>
      <c r="F56">
        <v>2.8164529822450399</v>
      </c>
      <c r="G56">
        <v>0.585334080484326</v>
      </c>
      <c r="H56">
        <v>1.00380578828662</v>
      </c>
    </row>
    <row r="57" spans="1:8" x14ac:dyDescent="0.2">
      <c r="A57">
        <v>55</v>
      </c>
      <c r="B57" s="6" t="s">
        <v>554</v>
      </c>
      <c r="C57" t="s">
        <v>31</v>
      </c>
      <c r="D57" t="str">
        <f t="shared" si="0"/>
        <v>09-02AUS</v>
      </c>
      <c r="E57">
        <v>0.81863527901049504</v>
      </c>
      <c r="F57">
        <v>2.8164529822450399</v>
      </c>
      <c r="G57">
        <v>0.585334080484326</v>
      </c>
      <c r="H57">
        <v>1.00380578828662</v>
      </c>
    </row>
    <row r="58" spans="1:8" x14ac:dyDescent="0.2">
      <c r="A58">
        <v>56</v>
      </c>
      <c r="B58" s="6" t="s">
        <v>555</v>
      </c>
      <c r="C58" t="s">
        <v>31</v>
      </c>
      <c r="D58" t="str">
        <f t="shared" si="0"/>
        <v>09-11AUS</v>
      </c>
      <c r="E58">
        <v>1.1330337880177701</v>
      </c>
      <c r="F58">
        <v>3.24959173925255</v>
      </c>
      <c r="G58">
        <v>-0.98084550954115801</v>
      </c>
      <c r="H58">
        <v>-1.6820794016942999</v>
      </c>
    </row>
    <row r="59" spans="1:8" x14ac:dyDescent="0.2">
      <c r="A59">
        <v>57</v>
      </c>
      <c r="B59" s="6" t="s">
        <v>555</v>
      </c>
      <c r="C59" t="s">
        <v>31</v>
      </c>
      <c r="D59" t="str">
        <f t="shared" si="0"/>
        <v>09-11AUS</v>
      </c>
      <c r="E59">
        <v>1.1330337880177701</v>
      </c>
      <c r="F59">
        <v>3.24959173925255</v>
      </c>
      <c r="G59">
        <v>-0.98084550954115801</v>
      </c>
      <c r="H59">
        <v>-1.6820794016942999</v>
      </c>
    </row>
    <row r="60" spans="1:8" x14ac:dyDescent="0.2">
      <c r="A60">
        <v>58</v>
      </c>
      <c r="B60" s="6" t="s">
        <v>556</v>
      </c>
      <c r="C60" t="s">
        <v>31</v>
      </c>
      <c r="D60" t="str">
        <f t="shared" si="0"/>
        <v>12-02AUS</v>
      </c>
      <c r="E60">
        <v>0.830294007016524</v>
      </c>
      <c r="F60">
        <v>3.2702968591511699</v>
      </c>
      <c r="G60">
        <v>0.95740204262462603</v>
      </c>
      <c r="H60">
        <v>1.64187554449048</v>
      </c>
    </row>
    <row r="61" spans="1:8" x14ac:dyDescent="0.2">
      <c r="A61">
        <v>59</v>
      </c>
      <c r="B61" s="6" t="s">
        <v>556</v>
      </c>
      <c r="C61" t="s">
        <v>31</v>
      </c>
      <c r="D61" t="str">
        <f t="shared" si="0"/>
        <v>12-02AUS</v>
      </c>
      <c r="E61">
        <v>0.830294007016524</v>
      </c>
      <c r="F61">
        <v>3.2702968591511699</v>
      </c>
      <c r="G61">
        <v>0.95740204262462603</v>
      </c>
      <c r="H61">
        <v>1.64187554449048</v>
      </c>
    </row>
    <row r="62" spans="1:8" x14ac:dyDescent="0.2">
      <c r="A62">
        <v>60</v>
      </c>
      <c r="B62" t="s">
        <v>550</v>
      </c>
      <c r="C62" t="s">
        <v>31</v>
      </c>
      <c r="D62" t="str">
        <f t="shared" si="0"/>
        <v>ControlAUS</v>
      </c>
      <c r="E62">
        <v>0.97723640085005303</v>
      </c>
      <c r="F62">
        <v>3.8632261305180302</v>
      </c>
    </row>
    <row r="63" spans="1:8" x14ac:dyDescent="0.2">
      <c r="A63">
        <v>61</v>
      </c>
      <c r="B63" t="s">
        <v>550</v>
      </c>
      <c r="C63" t="s">
        <v>31</v>
      </c>
      <c r="D63" t="str">
        <f t="shared" si="0"/>
        <v>ControlAUS</v>
      </c>
      <c r="E63">
        <v>0.97723640085005303</v>
      </c>
      <c r="F63">
        <v>3.8632261305180302</v>
      </c>
    </row>
    <row r="64" spans="1:8" x14ac:dyDescent="0.2">
      <c r="A64">
        <v>62</v>
      </c>
      <c r="B64" t="s">
        <v>647</v>
      </c>
      <c r="C64" t="s">
        <v>31</v>
      </c>
      <c r="D64" t="str">
        <f t="shared" si="0"/>
        <v>HistoricalAUS</v>
      </c>
      <c r="E64">
        <v>0.39045557462790897</v>
      </c>
      <c r="F64">
        <v>-2.4287534875289198E-2</v>
      </c>
      <c r="G64">
        <v>0.58311486874708995</v>
      </c>
      <c r="H64">
        <v>1</v>
      </c>
    </row>
    <row r="65" spans="1:8" x14ac:dyDescent="0.2">
      <c r="A65">
        <v>63</v>
      </c>
      <c r="B65" s="6" t="s">
        <v>551</v>
      </c>
      <c r="C65" t="s">
        <v>33</v>
      </c>
      <c r="D65" t="str">
        <f t="shared" si="0"/>
        <v>06-02AUT</v>
      </c>
      <c r="E65">
        <v>0.54546141135422699</v>
      </c>
      <c r="F65">
        <v>2.59172803124128</v>
      </c>
      <c r="G65">
        <v>3.5741456275885201E-2</v>
      </c>
      <c r="H65">
        <v>0.115759230637688</v>
      </c>
    </row>
    <row r="66" spans="1:8" x14ac:dyDescent="0.2">
      <c r="A66">
        <v>64</v>
      </c>
      <c r="B66" s="6" t="s">
        <v>552</v>
      </c>
      <c r="C66" t="s">
        <v>33</v>
      </c>
      <c r="D66" t="str">
        <f t="shared" si="0"/>
        <v>06-08AUT</v>
      </c>
      <c r="E66">
        <v>0.629986166939137</v>
      </c>
      <c r="F66">
        <v>3.45118182046967</v>
      </c>
      <c r="G66">
        <v>-0.68219131747776596</v>
      </c>
      <c r="H66">
        <v>-2.2094774608335799</v>
      </c>
    </row>
    <row r="67" spans="1:8" x14ac:dyDescent="0.2">
      <c r="A67">
        <v>65</v>
      </c>
      <c r="B67" s="6" t="s">
        <v>553</v>
      </c>
      <c r="C67" t="s">
        <v>33</v>
      </c>
      <c r="D67" t="str">
        <f t="shared" ref="D67:D130" si="1">B67&amp;C67</f>
        <v>06-11AUT</v>
      </c>
      <c r="E67">
        <v>0.54051846744682297</v>
      </c>
      <c r="F67">
        <v>2.7813861441672798</v>
      </c>
      <c r="G67">
        <v>5.9658456517810897E-2</v>
      </c>
      <c r="H67">
        <v>0.19322147856055</v>
      </c>
    </row>
    <row r="68" spans="1:8" x14ac:dyDescent="0.2">
      <c r="A68">
        <v>66</v>
      </c>
      <c r="B68" s="6" t="s">
        <v>554</v>
      </c>
      <c r="C68" t="s">
        <v>33</v>
      </c>
      <c r="D68" t="str">
        <f t="shared" si="1"/>
        <v>09-02AUT</v>
      </c>
      <c r="E68">
        <v>0.34194846966100501</v>
      </c>
      <c r="F68">
        <v>2.8164529822450399</v>
      </c>
      <c r="G68">
        <v>0.79450042193012504</v>
      </c>
      <c r="H68">
        <v>2.5732235663268899</v>
      </c>
    </row>
    <row r="69" spans="1:8" x14ac:dyDescent="0.2">
      <c r="A69">
        <v>67</v>
      </c>
      <c r="B69" s="6" t="s">
        <v>555</v>
      </c>
      <c r="C69" t="s">
        <v>33</v>
      </c>
      <c r="D69" t="str">
        <f t="shared" si="1"/>
        <v>09-11AUT</v>
      </c>
      <c r="E69">
        <v>0.39754344398589497</v>
      </c>
      <c r="F69">
        <v>3.24959173925255</v>
      </c>
      <c r="G69">
        <v>1.0052985282628</v>
      </c>
      <c r="H69">
        <v>3.25595530564375</v>
      </c>
    </row>
    <row r="70" spans="1:8" x14ac:dyDescent="0.2">
      <c r="A70">
        <v>68</v>
      </c>
      <c r="B70" s="6" t="s">
        <v>556</v>
      </c>
      <c r="C70" t="s">
        <v>33</v>
      </c>
      <c r="D70" t="str">
        <f t="shared" si="1"/>
        <v>12-02AUT</v>
      </c>
      <c r="E70">
        <v>0.40756015491314002</v>
      </c>
      <c r="F70">
        <v>3.2702968591511699</v>
      </c>
      <c r="G70">
        <v>0.97513979989851196</v>
      </c>
      <c r="H70">
        <v>3.1582773832470399</v>
      </c>
    </row>
    <row r="71" spans="1:8" x14ac:dyDescent="0.2">
      <c r="A71">
        <v>69</v>
      </c>
      <c r="B71" t="s">
        <v>550</v>
      </c>
      <c r="C71" t="s">
        <v>33</v>
      </c>
      <c r="D71" t="str">
        <f t="shared" si="1"/>
        <v>ControlAUT</v>
      </c>
      <c r="E71">
        <v>0.55722494581605098</v>
      </c>
      <c r="F71">
        <v>3.8632261305180302</v>
      </c>
    </row>
    <row r="72" spans="1:8" x14ac:dyDescent="0.2">
      <c r="A72">
        <v>70</v>
      </c>
      <c r="B72" t="s">
        <v>647</v>
      </c>
      <c r="C72" t="s">
        <v>33</v>
      </c>
      <c r="D72" t="str">
        <f t="shared" si="1"/>
        <v>HistoricalAUT</v>
      </c>
      <c r="E72">
        <v>0.24652697935433901</v>
      </c>
      <c r="F72">
        <v>-2.4287534875289198E-2</v>
      </c>
      <c r="G72">
        <v>0.30875685747904902</v>
      </c>
      <c r="H72">
        <v>1</v>
      </c>
    </row>
    <row r="73" spans="1:8" x14ac:dyDescent="0.2">
      <c r="A73">
        <v>71</v>
      </c>
      <c r="B73" s="6" t="s">
        <v>551</v>
      </c>
      <c r="C73" t="s">
        <v>51</v>
      </c>
      <c r="D73" t="str">
        <f t="shared" si="1"/>
        <v>06-02BHS</v>
      </c>
      <c r="E73">
        <v>0</v>
      </c>
      <c r="F73">
        <v>2.59172803124128</v>
      </c>
      <c r="G73">
        <v>0</v>
      </c>
    </row>
    <row r="74" spans="1:8" x14ac:dyDescent="0.2">
      <c r="A74">
        <v>72</v>
      </c>
      <c r="B74" s="6" t="s">
        <v>552</v>
      </c>
      <c r="C74" t="s">
        <v>51</v>
      </c>
      <c r="D74" t="str">
        <f t="shared" si="1"/>
        <v>06-08BHS</v>
      </c>
      <c r="E74">
        <v>0</v>
      </c>
      <c r="F74">
        <v>3.45118182046967</v>
      </c>
      <c r="G74">
        <v>0</v>
      </c>
    </row>
    <row r="75" spans="1:8" x14ac:dyDescent="0.2">
      <c r="A75">
        <v>73</v>
      </c>
      <c r="B75" s="6" t="s">
        <v>553</v>
      </c>
      <c r="C75" t="s">
        <v>51</v>
      </c>
      <c r="D75" t="str">
        <f t="shared" si="1"/>
        <v>06-11BHS</v>
      </c>
      <c r="E75">
        <v>0</v>
      </c>
      <c r="F75">
        <v>2.7813861441672798</v>
      </c>
      <c r="G75">
        <v>0</v>
      </c>
    </row>
    <row r="76" spans="1:8" x14ac:dyDescent="0.2">
      <c r="A76">
        <v>74</v>
      </c>
      <c r="B76" s="6" t="s">
        <v>554</v>
      </c>
      <c r="C76" t="s">
        <v>51</v>
      </c>
      <c r="D76" t="str">
        <f t="shared" si="1"/>
        <v>09-02BHS</v>
      </c>
      <c r="E76">
        <v>0</v>
      </c>
      <c r="F76">
        <v>2.8164529822450399</v>
      </c>
      <c r="G76">
        <v>0</v>
      </c>
    </row>
    <row r="77" spans="1:8" x14ac:dyDescent="0.2">
      <c r="A77">
        <v>75</v>
      </c>
      <c r="B77" s="6" t="s">
        <v>555</v>
      </c>
      <c r="C77" t="s">
        <v>51</v>
      </c>
      <c r="D77" t="str">
        <f t="shared" si="1"/>
        <v>09-11BHS</v>
      </c>
      <c r="E77">
        <v>0</v>
      </c>
      <c r="F77">
        <v>3.24959173925255</v>
      </c>
      <c r="G77">
        <v>0</v>
      </c>
    </row>
    <row r="78" spans="1:8" x14ac:dyDescent="0.2">
      <c r="A78">
        <v>76</v>
      </c>
      <c r="B78" s="6" t="s">
        <v>556</v>
      </c>
      <c r="C78" t="s">
        <v>51</v>
      </c>
      <c r="D78" t="str">
        <f t="shared" si="1"/>
        <v>12-02BHS</v>
      </c>
      <c r="E78">
        <v>0</v>
      </c>
      <c r="F78">
        <v>3.2702968591511699</v>
      </c>
      <c r="G78">
        <v>0</v>
      </c>
    </row>
    <row r="79" spans="1:8" x14ac:dyDescent="0.2">
      <c r="A79">
        <v>77</v>
      </c>
      <c r="B79" t="s">
        <v>550</v>
      </c>
      <c r="C79" t="s">
        <v>51</v>
      </c>
      <c r="D79" t="str">
        <f t="shared" si="1"/>
        <v>ControlBHS</v>
      </c>
      <c r="E79">
        <v>0</v>
      </c>
      <c r="F79">
        <v>3.8632261305180302</v>
      </c>
    </row>
    <row r="80" spans="1:8" x14ac:dyDescent="0.2">
      <c r="A80">
        <v>78</v>
      </c>
      <c r="B80" t="s">
        <v>647</v>
      </c>
      <c r="C80" t="s">
        <v>51</v>
      </c>
      <c r="D80" t="str">
        <f t="shared" si="1"/>
        <v>HistoricalBHS</v>
      </c>
      <c r="E80">
        <v>0</v>
      </c>
      <c r="F80">
        <v>-2.4287534875289198E-2</v>
      </c>
      <c r="G80">
        <v>0</v>
      </c>
    </row>
    <row r="81" spans="1:8" x14ac:dyDescent="0.2">
      <c r="A81">
        <v>79</v>
      </c>
      <c r="B81" s="6" t="s">
        <v>551</v>
      </c>
      <c r="C81" t="s">
        <v>45</v>
      </c>
      <c r="D81" t="str">
        <f t="shared" si="1"/>
        <v>06-02BGD</v>
      </c>
      <c r="E81">
        <v>0.413184354075043</v>
      </c>
      <c r="F81">
        <v>2.59172803124128</v>
      </c>
      <c r="G81">
        <v>0.579359920176587</v>
      </c>
      <c r="H81">
        <v>1.4975994908701999</v>
      </c>
    </row>
    <row r="82" spans="1:8" x14ac:dyDescent="0.2">
      <c r="A82">
        <v>80</v>
      </c>
      <c r="B82" s="6" t="s">
        <v>552</v>
      </c>
      <c r="C82" t="s">
        <v>45</v>
      </c>
      <c r="D82" t="str">
        <f t="shared" si="1"/>
        <v>06-08BGD</v>
      </c>
      <c r="E82">
        <v>0.40159759133585698</v>
      </c>
      <c r="F82">
        <v>3.45118182046967</v>
      </c>
      <c r="G82">
        <v>1.8964400255692999</v>
      </c>
      <c r="H82">
        <v>4.9021472108267501</v>
      </c>
    </row>
    <row r="83" spans="1:8" x14ac:dyDescent="0.2">
      <c r="A83">
        <v>81</v>
      </c>
      <c r="B83" s="6" t="s">
        <v>553</v>
      </c>
      <c r="C83" t="s">
        <v>45</v>
      </c>
      <c r="D83" t="str">
        <f t="shared" si="1"/>
        <v>06-11BGD</v>
      </c>
      <c r="E83">
        <v>0.68996357508379202</v>
      </c>
      <c r="F83">
        <v>2.7813861441672798</v>
      </c>
      <c r="G83">
        <v>-0.30744443344686201</v>
      </c>
      <c r="H83">
        <v>-0.79471950158471705</v>
      </c>
    </row>
    <row r="84" spans="1:8" x14ac:dyDescent="0.2">
      <c r="A84">
        <v>82</v>
      </c>
      <c r="B84" s="6" t="s">
        <v>554</v>
      </c>
      <c r="C84" t="s">
        <v>45</v>
      </c>
      <c r="D84" t="str">
        <f t="shared" si="1"/>
        <v>09-02BGD</v>
      </c>
      <c r="E84">
        <v>0.83592510940980402</v>
      </c>
      <c r="F84">
        <v>2.8164529822450399</v>
      </c>
      <c r="G84">
        <v>-0.85643016027071694</v>
      </c>
      <c r="H84">
        <v>-2.2138041091906699</v>
      </c>
    </row>
    <row r="85" spans="1:8" x14ac:dyDescent="0.2">
      <c r="A85">
        <v>83</v>
      </c>
      <c r="B85" s="6" t="s">
        <v>555</v>
      </c>
      <c r="C85" t="s">
        <v>45</v>
      </c>
      <c r="D85" t="str">
        <f t="shared" si="1"/>
        <v>09-11BGD</v>
      </c>
      <c r="E85">
        <v>0.65884144428962399</v>
      </c>
      <c r="F85">
        <v>3.24959173925255</v>
      </c>
      <c r="G85">
        <v>-0.34609183544026301</v>
      </c>
      <c r="H85">
        <v>-0.89461997369734103</v>
      </c>
    </row>
    <row r="86" spans="1:8" x14ac:dyDescent="0.2">
      <c r="A86">
        <v>84</v>
      </c>
      <c r="B86" s="6" t="s">
        <v>556</v>
      </c>
      <c r="C86" t="s">
        <v>45</v>
      </c>
      <c r="D86" t="str">
        <f t="shared" si="1"/>
        <v>12-02BGD</v>
      </c>
      <c r="E86">
        <v>0.71768639366401199</v>
      </c>
      <c r="F86">
        <v>3.2702968591511699</v>
      </c>
      <c r="G86">
        <v>-0.74158119706393999</v>
      </c>
      <c r="H86">
        <v>-1.9169286388042901</v>
      </c>
    </row>
    <row r="87" spans="1:8" x14ac:dyDescent="0.2">
      <c r="A87">
        <v>85</v>
      </c>
      <c r="B87" t="s">
        <v>550</v>
      </c>
      <c r="C87" t="s">
        <v>45</v>
      </c>
      <c r="D87" t="str">
        <f t="shared" si="1"/>
        <v>ControlBGD</v>
      </c>
      <c r="E87">
        <v>0.60386825722074799</v>
      </c>
      <c r="F87">
        <v>3.8632261305180302</v>
      </c>
    </row>
    <row r="88" spans="1:8" x14ac:dyDescent="0.2">
      <c r="A88">
        <v>86</v>
      </c>
      <c r="B88" t="s">
        <v>647</v>
      </c>
      <c r="C88" t="s">
        <v>45</v>
      </c>
      <c r="D88" t="str">
        <f t="shared" si="1"/>
        <v>HistoricalBGD</v>
      </c>
      <c r="E88">
        <v>0.21457707864061301</v>
      </c>
      <c r="F88">
        <v>-2.4287534875289198E-2</v>
      </c>
      <c r="G88">
        <v>0.38685905257616099</v>
      </c>
      <c r="H88">
        <v>1</v>
      </c>
    </row>
    <row r="89" spans="1:8" x14ac:dyDescent="0.2">
      <c r="A89">
        <v>87</v>
      </c>
      <c r="B89" s="6" t="s">
        <v>551</v>
      </c>
      <c r="C89" t="s">
        <v>25</v>
      </c>
      <c r="D89" t="str">
        <f t="shared" si="1"/>
        <v>06-02ARM</v>
      </c>
      <c r="E89">
        <v>0.14993483113952699</v>
      </c>
      <c r="F89">
        <v>2.59172803124128</v>
      </c>
      <c r="G89">
        <v>3.2177119739593599E-2</v>
      </c>
      <c r="H89">
        <v>-0.158892375434492</v>
      </c>
    </row>
    <row r="90" spans="1:8" x14ac:dyDescent="0.2">
      <c r="A90">
        <v>88</v>
      </c>
      <c r="B90" s="6" t="s">
        <v>552</v>
      </c>
      <c r="C90" t="s">
        <v>25</v>
      </c>
      <c r="D90" t="str">
        <f t="shared" si="1"/>
        <v>06-08ARM</v>
      </c>
      <c r="E90">
        <v>0.35131772710852099</v>
      </c>
      <c r="F90">
        <v>3.45118182046967</v>
      </c>
      <c r="G90">
        <v>-1.78882343811814</v>
      </c>
      <c r="H90">
        <v>8.8333078788822199</v>
      </c>
    </row>
    <row r="91" spans="1:8" x14ac:dyDescent="0.2">
      <c r="A91">
        <v>89</v>
      </c>
      <c r="B91" s="6" t="s">
        <v>553</v>
      </c>
      <c r="C91" t="s">
        <v>25</v>
      </c>
      <c r="D91" t="str">
        <f t="shared" si="1"/>
        <v>06-11ARM</v>
      </c>
      <c r="E91">
        <v>0.964438882187584</v>
      </c>
      <c r="F91">
        <v>2.7813861441672798</v>
      </c>
      <c r="G91">
        <v>-2.8707574373440199</v>
      </c>
      <c r="H91">
        <v>14.175957084019201</v>
      </c>
    </row>
    <row r="92" spans="1:8" x14ac:dyDescent="0.2">
      <c r="A92">
        <v>90</v>
      </c>
      <c r="B92" s="6" t="s">
        <v>554</v>
      </c>
      <c r="C92" t="s">
        <v>25</v>
      </c>
      <c r="D92" t="str">
        <f t="shared" si="1"/>
        <v>09-02ARM</v>
      </c>
      <c r="E92">
        <v>0.291631962610507</v>
      </c>
      <c r="F92">
        <v>2.8164529822450399</v>
      </c>
      <c r="G92">
        <v>-0.48386311319189101</v>
      </c>
      <c r="H92">
        <v>2.3893424912605101</v>
      </c>
    </row>
    <row r="93" spans="1:8" x14ac:dyDescent="0.2">
      <c r="A93">
        <v>91</v>
      </c>
      <c r="B93" s="6" t="s">
        <v>555</v>
      </c>
      <c r="C93" t="s">
        <v>25</v>
      </c>
      <c r="D93" t="str">
        <f t="shared" si="1"/>
        <v>09-11ARM</v>
      </c>
      <c r="E93">
        <v>0.46057012550550802</v>
      </c>
      <c r="F93">
        <v>3.24959173925255</v>
      </c>
      <c r="G93">
        <v>-1.88897698070062</v>
      </c>
      <c r="H93">
        <v>9.3278715445520408</v>
      </c>
    </row>
    <row r="94" spans="1:8" x14ac:dyDescent="0.2">
      <c r="A94">
        <v>92</v>
      </c>
      <c r="B94" s="6" t="s">
        <v>556</v>
      </c>
      <c r="C94" t="s">
        <v>25</v>
      </c>
      <c r="D94" t="str">
        <f t="shared" si="1"/>
        <v>12-02ARM</v>
      </c>
      <c r="E94">
        <v>0.47020917204527501</v>
      </c>
      <c r="F94">
        <v>3.2702968591511699</v>
      </c>
      <c r="G94">
        <v>-2.0177432855936899</v>
      </c>
      <c r="H94">
        <v>9.9637265939151405</v>
      </c>
    </row>
    <row r="95" spans="1:8" x14ac:dyDescent="0.2">
      <c r="A95">
        <v>93</v>
      </c>
      <c r="B95" t="s">
        <v>550</v>
      </c>
      <c r="C95" t="s">
        <v>25</v>
      </c>
      <c r="D95" t="str">
        <f t="shared" si="1"/>
        <v>ControlARM</v>
      </c>
      <c r="E95">
        <v>0.16052524060737899</v>
      </c>
      <c r="F95">
        <v>3.8632261305180302</v>
      </c>
    </row>
    <row r="96" spans="1:8" x14ac:dyDescent="0.2">
      <c r="A96">
        <v>94</v>
      </c>
      <c r="B96" t="s">
        <v>647</v>
      </c>
      <c r="C96" t="s">
        <v>25</v>
      </c>
      <c r="D96" t="str">
        <f t="shared" si="1"/>
        <v>HistoricalARM</v>
      </c>
      <c r="E96">
        <v>0.364307281586641</v>
      </c>
      <c r="F96">
        <v>-2.4287534875289198E-2</v>
      </c>
      <c r="G96">
        <v>-0.20250889730614699</v>
      </c>
      <c r="H96">
        <v>1</v>
      </c>
    </row>
    <row r="97" spans="1:8" x14ac:dyDescent="0.2">
      <c r="A97">
        <v>95</v>
      </c>
      <c r="B97" s="6" t="s">
        <v>551</v>
      </c>
      <c r="C97" t="s">
        <v>39</v>
      </c>
      <c r="D97" t="str">
        <f t="shared" si="1"/>
        <v>06-02BEL</v>
      </c>
      <c r="E97">
        <v>0.227873933565899</v>
      </c>
      <c r="F97">
        <v>2.59172803124128</v>
      </c>
      <c r="G97">
        <v>5.5475402393736703E-2</v>
      </c>
      <c r="H97">
        <v>-0.57197403975365102</v>
      </c>
    </row>
    <row r="98" spans="1:8" x14ac:dyDescent="0.2">
      <c r="A98">
        <v>96</v>
      </c>
      <c r="B98" s="6" t="s">
        <v>552</v>
      </c>
      <c r="C98" t="s">
        <v>39</v>
      </c>
      <c r="D98" t="str">
        <f t="shared" si="1"/>
        <v>06-08BEL</v>
      </c>
      <c r="E98">
        <v>0.35685387165579302</v>
      </c>
      <c r="F98">
        <v>3.45118182046967</v>
      </c>
      <c r="G98">
        <v>-1.0380966027440801</v>
      </c>
      <c r="H98">
        <v>10.703199650753801</v>
      </c>
    </row>
    <row r="99" spans="1:8" x14ac:dyDescent="0.2">
      <c r="A99">
        <v>97</v>
      </c>
      <c r="B99" s="6" t="s">
        <v>553</v>
      </c>
      <c r="C99" t="s">
        <v>39</v>
      </c>
      <c r="D99" t="str">
        <f t="shared" si="1"/>
        <v>06-11BEL</v>
      </c>
      <c r="E99">
        <v>0.46292116706082098</v>
      </c>
      <c r="F99">
        <v>2.7813861441672798</v>
      </c>
      <c r="G99">
        <v>-0.77414752293300604</v>
      </c>
      <c r="H99">
        <v>7.9817769128478799</v>
      </c>
    </row>
    <row r="100" spans="1:8" x14ac:dyDescent="0.2">
      <c r="A100">
        <v>98</v>
      </c>
      <c r="B100" s="6" t="s">
        <v>554</v>
      </c>
      <c r="C100" t="s">
        <v>39</v>
      </c>
      <c r="D100" t="str">
        <f t="shared" si="1"/>
        <v>09-02BEL</v>
      </c>
      <c r="E100">
        <v>0.27824481803016399</v>
      </c>
      <c r="F100">
        <v>2.8164529822450399</v>
      </c>
      <c r="G100">
        <v>-0.11851397658039001</v>
      </c>
      <c r="H100">
        <v>1.2219274674357099</v>
      </c>
    </row>
    <row r="101" spans="1:8" x14ac:dyDescent="0.2">
      <c r="A101">
        <v>99</v>
      </c>
      <c r="B101" s="6" t="s">
        <v>555</v>
      </c>
      <c r="C101" t="s">
        <v>39</v>
      </c>
      <c r="D101" t="str">
        <f t="shared" si="1"/>
        <v>09-11BEL</v>
      </c>
      <c r="E101">
        <v>0.73269875039779897</v>
      </c>
      <c r="F101">
        <v>3.24959173925255</v>
      </c>
      <c r="G101">
        <v>-3.0632500097366799</v>
      </c>
      <c r="H101">
        <v>31.583357798992999</v>
      </c>
    </row>
    <row r="102" spans="1:8" x14ac:dyDescent="0.2">
      <c r="A102">
        <v>100</v>
      </c>
      <c r="B102" s="6" t="s">
        <v>556</v>
      </c>
      <c r="C102" t="s">
        <v>39</v>
      </c>
      <c r="D102" t="str">
        <f t="shared" si="1"/>
        <v>12-02BEL</v>
      </c>
      <c r="E102">
        <v>0.40779915047673698</v>
      </c>
      <c r="F102">
        <v>3.2702968591511699</v>
      </c>
      <c r="G102">
        <v>-1.05333799656924</v>
      </c>
      <c r="H102">
        <v>10.8603446415334</v>
      </c>
    </row>
    <row r="103" spans="1:8" x14ac:dyDescent="0.2">
      <c r="A103">
        <v>101</v>
      </c>
      <c r="B103" t="s">
        <v>550</v>
      </c>
      <c r="C103" t="s">
        <v>39</v>
      </c>
      <c r="D103" t="str">
        <f t="shared" si="1"/>
        <v>ControlBEL</v>
      </c>
      <c r="E103">
        <v>0.24613247353150799</v>
      </c>
      <c r="F103">
        <v>3.8632261305180302</v>
      </c>
    </row>
    <row r="104" spans="1:8" x14ac:dyDescent="0.2">
      <c r="A104">
        <v>102</v>
      </c>
      <c r="B104" t="s">
        <v>647</v>
      </c>
      <c r="C104" t="s">
        <v>39</v>
      </c>
      <c r="D104" t="str">
        <f t="shared" si="1"/>
        <v>HistoricalBEL</v>
      </c>
      <c r="E104">
        <v>0.34373160253917101</v>
      </c>
      <c r="F104">
        <v>-2.4287534875289198E-2</v>
      </c>
      <c r="G104">
        <v>-9.69893710868939E-2</v>
      </c>
      <c r="H104">
        <v>1</v>
      </c>
    </row>
    <row r="105" spans="1:8" x14ac:dyDescent="0.2">
      <c r="A105">
        <v>103</v>
      </c>
      <c r="B105" s="6" t="s">
        <v>551</v>
      </c>
      <c r="C105" t="s">
        <v>69</v>
      </c>
      <c r="D105" t="str">
        <f t="shared" si="1"/>
        <v>06-02BTN</v>
      </c>
      <c r="E105">
        <v>0.228395007114821</v>
      </c>
      <c r="F105">
        <v>2.59172803124128</v>
      </c>
      <c r="G105">
        <v>0.161643072831997</v>
      </c>
      <c r="H105">
        <v>2.3083038427575602</v>
      </c>
    </row>
    <row r="106" spans="1:8" x14ac:dyDescent="0.2">
      <c r="A106">
        <v>104</v>
      </c>
      <c r="B106" s="6" t="s">
        <v>552</v>
      </c>
      <c r="C106" t="s">
        <v>69</v>
      </c>
      <c r="D106" t="str">
        <f t="shared" si="1"/>
        <v>06-08BTN</v>
      </c>
      <c r="E106">
        <v>0.28802745919918199</v>
      </c>
      <c r="F106">
        <v>3.45118182046967</v>
      </c>
      <c r="G106">
        <v>-6.0296396882934797E-2</v>
      </c>
      <c r="H106">
        <v>-0.86104775287198099</v>
      </c>
    </row>
    <row r="107" spans="1:8" x14ac:dyDescent="0.2">
      <c r="A107">
        <v>105</v>
      </c>
      <c r="B107" s="6" t="s">
        <v>553</v>
      </c>
      <c r="C107" t="s">
        <v>69</v>
      </c>
      <c r="D107" t="str">
        <f t="shared" si="1"/>
        <v>06-11BTN</v>
      </c>
      <c r="E107">
        <v>0.56184177642223898</v>
      </c>
      <c r="F107">
        <v>2.7813861441672798</v>
      </c>
      <c r="G107">
        <v>-1.00075004262884</v>
      </c>
      <c r="H107">
        <v>-14.2909629752019</v>
      </c>
    </row>
    <row r="108" spans="1:8" x14ac:dyDescent="0.2">
      <c r="A108">
        <v>106</v>
      </c>
      <c r="B108" s="6" t="s">
        <v>554</v>
      </c>
      <c r="C108" t="s">
        <v>69</v>
      </c>
      <c r="D108" t="str">
        <f t="shared" si="1"/>
        <v>09-02BTN</v>
      </c>
      <c r="E108">
        <v>0.47181916112288202</v>
      </c>
      <c r="F108">
        <v>2.8164529822450399</v>
      </c>
      <c r="G108">
        <v>-0.70203720252900303</v>
      </c>
      <c r="H108">
        <v>-10.0252682899732</v>
      </c>
    </row>
    <row r="109" spans="1:8" x14ac:dyDescent="0.2">
      <c r="A109">
        <v>107</v>
      </c>
      <c r="B109" s="6" t="s">
        <v>555</v>
      </c>
      <c r="C109" t="s">
        <v>69</v>
      </c>
      <c r="D109" t="str">
        <f t="shared" si="1"/>
        <v>09-11BTN</v>
      </c>
      <c r="E109">
        <v>0.30820916414032201</v>
      </c>
      <c r="F109">
        <v>3.24959173925255</v>
      </c>
      <c r="G109">
        <v>-0.16754484201418901</v>
      </c>
      <c r="H109">
        <v>-2.39258259497158</v>
      </c>
    </row>
    <row r="110" spans="1:8" x14ac:dyDescent="0.2">
      <c r="A110">
        <v>108</v>
      </c>
      <c r="B110" s="6" t="s">
        <v>556</v>
      </c>
      <c r="C110" t="s">
        <v>69</v>
      </c>
      <c r="D110" t="str">
        <f t="shared" si="1"/>
        <v>12-02BTN</v>
      </c>
      <c r="E110">
        <v>0.62121568845018404</v>
      </c>
      <c r="F110">
        <v>3.2702968591511699</v>
      </c>
      <c r="G110">
        <v>-2.21278713032833</v>
      </c>
      <c r="H110">
        <v>-31.599158235813199</v>
      </c>
    </row>
    <row r="111" spans="1:8" x14ac:dyDescent="0.2">
      <c r="A111">
        <v>109</v>
      </c>
      <c r="B111" t="s">
        <v>550</v>
      </c>
      <c r="C111" t="s">
        <v>69</v>
      </c>
      <c r="D111" t="str">
        <f t="shared" si="1"/>
        <v>ControlBTN</v>
      </c>
      <c r="E111">
        <v>0.28159636083407102</v>
      </c>
      <c r="F111">
        <v>3.8632261305180302</v>
      </c>
    </row>
    <row r="112" spans="1:8" x14ac:dyDescent="0.2">
      <c r="A112">
        <v>110</v>
      </c>
      <c r="B112" t="s">
        <v>647</v>
      </c>
      <c r="C112" t="s">
        <v>69</v>
      </c>
      <c r="D112" t="str">
        <f t="shared" si="1"/>
        <v>HistoricalBTN</v>
      </c>
      <c r="E112">
        <v>0.21112933822638699</v>
      </c>
      <c r="F112">
        <v>-2.4287534875289198E-2</v>
      </c>
      <c r="G112">
        <v>7.0026774568331604E-2</v>
      </c>
      <c r="H112">
        <v>1</v>
      </c>
    </row>
    <row r="113" spans="1:8" x14ac:dyDescent="0.2">
      <c r="A113">
        <v>111</v>
      </c>
      <c r="B113" s="6" t="s">
        <v>551</v>
      </c>
      <c r="C113" t="s">
        <v>61</v>
      </c>
      <c r="D113" t="str">
        <f t="shared" si="1"/>
        <v>06-02BOL</v>
      </c>
      <c r="E113">
        <v>0.591603052393052</v>
      </c>
      <c r="F113">
        <v>2.59172803124128</v>
      </c>
      <c r="G113">
        <v>1.16364521346075</v>
      </c>
      <c r="H113">
        <v>1.91309049038457</v>
      </c>
    </row>
    <row r="114" spans="1:8" x14ac:dyDescent="0.2">
      <c r="A114">
        <v>112</v>
      </c>
      <c r="B114" s="6" t="s">
        <v>552</v>
      </c>
      <c r="C114" t="s">
        <v>61</v>
      </c>
      <c r="D114" t="str">
        <f t="shared" si="1"/>
        <v>06-08BOL</v>
      </c>
      <c r="E114">
        <v>0.79223105804098104</v>
      </c>
      <c r="F114">
        <v>3.45118182046967</v>
      </c>
      <c r="G114">
        <v>1.7097707844390599</v>
      </c>
      <c r="H114">
        <v>2.8109480369190498</v>
      </c>
    </row>
    <row r="115" spans="1:8" x14ac:dyDescent="0.2">
      <c r="A115">
        <v>113</v>
      </c>
      <c r="B115" s="6" t="s">
        <v>553</v>
      </c>
      <c r="C115" t="s">
        <v>61</v>
      </c>
      <c r="D115" t="str">
        <f t="shared" si="1"/>
        <v>06-11BOL</v>
      </c>
      <c r="E115">
        <v>0.72644388792265902</v>
      </c>
      <c r="F115">
        <v>2.7813861441672798</v>
      </c>
      <c r="G115">
        <v>0.88613108219699499</v>
      </c>
      <c r="H115">
        <v>1.4568434837139801</v>
      </c>
    </row>
    <row r="116" spans="1:8" x14ac:dyDescent="0.2">
      <c r="A116">
        <v>114</v>
      </c>
      <c r="B116" s="6" t="s">
        <v>554</v>
      </c>
      <c r="C116" t="s">
        <v>61</v>
      </c>
      <c r="D116" t="str">
        <f t="shared" si="1"/>
        <v>09-02BOL</v>
      </c>
      <c r="E116">
        <v>0.99002772002907902</v>
      </c>
      <c r="F116">
        <v>2.8164529822450399</v>
      </c>
      <c r="G116">
        <v>-5.6967366812011901E-2</v>
      </c>
      <c r="H116">
        <v>-9.36571787084364E-2</v>
      </c>
    </row>
    <row r="117" spans="1:8" x14ac:dyDescent="0.2">
      <c r="A117">
        <v>115</v>
      </c>
      <c r="B117" s="6" t="s">
        <v>555</v>
      </c>
      <c r="C117" t="s">
        <v>61</v>
      </c>
      <c r="D117" t="str">
        <f t="shared" si="1"/>
        <v>09-11BOL</v>
      </c>
      <c r="E117">
        <v>0.88723979942429698</v>
      </c>
      <c r="F117">
        <v>3.24959173925255</v>
      </c>
      <c r="G117">
        <v>0.54993832757554995</v>
      </c>
      <c r="H117">
        <v>0.90412590763281797</v>
      </c>
    </row>
    <row r="118" spans="1:8" x14ac:dyDescent="0.2">
      <c r="A118">
        <v>116</v>
      </c>
      <c r="B118" s="6" t="s">
        <v>556</v>
      </c>
      <c r="C118" t="s">
        <v>61</v>
      </c>
      <c r="D118" t="str">
        <f t="shared" si="1"/>
        <v>12-02BOL</v>
      </c>
      <c r="E118">
        <v>1.0720960005142699</v>
      </c>
      <c r="F118">
        <v>3.2702968591511699</v>
      </c>
      <c r="G118">
        <v>-0.63528696212848301</v>
      </c>
      <c r="H118">
        <v>-1.0444432992585</v>
      </c>
    </row>
    <row r="119" spans="1:8" x14ac:dyDescent="0.2">
      <c r="A119">
        <v>117</v>
      </c>
      <c r="B119" t="s">
        <v>550</v>
      </c>
      <c r="C119" t="s">
        <v>61</v>
      </c>
      <c r="D119" t="str">
        <f t="shared" si="1"/>
        <v>ControlBOL</v>
      </c>
      <c r="E119">
        <v>0.97459193970144997</v>
      </c>
      <c r="F119">
        <v>3.8632261305180302</v>
      </c>
    </row>
    <row r="120" spans="1:8" x14ac:dyDescent="0.2">
      <c r="A120">
        <v>118</v>
      </c>
      <c r="B120" t="s">
        <v>647</v>
      </c>
      <c r="C120" t="s">
        <v>61</v>
      </c>
      <c r="D120" t="str">
        <f t="shared" si="1"/>
        <v>HistoricalBOL</v>
      </c>
      <c r="E120">
        <v>0.36251379401335299</v>
      </c>
      <c r="F120">
        <v>-2.4287534875289198E-2</v>
      </c>
      <c r="G120">
        <v>0.60825414130140198</v>
      </c>
      <c r="H120">
        <v>1</v>
      </c>
    </row>
    <row r="121" spans="1:8" x14ac:dyDescent="0.2">
      <c r="A121">
        <v>119</v>
      </c>
      <c r="B121" s="6" t="s">
        <v>551</v>
      </c>
      <c r="C121" t="s">
        <v>53</v>
      </c>
      <c r="D121" t="str">
        <f t="shared" si="1"/>
        <v>06-02BIH</v>
      </c>
      <c r="E121">
        <v>0.749822732696242</v>
      </c>
      <c r="F121">
        <v>2.59172803124128</v>
      </c>
      <c r="G121">
        <v>-5.2467132190506499E-2</v>
      </c>
      <c r="H121">
        <v>-0.10947085553974201</v>
      </c>
    </row>
    <row r="122" spans="1:8" x14ac:dyDescent="0.2">
      <c r="A122">
        <v>120</v>
      </c>
      <c r="B122" s="6" t="s">
        <v>552</v>
      </c>
      <c r="C122" t="s">
        <v>53</v>
      </c>
      <c r="D122" t="str">
        <f t="shared" si="1"/>
        <v>06-08BIH</v>
      </c>
      <c r="E122">
        <v>0.18682568857128301</v>
      </c>
      <c r="F122">
        <v>3.45118182046967</v>
      </c>
      <c r="G122">
        <v>5.1166172714915099</v>
      </c>
      <c r="H122">
        <v>10.675644861735799</v>
      </c>
    </row>
    <row r="123" spans="1:8" x14ac:dyDescent="0.2">
      <c r="A123">
        <v>121</v>
      </c>
      <c r="B123" s="6" t="s">
        <v>553</v>
      </c>
      <c r="C123" t="s">
        <v>53</v>
      </c>
      <c r="D123" t="str">
        <f t="shared" si="1"/>
        <v>06-11BIH</v>
      </c>
      <c r="E123">
        <v>0.47522919516225298</v>
      </c>
      <c r="F123">
        <v>2.7813861441672798</v>
      </c>
      <c r="G123">
        <v>0.91890213262616105</v>
      </c>
      <c r="H123">
        <v>1.9172574984779001</v>
      </c>
    </row>
    <row r="124" spans="1:8" x14ac:dyDescent="0.2">
      <c r="A124">
        <v>122</v>
      </c>
      <c r="B124" s="6" t="s">
        <v>554</v>
      </c>
      <c r="C124" t="s">
        <v>53</v>
      </c>
      <c r="D124" t="str">
        <f t="shared" si="1"/>
        <v>09-02BIH</v>
      </c>
      <c r="E124">
        <v>0.100197694405203</v>
      </c>
      <c r="F124">
        <v>2.8164529822450399</v>
      </c>
      <c r="G124">
        <v>2.3337784009271099</v>
      </c>
      <c r="H124">
        <v>4.8693478664322898</v>
      </c>
    </row>
    <row r="125" spans="1:8" x14ac:dyDescent="0.2">
      <c r="A125">
        <v>123</v>
      </c>
      <c r="B125" s="6" t="s">
        <v>555</v>
      </c>
      <c r="C125" t="s">
        <v>53</v>
      </c>
      <c r="D125" t="str">
        <f t="shared" si="1"/>
        <v>09-11BIH</v>
      </c>
      <c r="E125">
        <v>0.493300698602812</v>
      </c>
      <c r="F125">
        <v>3.24959173925255</v>
      </c>
      <c r="G125">
        <v>1.5062564606304301</v>
      </c>
      <c r="H125">
        <v>3.14275197677591</v>
      </c>
    </row>
    <row r="126" spans="1:8" x14ac:dyDescent="0.2">
      <c r="A126">
        <v>124</v>
      </c>
      <c r="B126" s="6" t="s">
        <v>556</v>
      </c>
      <c r="C126" t="s">
        <v>53</v>
      </c>
      <c r="D126" t="str">
        <f t="shared" si="1"/>
        <v>12-02BIH</v>
      </c>
      <c r="E126">
        <v>0.42647885700017302</v>
      </c>
      <c r="F126">
        <v>3.2702968591511699</v>
      </c>
      <c r="G126">
        <v>1.99423220943616</v>
      </c>
      <c r="H126">
        <v>4.1608964888572402</v>
      </c>
    </row>
    <row r="127" spans="1:8" x14ac:dyDescent="0.2">
      <c r="A127">
        <v>125</v>
      </c>
      <c r="B127" t="s">
        <v>550</v>
      </c>
      <c r="C127" t="s">
        <v>53</v>
      </c>
      <c r="D127" t="str">
        <f t="shared" si="1"/>
        <v>ControlBIH</v>
      </c>
      <c r="E127">
        <v>0.73255430040652103</v>
      </c>
      <c r="F127">
        <v>3.8632261305180302</v>
      </c>
    </row>
    <row r="128" spans="1:8" x14ac:dyDescent="0.2">
      <c r="A128">
        <v>126</v>
      </c>
      <c r="B128" t="s">
        <v>647</v>
      </c>
      <c r="C128" t="s">
        <v>53</v>
      </c>
      <c r="D128" t="str">
        <f t="shared" si="1"/>
        <v>HistoricalBIH</v>
      </c>
      <c r="E128">
        <v>0.25026168399471799</v>
      </c>
      <c r="F128">
        <v>-2.4287534875289198E-2</v>
      </c>
      <c r="G128">
        <v>0.47927945690950302</v>
      </c>
      <c r="H128">
        <v>1</v>
      </c>
    </row>
    <row r="129" spans="1:8" x14ac:dyDescent="0.2">
      <c r="A129">
        <v>127</v>
      </c>
      <c r="B129" s="6" t="s">
        <v>551</v>
      </c>
      <c r="C129" t="s">
        <v>71</v>
      </c>
      <c r="D129" t="str">
        <f t="shared" si="1"/>
        <v>06-02BWA</v>
      </c>
      <c r="E129">
        <v>0.61905757361009595</v>
      </c>
      <c r="F129">
        <v>2.59172803124128</v>
      </c>
      <c r="G129">
        <v>-0.47448024970799202</v>
      </c>
      <c r="H129">
        <v>-11.5348499845857</v>
      </c>
    </row>
    <row r="130" spans="1:8" x14ac:dyDescent="0.2">
      <c r="A130">
        <v>128</v>
      </c>
      <c r="B130" s="6" t="s">
        <v>552</v>
      </c>
      <c r="C130" t="s">
        <v>71</v>
      </c>
      <c r="D130" t="str">
        <f t="shared" si="1"/>
        <v>06-08BWA</v>
      </c>
      <c r="E130">
        <v>0.22684056612633899</v>
      </c>
      <c r="F130">
        <v>3.45118182046967</v>
      </c>
      <c r="G130">
        <v>2.2131655121987799</v>
      </c>
      <c r="H130">
        <v>53.803150268073203</v>
      </c>
    </row>
    <row r="131" spans="1:8" x14ac:dyDescent="0.2">
      <c r="A131">
        <v>129</v>
      </c>
      <c r="B131" s="6" t="s">
        <v>553</v>
      </c>
      <c r="C131" t="s">
        <v>71</v>
      </c>
      <c r="D131" t="str">
        <f t="shared" ref="D131:D194" si="2">B131&amp;C131</f>
        <v>06-11BWA</v>
      </c>
      <c r="E131">
        <v>0.32341340381980099</v>
      </c>
      <c r="F131">
        <v>2.7813861441672798</v>
      </c>
      <c r="G131">
        <v>0.49807693671844799</v>
      </c>
      <c r="H131">
        <v>12.1084971384269</v>
      </c>
    </row>
    <row r="132" spans="1:8" x14ac:dyDescent="0.2">
      <c r="A132">
        <v>130</v>
      </c>
      <c r="B132" s="6" t="s">
        <v>554</v>
      </c>
      <c r="C132" t="s">
        <v>71</v>
      </c>
      <c r="D132" t="str">
        <f t="shared" si="2"/>
        <v>09-02BWA</v>
      </c>
      <c r="E132">
        <v>0.59832628111646902</v>
      </c>
      <c r="F132">
        <v>2.8164529822450399</v>
      </c>
      <c r="G132">
        <v>-0.49983233294672602</v>
      </c>
      <c r="H132">
        <v>-12.151171690569299</v>
      </c>
    </row>
    <row r="133" spans="1:8" x14ac:dyDescent="0.2">
      <c r="A133">
        <v>131</v>
      </c>
      <c r="B133" s="6" t="s">
        <v>555</v>
      </c>
      <c r="C133" t="s">
        <v>71</v>
      </c>
      <c r="D133" t="str">
        <f t="shared" si="2"/>
        <v>09-11BWA</v>
      </c>
      <c r="E133">
        <v>0.51517342905386698</v>
      </c>
      <c r="F133">
        <v>3.24959173925255</v>
      </c>
      <c r="G133">
        <v>-0.32914190717931302</v>
      </c>
      <c r="H133">
        <v>-8.0016028597404603</v>
      </c>
    </row>
    <row r="134" spans="1:8" x14ac:dyDescent="0.2">
      <c r="A134">
        <v>132</v>
      </c>
      <c r="B134" s="6" t="s">
        <v>556</v>
      </c>
      <c r="C134" t="s">
        <v>71</v>
      </c>
      <c r="D134" t="str">
        <f t="shared" si="2"/>
        <v>12-02BWA</v>
      </c>
      <c r="E134">
        <v>0.76878729455693895</v>
      </c>
      <c r="F134">
        <v>3.2702968591511699</v>
      </c>
      <c r="G134">
        <v>-1.99305475912981</v>
      </c>
      <c r="H134">
        <v>-48.452148791810899</v>
      </c>
    </row>
    <row r="135" spans="1:8" x14ac:dyDescent="0.2">
      <c r="A135">
        <v>133</v>
      </c>
      <c r="B135" t="s">
        <v>550</v>
      </c>
      <c r="C135" t="s">
        <v>71</v>
      </c>
      <c r="D135" t="str">
        <f t="shared" si="2"/>
        <v>ControlBWA</v>
      </c>
      <c r="E135">
        <v>0.46289256662740302</v>
      </c>
      <c r="F135">
        <v>3.8632261305180302</v>
      </c>
    </row>
    <row r="136" spans="1:8" x14ac:dyDescent="0.2">
      <c r="A136">
        <v>134</v>
      </c>
      <c r="B136" t="s">
        <v>647</v>
      </c>
      <c r="C136" t="s">
        <v>71</v>
      </c>
      <c r="D136" t="str">
        <f t="shared" si="2"/>
        <v>HistoricalBWA</v>
      </c>
      <c r="E136">
        <v>0.42149946329809801</v>
      </c>
      <c r="F136">
        <v>-2.4287534875289198E-2</v>
      </c>
      <c r="G136">
        <v>4.11344967938072E-2</v>
      </c>
      <c r="H136">
        <v>1</v>
      </c>
    </row>
    <row r="137" spans="1:8" x14ac:dyDescent="0.2">
      <c r="A137">
        <v>135</v>
      </c>
      <c r="B137" s="6" t="s">
        <v>551</v>
      </c>
      <c r="C137" t="s">
        <v>63</v>
      </c>
      <c r="D137" t="str">
        <f t="shared" si="2"/>
        <v>06-02BRA</v>
      </c>
      <c r="E137">
        <v>0.79362603100700901</v>
      </c>
      <c r="F137">
        <v>2.59172803124128</v>
      </c>
      <c r="G137">
        <v>-0.71942112897430299</v>
      </c>
      <c r="H137">
        <v>-5.7939069106307102</v>
      </c>
    </row>
    <row r="138" spans="1:8" x14ac:dyDescent="0.2">
      <c r="A138">
        <v>136</v>
      </c>
      <c r="B138" s="6" t="s">
        <v>552</v>
      </c>
      <c r="C138" t="s">
        <v>63</v>
      </c>
      <c r="D138" t="str">
        <f t="shared" si="2"/>
        <v>06-08BRA</v>
      </c>
      <c r="E138">
        <v>0.63803493440471004</v>
      </c>
      <c r="F138">
        <v>3.45118182046967</v>
      </c>
      <c r="G138">
        <v>-0.76122640296523802</v>
      </c>
      <c r="H138">
        <v>-6.1305885232798003</v>
      </c>
    </row>
    <row r="139" spans="1:8" x14ac:dyDescent="0.2">
      <c r="A139">
        <v>137</v>
      </c>
      <c r="B139" s="6" t="s">
        <v>553</v>
      </c>
      <c r="C139" t="s">
        <v>63</v>
      </c>
      <c r="D139" t="str">
        <f t="shared" si="2"/>
        <v>06-11BRA</v>
      </c>
      <c r="E139">
        <v>0.62766232219888796</v>
      </c>
      <c r="F139">
        <v>2.7813861441672798</v>
      </c>
      <c r="G139">
        <v>-0.25289069080169901</v>
      </c>
      <c r="H139">
        <v>-2.0366723495585202</v>
      </c>
    </row>
    <row r="140" spans="1:8" x14ac:dyDescent="0.2">
      <c r="A140">
        <v>138</v>
      </c>
      <c r="B140" s="6" t="s">
        <v>554</v>
      </c>
      <c r="C140" t="s">
        <v>63</v>
      </c>
      <c r="D140" t="str">
        <f t="shared" si="2"/>
        <v>09-02BRA</v>
      </c>
      <c r="E140">
        <v>0.68394503722739797</v>
      </c>
      <c r="F140">
        <v>2.8164529822450399</v>
      </c>
      <c r="G140">
        <v>-0.469079778832585</v>
      </c>
      <c r="H140">
        <v>-3.7777658491766601</v>
      </c>
    </row>
    <row r="141" spans="1:8" x14ac:dyDescent="0.2">
      <c r="A141">
        <v>139</v>
      </c>
      <c r="B141" s="6" t="s">
        <v>555</v>
      </c>
      <c r="C141" t="s">
        <v>63</v>
      </c>
      <c r="D141" t="str">
        <f t="shared" si="2"/>
        <v>09-11BRA</v>
      </c>
      <c r="E141">
        <v>0.75083549904546598</v>
      </c>
      <c r="F141">
        <v>3.24959173925255</v>
      </c>
      <c r="G141">
        <v>-1.22130230561594</v>
      </c>
      <c r="H141">
        <v>-9.8358410442657096</v>
      </c>
    </row>
    <row r="142" spans="1:8" x14ac:dyDescent="0.2">
      <c r="A142">
        <v>140</v>
      </c>
      <c r="B142" s="6" t="s">
        <v>556</v>
      </c>
      <c r="C142" t="s">
        <v>63</v>
      </c>
      <c r="D142" t="str">
        <f t="shared" si="2"/>
        <v>12-02BRA</v>
      </c>
      <c r="E142">
        <v>0.71370883377056704</v>
      </c>
      <c r="F142">
        <v>3.2702968591511699</v>
      </c>
      <c r="G142">
        <v>-1.0220517398842099</v>
      </c>
      <c r="H142">
        <v>-8.2311630841034304</v>
      </c>
    </row>
    <row r="143" spans="1:8" x14ac:dyDescent="0.2">
      <c r="A143">
        <v>141</v>
      </c>
      <c r="B143" t="s">
        <v>550</v>
      </c>
      <c r="C143" t="s">
        <v>63</v>
      </c>
      <c r="D143" t="str">
        <f t="shared" si="2"/>
        <v>ControlBRA</v>
      </c>
      <c r="E143">
        <v>0.556843982230667</v>
      </c>
      <c r="F143">
        <v>3.8632261305180302</v>
      </c>
    </row>
    <row r="144" spans="1:8" x14ac:dyDescent="0.2">
      <c r="A144">
        <v>142</v>
      </c>
      <c r="B144" t="s">
        <v>647</v>
      </c>
      <c r="C144" t="s">
        <v>63</v>
      </c>
      <c r="D144" t="str">
        <f t="shared" si="2"/>
        <v>HistoricalBRA</v>
      </c>
      <c r="E144">
        <v>0.43189478386761498</v>
      </c>
      <c r="F144">
        <v>-2.4287534875289198E-2</v>
      </c>
      <c r="G144">
        <v>0.124168568820859</v>
      </c>
      <c r="H144">
        <v>1</v>
      </c>
    </row>
    <row r="145" spans="1:8" x14ac:dyDescent="0.2">
      <c r="A145">
        <v>143</v>
      </c>
      <c r="B145" s="6" t="s">
        <v>551</v>
      </c>
      <c r="C145" t="s">
        <v>57</v>
      </c>
      <c r="D145" t="str">
        <f t="shared" si="2"/>
        <v>06-02BLZ</v>
      </c>
      <c r="E145">
        <v>0.68869359447431</v>
      </c>
      <c r="F145">
        <v>2.59172803124128</v>
      </c>
      <c r="G145">
        <v>0.33332087385422299</v>
      </c>
      <c r="H145">
        <v>0.64362350477349195</v>
      </c>
    </row>
    <row r="146" spans="1:8" x14ac:dyDescent="0.2">
      <c r="A146">
        <v>144</v>
      </c>
      <c r="B146" s="6" t="s">
        <v>552</v>
      </c>
      <c r="C146" t="s">
        <v>57</v>
      </c>
      <c r="D146" t="str">
        <f t="shared" si="2"/>
        <v>06-08BLZ</v>
      </c>
      <c r="E146">
        <v>1.13481123581937</v>
      </c>
      <c r="F146">
        <v>3.45118182046967</v>
      </c>
      <c r="G146">
        <v>-3.1541182345702201</v>
      </c>
      <c r="H146">
        <v>-6.09042154825236</v>
      </c>
    </row>
    <row r="147" spans="1:8" x14ac:dyDescent="0.2">
      <c r="A147">
        <v>145</v>
      </c>
      <c r="B147" s="6" t="s">
        <v>553</v>
      </c>
      <c r="C147" t="s">
        <v>57</v>
      </c>
      <c r="D147" t="str">
        <f t="shared" si="2"/>
        <v>06-11BLZ</v>
      </c>
      <c r="E147">
        <v>0.79019013912038405</v>
      </c>
      <c r="F147">
        <v>2.7813861441672798</v>
      </c>
      <c r="G147">
        <v>2.9313719700707799E-2</v>
      </c>
      <c r="H147">
        <v>5.6603112771055397E-2</v>
      </c>
    </row>
    <row r="148" spans="1:8" x14ac:dyDescent="0.2">
      <c r="A148">
        <v>146</v>
      </c>
      <c r="B148" s="6" t="s">
        <v>554</v>
      </c>
      <c r="C148" t="s">
        <v>57</v>
      </c>
      <c r="D148" t="str">
        <f t="shared" si="2"/>
        <v>09-02BLZ</v>
      </c>
      <c r="E148">
        <v>1.04384409038827</v>
      </c>
      <c r="F148">
        <v>2.8164529822450399</v>
      </c>
      <c r="G148">
        <v>-0.90584079281241703</v>
      </c>
      <c r="H148">
        <v>-1.74912665713131</v>
      </c>
    </row>
    <row r="149" spans="1:8" x14ac:dyDescent="0.2">
      <c r="A149">
        <v>147</v>
      </c>
      <c r="B149" s="6" t="s">
        <v>555</v>
      </c>
      <c r="C149" t="s">
        <v>57</v>
      </c>
      <c r="D149" t="str">
        <f t="shared" si="2"/>
        <v>09-11BLZ</v>
      </c>
      <c r="E149">
        <v>1.1489584236021499</v>
      </c>
      <c r="F149">
        <v>3.24959173925255</v>
      </c>
      <c r="G149">
        <v>-2.2069986242089299</v>
      </c>
      <c r="H149">
        <v>-4.2615878601256503</v>
      </c>
    </row>
    <row r="150" spans="1:8" x14ac:dyDescent="0.2">
      <c r="A150">
        <v>148</v>
      </c>
      <c r="B150" s="6" t="s">
        <v>556</v>
      </c>
      <c r="C150" t="s">
        <v>57</v>
      </c>
      <c r="D150" t="str">
        <f t="shared" si="2"/>
        <v>12-02BLZ</v>
      </c>
      <c r="E150">
        <v>0.50825322158964303</v>
      </c>
      <c r="F150">
        <v>3.2702968591511699</v>
      </c>
      <c r="G150">
        <v>1.8904427141864799</v>
      </c>
      <c r="H150">
        <v>3.6503365397102399</v>
      </c>
    </row>
    <row r="151" spans="1:8" x14ac:dyDescent="0.2">
      <c r="A151">
        <v>149</v>
      </c>
      <c r="B151" t="s">
        <v>550</v>
      </c>
      <c r="C151" t="s">
        <v>57</v>
      </c>
      <c r="D151" t="str">
        <f t="shared" si="2"/>
        <v>ControlBLZ</v>
      </c>
      <c r="E151">
        <v>0.79839901767149601</v>
      </c>
      <c r="F151">
        <v>3.8632261305180302</v>
      </c>
    </row>
    <row r="152" spans="1:8" x14ac:dyDescent="0.2">
      <c r="A152">
        <v>150</v>
      </c>
      <c r="B152" t="s">
        <v>647</v>
      </c>
      <c r="C152" t="s">
        <v>57</v>
      </c>
      <c r="D152" t="str">
        <f t="shared" si="2"/>
        <v>HistoricalBLZ</v>
      </c>
      <c r="E152">
        <v>0.27726141049923902</v>
      </c>
      <c r="F152">
        <v>-2.4287534875289198E-2</v>
      </c>
      <c r="G152">
        <v>0.51788176065994795</v>
      </c>
      <c r="H152">
        <v>1</v>
      </c>
    </row>
    <row r="153" spans="1:8" x14ac:dyDescent="0.2">
      <c r="A153">
        <v>151</v>
      </c>
      <c r="B153" s="6" t="s">
        <v>551</v>
      </c>
      <c r="C153" t="s">
        <v>423</v>
      </c>
      <c r="D153" t="str">
        <f t="shared" si="2"/>
        <v>06-02SLB</v>
      </c>
      <c r="E153">
        <v>0</v>
      </c>
      <c r="F153">
        <v>2.59172803124128</v>
      </c>
      <c r="G153">
        <v>0</v>
      </c>
    </row>
    <row r="154" spans="1:8" x14ac:dyDescent="0.2">
      <c r="A154">
        <v>152</v>
      </c>
      <c r="B154" s="6" t="s">
        <v>552</v>
      </c>
      <c r="C154" t="s">
        <v>423</v>
      </c>
      <c r="D154" t="str">
        <f t="shared" si="2"/>
        <v>06-08SLB</v>
      </c>
      <c r="E154">
        <v>0</v>
      </c>
      <c r="F154">
        <v>3.45118182046967</v>
      </c>
      <c r="G154">
        <v>0</v>
      </c>
    </row>
    <row r="155" spans="1:8" x14ac:dyDescent="0.2">
      <c r="A155">
        <v>153</v>
      </c>
      <c r="B155" s="6" t="s">
        <v>553</v>
      </c>
      <c r="C155" t="s">
        <v>423</v>
      </c>
      <c r="D155" t="str">
        <f t="shared" si="2"/>
        <v>06-11SLB</v>
      </c>
      <c r="E155">
        <v>0</v>
      </c>
      <c r="F155">
        <v>2.7813861441672798</v>
      </c>
      <c r="G155">
        <v>0</v>
      </c>
    </row>
    <row r="156" spans="1:8" x14ac:dyDescent="0.2">
      <c r="A156">
        <v>154</v>
      </c>
      <c r="B156" s="6" t="s">
        <v>554</v>
      </c>
      <c r="C156" t="s">
        <v>423</v>
      </c>
      <c r="D156" t="str">
        <f t="shared" si="2"/>
        <v>09-02SLB</v>
      </c>
      <c r="E156">
        <v>0</v>
      </c>
      <c r="F156">
        <v>2.8164529822450399</v>
      </c>
      <c r="G156">
        <v>0</v>
      </c>
    </row>
    <row r="157" spans="1:8" x14ac:dyDescent="0.2">
      <c r="A157">
        <v>155</v>
      </c>
      <c r="B157" s="6" t="s">
        <v>555</v>
      </c>
      <c r="C157" t="s">
        <v>423</v>
      </c>
      <c r="D157" t="str">
        <f t="shared" si="2"/>
        <v>09-11SLB</v>
      </c>
      <c r="E157">
        <v>0</v>
      </c>
      <c r="F157">
        <v>3.24959173925255</v>
      </c>
      <c r="G157">
        <v>0</v>
      </c>
    </row>
    <row r="158" spans="1:8" x14ac:dyDescent="0.2">
      <c r="A158">
        <v>156</v>
      </c>
      <c r="B158" s="6" t="s">
        <v>556</v>
      </c>
      <c r="C158" t="s">
        <v>423</v>
      </c>
      <c r="D158" t="str">
        <f t="shared" si="2"/>
        <v>12-02SLB</v>
      </c>
      <c r="E158">
        <v>0</v>
      </c>
      <c r="F158">
        <v>3.2702968591511699</v>
      </c>
      <c r="G158">
        <v>0</v>
      </c>
    </row>
    <row r="159" spans="1:8" x14ac:dyDescent="0.2">
      <c r="A159">
        <v>157</v>
      </c>
      <c r="B159" t="s">
        <v>550</v>
      </c>
      <c r="C159" t="s">
        <v>423</v>
      </c>
      <c r="D159" t="str">
        <f t="shared" si="2"/>
        <v>ControlSLB</v>
      </c>
      <c r="E159">
        <v>0</v>
      </c>
      <c r="F159">
        <v>3.8632261305180302</v>
      </c>
    </row>
    <row r="160" spans="1:8" x14ac:dyDescent="0.2">
      <c r="A160">
        <v>158</v>
      </c>
      <c r="B160" t="s">
        <v>647</v>
      </c>
      <c r="C160" t="s">
        <v>423</v>
      </c>
      <c r="D160" t="str">
        <f t="shared" si="2"/>
        <v>HistoricalSLB</v>
      </c>
      <c r="E160">
        <v>0</v>
      </c>
      <c r="F160">
        <v>-2.4287534875289198E-2</v>
      </c>
      <c r="G160">
        <v>0</v>
      </c>
    </row>
    <row r="161" spans="1:8" x14ac:dyDescent="0.2">
      <c r="A161">
        <v>159</v>
      </c>
      <c r="B161" s="6" t="s">
        <v>551</v>
      </c>
      <c r="C161" t="s">
        <v>67</v>
      </c>
      <c r="D161" t="str">
        <f t="shared" si="2"/>
        <v>06-02BRN</v>
      </c>
      <c r="E161">
        <v>1.92051815980895</v>
      </c>
      <c r="F161">
        <v>2.59172803124128</v>
      </c>
      <c r="G161">
        <v>-0.790699236557032</v>
      </c>
      <c r="H161">
        <v>-0.68428939730749705</v>
      </c>
    </row>
    <row r="162" spans="1:8" x14ac:dyDescent="0.2">
      <c r="A162">
        <v>160</v>
      </c>
      <c r="B162" s="6" t="s">
        <v>552</v>
      </c>
      <c r="C162" t="s">
        <v>67</v>
      </c>
      <c r="D162" t="str">
        <f t="shared" si="2"/>
        <v>06-08BRN</v>
      </c>
      <c r="E162">
        <v>1.4540950396704999</v>
      </c>
      <c r="F162">
        <v>3.45118182046967</v>
      </c>
      <c r="G162">
        <v>1.93310619705263</v>
      </c>
      <c r="H162">
        <v>1.67295478907057</v>
      </c>
    </row>
    <row r="163" spans="1:8" x14ac:dyDescent="0.2">
      <c r="A163">
        <v>161</v>
      </c>
      <c r="B163" s="6" t="s">
        <v>553</v>
      </c>
      <c r="C163" t="s">
        <v>67</v>
      </c>
      <c r="D163" t="str">
        <f t="shared" si="2"/>
        <v>06-11BRN</v>
      </c>
      <c r="E163">
        <v>1.39017221730659</v>
      </c>
      <c r="F163">
        <v>2.7813861441672798</v>
      </c>
      <c r="G163">
        <v>0.96453610522134603</v>
      </c>
      <c r="H163">
        <v>0.83473184190387095</v>
      </c>
    </row>
    <row r="164" spans="1:8" x14ac:dyDescent="0.2">
      <c r="A164">
        <v>162</v>
      </c>
      <c r="B164" s="6" t="s">
        <v>554</v>
      </c>
      <c r="C164" t="s">
        <v>67</v>
      </c>
      <c r="D164" t="str">
        <f t="shared" si="2"/>
        <v>09-02BRN</v>
      </c>
      <c r="E164">
        <v>1.6223636990260999</v>
      </c>
      <c r="F164">
        <v>2.8164529822450399</v>
      </c>
      <c r="G164">
        <v>0.13992098258024899</v>
      </c>
      <c r="H164">
        <v>0.121090852771559</v>
      </c>
    </row>
    <row r="165" spans="1:8" x14ac:dyDescent="0.2">
      <c r="A165">
        <v>163</v>
      </c>
      <c r="B165" s="6" t="s">
        <v>555</v>
      </c>
      <c r="C165" t="s">
        <v>67</v>
      </c>
      <c r="D165" t="str">
        <f t="shared" si="2"/>
        <v>09-11BRN</v>
      </c>
      <c r="E165">
        <v>1.6682002308742701</v>
      </c>
      <c r="F165">
        <v>3.24959173925255</v>
      </c>
      <c r="G165">
        <v>-4.9885339803204198E-2</v>
      </c>
      <c r="H165">
        <v>-4.31719262270365E-2</v>
      </c>
    </row>
    <row r="166" spans="1:8" x14ac:dyDescent="0.2">
      <c r="A166">
        <v>164</v>
      </c>
      <c r="B166" s="6" t="s">
        <v>556</v>
      </c>
      <c r="C166" t="s">
        <v>67</v>
      </c>
      <c r="D166" t="str">
        <f t="shared" si="2"/>
        <v>12-02BRN</v>
      </c>
      <c r="E166">
        <v>2.0305702351345598</v>
      </c>
      <c r="F166">
        <v>3.2702968591511699</v>
      </c>
      <c r="G166">
        <v>-2.4126463282876198</v>
      </c>
      <c r="H166">
        <v>-2.0879599038047099</v>
      </c>
    </row>
    <row r="167" spans="1:8" x14ac:dyDescent="0.2">
      <c r="A167">
        <v>165</v>
      </c>
      <c r="B167" t="s">
        <v>550</v>
      </c>
      <c r="C167" t="s">
        <v>67</v>
      </c>
      <c r="D167" t="str">
        <f t="shared" si="2"/>
        <v>ControlBRN</v>
      </c>
      <c r="E167">
        <v>1.6602764492759401</v>
      </c>
      <c r="F167">
        <v>3.8632261305180302</v>
      </c>
    </row>
    <row r="168" spans="1:8" x14ac:dyDescent="0.2">
      <c r="A168">
        <v>166</v>
      </c>
      <c r="B168" t="s">
        <v>647</v>
      </c>
      <c r="C168" t="s">
        <v>67</v>
      </c>
      <c r="D168" t="str">
        <f t="shared" si="2"/>
        <v>HistoricalBRN</v>
      </c>
      <c r="E168">
        <v>0.49750781721319798</v>
      </c>
      <c r="F168">
        <v>-2.4287534875289198E-2</v>
      </c>
      <c r="G168">
        <v>1.1555041473216301</v>
      </c>
      <c r="H168">
        <v>1</v>
      </c>
    </row>
    <row r="169" spans="1:8" x14ac:dyDescent="0.2">
      <c r="A169">
        <v>167</v>
      </c>
      <c r="B169" s="6" t="s">
        <v>551</v>
      </c>
      <c r="C169" t="s">
        <v>47</v>
      </c>
      <c r="D169" t="str">
        <f t="shared" si="2"/>
        <v>06-02BGR</v>
      </c>
      <c r="E169">
        <v>0.60860374157918096</v>
      </c>
      <c r="F169">
        <v>2.59172803124128</v>
      </c>
      <c r="G169">
        <v>-1.75169512369002E-2</v>
      </c>
      <c r="H169">
        <v>-5.1392239184094198E-2</v>
      </c>
    </row>
    <row r="170" spans="1:8" x14ac:dyDescent="0.2">
      <c r="A170">
        <v>168</v>
      </c>
      <c r="B170" s="6" t="s">
        <v>552</v>
      </c>
      <c r="C170" t="s">
        <v>47</v>
      </c>
      <c r="D170" t="str">
        <f t="shared" si="2"/>
        <v>06-08BGR</v>
      </c>
      <c r="E170">
        <v>0.27233011130408902</v>
      </c>
      <c r="F170">
        <v>3.45118182046967</v>
      </c>
      <c r="G170">
        <v>3.0987645603702298</v>
      </c>
      <c r="H170">
        <v>9.09133372057744</v>
      </c>
    </row>
    <row r="171" spans="1:8" x14ac:dyDescent="0.2">
      <c r="A171">
        <v>169</v>
      </c>
      <c r="B171" s="6" t="s">
        <v>553</v>
      </c>
      <c r="C171" t="s">
        <v>47</v>
      </c>
      <c r="D171" t="str">
        <f t="shared" si="2"/>
        <v>06-11BGR</v>
      </c>
      <c r="E171">
        <v>0.39392340227821299</v>
      </c>
      <c r="F171">
        <v>2.7813861441672798</v>
      </c>
      <c r="G171">
        <v>0.74603077763430603</v>
      </c>
      <c r="H171">
        <v>2.18874801010536</v>
      </c>
    </row>
    <row r="172" spans="1:8" x14ac:dyDescent="0.2">
      <c r="A172">
        <v>170</v>
      </c>
      <c r="B172" s="6" t="s">
        <v>554</v>
      </c>
      <c r="C172" t="s">
        <v>47</v>
      </c>
      <c r="D172" t="str">
        <f t="shared" si="2"/>
        <v>09-02BGR</v>
      </c>
      <c r="E172">
        <v>8.4411726370025905E-2</v>
      </c>
      <c r="F172">
        <v>2.8164529822450399</v>
      </c>
      <c r="G172">
        <v>1.91330807794064</v>
      </c>
      <c r="H172">
        <v>5.6133733002150796</v>
      </c>
    </row>
    <row r="173" spans="1:8" x14ac:dyDescent="0.2">
      <c r="A173">
        <v>171</v>
      </c>
      <c r="B173" s="6" t="s">
        <v>555</v>
      </c>
      <c r="C173" t="s">
        <v>47</v>
      </c>
      <c r="D173" t="str">
        <f t="shared" si="2"/>
        <v>09-11BGR</v>
      </c>
      <c r="E173">
        <v>0.46186167115267601</v>
      </c>
      <c r="F173">
        <v>3.24959173925255</v>
      </c>
      <c r="G173">
        <v>0.88753993985244395</v>
      </c>
      <c r="H173">
        <v>2.6039157303953799</v>
      </c>
    </row>
    <row r="174" spans="1:8" x14ac:dyDescent="0.2">
      <c r="A174">
        <v>172</v>
      </c>
      <c r="B174" s="6" t="s">
        <v>556</v>
      </c>
      <c r="C174" t="s">
        <v>47</v>
      </c>
      <c r="D174" t="str">
        <f t="shared" si="2"/>
        <v>12-02BGR</v>
      </c>
      <c r="E174">
        <v>0.41819160066155198</v>
      </c>
      <c r="F174">
        <v>3.2702968591511699</v>
      </c>
      <c r="G174">
        <v>1.2030648891959901</v>
      </c>
      <c r="H174">
        <v>3.5296209770397899</v>
      </c>
    </row>
    <row r="175" spans="1:8" x14ac:dyDescent="0.2">
      <c r="A175">
        <v>173</v>
      </c>
      <c r="B175" t="s">
        <v>550</v>
      </c>
      <c r="C175" t="s">
        <v>47</v>
      </c>
      <c r="D175" t="str">
        <f t="shared" si="2"/>
        <v>ControlBGR</v>
      </c>
      <c r="E175">
        <v>0.602838412434481</v>
      </c>
      <c r="F175">
        <v>3.8632261305180302</v>
      </c>
    </row>
    <row r="176" spans="1:8" x14ac:dyDescent="0.2">
      <c r="A176">
        <v>174</v>
      </c>
      <c r="B176" t="s">
        <v>647</v>
      </c>
      <c r="C176" t="s">
        <v>47</v>
      </c>
      <c r="D176" t="str">
        <f t="shared" si="2"/>
        <v>HistoricalBGR</v>
      </c>
      <c r="E176">
        <v>0.25984736914511503</v>
      </c>
      <c r="F176">
        <v>-2.4287534875289198E-2</v>
      </c>
      <c r="G176">
        <v>0.34084818087322499</v>
      </c>
      <c r="H176">
        <v>1</v>
      </c>
    </row>
    <row r="177" spans="1:8" x14ac:dyDescent="0.2">
      <c r="A177">
        <v>175</v>
      </c>
      <c r="B177" s="6" t="s">
        <v>551</v>
      </c>
      <c r="C177" t="s">
        <v>325</v>
      </c>
      <c r="D177" t="str">
        <f t="shared" si="2"/>
        <v>06-02MMR</v>
      </c>
      <c r="E177">
        <v>0.56953841059851396</v>
      </c>
      <c r="F177">
        <v>2.59172803124128</v>
      </c>
      <c r="G177">
        <v>0.561466808652613</v>
      </c>
      <c r="H177">
        <v>1.0455958893664901</v>
      </c>
    </row>
    <row r="178" spans="1:8" x14ac:dyDescent="0.2">
      <c r="A178">
        <v>176</v>
      </c>
      <c r="B178" s="6" t="s">
        <v>552</v>
      </c>
      <c r="C178" t="s">
        <v>325</v>
      </c>
      <c r="D178" t="str">
        <f t="shared" si="2"/>
        <v>06-08MMR</v>
      </c>
      <c r="E178">
        <v>0.440288540639029</v>
      </c>
      <c r="F178">
        <v>3.45118182046967</v>
      </c>
      <c r="G178">
        <v>2.94440531131211</v>
      </c>
      <c r="H178">
        <v>5.4832414716105298</v>
      </c>
    </row>
    <row r="179" spans="1:8" x14ac:dyDescent="0.2">
      <c r="A179">
        <v>177</v>
      </c>
      <c r="B179" s="6" t="s">
        <v>553</v>
      </c>
      <c r="C179" t="s">
        <v>325</v>
      </c>
      <c r="D179" t="str">
        <f t="shared" si="2"/>
        <v>06-11MMR</v>
      </c>
      <c r="E179">
        <v>0.92519608574358203</v>
      </c>
      <c r="F179">
        <v>2.7813861441672798</v>
      </c>
      <c r="G179">
        <v>-0.61014757492697702</v>
      </c>
      <c r="H179">
        <v>-1.1362520213466401</v>
      </c>
    </row>
    <row r="180" spans="1:8" x14ac:dyDescent="0.2">
      <c r="A180">
        <v>178</v>
      </c>
      <c r="B180" s="6" t="s">
        <v>554</v>
      </c>
      <c r="C180" t="s">
        <v>325</v>
      </c>
      <c r="D180" t="str">
        <f t="shared" si="2"/>
        <v>09-02MMR</v>
      </c>
      <c r="E180">
        <v>0.64668661746449396</v>
      </c>
      <c r="F180">
        <v>2.8164529822450399</v>
      </c>
      <c r="G180">
        <v>0.39728093141061299</v>
      </c>
      <c r="H180">
        <v>0.73983947475627099</v>
      </c>
    </row>
    <row r="181" spans="1:8" x14ac:dyDescent="0.2">
      <c r="A181">
        <v>179</v>
      </c>
      <c r="B181" s="6" t="s">
        <v>555</v>
      </c>
      <c r="C181" t="s">
        <v>325</v>
      </c>
      <c r="D181" t="str">
        <f t="shared" si="2"/>
        <v>09-11MMR</v>
      </c>
      <c r="E181">
        <v>0.59879273383294296</v>
      </c>
      <c r="F181">
        <v>3.24959173925255</v>
      </c>
      <c r="G181">
        <v>0.97922789630438001</v>
      </c>
      <c r="H181">
        <v>1.8235746928405601</v>
      </c>
    </row>
    <row r="182" spans="1:8" x14ac:dyDescent="0.2">
      <c r="A182">
        <v>180</v>
      </c>
      <c r="B182" s="6" t="s">
        <v>556</v>
      </c>
      <c r="C182" t="s">
        <v>325</v>
      </c>
      <c r="D182" t="str">
        <f t="shared" si="2"/>
        <v>12-02MMR</v>
      </c>
      <c r="E182">
        <v>0.71207351563725996</v>
      </c>
      <c r="F182">
        <v>3.2702968591511699</v>
      </c>
      <c r="G182">
        <v>0.275342516537608</v>
      </c>
      <c r="H182">
        <v>0.51275872237298104</v>
      </c>
    </row>
    <row r="183" spans="1:8" x14ac:dyDescent="0.2">
      <c r="A183">
        <v>181</v>
      </c>
      <c r="B183" t="s">
        <v>550</v>
      </c>
      <c r="C183" t="s">
        <v>325</v>
      </c>
      <c r="D183" t="str">
        <f t="shared" si="2"/>
        <v>ControlMMR</v>
      </c>
      <c r="E183">
        <v>0.75433317950142798</v>
      </c>
      <c r="F183">
        <v>3.8632261305180302</v>
      </c>
    </row>
    <row r="184" spans="1:8" x14ac:dyDescent="0.2">
      <c r="A184">
        <v>182</v>
      </c>
      <c r="B184" t="s">
        <v>647</v>
      </c>
      <c r="C184" t="s">
        <v>325</v>
      </c>
      <c r="D184" t="str">
        <f t="shared" si="2"/>
        <v>HistoricalMMR</v>
      </c>
      <c r="E184">
        <v>0.21397463974286901</v>
      </c>
      <c r="F184">
        <v>-2.4287534875289198E-2</v>
      </c>
      <c r="G184">
        <v>0.53698260902000505</v>
      </c>
      <c r="H184">
        <v>1</v>
      </c>
    </row>
    <row r="185" spans="1:8" x14ac:dyDescent="0.2">
      <c r="A185">
        <v>183</v>
      </c>
      <c r="B185" s="6" t="s">
        <v>551</v>
      </c>
      <c r="C185" t="s">
        <v>37</v>
      </c>
      <c r="D185" t="str">
        <f t="shared" si="2"/>
        <v>06-02BDI</v>
      </c>
      <c r="E185">
        <v>1.1003892687633501</v>
      </c>
      <c r="F185">
        <v>2.59172803124128</v>
      </c>
      <c r="G185">
        <v>1.31171903190334</v>
      </c>
      <c r="H185">
        <v>1.34044635086797</v>
      </c>
    </row>
    <row r="186" spans="1:8" x14ac:dyDescent="0.2">
      <c r="A186">
        <v>184</v>
      </c>
      <c r="B186" s="6" t="s">
        <v>552</v>
      </c>
      <c r="C186" t="s">
        <v>37</v>
      </c>
      <c r="D186" t="str">
        <f t="shared" si="2"/>
        <v>06-08BDI</v>
      </c>
      <c r="E186">
        <v>1.1990902121142299</v>
      </c>
      <c r="F186">
        <v>3.45118182046967</v>
      </c>
      <c r="G186">
        <v>3.12234427467116</v>
      </c>
      <c r="H186">
        <v>3.1907252142735398</v>
      </c>
    </row>
    <row r="187" spans="1:8" x14ac:dyDescent="0.2">
      <c r="A187">
        <v>185</v>
      </c>
      <c r="B187" s="6" t="s">
        <v>553</v>
      </c>
      <c r="C187" t="s">
        <v>37</v>
      </c>
      <c r="D187" t="str">
        <f t="shared" si="2"/>
        <v>06-11BDI</v>
      </c>
      <c r="E187">
        <v>1.19542612965932</v>
      </c>
      <c r="F187">
        <v>2.7813861441672798</v>
      </c>
      <c r="G187">
        <v>1.2023029171458399</v>
      </c>
      <c r="H187">
        <v>1.2286339671290301</v>
      </c>
    </row>
    <row r="188" spans="1:8" x14ac:dyDescent="0.2">
      <c r="A188">
        <v>186</v>
      </c>
      <c r="B188" s="6" t="s">
        <v>554</v>
      </c>
      <c r="C188" t="s">
        <v>37</v>
      </c>
      <c r="D188" t="str">
        <f t="shared" si="2"/>
        <v>09-02BDI</v>
      </c>
      <c r="E188">
        <v>1.4983556044644399</v>
      </c>
      <c r="F188">
        <v>2.8164529822450399</v>
      </c>
      <c r="G188">
        <v>0.12458698326224101</v>
      </c>
      <c r="H188">
        <v>0.12731550203795899</v>
      </c>
    </row>
    <row r="189" spans="1:8" x14ac:dyDescent="0.2">
      <c r="A189">
        <v>187</v>
      </c>
      <c r="B189" s="6" t="s">
        <v>555</v>
      </c>
      <c r="C189" t="s">
        <v>37</v>
      </c>
      <c r="D189" t="str">
        <f t="shared" si="2"/>
        <v>09-11BDI</v>
      </c>
      <c r="E189">
        <v>1.54677049049244</v>
      </c>
      <c r="F189">
        <v>3.24959173925255</v>
      </c>
      <c r="G189">
        <v>-9.2275375878752203E-2</v>
      </c>
      <c r="H189">
        <v>-9.4296253895291796E-2</v>
      </c>
    </row>
    <row r="190" spans="1:8" x14ac:dyDescent="0.2">
      <c r="A190">
        <v>188</v>
      </c>
      <c r="B190" s="6" t="s">
        <v>556</v>
      </c>
      <c r="C190" t="s">
        <v>37</v>
      </c>
      <c r="D190" t="str">
        <f t="shared" si="2"/>
        <v>12-02BDI</v>
      </c>
      <c r="E190">
        <v>1.1658551474140899</v>
      </c>
      <c r="F190">
        <v>3.2702968591511699</v>
      </c>
      <c r="G190">
        <v>2.3863533664437999</v>
      </c>
      <c r="H190">
        <v>2.43861572801119</v>
      </c>
    </row>
    <row r="191" spans="1:8" x14ac:dyDescent="0.2">
      <c r="A191">
        <v>189</v>
      </c>
      <c r="B191" t="s">
        <v>550</v>
      </c>
      <c r="C191" t="s">
        <v>37</v>
      </c>
      <c r="D191" t="str">
        <f t="shared" si="2"/>
        <v>ControlBDI</v>
      </c>
      <c r="E191">
        <v>1.53211348047202</v>
      </c>
      <c r="F191">
        <v>3.8632261305180302</v>
      </c>
    </row>
    <row r="192" spans="1:8" x14ac:dyDescent="0.2">
      <c r="A192">
        <v>190</v>
      </c>
      <c r="B192" t="s">
        <v>647</v>
      </c>
      <c r="C192" t="s">
        <v>37</v>
      </c>
      <c r="D192" t="str">
        <f t="shared" si="2"/>
        <v>HistoricalBDI</v>
      </c>
      <c r="E192">
        <v>0.54739252106246705</v>
      </c>
      <c r="F192">
        <v>-2.4287534875289198E-2</v>
      </c>
      <c r="G192">
        <v>0.97856884093419405</v>
      </c>
      <c r="H192">
        <v>1</v>
      </c>
    </row>
    <row r="193" spans="1:8" x14ac:dyDescent="0.2">
      <c r="A193">
        <v>191</v>
      </c>
      <c r="B193" s="6" t="s">
        <v>551</v>
      </c>
      <c r="C193" t="s">
        <v>55</v>
      </c>
      <c r="D193" t="str">
        <f t="shared" si="2"/>
        <v>06-02BLR</v>
      </c>
      <c r="E193">
        <v>0.58519993067435605</v>
      </c>
      <c r="F193">
        <v>2.59172803124128</v>
      </c>
      <c r="G193">
        <v>-0.49797501515641801</v>
      </c>
      <c r="H193">
        <v>-3.2529255887440298</v>
      </c>
    </row>
    <row r="194" spans="1:8" x14ac:dyDescent="0.2">
      <c r="A194">
        <v>192</v>
      </c>
      <c r="B194" s="6" t="s">
        <v>552</v>
      </c>
      <c r="C194" t="s">
        <v>55</v>
      </c>
      <c r="D194" t="str">
        <f t="shared" si="2"/>
        <v>06-08BLR</v>
      </c>
      <c r="E194">
        <v>0.15499075270596399</v>
      </c>
      <c r="F194">
        <v>3.45118182046967</v>
      </c>
      <c r="G194">
        <v>2.4968699423048299</v>
      </c>
      <c r="H194">
        <v>16.310320558026302</v>
      </c>
    </row>
    <row r="195" spans="1:8" x14ac:dyDescent="0.2">
      <c r="A195">
        <v>193</v>
      </c>
      <c r="B195" s="6" t="s">
        <v>553</v>
      </c>
      <c r="C195" t="s">
        <v>55</v>
      </c>
      <c r="D195" t="str">
        <f t="shared" ref="D195:D258" si="3">B195&amp;C195</f>
        <v>06-11BLR</v>
      </c>
      <c r="E195">
        <v>0.230324813023528</v>
      </c>
      <c r="F195">
        <v>2.7813861441672798</v>
      </c>
      <c r="G195">
        <v>0.68197566334125104</v>
      </c>
      <c r="H195">
        <v>4.4548742781535298</v>
      </c>
    </row>
    <row r="196" spans="1:8" x14ac:dyDescent="0.2">
      <c r="A196">
        <v>194</v>
      </c>
      <c r="B196" s="6" t="s">
        <v>554</v>
      </c>
      <c r="C196" t="s">
        <v>55</v>
      </c>
      <c r="D196" t="str">
        <f t="shared" si="3"/>
        <v>09-02BLR</v>
      </c>
      <c r="E196">
        <v>0.316535527511555</v>
      </c>
      <c r="F196">
        <v>2.8164529822450399</v>
      </c>
      <c r="G196">
        <v>0.38665212042133201</v>
      </c>
      <c r="H196">
        <v>2.5257302840095699</v>
      </c>
    </row>
    <row r="197" spans="1:8" x14ac:dyDescent="0.2">
      <c r="A197">
        <v>195</v>
      </c>
      <c r="B197" s="6" t="s">
        <v>555</v>
      </c>
      <c r="C197" t="s">
        <v>55</v>
      </c>
      <c r="D197" t="str">
        <f t="shared" si="3"/>
        <v>09-11BLR</v>
      </c>
      <c r="E197">
        <v>0.64606552620123803</v>
      </c>
      <c r="F197">
        <v>3.24959173925255</v>
      </c>
      <c r="G197">
        <v>-1.4150312575489801</v>
      </c>
      <c r="H197">
        <v>-9.2434183371788308</v>
      </c>
    </row>
    <row r="198" spans="1:8" x14ac:dyDescent="0.2">
      <c r="A198">
        <v>196</v>
      </c>
      <c r="B198" s="6" t="s">
        <v>556</v>
      </c>
      <c r="C198" t="s">
        <v>55</v>
      </c>
      <c r="D198" t="str">
        <f t="shared" si="3"/>
        <v>12-02BLR</v>
      </c>
      <c r="E198">
        <v>0.37500935185810802</v>
      </c>
      <c r="F198">
        <v>3.2702968591511699</v>
      </c>
      <c r="G198">
        <v>0.30162020977758602</v>
      </c>
      <c r="H198">
        <v>1.9702757540148199</v>
      </c>
    </row>
    <row r="199" spans="1:8" x14ac:dyDescent="0.2">
      <c r="A199">
        <v>197</v>
      </c>
      <c r="B199" t="s">
        <v>550</v>
      </c>
      <c r="C199" t="s">
        <v>55</v>
      </c>
      <c r="D199" t="str">
        <f t="shared" si="3"/>
        <v>ControlBLR</v>
      </c>
      <c r="E199">
        <v>0.42130212509241999</v>
      </c>
      <c r="F199">
        <v>3.8632261305180302</v>
      </c>
    </row>
    <row r="200" spans="1:8" x14ac:dyDescent="0.2">
      <c r="A200">
        <v>198</v>
      </c>
      <c r="B200" t="s">
        <v>647</v>
      </c>
      <c r="C200" t="s">
        <v>55</v>
      </c>
      <c r="D200" t="str">
        <f t="shared" si="3"/>
        <v>HistoricalBLR</v>
      </c>
      <c r="E200">
        <v>0.26725442334985799</v>
      </c>
      <c r="F200">
        <v>-2.4287534875289198E-2</v>
      </c>
      <c r="G200">
        <v>0.153085277105489</v>
      </c>
      <c r="H200">
        <v>1</v>
      </c>
    </row>
    <row r="201" spans="1:8" x14ac:dyDescent="0.2">
      <c r="A201">
        <v>199</v>
      </c>
      <c r="B201" s="6" t="s">
        <v>551</v>
      </c>
      <c r="C201" t="s">
        <v>251</v>
      </c>
      <c r="D201" t="str">
        <f t="shared" si="3"/>
        <v>06-02KHM</v>
      </c>
      <c r="E201">
        <v>1.2963641887188599</v>
      </c>
      <c r="F201">
        <v>2.59172803124128</v>
      </c>
      <c r="G201">
        <v>0.97395165048663201</v>
      </c>
      <c r="H201">
        <v>0.83594303035995798</v>
      </c>
    </row>
    <row r="202" spans="1:8" x14ac:dyDescent="0.2">
      <c r="A202">
        <v>200</v>
      </c>
      <c r="B202" s="6" t="s">
        <v>552</v>
      </c>
      <c r="C202" t="s">
        <v>251</v>
      </c>
      <c r="D202" t="str">
        <f t="shared" si="3"/>
        <v>06-08KHM</v>
      </c>
      <c r="E202">
        <v>1.0213935354758299</v>
      </c>
      <c r="F202">
        <v>3.45118182046967</v>
      </c>
      <c r="G202">
        <v>5.5835050479044099</v>
      </c>
      <c r="H202">
        <v>4.7923242672705904</v>
      </c>
    </row>
    <row r="203" spans="1:8" x14ac:dyDescent="0.2">
      <c r="A203">
        <v>201</v>
      </c>
      <c r="B203" s="6" t="s">
        <v>553</v>
      </c>
      <c r="C203" t="s">
        <v>251</v>
      </c>
      <c r="D203" t="str">
        <f t="shared" si="3"/>
        <v>06-11KHM</v>
      </c>
      <c r="E203">
        <v>1.2728207721660401</v>
      </c>
      <c r="F203">
        <v>2.7813861441672798</v>
      </c>
      <c r="G203">
        <v>1.2287687931500699</v>
      </c>
      <c r="H203">
        <v>1.0546526699188701</v>
      </c>
    </row>
    <row r="204" spans="1:8" x14ac:dyDescent="0.2">
      <c r="A204">
        <v>202</v>
      </c>
      <c r="B204" s="6" t="s">
        <v>554</v>
      </c>
      <c r="C204" t="s">
        <v>251</v>
      </c>
      <c r="D204" t="str">
        <f t="shared" si="3"/>
        <v>09-02KHM</v>
      </c>
      <c r="E204">
        <v>1.3327109626123099</v>
      </c>
      <c r="F204">
        <v>2.8164529822450399</v>
      </c>
      <c r="G204">
        <v>1.0489014429988199</v>
      </c>
      <c r="H204">
        <v>0.90027246257170102</v>
      </c>
    </row>
    <row r="205" spans="1:8" x14ac:dyDescent="0.2">
      <c r="A205">
        <v>203</v>
      </c>
      <c r="B205" s="6" t="s">
        <v>555</v>
      </c>
      <c r="C205" t="s">
        <v>251</v>
      </c>
      <c r="D205" t="str">
        <f t="shared" si="3"/>
        <v>09-11KHM</v>
      </c>
      <c r="E205">
        <v>1.65619559861955</v>
      </c>
      <c r="F205">
        <v>3.24959173925255</v>
      </c>
      <c r="G205">
        <v>-0.24726846325444601</v>
      </c>
      <c r="H205">
        <v>-0.212230605474197</v>
      </c>
    </row>
    <row r="206" spans="1:8" x14ac:dyDescent="0.2">
      <c r="A206">
        <v>204</v>
      </c>
      <c r="B206" s="6" t="s">
        <v>556</v>
      </c>
      <c r="C206" t="s">
        <v>251</v>
      </c>
      <c r="D206" t="str">
        <f t="shared" si="3"/>
        <v>12-02KHM</v>
      </c>
      <c r="E206">
        <v>1.74050791147777</v>
      </c>
      <c r="F206">
        <v>3.2702968591511699</v>
      </c>
      <c r="G206">
        <v>-0.80523931966784001</v>
      </c>
      <c r="H206">
        <v>-0.69113717987109002</v>
      </c>
    </row>
    <row r="207" spans="1:8" x14ac:dyDescent="0.2">
      <c r="A207">
        <v>205</v>
      </c>
      <c r="B207" t="s">
        <v>550</v>
      </c>
      <c r="C207" t="s">
        <v>251</v>
      </c>
      <c r="D207" t="str">
        <f t="shared" si="3"/>
        <v>ControlKHM</v>
      </c>
      <c r="E207">
        <v>1.61691950454634</v>
      </c>
      <c r="F207">
        <v>3.8632261305180302</v>
      </c>
    </row>
    <row r="208" spans="1:8" x14ac:dyDescent="0.2">
      <c r="A208">
        <v>206</v>
      </c>
      <c r="B208" t="s">
        <v>647</v>
      </c>
      <c r="C208" t="s">
        <v>251</v>
      </c>
      <c r="D208" t="str">
        <f t="shared" si="3"/>
        <v>HistoricalKHM</v>
      </c>
      <c r="E208">
        <v>0.444501402152153</v>
      </c>
      <c r="F208">
        <v>-2.4287534875289198E-2</v>
      </c>
      <c r="G208">
        <v>1.16509333185928</v>
      </c>
      <c r="H208">
        <v>1</v>
      </c>
    </row>
    <row r="209" spans="1:8" x14ac:dyDescent="0.2">
      <c r="A209">
        <v>207</v>
      </c>
      <c r="B209" s="6" t="s">
        <v>551</v>
      </c>
      <c r="C209" t="s">
        <v>89</v>
      </c>
      <c r="D209" t="str">
        <f t="shared" si="3"/>
        <v>06-02CMR</v>
      </c>
      <c r="E209">
        <v>0.57641868933620699</v>
      </c>
      <c r="F209">
        <v>2.59172803124128</v>
      </c>
      <c r="G209">
        <v>-0.21015176264503199</v>
      </c>
      <c r="H209">
        <v>-1.58487312663588</v>
      </c>
    </row>
    <row r="210" spans="1:8" x14ac:dyDescent="0.2">
      <c r="A210">
        <v>208</v>
      </c>
      <c r="B210" s="6" t="s">
        <v>552</v>
      </c>
      <c r="C210" t="s">
        <v>89</v>
      </c>
      <c r="D210" t="str">
        <f t="shared" si="3"/>
        <v>06-08CMR</v>
      </c>
      <c r="E210">
        <v>0.408705489618017</v>
      </c>
      <c r="F210">
        <v>3.45118182046967</v>
      </c>
      <c r="G210">
        <v>0.92394540960073701</v>
      </c>
      <c r="H210">
        <v>6.9679941377803303</v>
      </c>
    </row>
    <row r="211" spans="1:8" x14ac:dyDescent="0.2">
      <c r="A211">
        <v>209</v>
      </c>
      <c r="B211" s="6" t="s">
        <v>553</v>
      </c>
      <c r="C211" t="s">
        <v>89</v>
      </c>
      <c r="D211" t="str">
        <f t="shared" si="3"/>
        <v>06-11CMR</v>
      </c>
      <c r="E211">
        <v>0.40280335680989898</v>
      </c>
      <c r="F211">
        <v>2.7813861441672798</v>
      </c>
      <c r="G211">
        <v>0.37298281409665601</v>
      </c>
      <c r="H211">
        <v>2.8128740454929999</v>
      </c>
    </row>
    <row r="212" spans="1:8" x14ac:dyDescent="0.2">
      <c r="A212">
        <v>210</v>
      </c>
      <c r="B212" s="6" t="s">
        <v>554</v>
      </c>
      <c r="C212" t="s">
        <v>89</v>
      </c>
      <c r="D212" t="str">
        <f t="shared" si="3"/>
        <v>09-02CMR</v>
      </c>
      <c r="E212">
        <v>0.439096718186264</v>
      </c>
      <c r="F212">
        <v>2.8164529822450399</v>
      </c>
      <c r="G212">
        <v>0.25153325810113097</v>
      </c>
      <c r="H212">
        <v>1.8969543543301399</v>
      </c>
    </row>
    <row r="213" spans="1:8" x14ac:dyDescent="0.2">
      <c r="A213">
        <v>211</v>
      </c>
      <c r="B213" s="6" t="s">
        <v>555</v>
      </c>
      <c r="C213" t="s">
        <v>89</v>
      </c>
      <c r="D213" t="str">
        <f t="shared" si="3"/>
        <v>09-11CMR</v>
      </c>
      <c r="E213">
        <v>0.55267986429869598</v>
      </c>
      <c r="F213">
        <v>3.24959173925255</v>
      </c>
      <c r="G213">
        <v>-0.28599948123537799</v>
      </c>
      <c r="H213">
        <v>-2.1568836080017899</v>
      </c>
    </row>
    <row r="214" spans="1:8" x14ac:dyDescent="0.2">
      <c r="A214">
        <v>212</v>
      </c>
      <c r="B214" s="6" t="s">
        <v>556</v>
      </c>
      <c r="C214" t="s">
        <v>89</v>
      </c>
      <c r="D214" t="str">
        <f t="shared" si="3"/>
        <v>12-02CMR</v>
      </c>
      <c r="E214">
        <v>0.66584026333658697</v>
      </c>
      <c r="F214">
        <v>3.2702968591511699</v>
      </c>
      <c r="G214">
        <v>-1.03328231149862</v>
      </c>
      <c r="H214">
        <v>-7.7925654636953103</v>
      </c>
    </row>
    <row r="215" spans="1:8" x14ac:dyDescent="0.2">
      <c r="A215">
        <v>213</v>
      </c>
      <c r="B215" t="s">
        <v>550</v>
      </c>
      <c r="C215" t="s">
        <v>89</v>
      </c>
      <c r="D215" t="str">
        <f t="shared" si="3"/>
        <v>ControlCMR</v>
      </c>
      <c r="E215">
        <v>0.50725173981389404</v>
      </c>
      <c r="F215">
        <v>3.8632261305180302</v>
      </c>
    </row>
    <row r="216" spans="1:8" x14ac:dyDescent="0.2">
      <c r="A216">
        <v>214</v>
      </c>
      <c r="B216" t="s">
        <v>647</v>
      </c>
      <c r="C216" t="s">
        <v>89</v>
      </c>
      <c r="D216" t="str">
        <f t="shared" si="3"/>
        <v>HistoricalCMR</v>
      </c>
      <c r="E216">
        <v>0.37381963579552102</v>
      </c>
      <c r="F216">
        <v>-2.4287534875289198E-2</v>
      </c>
      <c r="G216">
        <v>0.13259847688319901</v>
      </c>
      <c r="H216">
        <v>1</v>
      </c>
    </row>
    <row r="217" spans="1:8" x14ac:dyDescent="0.2">
      <c r="A217">
        <v>215</v>
      </c>
      <c r="B217" s="6" t="s">
        <v>551</v>
      </c>
      <c r="C217" t="s">
        <v>75</v>
      </c>
      <c r="D217" t="str">
        <f t="shared" si="3"/>
        <v>06-02CAN</v>
      </c>
      <c r="E217">
        <v>0.63817489742538502</v>
      </c>
      <c r="F217">
        <v>2.59172803124128</v>
      </c>
      <c r="G217">
        <v>0.63976520527670799</v>
      </c>
      <c r="H217">
        <v>1.2148698894152401</v>
      </c>
    </row>
    <row r="218" spans="1:8" x14ac:dyDescent="0.2">
      <c r="A218">
        <v>216</v>
      </c>
      <c r="B218" s="6" t="s">
        <v>552</v>
      </c>
      <c r="C218" t="s">
        <v>75</v>
      </c>
      <c r="D218" t="str">
        <f t="shared" si="3"/>
        <v>06-08CAN</v>
      </c>
      <c r="E218">
        <v>0.38058629633674501</v>
      </c>
      <c r="F218">
        <v>3.45118182046967</v>
      </c>
      <c r="G218">
        <v>4.38929312463919</v>
      </c>
      <c r="H218">
        <v>8.3349641539744699</v>
      </c>
    </row>
    <row r="219" spans="1:8" x14ac:dyDescent="0.2">
      <c r="A219">
        <v>217</v>
      </c>
      <c r="B219" s="6" t="s">
        <v>553</v>
      </c>
      <c r="C219" t="s">
        <v>75</v>
      </c>
      <c r="D219" t="str">
        <f t="shared" si="3"/>
        <v>06-11CAN</v>
      </c>
      <c r="E219">
        <v>0.61807541327648796</v>
      </c>
      <c r="F219">
        <v>2.7813861441672798</v>
      </c>
      <c r="G219">
        <v>0.82369768737478999</v>
      </c>
      <c r="H219">
        <v>1.5641449552414901</v>
      </c>
    </row>
    <row r="220" spans="1:8" x14ac:dyDescent="0.2">
      <c r="A220">
        <v>218</v>
      </c>
      <c r="B220" s="6" t="s">
        <v>554</v>
      </c>
      <c r="C220" t="s">
        <v>75</v>
      </c>
      <c r="D220" t="str">
        <f t="shared" si="3"/>
        <v>09-02CAN</v>
      </c>
      <c r="E220">
        <v>0.49631040172845797</v>
      </c>
      <c r="F220">
        <v>2.8164529822450399</v>
      </c>
      <c r="G220">
        <v>1.3006780614387601</v>
      </c>
      <c r="H220">
        <v>2.4698977056457601</v>
      </c>
    </row>
    <row r="221" spans="1:8" x14ac:dyDescent="0.2">
      <c r="A221">
        <v>219</v>
      </c>
      <c r="B221" s="6" t="s">
        <v>555</v>
      </c>
      <c r="C221" t="s">
        <v>75</v>
      </c>
      <c r="D221" t="str">
        <f t="shared" si="3"/>
        <v>09-11CAN</v>
      </c>
      <c r="E221">
        <v>0.367139842977945</v>
      </c>
      <c r="F221">
        <v>3.24959173925255</v>
      </c>
      <c r="G221">
        <v>3.0319844741484498</v>
      </c>
      <c r="H221">
        <v>5.7575288753384202</v>
      </c>
    </row>
    <row r="222" spans="1:8" x14ac:dyDescent="0.2">
      <c r="A222">
        <v>220</v>
      </c>
      <c r="B222" s="6" t="s">
        <v>556</v>
      </c>
      <c r="C222" t="s">
        <v>75</v>
      </c>
      <c r="D222" t="str">
        <f t="shared" si="3"/>
        <v>12-02CAN</v>
      </c>
      <c r="E222">
        <v>0.93821930031136103</v>
      </c>
      <c r="F222">
        <v>3.2702968591511699</v>
      </c>
      <c r="G222">
        <v>-0.58300231030114202</v>
      </c>
      <c r="H222">
        <v>-1.1070810766240999</v>
      </c>
    </row>
    <row r="223" spans="1:8" x14ac:dyDescent="0.2">
      <c r="A223">
        <v>221</v>
      </c>
      <c r="B223" t="s">
        <v>550</v>
      </c>
      <c r="C223" t="s">
        <v>75</v>
      </c>
      <c r="D223" t="str">
        <f t="shared" si="3"/>
        <v>ControlCAN</v>
      </c>
      <c r="E223">
        <v>0.84873990579150205</v>
      </c>
      <c r="F223">
        <v>3.8632261305180302</v>
      </c>
    </row>
    <row r="224" spans="1:8" x14ac:dyDescent="0.2">
      <c r="A224">
        <v>222</v>
      </c>
      <c r="B224" t="s">
        <v>647</v>
      </c>
      <c r="C224" t="s">
        <v>75</v>
      </c>
      <c r="D224" t="str">
        <f t="shared" si="3"/>
        <v>HistoricalCAN</v>
      </c>
      <c r="E224">
        <v>0.31881705503990698</v>
      </c>
      <c r="F224">
        <v>-2.4287534875289198E-2</v>
      </c>
      <c r="G224">
        <v>0.52661211776731898</v>
      </c>
      <c r="H224">
        <v>1</v>
      </c>
    </row>
    <row r="225" spans="1:7" x14ac:dyDescent="0.2">
      <c r="A225">
        <v>223</v>
      </c>
      <c r="B225" s="6" t="s">
        <v>551</v>
      </c>
      <c r="C225" t="s">
        <v>99</v>
      </c>
      <c r="D225" t="str">
        <f t="shared" si="3"/>
        <v>06-02CPV</v>
      </c>
      <c r="E225">
        <v>0</v>
      </c>
      <c r="F225">
        <v>2.59172803124128</v>
      </c>
      <c r="G225">
        <v>0</v>
      </c>
    </row>
    <row r="226" spans="1:7" x14ac:dyDescent="0.2">
      <c r="A226">
        <v>224</v>
      </c>
      <c r="B226" s="6" t="s">
        <v>552</v>
      </c>
      <c r="C226" t="s">
        <v>99</v>
      </c>
      <c r="D226" t="str">
        <f t="shared" si="3"/>
        <v>06-08CPV</v>
      </c>
      <c r="E226">
        <v>0</v>
      </c>
      <c r="F226">
        <v>3.45118182046967</v>
      </c>
      <c r="G226">
        <v>0</v>
      </c>
    </row>
    <row r="227" spans="1:7" x14ac:dyDescent="0.2">
      <c r="A227">
        <v>225</v>
      </c>
      <c r="B227" s="6" t="s">
        <v>553</v>
      </c>
      <c r="C227" t="s">
        <v>99</v>
      </c>
      <c r="D227" t="str">
        <f t="shared" si="3"/>
        <v>06-11CPV</v>
      </c>
      <c r="E227">
        <v>0</v>
      </c>
      <c r="F227">
        <v>2.7813861441672798</v>
      </c>
      <c r="G227">
        <v>0</v>
      </c>
    </row>
    <row r="228" spans="1:7" x14ac:dyDescent="0.2">
      <c r="A228">
        <v>226</v>
      </c>
      <c r="B228" s="6" t="s">
        <v>554</v>
      </c>
      <c r="C228" t="s">
        <v>99</v>
      </c>
      <c r="D228" t="str">
        <f t="shared" si="3"/>
        <v>09-02CPV</v>
      </c>
      <c r="E228">
        <v>0</v>
      </c>
      <c r="F228">
        <v>2.8164529822450399</v>
      </c>
      <c r="G228">
        <v>0</v>
      </c>
    </row>
    <row r="229" spans="1:7" x14ac:dyDescent="0.2">
      <c r="A229">
        <v>227</v>
      </c>
      <c r="B229" s="6" t="s">
        <v>555</v>
      </c>
      <c r="C229" t="s">
        <v>99</v>
      </c>
      <c r="D229" t="str">
        <f t="shared" si="3"/>
        <v>09-11CPV</v>
      </c>
      <c r="E229">
        <v>0</v>
      </c>
      <c r="F229">
        <v>3.24959173925255</v>
      </c>
      <c r="G229">
        <v>0</v>
      </c>
    </row>
    <row r="230" spans="1:7" x14ac:dyDescent="0.2">
      <c r="A230">
        <v>228</v>
      </c>
      <c r="B230" s="6" t="s">
        <v>556</v>
      </c>
      <c r="C230" t="s">
        <v>99</v>
      </c>
      <c r="D230" t="str">
        <f t="shared" si="3"/>
        <v>12-02CPV</v>
      </c>
      <c r="E230">
        <v>0</v>
      </c>
      <c r="F230">
        <v>3.2702968591511699</v>
      </c>
      <c r="G230">
        <v>0</v>
      </c>
    </row>
    <row r="231" spans="1:7" x14ac:dyDescent="0.2">
      <c r="A231">
        <v>229</v>
      </c>
      <c r="B231" t="s">
        <v>550</v>
      </c>
      <c r="C231" t="s">
        <v>99</v>
      </c>
      <c r="D231" t="str">
        <f t="shared" si="3"/>
        <v>ControlCPV</v>
      </c>
      <c r="E231">
        <v>0</v>
      </c>
      <c r="F231">
        <v>3.8632261305180302</v>
      </c>
    </row>
    <row r="232" spans="1:7" x14ac:dyDescent="0.2">
      <c r="A232">
        <v>230</v>
      </c>
      <c r="B232" t="s">
        <v>647</v>
      </c>
      <c r="C232" t="s">
        <v>99</v>
      </c>
      <c r="D232" t="str">
        <f t="shared" si="3"/>
        <v>HistoricalCPV</v>
      </c>
      <c r="E232">
        <v>0</v>
      </c>
      <c r="F232">
        <v>-2.4287534875289198E-2</v>
      </c>
      <c r="G232">
        <v>0</v>
      </c>
    </row>
    <row r="233" spans="1:7" x14ac:dyDescent="0.2">
      <c r="A233">
        <v>231</v>
      </c>
      <c r="B233" s="6" t="s">
        <v>551</v>
      </c>
      <c r="C233" t="s">
        <v>109</v>
      </c>
      <c r="D233" t="str">
        <f t="shared" si="3"/>
        <v>06-02CYM</v>
      </c>
      <c r="E233">
        <v>0</v>
      </c>
      <c r="F233">
        <v>2.59172803124128</v>
      </c>
      <c r="G233">
        <v>0</v>
      </c>
    </row>
    <row r="234" spans="1:7" x14ac:dyDescent="0.2">
      <c r="A234">
        <v>232</v>
      </c>
      <c r="B234" s="6" t="s">
        <v>552</v>
      </c>
      <c r="C234" t="s">
        <v>109</v>
      </c>
      <c r="D234" t="str">
        <f t="shared" si="3"/>
        <v>06-08CYM</v>
      </c>
      <c r="E234">
        <v>0</v>
      </c>
      <c r="F234">
        <v>3.45118182046967</v>
      </c>
      <c r="G234">
        <v>0</v>
      </c>
    </row>
    <row r="235" spans="1:7" x14ac:dyDescent="0.2">
      <c r="A235">
        <v>233</v>
      </c>
      <c r="B235" s="6" t="s">
        <v>553</v>
      </c>
      <c r="C235" t="s">
        <v>109</v>
      </c>
      <c r="D235" t="str">
        <f t="shared" si="3"/>
        <v>06-11CYM</v>
      </c>
      <c r="E235">
        <v>0</v>
      </c>
      <c r="F235">
        <v>2.7813861441672798</v>
      </c>
      <c r="G235">
        <v>0</v>
      </c>
    </row>
    <row r="236" spans="1:7" x14ac:dyDescent="0.2">
      <c r="A236">
        <v>234</v>
      </c>
      <c r="B236" s="6" t="s">
        <v>554</v>
      </c>
      <c r="C236" t="s">
        <v>109</v>
      </c>
      <c r="D236" t="str">
        <f t="shared" si="3"/>
        <v>09-02CYM</v>
      </c>
      <c r="E236">
        <v>0</v>
      </c>
      <c r="F236">
        <v>2.8164529822450399</v>
      </c>
      <c r="G236">
        <v>0</v>
      </c>
    </row>
    <row r="237" spans="1:7" x14ac:dyDescent="0.2">
      <c r="A237">
        <v>235</v>
      </c>
      <c r="B237" s="6" t="s">
        <v>555</v>
      </c>
      <c r="C237" t="s">
        <v>109</v>
      </c>
      <c r="D237" t="str">
        <f t="shared" si="3"/>
        <v>09-11CYM</v>
      </c>
      <c r="E237">
        <v>0</v>
      </c>
      <c r="F237">
        <v>3.24959173925255</v>
      </c>
      <c r="G237">
        <v>0</v>
      </c>
    </row>
    <row r="238" spans="1:7" x14ac:dyDescent="0.2">
      <c r="A238">
        <v>236</v>
      </c>
      <c r="B238" s="6" t="s">
        <v>556</v>
      </c>
      <c r="C238" t="s">
        <v>109</v>
      </c>
      <c r="D238" t="str">
        <f t="shared" si="3"/>
        <v>12-02CYM</v>
      </c>
      <c r="E238">
        <v>0</v>
      </c>
      <c r="F238">
        <v>3.2702968591511699</v>
      </c>
      <c r="G238">
        <v>0</v>
      </c>
    </row>
    <row r="239" spans="1:7" x14ac:dyDescent="0.2">
      <c r="A239">
        <v>237</v>
      </c>
      <c r="B239" t="s">
        <v>550</v>
      </c>
      <c r="C239" t="s">
        <v>109</v>
      </c>
      <c r="D239" t="str">
        <f t="shared" si="3"/>
        <v>ControlCYM</v>
      </c>
      <c r="E239">
        <v>0</v>
      </c>
      <c r="F239">
        <v>3.8632261305180302</v>
      </c>
    </row>
    <row r="240" spans="1:7" x14ac:dyDescent="0.2">
      <c r="A240">
        <v>238</v>
      </c>
      <c r="B240" t="s">
        <v>647</v>
      </c>
      <c r="C240" t="s">
        <v>109</v>
      </c>
      <c r="D240" t="str">
        <f t="shared" si="3"/>
        <v>HistoricalCYM</v>
      </c>
      <c r="E240">
        <v>0</v>
      </c>
      <c r="F240">
        <v>-2.4287534875289198E-2</v>
      </c>
      <c r="G240">
        <v>0</v>
      </c>
    </row>
    <row r="241" spans="1:8" x14ac:dyDescent="0.2">
      <c r="A241">
        <v>239</v>
      </c>
      <c r="B241" s="6" t="s">
        <v>551</v>
      </c>
      <c r="C241" t="s">
        <v>73</v>
      </c>
      <c r="D241" t="str">
        <f t="shared" si="3"/>
        <v>06-02CAF</v>
      </c>
      <c r="E241">
        <v>0.41004793511797299</v>
      </c>
      <c r="F241">
        <v>2.59172803124128</v>
      </c>
      <c r="G241">
        <v>-6.7327220523346804E-2</v>
      </c>
      <c r="H241">
        <v>-0.80166220142727296</v>
      </c>
    </row>
    <row r="242" spans="1:8" x14ac:dyDescent="0.2">
      <c r="A242">
        <v>240</v>
      </c>
      <c r="B242" s="6" t="s">
        <v>552</v>
      </c>
      <c r="C242" t="s">
        <v>73</v>
      </c>
      <c r="D242" t="str">
        <f t="shared" si="3"/>
        <v>06-08CAF</v>
      </c>
      <c r="E242">
        <v>0.44280594430916798</v>
      </c>
      <c r="F242">
        <v>3.45118182046967</v>
      </c>
      <c r="G242">
        <v>-0.51489129892680596</v>
      </c>
      <c r="H242">
        <v>-6.1307876514860302</v>
      </c>
    </row>
    <row r="243" spans="1:8" x14ac:dyDescent="0.2">
      <c r="A243">
        <v>241</v>
      </c>
      <c r="B243" s="6" t="s">
        <v>553</v>
      </c>
      <c r="C243" t="s">
        <v>73</v>
      </c>
      <c r="D243" t="str">
        <f t="shared" si="3"/>
        <v>06-11CAF</v>
      </c>
      <c r="E243">
        <v>0.39969713952870101</v>
      </c>
      <c r="F243">
        <v>2.7813861441672798</v>
      </c>
      <c r="G243">
        <v>-4.2167944898005502E-2</v>
      </c>
      <c r="H243">
        <v>-0.50209183260248802</v>
      </c>
    </row>
    <row r="244" spans="1:8" x14ac:dyDescent="0.2">
      <c r="A244">
        <v>242</v>
      </c>
      <c r="B244" s="6" t="s">
        <v>554</v>
      </c>
      <c r="C244" t="s">
        <v>73</v>
      </c>
      <c r="D244" t="str">
        <f t="shared" si="3"/>
        <v>09-02CAF</v>
      </c>
      <c r="E244">
        <v>0.36146635130225402</v>
      </c>
      <c r="F244">
        <v>2.8164529822450399</v>
      </c>
      <c r="G244">
        <v>9.7514166562471999E-2</v>
      </c>
      <c r="H244">
        <v>1.1610968168470399</v>
      </c>
    </row>
    <row r="245" spans="1:8" x14ac:dyDescent="0.2">
      <c r="A245">
        <v>243</v>
      </c>
      <c r="B245" s="6" t="s">
        <v>555</v>
      </c>
      <c r="C245" t="s">
        <v>73</v>
      </c>
      <c r="D245" t="str">
        <f t="shared" si="3"/>
        <v>09-11CAF</v>
      </c>
      <c r="E245">
        <v>0.47014263680317497</v>
      </c>
      <c r="F245">
        <v>3.24959173925255</v>
      </c>
      <c r="G245">
        <v>-0.51784231670207304</v>
      </c>
      <c r="H245">
        <v>-6.1659252880583102</v>
      </c>
    </row>
    <row r="246" spans="1:8" x14ac:dyDescent="0.2">
      <c r="A246">
        <v>244</v>
      </c>
      <c r="B246" s="6" t="s">
        <v>556</v>
      </c>
      <c r="C246" t="s">
        <v>73</v>
      </c>
      <c r="D246" t="str">
        <f t="shared" si="3"/>
        <v>12-02CAF</v>
      </c>
      <c r="E246">
        <v>0.62060686439395296</v>
      </c>
      <c r="F246">
        <v>3.2702968591511699</v>
      </c>
      <c r="G246">
        <v>-1.5162739198983299</v>
      </c>
      <c r="H246">
        <v>-18.0542057008124</v>
      </c>
    </row>
    <row r="247" spans="1:8" x14ac:dyDescent="0.2">
      <c r="A247">
        <v>245</v>
      </c>
      <c r="B247" t="s">
        <v>550</v>
      </c>
      <c r="C247" t="s">
        <v>73</v>
      </c>
      <c r="D247" t="str">
        <f t="shared" si="3"/>
        <v>ControlCAF</v>
      </c>
      <c r="E247">
        <v>0.38788862317690798</v>
      </c>
      <c r="F247">
        <v>3.8632261305180302</v>
      </c>
    </row>
    <row r="248" spans="1:8" x14ac:dyDescent="0.2">
      <c r="A248">
        <v>246</v>
      </c>
      <c r="B248" t="s">
        <v>647</v>
      </c>
      <c r="C248" t="s">
        <v>73</v>
      </c>
      <c r="D248" t="str">
        <f t="shared" si="3"/>
        <v>HistoricalCAF</v>
      </c>
      <c r="E248">
        <v>0.30337609814757699</v>
      </c>
      <c r="F248">
        <v>-2.4287534875289198E-2</v>
      </c>
      <c r="G248">
        <v>8.3984526654091896E-2</v>
      </c>
      <c r="H248">
        <v>1</v>
      </c>
    </row>
    <row r="249" spans="1:8" x14ac:dyDescent="0.2">
      <c r="A249">
        <v>247</v>
      </c>
      <c r="B249" s="6" t="s">
        <v>551</v>
      </c>
      <c r="C249" t="s">
        <v>281</v>
      </c>
      <c r="D249" t="str">
        <f t="shared" si="3"/>
        <v>06-02LKA</v>
      </c>
      <c r="E249">
        <v>0.65729665572324603</v>
      </c>
      <c r="F249">
        <v>2.59172803124128</v>
      </c>
      <c r="G249">
        <v>1.3928583805452299</v>
      </c>
      <c r="H249">
        <v>2.3289372838792799</v>
      </c>
    </row>
    <row r="250" spans="1:8" x14ac:dyDescent="0.2">
      <c r="A250">
        <v>248</v>
      </c>
      <c r="B250" s="6" t="s">
        <v>552</v>
      </c>
      <c r="C250" t="s">
        <v>281</v>
      </c>
      <c r="D250" t="str">
        <f t="shared" si="3"/>
        <v>06-08LKA</v>
      </c>
      <c r="E250">
        <v>0.78062337525744896</v>
      </c>
      <c r="F250">
        <v>3.45118182046967</v>
      </c>
      <c r="G250">
        <v>3.1418411718327599</v>
      </c>
      <c r="H250">
        <v>5.2533345437775401</v>
      </c>
    </row>
    <row r="251" spans="1:8" x14ac:dyDescent="0.2">
      <c r="A251">
        <v>249</v>
      </c>
      <c r="B251" s="6" t="s">
        <v>553</v>
      </c>
      <c r="C251" t="s">
        <v>281</v>
      </c>
      <c r="D251" t="str">
        <f t="shared" si="3"/>
        <v>06-11LKA</v>
      </c>
      <c r="E251">
        <v>1.1117593830093699</v>
      </c>
      <c r="F251">
        <v>2.7813861441672798</v>
      </c>
      <c r="G251">
        <v>1.41652187199954E-2</v>
      </c>
      <c r="H251">
        <v>2.3685039679617902E-2</v>
      </c>
    </row>
    <row r="252" spans="1:8" x14ac:dyDescent="0.2">
      <c r="A252">
        <v>250</v>
      </c>
      <c r="B252" s="6" t="s">
        <v>554</v>
      </c>
      <c r="C252" t="s">
        <v>281</v>
      </c>
      <c r="D252" t="str">
        <f t="shared" si="3"/>
        <v>09-02LKA</v>
      </c>
      <c r="E252">
        <v>1.00893154246974</v>
      </c>
      <c r="F252">
        <v>2.8164529822450399</v>
      </c>
      <c r="G252">
        <v>0.39413668685026898</v>
      </c>
      <c r="H252">
        <v>0.65901863231129598</v>
      </c>
    </row>
    <row r="253" spans="1:8" x14ac:dyDescent="0.2">
      <c r="A253">
        <v>251</v>
      </c>
      <c r="B253" s="6" t="s">
        <v>555</v>
      </c>
      <c r="C253" t="s">
        <v>281</v>
      </c>
      <c r="D253" t="str">
        <f t="shared" si="3"/>
        <v>09-11LKA</v>
      </c>
      <c r="E253">
        <v>1.26893353672097</v>
      </c>
      <c r="F253">
        <v>3.24959173925255</v>
      </c>
      <c r="G253">
        <v>-0.964539807512096</v>
      </c>
      <c r="H253">
        <v>-1.6127646219289899</v>
      </c>
    </row>
    <row r="254" spans="1:8" x14ac:dyDescent="0.2">
      <c r="A254">
        <v>252</v>
      </c>
      <c r="B254" s="6" t="s">
        <v>556</v>
      </c>
      <c r="C254" t="s">
        <v>281</v>
      </c>
      <c r="D254" t="str">
        <f t="shared" si="3"/>
        <v>12-02LKA</v>
      </c>
      <c r="E254">
        <v>1.1809851504258599</v>
      </c>
      <c r="F254">
        <v>3.2702968591511699</v>
      </c>
      <c r="G254">
        <v>-0.425194548045633</v>
      </c>
      <c r="H254">
        <v>-0.71094911706533004</v>
      </c>
    </row>
    <row r="255" spans="1:8" x14ac:dyDescent="0.2">
      <c r="A255">
        <v>253</v>
      </c>
      <c r="B255" t="s">
        <v>550</v>
      </c>
      <c r="C255" t="s">
        <v>281</v>
      </c>
      <c r="D255" t="str">
        <f t="shared" si="3"/>
        <v>ControlLKA</v>
      </c>
      <c r="E255">
        <v>1.11572614537558</v>
      </c>
      <c r="F255">
        <v>3.8632261305180302</v>
      </c>
    </row>
    <row r="256" spans="1:8" x14ac:dyDescent="0.2">
      <c r="A256">
        <v>254</v>
      </c>
      <c r="B256" t="s">
        <v>647</v>
      </c>
      <c r="C256" t="s">
        <v>281</v>
      </c>
      <c r="D256" t="str">
        <f t="shared" si="3"/>
        <v>HistoricalLKA</v>
      </c>
      <c r="E256">
        <v>0.51390011675439295</v>
      </c>
      <c r="F256">
        <v>-2.4287534875289198E-2</v>
      </c>
      <c r="G256">
        <v>0.59806607510922805</v>
      </c>
      <c r="H256">
        <v>1</v>
      </c>
    </row>
    <row r="257" spans="1:8" x14ac:dyDescent="0.2">
      <c r="A257">
        <v>255</v>
      </c>
      <c r="B257" s="6" t="s">
        <v>551</v>
      </c>
      <c r="C257" t="s">
        <v>463</v>
      </c>
      <c r="D257" t="str">
        <f t="shared" si="3"/>
        <v>06-02TCD</v>
      </c>
      <c r="E257">
        <v>0.46093490538876097</v>
      </c>
      <c r="F257">
        <v>2.59172803124128</v>
      </c>
      <c r="G257">
        <v>-0.72814645106882503</v>
      </c>
      <c r="H257">
        <v>9.3024193231218408</v>
      </c>
    </row>
    <row r="258" spans="1:8" x14ac:dyDescent="0.2">
      <c r="A258">
        <v>256</v>
      </c>
      <c r="B258" s="6" t="s">
        <v>552</v>
      </c>
      <c r="C258" t="s">
        <v>463</v>
      </c>
      <c r="D258" t="str">
        <f t="shared" si="3"/>
        <v>06-08TCD</v>
      </c>
      <c r="E258">
        <v>0.30605255091018502</v>
      </c>
      <c r="F258">
        <v>3.45118182046967</v>
      </c>
      <c r="G258">
        <v>-0.794796242940225</v>
      </c>
      <c r="H258">
        <v>10.1539023055307</v>
      </c>
    </row>
    <row r="259" spans="1:8" x14ac:dyDescent="0.2">
      <c r="A259">
        <v>257</v>
      </c>
      <c r="B259" s="6" t="s">
        <v>553</v>
      </c>
      <c r="C259" t="s">
        <v>463</v>
      </c>
      <c r="D259" t="str">
        <f t="shared" ref="D259:D322" si="4">B259&amp;C259</f>
        <v>06-11TCD</v>
      </c>
      <c r="E259">
        <v>0.29862773559574401</v>
      </c>
      <c r="F259">
        <v>2.7813861441672798</v>
      </c>
      <c r="G259">
        <v>-0.27620307326802501</v>
      </c>
      <c r="H259">
        <v>3.5286264213780498</v>
      </c>
    </row>
    <row r="260" spans="1:8" x14ac:dyDescent="0.2">
      <c r="A260">
        <v>258</v>
      </c>
      <c r="B260" s="6" t="s">
        <v>554</v>
      </c>
      <c r="C260" t="s">
        <v>463</v>
      </c>
      <c r="D260" t="str">
        <f t="shared" si="4"/>
        <v>09-02TCD</v>
      </c>
      <c r="E260">
        <v>0.35237948236613398</v>
      </c>
      <c r="F260">
        <v>2.8164529822450399</v>
      </c>
      <c r="G260">
        <v>-0.48383232081779698</v>
      </c>
      <c r="H260">
        <v>6.1811894073228704</v>
      </c>
    </row>
    <row r="261" spans="1:8" x14ac:dyDescent="0.2">
      <c r="A261">
        <v>259</v>
      </c>
      <c r="B261" s="6" t="s">
        <v>555</v>
      </c>
      <c r="C261" t="s">
        <v>463</v>
      </c>
      <c r="D261" t="str">
        <f t="shared" si="4"/>
        <v>09-11TCD</v>
      </c>
      <c r="E261">
        <v>0.49812819690291199</v>
      </c>
      <c r="F261">
        <v>3.24959173925255</v>
      </c>
      <c r="G261">
        <v>-1.74293184901343</v>
      </c>
      <c r="H261">
        <v>22.2667883464208</v>
      </c>
    </row>
    <row r="262" spans="1:8" x14ac:dyDescent="0.2">
      <c r="A262">
        <v>260</v>
      </c>
      <c r="B262" s="6" t="s">
        <v>556</v>
      </c>
      <c r="C262" t="s">
        <v>463</v>
      </c>
      <c r="D262" t="str">
        <f t="shared" si="4"/>
        <v>12-02TCD</v>
      </c>
      <c r="E262">
        <v>0.59615599152177501</v>
      </c>
      <c r="F262">
        <v>3.2702968591511699</v>
      </c>
      <c r="G262">
        <v>-2.4424944623440101</v>
      </c>
      <c r="H262">
        <v>31.204035465359102</v>
      </c>
    </row>
    <row r="263" spans="1:8" x14ac:dyDescent="0.2">
      <c r="A263">
        <v>261</v>
      </c>
      <c r="B263" t="s">
        <v>550</v>
      </c>
      <c r="C263" t="s">
        <v>463</v>
      </c>
      <c r="D263" t="str">
        <f t="shared" si="4"/>
        <v>ControlTCD</v>
      </c>
      <c r="E263">
        <v>0.22128110381205299</v>
      </c>
      <c r="F263">
        <v>3.8632261305180302</v>
      </c>
    </row>
    <row r="264" spans="1:8" x14ac:dyDescent="0.2">
      <c r="A264">
        <v>262</v>
      </c>
      <c r="B264" t="s">
        <v>647</v>
      </c>
      <c r="C264" t="s">
        <v>463</v>
      </c>
      <c r="D264" t="str">
        <f t="shared" si="4"/>
        <v>HistoricalTCD</v>
      </c>
      <c r="E264">
        <v>0.30004816164230103</v>
      </c>
      <c r="F264">
        <v>-2.4287534875289198E-2</v>
      </c>
      <c r="G264">
        <v>-7.8274954694738802E-2</v>
      </c>
      <c r="H264">
        <v>1</v>
      </c>
    </row>
    <row r="265" spans="1:8" x14ac:dyDescent="0.2">
      <c r="A265">
        <v>263</v>
      </c>
      <c r="B265" s="6" t="s">
        <v>551</v>
      </c>
      <c r="C265" t="s">
        <v>83</v>
      </c>
      <c r="D265" t="str">
        <f t="shared" si="4"/>
        <v>06-02CHL</v>
      </c>
      <c r="E265">
        <v>0.71594177620490196</v>
      </c>
      <c r="F265">
        <v>2.59172803124128</v>
      </c>
      <c r="G265">
        <v>-2.97854378832673E-3</v>
      </c>
      <c r="H265">
        <v>-8.8376358921552298E-3</v>
      </c>
    </row>
    <row r="266" spans="1:8" x14ac:dyDescent="0.2">
      <c r="A266">
        <v>264</v>
      </c>
      <c r="B266" s="6" t="s">
        <v>552</v>
      </c>
      <c r="C266" t="s">
        <v>83</v>
      </c>
      <c r="D266" t="str">
        <f t="shared" si="4"/>
        <v>06-08CHL</v>
      </c>
      <c r="E266">
        <v>0.81481510338005103</v>
      </c>
      <c r="F266">
        <v>3.45118182046967</v>
      </c>
      <c r="G266">
        <v>-0.93620327841559803</v>
      </c>
      <c r="H266">
        <v>-2.7778083129431099</v>
      </c>
    </row>
    <row r="267" spans="1:8" x14ac:dyDescent="0.2">
      <c r="A267">
        <v>265</v>
      </c>
      <c r="B267" s="6" t="s">
        <v>553</v>
      </c>
      <c r="C267" t="s">
        <v>83</v>
      </c>
      <c r="D267" t="str">
        <f t="shared" si="4"/>
        <v>06-11CHL</v>
      </c>
      <c r="E267">
        <v>0.701676877200067</v>
      </c>
      <c r="F267">
        <v>2.7813861441672798</v>
      </c>
      <c r="G267">
        <v>4.7438917461654399E-2</v>
      </c>
      <c r="H267">
        <v>0.14075598998651201</v>
      </c>
    </row>
    <row r="268" spans="1:8" x14ac:dyDescent="0.2">
      <c r="A268">
        <v>266</v>
      </c>
      <c r="B268" s="6" t="s">
        <v>554</v>
      </c>
      <c r="C268" t="s">
        <v>83</v>
      </c>
      <c r="D268" t="str">
        <f t="shared" si="4"/>
        <v>09-02CHL</v>
      </c>
      <c r="E268">
        <v>0.87376048734516298</v>
      </c>
      <c r="F268">
        <v>2.8164529822450399</v>
      </c>
      <c r="G268">
        <v>-0.58606449978139297</v>
      </c>
      <c r="H268">
        <v>-1.73891170533897</v>
      </c>
    </row>
    <row r="269" spans="1:8" x14ac:dyDescent="0.2">
      <c r="A269">
        <v>267</v>
      </c>
      <c r="B269" s="6" t="s">
        <v>555</v>
      </c>
      <c r="C269" t="s">
        <v>83</v>
      </c>
      <c r="D269" t="str">
        <f t="shared" si="4"/>
        <v>09-11CHL</v>
      </c>
      <c r="E269">
        <v>0.84839751017846798</v>
      </c>
      <c r="F269">
        <v>3.24959173925255</v>
      </c>
      <c r="G269">
        <v>-0.84006645117463596</v>
      </c>
      <c r="H269">
        <v>-2.49256077744861</v>
      </c>
    </row>
    <row r="270" spans="1:8" x14ac:dyDescent="0.2">
      <c r="A270">
        <v>268</v>
      </c>
      <c r="B270" s="6" t="s">
        <v>556</v>
      </c>
      <c r="C270" t="s">
        <v>83</v>
      </c>
      <c r="D270" t="str">
        <f t="shared" si="4"/>
        <v>12-02CHL</v>
      </c>
      <c r="E270">
        <v>0.90888047997812504</v>
      </c>
      <c r="F270">
        <v>3.2702968591511699</v>
      </c>
      <c r="G270">
        <v>-1.2634779407052601</v>
      </c>
      <c r="H270">
        <v>-3.7488648115514298</v>
      </c>
    </row>
    <row r="271" spans="1:8" x14ac:dyDescent="0.2">
      <c r="A271">
        <v>269</v>
      </c>
      <c r="B271" t="s">
        <v>550</v>
      </c>
      <c r="C271" t="s">
        <v>83</v>
      </c>
      <c r="D271" t="str">
        <f t="shared" si="4"/>
        <v>ControlCHL</v>
      </c>
      <c r="E271">
        <v>0.71496145234149899</v>
      </c>
      <c r="F271">
        <v>3.8632261305180302</v>
      </c>
    </row>
    <row r="272" spans="1:8" x14ac:dyDescent="0.2">
      <c r="A272">
        <v>270</v>
      </c>
      <c r="B272" t="s">
        <v>647</v>
      </c>
      <c r="C272" t="s">
        <v>83</v>
      </c>
      <c r="D272" t="str">
        <f t="shared" si="4"/>
        <v>HistoricalCHL</v>
      </c>
      <c r="E272">
        <v>0.37581312218619101</v>
      </c>
      <c r="F272">
        <v>-2.4287534875289198E-2</v>
      </c>
      <c r="G272">
        <v>0.33702947537934302</v>
      </c>
      <c r="H272">
        <v>1</v>
      </c>
    </row>
    <row r="273" spans="1:8" x14ac:dyDescent="0.2">
      <c r="A273">
        <v>271</v>
      </c>
      <c r="B273" s="6" t="s">
        <v>551</v>
      </c>
      <c r="C273" t="s">
        <v>85</v>
      </c>
      <c r="D273" t="str">
        <f t="shared" si="4"/>
        <v>06-02CHN</v>
      </c>
      <c r="E273">
        <v>0.43226979564007301</v>
      </c>
      <c r="F273">
        <v>2.59172803124128</v>
      </c>
      <c r="G273">
        <v>0.71841919747792504</v>
      </c>
      <c r="H273">
        <v>1.8003028257578</v>
      </c>
    </row>
    <row r="274" spans="1:8" x14ac:dyDescent="0.2">
      <c r="A274">
        <v>272</v>
      </c>
      <c r="B274" s="6" t="s">
        <v>552</v>
      </c>
      <c r="C274" t="s">
        <v>85</v>
      </c>
      <c r="D274" t="str">
        <f t="shared" si="4"/>
        <v>06-08CHN</v>
      </c>
      <c r="E274">
        <v>0.44453400846454</v>
      </c>
      <c r="F274">
        <v>3.45118182046967</v>
      </c>
      <c r="G274">
        <v>2.1019322327779499</v>
      </c>
      <c r="H274">
        <v>5.2672792591094897</v>
      </c>
    </row>
    <row r="275" spans="1:8" x14ac:dyDescent="0.2">
      <c r="A275">
        <v>273</v>
      </c>
      <c r="B275" s="6" t="s">
        <v>553</v>
      </c>
      <c r="C275" t="s">
        <v>85</v>
      </c>
      <c r="D275" t="str">
        <f t="shared" si="4"/>
        <v>06-11CHN</v>
      </c>
      <c r="E275">
        <v>0.66798187287016397</v>
      </c>
      <c r="F275">
        <v>2.7813861441672798</v>
      </c>
      <c r="G275">
        <v>2.6432634023640898E-3</v>
      </c>
      <c r="H275">
        <v>6.6238132126814299E-3</v>
      </c>
    </row>
    <row r="276" spans="1:8" x14ac:dyDescent="0.2">
      <c r="A276">
        <v>274</v>
      </c>
      <c r="B276" s="6" t="s">
        <v>554</v>
      </c>
      <c r="C276" t="s">
        <v>85</v>
      </c>
      <c r="D276" t="str">
        <f t="shared" si="4"/>
        <v>09-02CHN</v>
      </c>
      <c r="E276">
        <v>0.61130417269483805</v>
      </c>
      <c r="F276">
        <v>2.8164529822450399</v>
      </c>
      <c r="G276">
        <v>0.211906811656458</v>
      </c>
      <c r="H276">
        <v>0.53102204557134203</v>
      </c>
    </row>
    <row r="277" spans="1:8" x14ac:dyDescent="0.2">
      <c r="A277">
        <v>275</v>
      </c>
      <c r="B277" s="6" t="s">
        <v>555</v>
      </c>
      <c r="C277" t="s">
        <v>85</v>
      </c>
      <c r="D277" t="str">
        <f t="shared" si="4"/>
        <v>09-11CHN</v>
      </c>
      <c r="E277">
        <v>0.55414159471997204</v>
      </c>
      <c r="F277">
        <v>3.24959173925255</v>
      </c>
      <c r="G277">
        <v>0.72135840428620901</v>
      </c>
      <c r="H277">
        <v>1.8076682502077801</v>
      </c>
    </row>
    <row r="278" spans="1:8" x14ac:dyDescent="0.2">
      <c r="A278">
        <v>276</v>
      </c>
      <c r="B278" s="6" t="s">
        <v>556</v>
      </c>
      <c r="C278" t="s">
        <v>85</v>
      </c>
      <c r="D278" t="str">
        <f t="shared" si="4"/>
        <v>12-02CHN</v>
      </c>
      <c r="E278">
        <v>0.58676187563025395</v>
      </c>
      <c r="F278">
        <v>3.2702968591511699</v>
      </c>
      <c r="G278">
        <v>0.53401108528686003</v>
      </c>
      <c r="H278">
        <v>1.3381903896818801</v>
      </c>
    </row>
    <row r="279" spans="1:8" x14ac:dyDescent="0.2">
      <c r="A279">
        <v>277</v>
      </c>
      <c r="B279" t="s">
        <v>550</v>
      </c>
      <c r="C279" t="s">
        <v>85</v>
      </c>
      <c r="D279" t="str">
        <f t="shared" si="4"/>
        <v>ControlCHN</v>
      </c>
      <c r="E279">
        <v>0.66872208013386703</v>
      </c>
      <c r="F279">
        <v>3.8632261305180302</v>
      </c>
    </row>
    <row r="280" spans="1:8" x14ac:dyDescent="0.2">
      <c r="A280">
        <v>278</v>
      </c>
      <c r="B280" t="s">
        <v>647</v>
      </c>
      <c r="C280" t="s">
        <v>85</v>
      </c>
      <c r="D280" t="str">
        <f t="shared" si="4"/>
        <v>HistoricalCHN</v>
      </c>
      <c r="E280">
        <v>0.26715864145142698</v>
      </c>
      <c r="F280">
        <v>-2.4287534875289198E-2</v>
      </c>
      <c r="G280">
        <v>0.39905464080773001</v>
      </c>
      <c r="H280">
        <v>1</v>
      </c>
    </row>
    <row r="281" spans="1:8" x14ac:dyDescent="0.2">
      <c r="A281">
        <v>279</v>
      </c>
      <c r="B281" s="6" t="s">
        <v>551</v>
      </c>
      <c r="C281" t="s">
        <v>657</v>
      </c>
      <c r="D281" t="str">
        <f t="shared" si="4"/>
        <v>06-02TWN</v>
      </c>
      <c r="E281">
        <v>0.86122538165228901</v>
      </c>
      <c r="F281">
        <v>2.59172803124128</v>
      </c>
      <c r="G281">
        <v>1.7158291642601</v>
      </c>
      <c r="H281">
        <v>1.5919472008492599</v>
      </c>
    </row>
    <row r="282" spans="1:8" x14ac:dyDescent="0.2">
      <c r="A282">
        <v>280</v>
      </c>
      <c r="B282" s="6" t="s">
        <v>552</v>
      </c>
      <c r="C282" t="s">
        <v>657</v>
      </c>
      <c r="D282" t="str">
        <f t="shared" si="4"/>
        <v>06-08TWN</v>
      </c>
      <c r="E282">
        <v>0.77217569989951296</v>
      </c>
      <c r="F282">
        <v>3.45118182046967</v>
      </c>
      <c r="G282">
        <v>6.1296625554799302</v>
      </c>
      <c r="H282">
        <v>5.68710414218579</v>
      </c>
    </row>
    <row r="283" spans="1:8" x14ac:dyDescent="0.2">
      <c r="A283">
        <v>281</v>
      </c>
      <c r="B283" s="6" t="s">
        <v>553</v>
      </c>
      <c r="C283" t="s">
        <v>657</v>
      </c>
      <c r="D283" t="str">
        <f t="shared" si="4"/>
        <v>06-11TWN</v>
      </c>
      <c r="E283">
        <v>1.2357256295530401</v>
      </c>
      <c r="F283">
        <v>2.7813861441672798</v>
      </c>
      <c r="G283">
        <v>0.67930043882330104</v>
      </c>
      <c r="H283">
        <v>0.63025530434246602</v>
      </c>
    </row>
    <row r="284" spans="1:8" x14ac:dyDescent="0.2">
      <c r="A284">
        <v>282</v>
      </c>
      <c r="B284" s="6" t="s">
        <v>554</v>
      </c>
      <c r="C284" t="s">
        <v>657</v>
      </c>
      <c r="D284" t="str">
        <f t="shared" si="4"/>
        <v>09-02TWN</v>
      </c>
      <c r="E284">
        <v>1.15106804084754</v>
      </c>
      <c r="F284">
        <v>2.8164529822450399</v>
      </c>
      <c r="G284">
        <v>1.0144946763780101</v>
      </c>
      <c r="H284">
        <v>0.94124869420370205</v>
      </c>
    </row>
    <row r="285" spans="1:8" x14ac:dyDescent="0.2">
      <c r="A285">
        <v>283</v>
      </c>
      <c r="B285" s="6" t="s">
        <v>555</v>
      </c>
      <c r="C285" t="s">
        <v>657</v>
      </c>
      <c r="D285" t="str">
        <f t="shared" si="4"/>
        <v>09-11TWN</v>
      </c>
      <c r="E285">
        <v>1.05069453006955</v>
      </c>
      <c r="F285">
        <v>3.24959173925255</v>
      </c>
      <c r="G285">
        <v>2.3625001736914601</v>
      </c>
      <c r="H285">
        <v>2.1919289034440799</v>
      </c>
    </row>
    <row r="286" spans="1:8" x14ac:dyDescent="0.2">
      <c r="A286">
        <v>284</v>
      </c>
      <c r="B286" s="6" t="s">
        <v>556</v>
      </c>
      <c r="C286" t="s">
        <v>657</v>
      </c>
      <c r="D286" t="str">
        <f t="shared" si="4"/>
        <v>12-02TWN</v>
      </c>
      <c r="E286">
        <v>1.2440240513654299</v>
      </c>
      <c r="F286">
        <v>3.2702968591511699</v>
      </c>
      <c r="G286">
        <v>1.1853617816114099</v>
      </c>
      <c r="H286">
        <v>1.0997792842877201</v>
      </c>
    </row>
    <row r="287" spans="1:8" x14ac:dyDescent="0.2">
      <c r="A287">
        <v>285</v>
      </c>
      <c r="B287" t="s">
        <v>550</v>
      </c>
      <c r="C287" t="s">
        <v>657</v>
      </c>
      <c r="D287" t="str">
        <f t="shared" si="4"/>
        <v>ControlTWN</v>
      </c>
      <c r="E287">
        <v>1.4259537841151699</v>
      </c>
      <c r="F287">
        <v>3.8632261305180302</v>
      </c>
    </row>
    <row r="288" spans="1:8" x14ac:dyDescent="0.2">
      <c r="A288">
        <v>286</v>
      </c>
      <c r="B288" t="s">
        <v>647</v>
      </c>
      <c r="C288" t="s">
        <v>657</v>
      </c>
      <c r="D288" t="str">
        <f t="shared" si="4"/>
        <v>HistoricalTWN</v>
      </c>
      <c r="E288">
        <v>0.341359816987099</v>
      </c>
      <c r="F288">
        <v>-2.4287534875289198E-2</v>
      </c>
      <c r="G288">
        <v>1.0778178845031701</v>
      </c>
      <c r="H288">
        <v>1</v>
      </c>
    </row>
    <row r="289" spans="1:8" x14ac:dyDescent="0.2">
      <c r="A289">
        <v>287</v>
      </c>
      <c r="B289" s="6" t="s">
        <v>551</v>
      </c>
      <c r="C289" t="s">
        <v>95</v>
      </c>
      <c r="D289" t="str">
        <f t="shared" si="4"/>
        <v>06-02COL</v>
      </c>
      <c r="E289">
        <v>0.61465500749179502</v>
      </c>
      <c r="F289">
        <v>2.59172803124128</v>
      </c>
      <c r="G289">
        <v>1.89171747667978</v>
      </c>
      <c r="H289">
        <v>2.6343842036760101</v>
      </c>
    </row>
    <row r="290" spans="1:8" x14ac:dyDescent="0.2">
      <c r="A290">
        <v>288</v>
      </c>
      <c r="B290" s="6" t="s">
        <v>552</v>
      </c>
      <c r="C290" t="s">
        <v>95</v>
      </c>
      <c r="D290" t="str">
        <f t="shared" si="4"/>
        <v>06-08COL</v>
      </c>
      <c r="E290">
        <v>1.0499035429377599</v>
      </c>
      <c r="F290">
        <v>3.45118182046967</v>
      </c>
      <c r="G290">
        <v>1.7567325719834199</v>
      </c>
      <c r="H290">
        <v>2.4464057634223901</v>
      </c>
    </row>
    <row r="291" spans="1:8" x14ac:dyDescent="0.2">
      <c r="A291">
        <v>289</v>
      </c>
      <c r="B291" s="6" t="s">
        <v>553</v>
      </c>
      <c r="C291" t="s">
        <v>95</v>
      </c>
      <c r="D291" t="str">
        <f t="shared" si="4"/>
        <v>06-11COL</v>
      </c>
      <c r="E291">
        <v>0.66187869898818896</v>
      </c>
      <c r="F291">
        <v>2.7813861441672798</v>
      </c>
      <c r="G291">
        <v>2.05472103549875</v>
      </c>
      <c r="H291">
        <v>2.8613811024144802</v>
      </c>
    </row>
    <row r="292" spans="1:8" x14ac:dyDescent="0.2">
      <c r="A292">
        <v>290</v>
      </c>
      <c r="B292" s="6" t="s">
        <v>554</v>
      </c>
      <c r="C292" t="s">
        <v>95</v>
      </c>
      <c r="D292" t="str">
        <f t="shared" si="4"/>
        <v>09-02COL</v>
      </c>
      <c r="E292">
        <v>1.0027867598273299</v>
      </c>
      <c r="F292">
        <v>2.8164529822450399</v>
      </c>
      <c r="G292">
        <v>0.86539710132524905</v>
      </c>
      <c r="H292">
        <v>1.20514214291638</v>
      </c>
    </row>
    <row r="293" spans="1:8" x14ac:dyDescent="0.2">
      <c r="A293">
        <v>291</v>
      </c>
      <c r="B293" s="6" t="s">
        <v>555</v>
      </c>
      <c r="C293" t="s">
        <v>95</v>
      </c>
      <c r="D293" t="str">
        <f t="shared" si="4"/>
        <v>09-11COL</v>
      </c>
      <c r="E293">
        <v>1.05813158480271</v>
      </c>
      <c r="F293">
        <v>3.24959173925255</v>
      </c>
      <c r="G293">
        <v>1.1278130497208401</v>
      </c>
      <c r="H293">
        <v>1.5705796026682199</v>
      </c>
    </row>
    <row r="294" spans="1:8" x14ac:dyDescent="0.2">
      <c r="A294">
        <v>292</v>
      </c>
      <c r="B294" s="6" t="s">
        <v>556</v>
      </c>
      <c r="C294" t="s">
        <v>95</v>
      </c>
      <c r="D294" t="str">
        <f t="shared" si="4"/>
        <v>12-02COL</v>
      </c>
      <c r="E294">
        <v>1.3046472374939999</v>
      </c>
      <c r="F294">
        <v>3.2702968591511699</v>
      </c>
      <c r="G294">
        <v>-0.43897451079108402</v>
      </c>
      <c r="H294">
        <v>-0.61131090202439897</v>
      </c>
    </row>
    <row r="295" spans="1:8" x14ac:dyDescent="0.2">
      <c r="A295">
        <v>293</v>
      </c>
      <c r="B295" t="s">
        <v>550</v>
      </c>
      <c r="C295" t="s">
        <v>95</v>
      </c>
      <c r="D295" t="str">
        <f t="shared" si="4"/>
        <v>ControlCOL</v>
      </c>
      <c r="E295">
        <v>1.2372732790358401</v>
      </c>
      <c r="F295">
        <v>3.8632261305180302</v>
      </c>
    </row>
    <row r="296" spans="1:8" x14ac:dyDescent="0.2">
      <c r="A296">
        <v>294</v>
      </c>
      <c r="B296" t="s">
        <v>647</v>
      </c>
      <c r="C296" t="s">
        <v>95</v>
      </c>
      <c r="D296" t="str">
        <f t="shared" si="4"/>
        <v>HistoricalCOL</v>
      </c>
      <c r="E296">
        <v>0.51467160849762905</v>
      </c>
      <c r="F296">
        <v>-2.4287534875289198E-2</v>
      </c>
      <c r="G296">
        <v>0.718087162092789</v>
      </c>
      <c r="H296">
        <v>1</v>
      </c>
    </row>
    <row r="297" spans="1:8" x14ac:dyDescent="0.2">
      <c r="A297">
        <v>295</v>
      </c>
      <c r="B297" s="6" t="s">
        <v>551</v>
      </c>
      <c r="C297" t="s">
        <v>97</v>
      </c>
      <c r="D297" t="str">
        <f t="shared" si="4"/>
        <v>06-02COM</v>
      </c>
      <c r="E297">
        <v>0</v>
      </c>
      <c r="F297">
        <v>2.59172803124128</v>
      </c>
      <c r="G297">
        <v>0</v>
      </c>
    </row>
    <row r="298" spans="1:8" x14ac:dyDescent="0.2">
      <c r="A298">
        <v>296</v>
      </c>
      <c r="B298" s="6" t="s">
        <v>552</v>
      </c>
      <c r="C298" t="s">
        <v>97</v>
      </c>
      <c r="D298" t="str">
        <f t="shared" si="4"/>
        <v>06-08COM</v>
      </c>
      <c r="E298">
        <v>0</v>
      </c>
      <c r="F298">
        <v>3.45118182046967</v>
      </c>
      <c r="G298">
        <v>0</v>
      </c>
    </row>
    <row r="299" spans="1:8" x14ac:dyDescent="0.2">
      <c r="A299">
        <v>297</v>
      </c>
      <c r="B299" s="6" t="s">
        <v>553</v>
      </c>
      <c r="C299" t="s">
        <v>97</v>
      </c>
      <c r="D299" t="str">
        <f t="shared" si="4"/>
        <v>06-11COM</v>
      </c>
      <c r="E299">
        <v>0</v>
      </c>
      <c r="F299">
        <v>2.7813861441672798</v>
      </c>
      <c r="G299">
        <v>0</v>
      </c>
    </row>
    <row r="300" spans="1:8" x14ac:dyDescent="0.2">
      <c r="A300">
        <v>298</v>
      </c>
      <c r="B300" s="6" t="s">
        <v>554</v>
      </c>
      <c r="C300" t="s">
        <v>97</v>
      </c>
      <c r="D300" t="str">
        <f t="shared" si="4"/>
        <v>09-02COM</v>
      </c>
      <c r="E300">
        <v>0</v>
      </c>
      <c r="F300">
        <v>2.8164529822450399</v>
      </c>
      <c r="G300">
        <v>0</v>
      </c>
    </row>
    <row r="301" spans="1:8" x14ac:dyDescent="0.2">
      <c r="A301">
        <v>299</v>
      </c>
      <c r="B301" s="6" t="s">
        <v>555</v>
      </c>
      <c r="C301" t="s">
        <v>97</v>
      </c>
      <c r="D301" t="str">
        <f t="shared" si="4"/>
        <v>09-11COM</v>
      </c>
      <c r="E301">
        <v>0</v>
      </c>
      <c r="F301">
        <v>3.24959173925255</v>
      </c>
      <c r="G301">
        <v>0</v>
      </c>
    </row>
    <row r="302" spans="1:8" x14ac:dyDescent="0.2">
      <c r="A302">
        <v>300</v>
      </c>
      <c r="B302" s="6" t="s">
        <v>556</v>
      </c>
      <c r="C302" t="s">
        <v>97</v>
      </c>
      <c r="D302" t="str">
        <f t="shared" si="4"/>
        <v>12-02COM</v>
      </c>
      <c r="E302">
        <v>0</v>
      </c>
      <c r="F302">
        <v>3.2702968591511699</v>
      </c>
      <c r="G302">
        <v>0</v>
      </c>
    </row>
    <row r="303" spans="1:8" x14ac:dyDescent="0.2">
      <c r="A303">
        <v>301</v>
      </c>
      <c r="B303" t="s">
        <v>550</v>
      </c>
      <c r="C303" t="s">
        <v>97</v>
      </c>
      <c r="D303" t="str">
        <f t="shared" si="4"/>
        <v>ControlCOM</v>
      </c>
      <c r="E303">
        <v>0</v>
      </c>
      <c r="F303">
        <v>3.8632261305180302</v>
      </c>
    </row>
    <row r="304" spans="1:8" x14ac:dyDescent="0.2">
      <c r="A304">
        <v>302</v>
      </c>
      <c r="B304" t="s">
        <v>647</v>
      </c>
      <c r="C304" t="s">
        <v>97</v>
      </c>
      <c r="D304" t="str">
        <f t="shared" si="4"/>
        <v>HistoricalCOM</v>
      </c>
      <c r="E304">
        <v>0</v>
      </c>
      <c r="F304">
        <v>-2.4287534875289198E-2</v>
      </c>
      <c r="G304">
        <v>0</v>
      </c>
    </row>
    <row r="305" spans="1:8" x14ac:dyDescent="0.2">
      <c r="A305">
        <v>303</v>
      </c>
      <c r="B305" s="6" t="s">
        <v>551</v>
      </c>
      <c r="C305" t="s">
        <v>93</v>
      </c>
      <c r="D305" t="str">
        <f t="shared" si="4"/>
        <v>06-02COG</v>
      </c>
      <c r="E305">
        <v>0.56699092899867598</v>
      </c>
      <c r="F305">
        <v>2.59172803124128</v>
      </c>
      <c r="G305">
        <v>0.49251541762536399</v>
      </c>
      <c r="H305">
        <v>2.88454544826577</v>
      </c>
    </row>
    <row r="306" spans="1:8" x14ac:dyDescent="0.2">
      <c r="A306">
        <v>304</v>
      </c>
      <c r="B306" s="6" t="s">
        <v>552</v>
      </c>
      <c r="C306" t="s">
        <v>93</v>
      </c>
      <c r="D306" t="str">
        <f t="shared" si="4"/>
        <v>06-08COG</v>
      </c>
      <c r="E306">
        <v>0.614407208418558</v>
      </c>
      <c r="F306">
        <v>3.45118182046967</v>
      </c>
      <c r="G306">
        <v>1.07525476484875</v>
      </c>
      <c r="H306">
        <v>6.2975109543267802</v>
      </c>
    </row>
    <row r="307" spans="1:8" x14ac:dyDescent="0.2">
      <c r="A307">
        <v>305</v>
      </c>
      <c r="B307" s="6" t="s">
        <v>553</v>
      </c>
      <c r="C307" t="s">
        <v>93</v>
      </c>
      <c r="D307" t="str">
        <f t="shared" si="4"/>
        <v>06-11COG</v>
      </c>
      <c r="E307">
        <v>0.60711973402671904</v>
      </c>
      <c r="F307">
        <v>2.7813861441672798</v>
      </c>
      <c r="G307">
        <v>0.43555957918861499</v>
      </c>
      <c r="H307">
        <v>2.5509686735385801</v>
      </c>
    </row>
    <row r="308" spans="1:8" x14ac:dyDescent="0.2">
      <c r="A308">
        <v>306</v>
      </c>
      <c r="B308" s="6" t="s">
        <v>554</v>
      </c>
      <c r="C308" t="s">
        <v>93</v>
      </c>
      <c r="D308" t="str">
        <f t="shared" si="4"/>
        <v>09-02COG</v>
      </c>
      <c r="E308">
        <v>0.33181815304576501</v>
      </c>
      <c r="F308">
        <v>2.8164529822450399</v>
      </c>
      <c r="G308">
        <v>1.4661801682198301</v>
      </c>
      <c r="H308">
        <v>8.5870678951883797</v>
      </c>
    </row>
    <row r="309" spans="1:8" x14ac:dyDescent="0.2">
      <c r="A309">
        <v>307</v>
      </c>
      <c r="B309" s="6" t="s">
        <v>555</v>
      </c>
      <c r="C309" t="s">
        <v>93</v>
      </c>
      <c r="D309" t="str">
        <f t="shared" si="4"/>
        <v>09-11COG</v>
      </c>
      <c r="E309">
        <v>0.36552059285003202</v>
      </c>
      <c r="F309">
        <v>3.24959173925255</v>
      </c>
      <c r="G309">
        <v>2.28891650223885</v>
      </c>
      <c r="H309">
        <v>13.4056385682848</v>
      </c>
    </row>
    <row r="310" spans="1:8" x14ac:dyDescent="0.2">
      <c r="A310">
        <v>308</v>
      </c>
      <c r="B310" s="6" t="s">
        <v>556</v>
      </c>
      <c r="C310" t="s">
        <v>93</v>
      </c>
      <c r="D310" t="str">
        <f t="shared" si="4"/>
        <v>12-02COG</v>
      </c>
      <c r="E310">
        <v>0.66796188288326097</v>
      </c>
      <c r="F310">
        <v>3.2702968591511699</v>
      </c>
      <c r="G310">
        <v>0.398291670371544</v>
      </c>
      <c r="H310">
        <v>2.3326994115061801</v>
      </c>
    </row>
    <row r="311" spans="1:8" x14ac:dyDescent="0.2">
      <c r="A311">
        <v>309</v>
      </c>
      <c r="B311" t="s">
        <v>550</v>
      </c>
      <c r="C311" t="s">
        <v>93</v>
      </c>
      <c r="D311" t="str">
        <f t="shared" si="4"/>
        <v>ControlCOG</v>
      </c>
      <c r="E311">
        <v>0.72909182504204895</v>
      </c>
      <c r="F311">
        <v>3.8632261305180302</v>
      </c>
    </row>
    <row r="312" spans="1:8" x14ac:dyDescent="0.2">
      <c r="A312">
        <v>310</v>
      </c>
      <c r="B312" t="s">
        <v>647</v>
      </c>
      <c r="C312" t="s">
        <v>93</v>
      </c>
      <c r="D312" t="str">
        <f t="shared" si="4"/>
        <v>HistoricalCOG</v>
      </c>
      <c r="E312">
        <v>0.557275572340861</v>
      </c>
      <c r="F312">
        <v>-2.4287534875289198E-2</v>
      </c>
      <c r="G312">
        <v>0.17074281770164801</v>
      </c>
      <c r="H312">
        <v>1</v>
      </c>
    </row>
    <row r="313" spans="1:8" x14ac:dyDescent="0.2">
      <c r="A313">
        <v>311</v>
      </c>
      <c r="B313" s="6" t="s">
        <v>551</v>
      </c>
      <c r="C313" t="s">
        <v>91</v>
      </c>
      <c r="D313" t="str">
        <f t="shared" si="4"/>
        <v>06-02COD</v>
      </c>
      <c r="E313">
        <v>0.81465903962030395</v>
      </c>
      <c r="F313">
        <v>2.59172803124128</v>
      </c>
      <c r="G313">
        <v>0.27841487492196498</v>
      </c>
      <c r="H313">
        <v>0.57658763570785099</v>
      </c>
    </row>
    <row r="314" spans="1:8" x14ac:dyDescent="0.2">
      <c r="A314">
        <v>312</v>
      </c>
      <c r="B314" s="6" t="s">
        <v>552</v>
      </c>
      <c r="C314" t="s">
        <v>91</v>
      </c>
      <c r="D314" t="str">
        <f t="shared" si="4"/>
        <v>06-08COD</v>
      </c>
      <c r="E314">
        <v>0.80352046329079796</v>
      </c>
      <c r="F314">
        <v>3.45118182046967</v>
      </c>
      <c r="G314">
        <v>0.96357312484177704</v>
      </c>
      <c r="H314">
        <v>1.99552681960641</v>
      </c>
    </row>
    <row r="315" spans="1:8" x14ac:dyDescent="0.2">
      <c r="A315">
        <v>313</v>
      </c>
      <c r="B315" s="6" t="s">
        <v>553</v>
      </c>
      <c r="C315" t="s">
        <v>91</v>
      </c>
      <c r="D315" t="str">
        <f t="shared" si="4"/>
        <v>06-11COD</v>
      </c>
      <c r="E315">
        <v>0.93286190609372299</v>
      </c>
      <c r="F315">
        <v>2.7813861441672798</v>
      </c>
      <c r="G315">
        <v>-9.4875785221084405E-2</v>
      </c>
      <c r="H315">
        <v>-0.19648448992491299</v>
      </c>
    </row>
    <row r="316" spans="1:8" x14ac:dyDescent="0.2">
      <c r="A316">
        <v>314</v>
      </c>
      <c r="B316" s="6" t="s">
        <v>554</v>
      </c>
      <c r="C316" t="s">
        <v>91</v>
      </c>
      <c r="D316" t="str">
        <f t="shared" si="4"/>
        <v>09-02COD</v>
      </c>
      <c r="E316">
        <v>0.82076837551690396</v>
      </c>
      <c r="F316">
        <v>2.8164529822450399</v>
      </c>
      <c r="G316">
        <v>0.315638817009117</v>
      </c>
      <c r="H316">
        <v>0.65367714023153201</v>
      </c>
    </row>
    <row r="317" spans="1:8" x14ac:dyDescent="0.2">
      <c r="A317">
        <v>315</v>
      </c>
      <c r="B317" s="6" t="s">
        <v>555</v>
      </c>
      <c r="C317" t="s">
        <v>91</v>
      </c>
      <c r="D317" t="str">
        <f t="shared" si="4"/>
        <v>09-11COD</v>
      </c>
      <c r="E317">
        <v>0.82322209380660105</v>
      </c>
      <c r="F317">
        <v>3.24959173925255</v>
      </c>
      <c r="G317">
        <v>0.522987261066447</v>
      </c>
      <c r="H317">
        <v>1.0830886404619899</v>
      </c>
    </row>
    <row r="318" spans="1:8" x14ac:dyDescent="0.2">
      <c r="A318">
        <v>316</v>
      </c>
      <c r="B318" s="6" t="s">
        <v>556</v>
      </c>
      <c r="C318" t="s">
        <v>91</v>
      </c>
      <c r="D318" t="str">
        <f t="shared" si="4"/>
        <v>12-02COD</v>
      </c>
      <c r="E318">
        <v>1.1710372512765701</v>
      </c>
      <c r="F318">
        <v>3.2702968591511699</v>
      </c>
      <c r="G318">
        <v>-1.7249369945700299</v>
      </c>
      <c r="H318">
        <v>-3.5722852226301001</v>
      </c>
    </row>
    <row r="319" spans="1:8" x14ac:dyDescent="0.2">
      <c r="A319">
        <v>317</v>
      </c>
      <c r="B319" t="s">
        <v>550</v>
      </c>
      <c r="C319" t="s">
        <v>91</v>
      </c>
      <c r="D319" t="str">
        <f t="shared" si="4"/>
        <v>ControlCOD</v>
      </c>
      <c r="E319">
        <v>0.906293329799994</v>
      </c>
      <c r="F319">
        <v>3.8632261305180302</v>
      </c>
    </row>
    <row r="320" spans="1:8" x14ac:dyDescent="0.2">
      <c r="A320">
        <v>318</v>
      </c>
      <c r="B320" t="s">
        <v>647</v>
      </c>
      <c r="C320" t="s">
        <v>91</v>
      </c>
      <c r="D320" t="str">
        <f t="shared" si="4"/>
        <v>HistoricalCOD</v>
      </c>
      <c r="E320">
        <v>0.42039108186862201</v>
      </c>
      <c r="F320">
        <v>-2.4287534875289198E-2</v>
      </c>
      <c r="G320">
        <v>0.482866536983866</v>
      </c>
      <c r="H320">
        <v>1</v>
      </c>
    </row>
    <row r="321" spans="1:8" x14ac:dyDescent="0.2">
      <c r="A321">
        <v>319</v>
      </c>
      <c r="B321" s="6" t="s">
        <v>551</v>
      </c>
      <c r="C321" t="s">
        <v>656</v>
      </c>
      <c r="D321" t="str">
        <f t="shared" si="4"/>
        <v>06-02COK</v>
      </c>
      <c r="E321">
        <v>0</v>
      </c>
      <c r="F321">
        <v>2.59172803124128</v>
      </c>
      <c r="G321">
        <v>0</v>
      </c>
    </row>
    <row r="322" spans="1:8" x14ac:dyDescent="0.2">
      <c r="A322">
        <v>320</v>
      </c>
      <c r="B322" s="6" t="s">
        <v>552</v>
      </c>
      <c r="C322" t="s">
        <v>656</v>
      </c>
      <c r="D322" t="str">
        <f t="shared" si="4"/>
        <v>06-08COK</v>
      </c>
      <c r="E322">
        <v>0</v>
      </c>
      <c r="F322">
        <v>3.45118182046967</v>
      </c>
      <c r="G322">
        <v>0</v>
      </c>
    </row>
    <row r="323" spans="1:8" x14ac:dyDescent="0.2">
      <c r="A323">
        <v>321</v>
      </c>
      <c r="B323" s="6" t="s">
        <v>553</v>
      </c>
      <c r="C323" t="s">
        <v>656</v>
      </c>
      <c r="D323" t="str">
        <f t="shared" ref="D323:D386" si="5">B323&amp;C323</f>
        <v>06-11COK</v>
      </c>
      <c r="E323">
        <v>0</v>
      </c>
      <c r="F323">
        <v>2.7813861441672798</v>
      </c>
      <c r="G323">
        <v>0</v>
      </c>
    </row>
    <row r="324" spans="1:8" x14ac:dyDescent="0.2">
      <c r="A324">
        <v>322</v>
      </c>
      <c r="B324" s="6" t="s">
        <v>554</v>
      </c>
      <c r="C324" t="s">
        <v>656</v>
      </c>
      <c r="D324" t="str">
        <f t="shared" si="5"/>
        <v>09-02COK</v>
      </c>
      <c r="E324">
        <v>0</v>
      </c>
      <c r="F324">
        <v>2.8164529822450399</v>
      </c>
      <c r="G324">
        <v>0</v>
      </c>
    </row>
    <row r="325" spans="1:8" x14ac:dyDescent="0.2">
      <c r="A325">
        <v>323</v>
      </c>
      <c r="B325" s="6" t="s">
        <v>555</v>
      </c>
      <c r="C325" t="s">
        <v>656</v>
      </c>
      <c r="D325" t="str">
        <f t="shared" si="5"/>
        <v>09-11COK</v>
      </c>
      <c r="E325">
        <v>0</v>
      </c>
      <c r="F325">
        <v>3.24959173925255</v>
      </c>
      <c r="G325">
        <v>0</v>
      </c>
    </row>
    <row r="326" spans="1:8" x14ac:dyDescent="0.2">
      <c r="A326">
        <v>324</v>
      </c>
      <c r="B326" s="6" t="s">
        <v>556</v>
      </c>
      <c r="C326" t="s">
        <v>656</v>
      </c>
      <c r="D326" t="str">
        <f t="shared" si="5"/>
        <v>12-02COK</v>
      </c>
      <c r="E326">
        <v>0</v>
      </c>
      <c r="F326">
        <v>3.2702968591511699</v>
      </c>
      <c r="G326">
        <v>0</v>
      </c>
    </row>
    <row r="327" spans="1:8" x14ac:dyDescent="0.2">
      <c r="A327">
        <v>325</v>
      </c>
      <c r="B327" t="s">
        <v>550</v>
      </c>
      <c r="C327" t="s">
        <v>656</v>
      </c>
      <c r="D327" t="str">
        <f t="shared" si="5"/>
        <v>ControlCOK</v>
      </c>
      <c r="E327">
        <v>0</v>
      </c>
      <c r="F327">
        <v>3.8632261305180302</v>
      </c>
    </row>
    <row r="328" spans="1:8" x14ac:dyDescent="0.2">
      <c r="A328">
        <v>326</v>
      </c>
      <c r="B328" t="s">
        <v>647</v>
      </c>
      <c r="C328" t="s">
        <v>656</v>
      </c>
      <c r="D328" t="str">
        <f t="shared" si="5"/>
        <v>HistoricalCOK</v>
      </c>
      <c r="E328">
        <v>0</v>
      </c>
      <c r="F328">
        <v>-2.4287534875289198E-2</v>
      </c>
      <c r="G328">
        <v>0</v>
      </c>
    </row>
    <row r="329" spans="1:8" x14ac:dyDescent="0.2">
      <c r="A329">
        <v>327</v>
      </c>
      <c r="B329" s="6" t="s">
        <v>551</v>
      </c>
      <c r="C329" t="s">
        <v>101</v>
      </c>
      <c r="D329" t="str">
        <f t="shared" si="5"/>
        <v>06-02CRI</v>
      </c>
      <c r="E329">
        <v>0.894072193354018</v>
      </c>
      <c r="F329">
        <v>2.59172803124128</v>
      </c>
      <c r="G329">
        <v>1.16271970098619</v>
      </c>
      <c r="H329">
        <v>1.3764882332044699</v>
      </c>
    </row>
    <row r="330" spans="1:8" x14ac:dyDescent="0.2">
      <c r="A330">
        <v>328</v>
      </c>
      <c r="B330" s="6" t="s">
        <v>552</v>
      </c>
      <c r="C330" t="s">
        <v>101</v>
      </c>
      <c r="D330" t="str">
        <f t="shared" si="5"/>
        <v>06-08CRI</v>
      </c>
      <c r="E330">
        <v>1.16341255134605</v>
      </c>
      <c r="F330">
        <v>3.45118182046967</v>
      </c>
      <c r="G330">
        <v>1.0626846922028499</v>
      </c>
      <c r="H330">
        <v>1.2580615716608501</v>
      </c>
    </row>
    <row r="331" spans="1:8" x14ac:dyDescent="0.2">
      <c r="A331">
        <v>329</v>
      </c>
      <c r="B331" s="6" t="s">
        <v>553</v>
      </c>
      <c r="C331" t="s">
        <v>101</v>
      </c>
      <c r="D331" t="str">
        <f t="shared" si="5"/>
        <v>06-11CRI</v>
      </c>
      <c r="E331">
        <v>0.81568128631002201</v>
      </c>
      <c r="F331">
        <v>2.7813861441672798</v>
      </c>
      <c r="G331">
        <v>1.64648904898719</v>
      </c>
      <c r="H331">
        <v>1.9491996223239301</v>
      </c>
    </row>
    <row r="332" spans="1:8" x14ac:dyDescent="0.2">
      <c r="A332">
        <v>330</v>
      </c>
      <c r="B332" s="6" t="s">
        <v>554</v>
      </c>
      <c r="C332" t="s">
        <v>101</v>
      </c>
      <c r="D332" t="str">
        <f t="shared" si="5"/>
        <v>09-02CRI</v>
      </c>
      <c r="E332">
        <v>1.1749232322510701</v>
      </c>
      <c r="F332">
        <v>2.8164529822450399</v>
      </c>
      <c r="G332">
        <v>0.37582624104791701</v>
      </c>
      <c r="H332">
        <v>0.44492270845083598</v>
      </c>
    </row>
    <row r="333" spans="1:8" x14ac:dyDescent="0.2">
      <c r="A333">
        <v>331</v>
      </c>
      <c r="B333" s="6" t="s">
        <v>555</v>
      </c>
      <c r="C333" t="s">
        <v>101</v>
      </c>
      <c r="D333" t="str">
        <f t="shared" si="5"/>
        <v>09-11CRI</v>
      </c>
      <c r="E333">
        <v>1.24086381981014</v>
      </c>
      <c r="F333">
        <v>3.24959173925255</v>
      </c>
      <c r="G333">
        <v>0.225967479331563</v>
      </c>
      <c r="H333">
        <v>0.26751208921888098</v>
      </c>
    </row>
    <row r="334" spans="1:8" x14ac:dyDescent="0.2">
      <c r="A334">
        <v>332</v>
      </c>
      <c r="B334" s="6" t="s">
        <v>556</v>
      </c>
      <c r="C334" t="s">
        <v>101</v>
      </c>
      <c r="D334" t="str">
        <f t="shared" si="5"/>
        <v>12-02CRI</v>
      </c>
      <c r="E334">
        <v>1.3039114991896601</v>
      </c>
      <c r="F334">
        <v>3.2702968591511699</v>
      </c>
      <c r="G334">
        <v>-0.176928397513962</v>
      </c>
      <c r="H334">
        <v>-0.20945706612791201</v>
      </c>
    </row>
    <row r="335" spans="1:8" x14ac:dyDescent="0.2">
      <c r="A335">
        <v>333</v>
      </c>
      <c r="B335" t="s">
        <v>550</v>
      </c>
      <c r="C335" t="s">
        <v>101</v>
      </c>
      <c r="D335" t="str">
        <f t="shared" si="5"/>
        <v>ControlCRI</v>
      </c>
      <c r="E335">
        <v>1.2767564680633801</v>
      </c>
      <c r="F335">
        <v>3.8632261305180302</v>
      </c>
    </row>
    <row r="336" spans="1:8" x14ac:dyDescent="0.2">
      <c r="A336">
        <v>334</v>
      </c>
      <c r="B336" t="s">
        <v>647</v>
      </c>
      <c r="C336" t="s">
        <v>101</v>
      </c>
      <c r="D336" t="str">
        <f t="shared" si="5"/>
        <v>HistoricalCRI</v>
      </c>
      <c r="E336">
        <v>0.42674589722919998</v>
      </c>
      <c r="F336">
        <v>-2.4287534875289198E-2</v>
      </c>
      <c r="G336">
        <v>0.844700065673196</v>
      </c>
      <c r="H336">
        <v>1</v>
      </c>
    </row>
    <row r="337" spans="1:8" x14ac:dyDescent="0.2">
      <c r="A337">
        <v>335</v>
      </c>
      <c r="B337" s="6" t="s">
        <v>551</v>
      </c>
      <c r="C337" t="s">
        <v>203</v>
      </c>
      <c r="D337" t="str">
        <f t="shared" si="5"/>
        <v>06-02HRV</v>
      </c>
      <c r="E337">
        <v>0.59852986314940904</v>
      </c>
      <c r="F337">
        <v>2.59172803124128</v>
      </c>
      <c r="G337">
        <v>0.21741647731546701</v>
      </c>
      <c r="H337">
        <v>0.51593584568226603</v>
      </c>
    </row>
    <row r="338" spans="1:8" x14ac:dyDescent="0.2">
      <c r="A338">
        <v>336</v>
      </c>
      <c r="B338" s="6" t="s">
        <v>552</v>
      </c>
      <c r="C338" t="s">
        <v>203</v>
      </c>
      <c r="D338" t="str">
        <f t="shared" si="5"/>
        <v>06-08HRV</v>
      </c>
      <c r="E338">
        <v>0.39056268013452</v>
      </c>
      <c r="F338">
        <v>3.45118182046967</v>
      </c>
      <c r="G338">
        <v>2.6207591441917399</v>
      </c>
      <c r="H338">
        <v>6.2191403433795998</v>
      </c>
    </row>
    <row r="339" spans="1:8" x14ac:dyDescent="0.2">
      <c r="A339">
        <v>337</v>
      </c>
      <c r="B339" s="6" t="s">
        <v>553</v>
      </c>
      <c r="C339" t="s">
        <v>203</v>
      </c>
      <c r="D339" t="str">
        <f t="shared" si="5"/>
        <v>06-11HRV</v>
      </c>
      <c r="E339">
        <v>0.432465110064358</v>
      </c>
      <c r="F339">
        <v>2.7813861441672798</v>
      </c>
      <c r="G339">
        <v>0.84854538815006597</v>
      </c>
      <c r="H339">
        <v>2.01362375032762</v>
      </c>
    </row>
    <row r="340" spans="1:8" x14ac:dyDescent="0.2">
      <c r="A340">
        <v>338</v>
      </c>
      <c r="B340" s="6" t="s">
        <v>554</v>
      </c>
      <c r="C340" t="s">
        <v>203</v>
      </c>
      <c r="D340" t="str">
        <f t="shared" si="5"/>
        <v>09-02HRV</v>
      </c>
      <c r="E340">
        <v>0.16980102033466901</v>
      </c>
      <c r="F340">
        <v>2.8164529822450399</v>
      </c>
      <c r="G340">
        <v>1.8463609897859901</v>
      </c>
      <c r="H340">
        <v>4.3814702108238697</v>
      </c>
    </row>
    <row r="341" spans="1:8" x14ac:dyDescent="0.2">
      <c r="A341">
        <v>339</v>
      </c>
      <c r="B341" s="6" t="s">
        <v>555</v>
      </c>
      <c r="C341" t="s">
        <v>203</v>
      </c>
      <c r="D341" t="str">
        <f t="shared" si="5"/>
        <v>09-11HRV</v>
      </c>
      <c r="E341">
        <v>0.500242250022085</v>
      </c>
      <c r="F341">
        <v>3.24959173925255</v>
      </c>
      <c r="G341">
        <v>1.0692880359013599</v>
      </c>
      <c r="H341">
        <v>2.5374526985837198</v>
      </c>
    </row>
    <row r="342" spans="1:8" x14ac:dyDescent="0.2">
      <c r="A342">
        <v>340</v>
      </c>
      <c r="B342" s="6" t="s">
        <v>556</v>
      </c>
      <c r="C342" t="s">
        <v>203</v>
      </c>
      <c r="D342" t="str">
        <f t="shared" si="5"/>
        <v>12-02HRV</v>
      </c>
      <c r="E342">
        <v>0.22922816472011601</v>
      </c>
      <c r="F342">
        <v>3.2702968591511699</v>
      </c>
      <c r="G342">
        <v>2.8724178267478901</v>
      </c>
      <c r="H342">
        <v>6.81633397291073</v>
      </c>
    </row>
    <row r="343" spans="1:8" x14ac:dyDescent="0.2">
      <c r="A343">
        <v>341</v>
      </c>
      <c r="B343" t="s">
        <v>550</v>
      </c>
      <c r="C343" t="s">
        <v>203</v>
      </c>
      <c r="D343" t="str">
        <f t="shared" si="5"/>
        <v>ControlHRV</v>
      </c>
      <c r="E343">
        <v>0.67008783783648596</v>
      </c>
      <c r="F343">
        <v>3.8632261305180302</v>
      </c>
    </row>
    <row r="344" spans="1:8" x14ac:dyDescent="0.2">
      <c r="A344">
        <v>342</v>
      </c>
      <c r="B344" t="s">
        <v>647</v>
      </c>
      <c r="C344" t="s">
        <v>203</v>
      </c>
      <c r="D344" t="str">
        <f t="shared" si="5"/>
        <v>HistoricalHRV</v>
      </c>
      <c r="E344">
        <v>0.24603638922332399</v>
      </c>
      <c r="F344">
        <v>-2.4287534875289198E-2</v>
      </c>
      <c r="G344">
        <v>0.42140215520004898</v>
      </c>
      <c r="H344">
        <v>1</v>
      </c>
    </row>
    <row r="345" spans="1:8" x14ac:dyDescent="0.2">
      <c r="A345">
        <v>343</v>
      </c>
      <c r="B345" s="6" t="s">
        <v>551</v>
      </c>
      <c r="C345" t="s">
        <v>105</v>
      </c>
      <c r="D345" t="str">
        <f t="shared" si="5"/>
        <v>06-02CUB</v>
      </c>
      <c r="E345">
        <v>0.278535542097958</v>
      </c>
      <c r="F345">
        <v>2.59172803124128</v>
      </c>
      <c r="G345">
        <v>-0.13096066388952099</v>
      </c>
      <c r="H345">
        <v>11.201225286196401</v>
      </c>
    </row>
    <row r="346" spans="1:8" x14ac:dyDescent="0.2">
      <c r="A346">
        <v>344</v>
      </c>
      <c r="B346" s="6" t="s">
        <v>552</v>
      </c>
      <c r="C346" t="s">
        <v>105</v>
      </c>
      <c r="D346" t="str">
        <f t="shared" si="5"/>
        <v>06-08CUB</v>
      </c>
      <c r="E346">
        <v>0.572360257107555</v>
      </c>
      <c r="F346">
        <v>3.45118182046967</v>
      </c>
      <c r="G346">
        <v>-3.1589504339469698</v>
      </c>
      <c r="H346">
        <v>270.18888288790299</v>
      </c>
    </row>
    <row r="347" spans="1:8" x14ac:dyDescent="0.2">
      <c r="A347">
        <v>345</v>
      </c>
      <c r="B347" s="6" t="s">
        <v>553</v>
      </c>
      <c r="C347" t="s">
        <v>105</v>
      </c>
      <c r="D347" t="str">
        <f t="shared" si="5"/>
        <v>06-11CUB</v>
      </c>
      <c r="E347">
        <v>0.393751820269509</v>
      </c>
      <c r="F347">
        <v>2.7813861441672798</v>
      </c>
      <c r="G347">
        <v>-0.56535419232565198</v>
      </c>
      <c r="H347">
        <v>48.355433506945801</v>
      </c>
    </row>
    <row r="348" spans="1:8" x14ac:dyDescent="0.2">
      <c r="A348">
        <v>346</v>
      </c>
      <c r="B348" s="6" t="s">
        <v>554</v>
      </c>
      <c r="C348" t="s">
        <v>105</v>
      </c>
      <c r="D348" t="str">
        <f t="shared" si="5"/>
        <v>09-02CUB</v>
      </c>
      <c r="E348">
        <v>0.336687512004058</v>
      </c>
      <c r="F348">
        <v>2.8164529822450399</v>
      </c>
      <c r="G348">
        <v>-0.37369170726557299</v>
      </c>
      <c r="H348">
        <v>31.962307431460399</v>
      </c>
    </row>
    <row r="349" spans="1:8" x14ac:dyDescent="0.2">
      <c r="A349">
        <v>347</v>
      </c>
      <c r="B349" s="6" t="s">
        <v>555</v>
      </c>
      <c r="C349" t="s">
        <v>105</v>
      </c>
      <c r="D349" t="str">
        <f t="shared" si="5"/>
        <v>09-11CUB</v>
      </c>
      <c r="E349">
        <v>0.32844785754707001</v>
      </c>
      <c r="F349">
        <v>3.24959173925255</v>
      </c>
      <c r="G349">
        <v>-0.58559103206742602</v>
      </c>
      <c r="H349">
        <v>50.086315088452601</v>
      </c>
    </row>
    <row r="350" spans="1:8" x14ac:dyDescent="0.2">
      <c r="A350">
        <v>348</v>
      </c>
      <c r="B350" s="6" t="s">
        <v>556</v>
      </c>
      <c r="C350" t="s">
        <v>105</v>
      </c>
      <c r="D350" t="str">
        <f t="shared" si="5"/>
        <v>12-02CUB</v>
      </c>
      <c r="E350">
        <v>0.55979394713825903</v>
      </c>
      <c r="F350">
        <v>3.2702968591511699</v>
      </c>
      <c r="G350">
        <v>-2.1133735767613402</v>
      </c>
      <c r="H350">
        <v>180.75941923422499</v>
      </c>
    </row>
    <row r="351" spans="1:8" x14ac:dyDescent="0.2">
      <c r="A351">
        <v>349</v>
      </c>
      <c r="B351" t="s">
        <v>550</v>
      </c>
      <c r="C351" t="s">
        <v>105</v>
      </c>
      <c r="D351" t="str">
        <f t="shared" si="5"/>
        <v>ControlCUB</v>
      </c>
      <c r="E351">
        <v>0.235432645816497</v>
      </c>
      <c r="F351">
        <v>3.8632261305180302</v>
      </c>
    </row>
    <row r="352" spans="1:8" x14ac:dyDescent="0.2">
      <c r="A352">
        <v>350</v>
      </c>
      <c r="B352" t="s">
        <v>647</v>
      </c>
      <c r="C352" t="s">
        <v>105</v>
      </c>
      <c r="D352" t="str">
        <f t="shared" si="5"/>
        <v>HistoricalCUB</v>
      </c>
      <c r="E352">
        <v>0.24719778676920401</v>
      </c>
      <c r="F352">
        <v>-2.4287534875289198E-2</v>
      </c>
      <c r="G352">
        <v>-1.1691637347112999E-2</v>
      </c>
      <c r="H352">
        <v>1</v>
      </c>
    </row>
    <row r="353" spans="1:8" x14ac:dyDescent="0.2">
      <c r="A353">
        <v>351</v>
      </c>
      <c r="B353" s="6" t="s">
        <v>551</v>
      </c>
      <c r="C353" t="s">
        <v>111</v>
      </c>
      <c r="D353" t="str">
        <f t="shared" si="5"/>
        <v>06-02CYP</v>
      </c>
      <c r="E353">
        <v>0.47303380320927602</v>
      </c>
      <c r="F353">
        <v>2.59172803124128</v>
      </c>
      <c r="G353">
        <v>2.0070563992161601</v>
      </c>
      <c r="H353">
        <v>2.6421513747120899</v>
      </c>
    </row>
    <row r="354" spans="1:8" x14ac:dyDescent="0.2">
      <c r="A354">
        <v>352</v>
      </c>
      <c r="B354" s="6" t="s">
        <v>552</v>
      </c>
      <c r="C354" t="s">
        <v>111</v>
      </c>
      <c r="D354" t="str">
        <f t="shared" si="5"/>
        <v>06-08CYP</v>
      </c>
      <c r="E354">
        <v>0.48960598974641201</v>
      </c>
      <c r="F354">
        <v>3.45118182046967</v>
      </c>
      <c r="G354">
        <v>6.0380552091170303</v>
      </c>
      <c r="H354">
        <v>7.9486833940423898</v>
      </c>
    </row>
    <row r="355" spans="1:8" x14ac:dyDescent="0.2">
      <c r="A355">
        <v>353</v>
      </c>
      <c r="B355" s="6" t="s">
        <v>553</v>
      </c>
      <c r="C355" t="s">
        <v>111</v>
      </c>
      <c r="D355" t="str">
        <f t="shared" si="5"/>
        <v>06-11CYP</v>
      </c>
      <c r="E355">
        <v>0.49495291337852698</v>
      </c>
      <c r="F355">
        <v>2.7813861441672798</v>
      </c>
      <c r="G355">
        <v>2.2806421917382398</v>
      </c>
      <c r="H355">
        <v>3.0023082084195098</v>
      </c>
    </row>
    <row r="356" spans="1:8" x14ac:dyDescent="0.2">
      <c r="A356">
        <v>354</v>
      </c>
      <c r="B356" s="6" t="s">
        <v>554</v>
      </c>
      <c r="C356" t="s">
        <v>111</v>
      </c>
      <c r="D356" t="str">
        <f t="shared" si="5"/>
        <v>09-02CYP</v>
      </c>
      <c r="E356">
        <v>0.23961880351700701</v>
      </c>
      <c r="F356">
        <v>2.8164529822450399</v>
      </c>
      <c r="G356">
        <v>3.2993808911784601</v>
      </c>
      <c r="H356">
        <v>4.3434074701291303</v>
      </c>
    </row>
    <row r="357" spans="1:8" x14ac:dyDescent="0.2">
      <c r="A357">
        <v>355</v>
      </c>
      <c r="B357" s="6" t="s">
        <v>555</v>
      </c>
      <c r="C357" t="s">
        <v>111</v>
      </c>
      <c r="D357" t="str">
        <f t="shared" si="5"/>
        <v>09-11CYP</v>
      </c>
      <c r="E357">
        <v>0.38423407837379198</v>
      </c>
      <c r="F357">
        <v>3.24959173925255</v>
      </c>
      <c r="G357">
        <v>4.7178284909057204</v>
      </c>
      <c r="H357">
        <v>6.2106959414646097</v>
      </c>
    </row>
    <row r="358" spans="1:8" x14ac:dyDescent="0.2">
      <c r="A358">
        <v>356</v>
      </c>
      <c r="B358" s="6" t="s">
        <v>556</v>
      </c>
      <c r="C358" t="s">
        <v>111</v>
      </c>
      <c r="D358" t="str">
        <f t="shared" si="5"/>
        <v>12-02CYP</v>
      </c>
      <c r="E358">
        <v>0.92498582063531798</v>
      </c>
      <c r="F358">
        <v>3.2702968591511699</v>
      </c>
      <c r="G358">
        <v>1.35931145957086</v>
      </c>
      <c r="H358">
        <v>1.7894398199122199</v>
      </c>
    </row>
    <row r="359" spans="1:8" x14ac:dyDescent="0.2">
      <c r="A359">
        <v>357</v>
      </c>
      <c r="B359" t="s">
        <v>550</v>
      </c>
      <c r="C359" t="s">
        <v>111</v>
      </c>
      <c r="D359" t="str">
        <f t="shared" si="5"/>
        <v>ControlCYP</v>
      </c>
      <c r="E359">
        <v>1.1336134096125801</v>
      </c>
      <c r="F359">
        <v>3.8632261305180302</v>
      </c>
    </row>
    <row r="360" spans="1:8" x14ac:dyDescent="0.2">
      <c r="A360">
        <v>358</v>
      </c>
      <c r="B360" t="s">
        <v>647</v>
      </c>
      <c r="C360" t="s">
        <v>111</v>
      </c>
      <c r="D360" t="str">
        <f t="shared" si="5"/>
        <v>HistoricalCYP</v>
      </c>
      <c r="E360">
        <v>0.36920812718398199</v>
      </c>
      <c r="F360">
        <v>-2.4287534875289198E-2</v>
      </c>
      <c r="G360">
        <v>0.75962960276447899</v>
      </c>
      <c r="H360">
        <v>1</v>
      </c>
    </row>
    <row r="361" spans="1:8" x14ac:dyDescent="0.2">
      <c r="A361">
        <v>359</v>
      </c>
      <c r="B361" s="6" t="s">
        <v>551</v>
      </c>
      <c r="C361" t="s">
        <v>113</v>
      </c>
      <c r="D361" t="str">
        <f t="shared" si="5"/>
        <v>06-02CZE</v>
      </c>
      <c r="E361">
        <v>0.56113862808783899</v>
      </c>
      <c r="F361">
        <v>2.59172803124128</v>
      </c>
      <c r="G361">
        <v>-0.12998964788888401</v>
      </c>
      <c r="H361">
        <v>-0.540185423180922</v>
      </c>
    </row>
    <row r="362" spans="1:8" x14ac:dyDescent="0.2">
      <c r="A362">
        <v>360</v>
      </c>
      <c r="B362" s="6" t="s">
        <v>552</v>
      </c>
      <c r="C362" t="s">
        <v>113</v>
      </c>
      <c r="D362" t="str">
        <f t="shared" si="5"/>
        <v>06-08CZE</v>
      </c>
      <c r="E362">
        <v>0.41123288513546302</v>
      </c>
      <c r="F362">
        <v>3.45118182046967</v>
      </c>
      <c r="G362">
        <v>1.0043536167831</v>
      </c>
      <c r="H362">
        <v>4.1736953081759003</v>
      </c>
    </row>
    <row r="363" spans="1:8" x14ac:dyDescent="0.2">
      <c r="A363">
        <v>361</v>
      </c>
      <c r="B363" s="6" t="s">
        <v>553</v>
      </c>
      <c r="C363" t="s">
        <v>113</v>
      </c>
      <c r="D363" t="str">
        <f t="shared" si="5"/>
        <v>06-11CZE</v>
      </c>
      <c r="E363">
        <v>0.35427488158776299</v>
      </c>
      <c r="F363">
        <v>2.7813861441672798</v>
      </c>
      <c r="G363">
        <v>0.58592753893094496</v>
      </c>
      <c r="H363">
        <v>2.4348824749592501</v>
      </c>
    </row>
    <row r="364" spans="1:8" x14ac:dyDescent="0.2">
      <c r="A364">
        <v>362</v>
      </c>
      <c r="B364" s="6" t="s">
        <v>554</v>
      </c>
      <c r="C364" t="s">
        <v>113</v>
      </c>
      <c r="D364" t="str">
        <f t="shared" si="5"/>
        <v>09-02CZE</v>
      </c>
      <c r="E364">
        <v>0.51398966950932201</v>
      </c>
      <c r="F364">
        <v>2.8164529822450399</v>
      </c>
      <c r="G364">
        <v>1.61118945577578E-2</v>
      </c>
      <c r="H364">
        <v>6.6954643860321406E-2</v>
      </c>
    </row>
    <row r="365" spans="1:8" x14ac:dyDescent="0.2">
      <c r="A365">
        <v>363</v>
      </c>
      <c r="B365" s="6" t="s">
        <v>555</v>
      </c>
      <c r="C365" t="s">
        <v>113</v>
      </c>
      <c r="D365" t="str">
        <f t="shared" si="5"/>
        <v>09-11CZE</v>
      </c>
      <c r="E365">
        <v>0.58688012522867705</v>
      </c>
      <c r="F365">
        <v>3.24959173925255</v>
      </c>
      <c r="G365">
        <v>-0.43140804749156397</v>
      </c>
      <c r="H365">
        <v>-1.79276075043368</v>
      </c>
    </row>
    <row r="366" spans="1:8" x14ac:dyDescent="0.2">
      <c r="A366">
        <v>364</v>
      </c>
      <c r="B366" s="6" t="s">
        <v>556</v>
      </c>
      <c r="C366" t="s">
        <v>113</v>
      </c>
      <c r="D366" t="str">
        <f t="shared" si="5"/>
        <v>12-02CZE</v>
      </c>
      <c r="E366">
        <v>0.43313779107619699</v>
      </c>
      <c r="F366">
        <v>3.2702968591511699</v>
      </c>
      <c r="G366">
        <v>0.55523416358962596</v>
      </c>
      <c r="H366">
        <v>2.3073329799273599</v>
      </c>
    </row>
    <row r="367" spans="1:8" x14ac:dyDescent="0.2">
      <c r="A367">
        <v>365</v>
      </c>
      <c r="B367" t="s">
        <v>550</v>
      </c>
      <c r="C367" t="s">
        <v>113</v>
      </c>
      <c r="D367" t="str">
        <f t="shared" si="5"/>
        <v>ControlCZE</v>
      </c>
      <c r="E367">
        <v>0.51835532091596304</v>
      </c>
      <c r="F367">
        <v>3.8632261305180302</v>
      </c>
    </row>
    <row r="368" spans="1:8" x14ac:dyDescent="0.2">
      <c r="A368">
        <v>366</v>
      </c>
      <c r="B368" t="s">
        <v>647</v>
      </c>
      <c r="C368" t="s">
        <v>113</v>
      </c>
      <c r="D368" t="str">
        <f t="shared" si="5"/>
        <v>HistoricalCZE</v>
      </c>
      <c r="E368">
        <v>0.27620351880078697</v>
      </c>
      <c r="F368">
        <v>-2.4287534875289198E-2</v>
      </c>
      <c r="G368">
        <v>0.24063894046497999</v>
      </c>
      <c r="H368">
        <v>1</v>
      </c>
    </row>
    <row r="369" spans="1:8" x14ac:dyDescent="0.2">
      <c r="A369">
        <v>367</v>
      </c>
      <c r="B369" s="6" t="s">
        <v>551</v>
      </c>
      <c r="C369" t="s">
        <v>41</v>
      </c>
      <c r="D369" t="str">
        <f t="shared" si="5"/>
        <v>06-02BEN</v>
      </c>
      <c r="E369">
        <v>0.70743589638707105</v>
      </c>
      <c r="F369">
        <v>2.59172803124128</v>
      </c>
      <c r="G369">
        <v>-0.58337156610688501</v>
      </c>
      <c r="H369">
        <v>-3.4862824037916602</v>
      </c>
    </row>
    <row r="370" spans="1:8" x14ac:dyDescent="0.2">
      <c r="A370">
        <v>368</v>
      </c>
      <c r="B370" s="6" t="s">
        <v>552</v>
      </c>
      <c r="C370" t="s">
        <v>41</v>
      </c>
      <c r="D370" t="str">
        <f t="shared" si="5"/>
        <v>06-08BEN</v>
      </c>
      <c r="E370">
        <v>0.60820307253418004</v>
      </c>
      <c r="F370">
        <v>3.45118182046967</v>
      </c>
      <c r="G370">
        <v>-0.86980208347341004</v>
      </c>
      <c r="H370">
        <v>-5.1980176521649097</v>
      </c>
    </row>
    <row r="371" spans="1:8" x14ac:dyDescent="0.2">
      <c r="A371">
        <v>369</v>
      </c>
      <c r="B371" s="6" t="s">
        <v>553</v>
      </c>
      <c r="C371" t="s">
        <v>41</v>
      </c>
      <c r="D371" t="str">
        <f t="shared" si="5"/>
        <v>06-11BEN</v>
      </c>
      <c r="E371">
        <v>0.56310244059540304</v>
      </c>
      <c r="F371">
        <v>2.7813861441672798</v>
      </c>
      <c r="G371">
        <v>-0.170231329843781</v>
      </c>
      <c r="H371">
        <v>-1.0173181627088299</v>
      </c>
    </row>
    <row r="372" spans="1:8" x14ac:dyDescent="0.2">
      <c r="A372">
        <v>370</v>
      </c>
      <c r="B372" s="6" t="s">
        <v>554</v>
      </c>
      <c r="C372" t="s">
        <v>41</v>
      </c>
      <c r="D372" t="str">
        <f t="shared" si="5"/>
        <v>09-02BEN</v>
      </c>
      <c r="E372">
        <v>0.59053643325007399</v>
      </c>
      <c r="F372">
        <v>2.8164529822450399</v>
      </c>
      <c r="G372">
        <v>-0.27718209749774703</v>
      </c>
      <c r="H372">
        <v>-1.65646583634727</v>
      </c>
    </row>
    <row r="373" spans="1:8" x14ac:dyDescent="0.2">
      <c r="A373">
        <v>371</v>
      </c>
      <c r="B373" s="6" t="s">
        <v>555</v>
      </c>
      <c r="C373" t="s">
        <v>41</v>
      </c>
      <c r="D373" t="str">
        <f t="shared" si="5"/>
        <v>09-11BEN</v>
      </c>
      <c r="E373">
        <v>0.80677739917895996</v>
      </c>
      <c r="F373">
        <v>3.24959173925255</v>
      </c>
      <c r="G373">
        <v>-1.8342103098009399</v>
      </c>
      <c r="H373">
        <v>-10.9614103590723</v>
      </c>
    </row>
    <row r="374" spans="1:8" x14ac:dyDescent="0.2">
      <c r="A374">
        <v>372</v>
      </c>
      <c r="B374" s="6" t="s">
        <v>556</v>
      </c>
      <c r="C374" t="s">
        <v>41</v>
      </c>
      <c r="D374" t="str">
        <f t="shared" si="5"/>
        <v>12-02BEN</v>
      </c>
      <c r="E374">
        <v>0.71915727964431597</v>
      </c>
      <c r="F374">
        <v>3.2702968591511699</v>
      </c>
      <c r="G374">
        <v>-1.32737280746468</v>
      </c>
      <c r="H374">
        <v>-7.9325025949032897</v>
      </c>
    </row>
    <row r="375" spans="1:8" x14ac:dyDescent="0.2">
      <c r="A375">
        <v>373</v>
      </c>
      <c r="B375" t="s">
        <v>550</v>
      </c>
      <c r="C375" t="s">
        <v>41</v>
      </c>
      <c r="D375" t="str">
        <f t="shared" si="5"/>
        <v>ControlBEN</v>
      </c>
      <c r="E375">
        <v>0.51543164594534496</v>
      </c>
      <c r="F375">
        <v>3.8632261305180302</v>
      </c>
    </row>
    <row r="376" spans="1:8" x14ac:dyDescent="0.2">
      <c r="A376">
        <v>374</v>
      </c>
      <c r="B376" t="s">
        <v>647</v>
      </c>
      <c r="C376" t="s">
        <v>41</v>
      </c>
      <c r="D376" t="str">
        <f t="shared" si="5"/>
        <v>HistoricalBEN</v>
      </c>
      <c r="E376">
        <v>0.34704622290501702</v>
      </c>
      <c r="F376">
        <v>-2.4287534875289198E-2</v>
      </c>
      <c r="G376">
        <v>0.167333422407895</v>
      </c>
      <c r="H376">
        <v>1</v>
      </c>
    </row>
    <row r="377" spans="1:8" x14ac:dyDescent="0.2">
      <c r="A377">
        <v>375</v>
      </c>
      <c r="B377" s="6" t="s">
        <v>551</v>
      </c>
      <c r="C377" t="s">
        <v>121</v>
      </c>
      <c r="D377" t="str">
        <f t="shared" si="5"/>
        <v>06-02DNK</v>
      </c>
      <c r="E377">
        <v>0.52293466303645197</v>
      </c>
      <c r="F377">
        <v>2.59172803124128</v>
      </c>
      <c r="G377">
        <v>-0.91025246411823502</v>
      </c>
      <c r="H377">
        <v>13.4528181171714</v>
      </c>
    </row>
    <row r="378" spans="1:8" x14ac:dyDescent="0.2">
      <c r="A378">
        <v>376</v>
      </c>
      <c r="B378" s="6" t="s">
        <v>552</v>
      </c>
      <c r="C378" t="s">
        <v>121</v>
      </c>
      <c r="D378" t="str">
        <f t="shared" si="5"/>
        <v>06-08DNK</v>
      </c>
      <c r="E378">
        <v>0.36696151217196099</v>
      </c>
      <c r="F378">
        <v>3.45118182046967</v>
      </c>
      <c r="G378">
        <v>-1.34651713997523</v>
      </c>
      <c r="H378">
        <v>19.900468155599299</v>
      </c>
    </row>
    <row r="379" spans="1:8" x14ac:dyDescent="0.2">
      <c r="A379">
        <v>377</v>
      </c>
      <c r="B379" s="6" t="s">
        <v>553</v>
      </c>
      <c r="C379" t="s">
        <v>121</v>
      </c>
      <c r="D379" t="str">
        <f t="shared" si="5"/>
        <v>06-11DNK</v>
      </c>
      <c r="E379">
        <v>0.46424360076083299</v>
      </c>
      <c r="F379">
        <v>2.7813861441672798</v>
      </c>
      <c r="G379">
        <v>-0.86024499400926902</v>
      </c>
      <c r="H379">
        <v>12.713746896389299</v>
      </c>
    </row>
    <row r="380" spans="1:8" x14ac:dyDescent="0.2">
      <c r="A380">
        <v>378</v>
      </c>
      <c r="B380" s="6" t="s">
        <v>554</v>
      </c>
      <c r="C380" t="s">
        <v>121</v>
      </c>
      <c r="D380" t="str">
        <f t="shared" si="5"/>
        <v>09-02DNK</v>
      </c>
      <c r="E380">
        <v>0.64353584901701599</v>
      </c>
      <c r="F380">
        <v>2.8164529822450399</v>
      </c>
      <c r="G380">
        <v>-1.5507600034621301</v>
      </c>
      <c r="H380">
        <v>22.919017626795899</v>
      </c>
    </row>
    <row r="381" spans="1:8" x14ac:dyDescent="0.2">
      <c r="A381">
        <v>379</v>
      </c>
      <c r="B381" s="6" t="s">
        <v>555</v>
      </c>
      <c r="C381" t="s">
        <v>121</v>
      </c>
      <c r="D381" t="str">
        <f t="shared" si="5"/>
        <v>09-11DNK</v>
      </c>
      <c r="E381">
        <v>1.04597788563525</v>
      </c>
      <c r="F381">
        <v>3.24959173925255</v>
      </c>
      <c r="G381">
        <v>-5.1790097950156504</v>
      </c>
      <c r="H381">
        <v>76.541706335161194</v>
      </c>
    </row>
    <row r="382" spans="1:8" x14ac:dyDescent="0.2">
      <c r="A382">
        <v>380</v>
      </c>
      <c r="B382" s="6" t="s">
        <v>556</v>
      </c>
      <c r="C382" t="s">
        <v>121</v>
      </c>
      <c r="D382" t="str">
        <f t="shared" si="5"/>
        <v>12-02DNK</v>
      </c>
      <c r="E382">
        <v>0.15144138992050901</v>
      </c>
      <c r="F382">
        <v>3.2702968591511699</v>
      </c>
      <c r="G382">
        <v>0.46848461602260599</v>
      </c>
      <c r="H382">
        <v>-6.9238355055157301</v>
      </c>
    </row>
    <row r="383" spans="1:8" x14ac:dyDescent="0.2">
      <c r="A383">
        <v>381</v>
      </c>
      <c r="B383" t="s">
        <v>550</v>
      </c>
      <c r="C383" t="s">
        <v>121</v>
      </c>
      <c r="D383" t="str">
        <f t="shared" si="5"/>
        <v>ControlDNK</v>
      </c>
      <c r="E383">
        <v>0.223344569449795</v>
      </c>
      <c r="F383">
        <v>3.8632261305180302</v>
      </c>
    </row>
    <row r="384" spans="1:8" x14ac:dyDescent="0.2">
      <c r="A384">
        <v>382</v>
      </c>
      <c r="B384" t="s">
        <v>647</v>
      </c>
      <c r="C384" t="s">
        <v>121</v>
      </c>
      <c r="D384" t="str">
        <f t="shared" si="5"/>
        <v>HistoricalDNK</v>
      </c>
      <c r="E384">
        <v>0.29143254028204402</v>
      </c>
      <c r="F384">
        <v>-2.4287534875289198E-2</v>
      </c>
      <c r="G384">
        <v>-6.7662586098326205E-2</v>
      </c>
      <c r="H384">
        <v>1</v>
      </c>
    </row>
    <row r="385" spans="1:8" x14ac:dyDescent="0.2">
      <c r="A385">
        <v>383</v>
      </c>
      <c r="B385" s="6" t="s">
        <v>551</v>
      </c>
      <c r="C385" t="s">
        <v>119</v>
      </c>
      <c r="D385" t="str">
        <f t="shared" si="5"/>
        <v>06-02DMA</v>
      </c>
      <c r="E385">
        <v>0</v>
      </c>
      <c r="F385">
        <v>2.59172803124128</v>
      </c>
      <c r="G385">
        <v>0</v>
      </c>
    </row>
    <row r="386" spans="1:8" x14ac:dyDescent="0.2">
      <c r="A386">
        <v>384</v>
      </c>
      <c r="B386" s="6" t="s">
        <v>552</v>
      </c>
      <c r="C386" t="s">
        <v>119</v>
      </c>
      <c r="D386" t="str">
        <f t="shared" si="5"/>
        <v>06-08DMA</v>
      </c>
      <c r="E386">
        <v>0</v>
      </c>
      <c r="F386">
        <v>3.45118182046967</v>
      </c>
      <c r="G386">
        <v>0</v>
      </c>
    </row>
    <row r="387" spans="1:8" x14ac:dyDescent="0.2">
      <c r="A387">
        <v>385</v>
      </c>
      <c r="B387" s="6" t="s">
        <v>553</v>
      </c>
      <c r="C387" t="s">
        <v>119</v>
      </c>
      <c r="D387" t="str">
        <f t="shared" ref="D387:D450" si="6">B387&amp;C387</f>
        <v>06-11DMA</v>
      </c>
      <c r="E387">
        <v>0</v>
      </c>
      <c r="F387">
        <v>2.7813861441672798</v>
      </c>
      <c r="G387">
        <v>0</v>
      </c>
    </row>
    <row r="388" spans="1:8" x14ac:dyDescent="0.2">
      <c r="A388">
        <v>386</v>
      </c>
      <c r="B388" s="6" t="s">
        <v>554</v>
      </c>
      <c r="C388" t="s">
        <v>119</v>
      </c>
      <c r="D388" t="str">
        <f t="shared" si="6"/>
        <v>09-02DMA</v>
      </c>
      <c r="E388">
        <v>0</v>
      </c>
      <c r="F388">
        <v>2.8164529822450399</v>
      </c>
      <c r="G388">
        <v>0</v>
      </c>
    </row>
    <row r="389" spans="1:8" x14ac:dyDescent="0.2">
      <c r="A389">
        <v>387</v>
      </c>
      <c r="B389" s="6" t="s">
        <v>555</v>
      </c>
      <c r="C389" t="s">
        <v>119</v>
      </c>
      <c r="D389" t="str">
        <f t="shared" si="6"/>
        <v>09-11DMA</v>
      </c>
      <c r="E389">
        <v>0</v>
      </c>
      <c r="F389">
        <v>3.24959173925255</v>
      </c>
      <c r="G389">
        <v>0</v>
      </c>
    </row>
    <row r="390" spans="1:8" x14ac:dyDescent="0.2">
      <c r="A390">
        <v>388</v>
      </c>
      <c r="B390" s="6" t="s">
        <v>556</v>
      </c>
      <c r="C390" t="s">
        <v>119</v>
      </c>
      <c r="D390" t="str">
        <f t="shared" si="6"/>
        <v>12-02DMA</v>
      </c>
      <c r="E390">
        <v>0</v>
      </c>
      <c r="F390">
        <v>3.2702968591511699</v>
      </c>
      <c r="G390">
        <v>0</v>
      </c>
    </row>
    <row r="391" spans="1:8" x14ac:dyDescent="0.2">
      <c r="A391">
        <v>389</v>
      </c>
      <c r="B391" t="s">
        <v>550</v>
      </c>
      <c r="C391" t="s">
        <v>119</v>
      </c>
      <c r="D391" t="str">
        <f t="shared" si="6"/>
        <v>ControlDMA</v>
      </c>
      <c r="E391">
        <v>0</v>
      </c>
      <c r="F391">
        <v>3.8632261305180302</v>
      </c>
    </row>
    <row r="392" spans="1:8" x14ac:dyDescent="0.2">
      <c r="A392">
        <v>390</v>
      </c>
      <c r="B392" t="s">
        <v>647</v>
      </c>
      <c r="C392" t="s">
        <v>119</v>
      </c>
      <c r="D392" t="str">
        <f t="shared" si="6"/>
        <v>HistoricalDMA</v>
      </c>
      <c r="E392">
        <v>0</v>
      </c>
      <c r="F392">
        <v>-2.4287534875289198E-2</v>
      </c>
      <c r="G392">
        <v>0</v>
      </c>
    </row>
    <row r="393" spans="1:8" x14ac:dyDescent="0.2">
      <c r="A393">
        <v>391</v>
      </c>
      <c r="B393" s="6" t="s">
        <v>551</v>
      </c>
      <c r="C393" t="s">
        <v>123</v>
      </c>
      <c r="D393" t="str">
        <f t="shared" si="6"/>
        <v>06-02DOM</v>
      </c>
      <c r="E393">
        <v>0.79088780237719603</v>
      </c>
      <c r="F393">
        <v>2.59172803124128</v>
      </c>
      <c r="G393">
        <v>-0.60841567849104705</v>
      </c>
      <c r="H393">
        <v>-2.0711968493539499</v>
      </c>
    </row>
    <row r="394" spans="1:8" x14ac:dyDescent="0.2">
      <c r="A394">
        <v>392</v>
      </c>
      <c r="B394" s="6" t="s">
        <v>552</v>
      </c>
      <c r="C394" t="s">
        <v>123</v>
      </c>
      <c r="D394" t="str">
        <f t="shared" si="6"/>
        <v>06-08DOM</v>
      </c>
      <c r="E394">
        <v>0.90307038194534095</v>
      </c>
      <c r="F394">
        <v>3.45118182046967</v>
      </c>
      <c r="G394">
        <v>-2.92926275673232</v>
      </c>
      <c r="H394">
        <v>-9.9719320312734592</v>
      </c>
    </row>
    <row r="395" spans="1:8" x14ac:dyDescent="0.2">
      <c r="A395">
        <v>393</v>
      </c>
      <c r="B395" s="6" t="s">
        <v>553</v>
      </c>
      <c r="C395" t="s">
        <v>123</v>
      </c>
      <c r="D395" t="str">
        <f t="shared" si="6"/>
        <v>06-11DOM</v>
      </c>
      <c r="E395">
        <v>0.707686950357858</v>
      </c>
      <c r="F395">
        <v>2.7813861441672798</v>
      </c>
      <c r="G395">
        <v>-0.417969088658244</v>
      </c>
      <c r="H395">
        <v>-1.4228697421199601</v>
      </c>
    </row>
    <row r="396" spans="1:8" x14ac:dyDescent="0.2">
      <c r="A396">
        <v>394</v>
      </c>
      <c r="B396" s="6" t="s">
        <v>554</v>
      </c>
      <c r="C396" t="s">
        <v>123</v>
      </c>
      <c r="D396" t="str">
        <f t="shared" si="6"/>
        <v>09-02DOM</v>
      </c>
      <c r="E396">
        <v>1.01755150454157</v>
      </c>
      <c r="F396">
        <v>2.8164529822450399</v>
      </c>
      <c r="G396">
        <v>-1.5755586762365199</v>
      </c>
      <c r="H396">
        <v>-5.3635898639015496</v>
      </c>
    </row>
    <row r="397" spans="1:8" x14ac:dyDescent="0.2">
      <c r="A397">
        <v>395</v>
      </c>
      <c r="B397" s="6" t="s">
        <v>555</v>
      </c>
      <c r="C397" t="s">
        <v>123</v>
      </c>
      <c r="D397" t="str">
        <f t="shared" si="6"/>
        <v>09-11DOM</v>
      </c>
      <c r="E397">
        <v>0.86964661151571498</v>
      </c>
      <c r="F397">
        <v>3.24959173925255</v>
      </c>
      <c r="G397">
        <v>-1.7565222607897</v>
      </c>
      <c r="H397">
        <v>-5.9796344850788596</v>
      </c>
    </row>
    <row r="398" spans="1:8" x14ac:dyDescent="0.2">
      <c r="A398">
        <v>396</v>
      </c>
      <c r="B398" s="6" t="s">
        <v>556</v>
      </c>
      <c r="C398" t="s">
        <v>123</v>
      </c>
      <c r="D398" t="str">
        <f t="shared" si="6"/>
        <v>12-02DOM</v>
      </c>
      <c r="E398">
        <v>0.851800202433043</v>
      </c>
      <c r="F398">
        <v>3.2702968591511699</v>
      </c>
      <c r="G398">
        <v>-1.70158196442898</v>
      </c>
      <c r="H398">
        <v>-5.7926041820348502</v>
      </c>
    </row>
    <row r="399" spans="1:8" x14ac:dyDescent="0.2">
      <c r="A399">
        <v>397</v>
      </c>
      <c r="B399" t="s">
        <v>550</v>
      </c>
      <c r="C399" t="s">
        <v>123</v>
      </c>
      <c r="D399" t="str">
        <f t="shared" si="6"/>
        <v>ControlDOM</v>
      </c>
      <c r="E399">
        <v>0.59064081899188603</v>
      </c>
      <c r="F399">
        <v>3.8632261305180302</v>
      </c>
    </row>
    <row r="400" spans="1:8" x14ac:dyDescent="0.2">
      <c r="A400">
        <v>398</v>
      </c>
      <c r="B400" t="s">
        <v>647</v>
      </c>
      <c r="C400" t="s">
        <v>123</v>
      </c>
      <c r="D400" t="str">
        <f t="shared" si="6"/>
        <v>HistoricalDOM</v>
      </c>
      <c r="E400">
        <v>0.29504327661957003</v>
      </c>
      <c r="F400">
        <v>-2.4287534875289198E-2</v>
      </c>
      <c r="G400">
        <v>0.29375077442823599</v>
      </c>
      <c r="H400">
        <v>1</v>
      </c>
    </row>
    <row r="401" spans="1:8" x14ac:dyDescent="0.2">
      <c r="A401">
        <v>399</v>
      </c>
      <c r="B401" s="6" t="s">
        <v>551</v>
      </c>
      <c r="C401" t="s">
        <v>137</v>
      </c>
      <c r="D401" t="str">
        <f t="shared" si="6"/>
        <v>06-02ECU</v>
      </c>
      <c r="E401">
        <v>0.84471330976794901</v>
      </c>
      <c r="F401">
        <v>2.59172803124128</v>
      </c>
      <c r="G401">
        <v>2.9145604557698799</v>
      </c>
      <c r="H401">
        <v>2.7315882688022302</v>
      </c>
    </row>
    <row r="402" spans="1:8" x14ac:dyDescent="0.2">
      <c r="A402">
        <v>400</v>
      </c>
      <c r="B402" s="6" t="s">
        <v>552</v>
      </c>
      <c r="C402" t="s">
        <v>137</v>
      </c>
      <c r="D402" t="str">
        <f t="shared" si="6"/>
        <v>06-08ECU</v>
      </c>
      <c r="E402">
        <v>2.3005349389568099</v>
      </c>
      <c r="F402">
        <v>3.45118182046967</v>
      </c>
      <c r="G402">
        <v>-4.6555917233563102</v>
      </c>
      <c r="H402">
        <v>-4.36331993411802</v>
      </c>
    </row>
    <row r="403" spans="1:8" x14ac:dyDescent="0.2">
      <c r="A403">
        <v>401</v>
      </c>
      <c r="B403" s="6" t="s">
        <v>553</v>
      </c>
      <c r="C403" t="s">
        <v>137</v>
      </c>
      <c r="D403" t="str">
        <f t="shared" si="6"/>
        <v>06-11ECU</v>
      </c>
      <c r="E403">
        <v>1.68343481668413</v>
      </c>
      <c r="F403">
        <v>2.7813861441672798</v>
      </c>
      <c r="G403">
        <v>0.43045851869771901</v>
      </c>
      <c r="H403">
        <v>0.40343491161862899</v>
      </c>
    </row>
    <row r="404" spans="1:8" x14ac:dyDescent="0.2">
      <c r="A404">
        <v>402</v>
      </c>
      <c r="B404" s="6" t="s">
        <v>554</v>
      </c>
      <c r="C404" t="s">
        <v>137</v>
      </c>
      <c r="D404" t="str">
        <f t="shared" si="6"/>
        <v>09-02ECU</v>
      </c>
      <c r="E404">
        <v>1.9002867274067901</v>
      </c>
      <c r="F404">
        <v>2.8164529822450399</v>
      </c>
      <c r="G404">
        <v>-0.35543587507748697</v>
      </c>
      <c r="H404">
        <v>-0.33312208870158899</v>
      </c>
    </row>
    <row r="405" spans="1:8" x14ac:dyDescent="0.2">
      <c r="A405">
        <v>403</v>
      </c>
      <c r="B405" s="6" t="s">
        <v>555</v>
      </c>
      <c r="C405" t="s">
        <v>137</v>
      </c>
      <c r="D405" t="str">
        <f t="shared" si="6"/>
        <v>09-11ECU</v>
      </c>
      <c r="E405">
        <v>1.8697630175706501</v>
      </c>
      <c r="F405">
        <v>3.24959173925255</v>
      </c>
      <c r="G405">
        <v>-0.41415660553283801</v>
      </c>
      <c r="H405">
        <v>-0.38815641064532902</v>
      </c>
    </row>
    <row r="406" spans="1:8" x14ac:dyDescent="0.2">
      <c r="A406">
        <v>404</v>
      </c>
      <c r="B406" s="6" t="s">
        <v>556</v>
      </c>
      <c r="C406" t="s">
        <v>137</v>
      </c>
      <c r="D406" t="str">
        <f t="shared" si="6"/>
        <v>12-02ECU</v>
      </c>
      <c r="E406">
        <v>2.0435256195576499</v>
      </c>
      <c r="F406">
        <v>3.2702968591511699</v>
      </c>
      <c r="G406">
        <v>-1.56076787859424</v>
      </c>
      <c r="H406">
        <v>-1.4627849695316</v>
      </c>
    </row>
    <row r="407" spans="1:8" x14ac:dyDescent="0.2">
      <c r="A407">
        <v>405</v>
      </c>
      <c r="B407" t="s">
        <v>550</v>
      </c>
      <c r="C407" t="s">
        <v>137</v>
      </c>
      <c r="D407" t="str">
        <f t="shared" si="6"/>
        <v>ControlECU</v>
      </c>
      <c r="E407">
        <v>1.8039784303012001</v>
      </c>
      <c r="F407">
        <v>3.8632261305180302</v>
      </c>
    </row>
    <row r="408" spans="1:8" x14ac:dyDescent="0.2">
      <c r="A408">
        <v>406</v>
      </c>
      <c r="B408" t="s">
        <v>647</v>
      </c>
      <c r="C408" t="s">
        <v>137</v>
      </c>
      <c r="D408" t="str">
        <f t="shared" si="6"/>
        <v>HistoricalECU</v>
      </c>
      <c r="E408">
        <v>0.730286650878466</v>
      </c>
      <c r="F408">
        <v>-2.4287534875289198E-2</v>
      </c>
      <c r="G408">
        <v>1.06698380903791</v>
      </c>
      <c r="H408">
        <v>1</v>
      </c>
    </row>
    <row r="409" spans="1:8" x14ac:dyDescent="0.2">
      <c r="A409">
        <v>407</v>
      </c>
      <c r="B409" s="6" t="s">
        <v>551</v>
      </c>
      <c r="C409" t="s">
        <v>427</v>
      </c>
      <c r="D409" t="str">
        <f t="shared" si="6"/>
        <v>06-02SLV</v>
      </c>
      <c r="E409">
        <v>0.290838098663807</v>
      </c>
      <c r="F409">
        <v>2.59172803124128</v>
      </c>
      <c r="G409">
        <v>0.480526742402133</v>
      </c>
      <c r="H409">
        <v>2.9494436648424802</v>
      </c>
    </row>
    <row r="410" spans="1:8" x14ac:dyDescent="0.2">
      <c r="A410">
        <v>408</v>
      </c>
      <c r="B410" s="6" t="s">
        <v>552</v>
      </c>
      <c r="C410" t="s">
        <v>427</v>
      </c>
      <c r="D410" t="str">
        <f t="shared" si="6"/>
        <v>06-08SLV</v>
      </c>
      <c r="E410">
        <v>0.47122934256968502</v>
      </c>
      <c r="F410">
        <v>3.45118182046967</v>
      </c>
      <c r="G410">
        <v>-0.20848080039692601</v>
      </c>
      <c r="H410">
        <v>-1.2796423626667099</v>
      </c>
    </row>
    <row r="411" spans="1:8" x14ac:dyDescent="0.2">
      <c r="A411">
        <v>409</v>
      </c>
      <c r="B411" s="6" t="s">
        <v>553</v>
      </c>
      <c r="C411" t="s">
        <v>427</v>
      </c>
      <c r="D411" t="str">
        <f t="shared" si="6"/>
        <v>06-11SLV</v>
      </c>
      <c r="E411">
        <v>0.34667251867886301</v>
      </c>
      <c r="F411">
        <v>2.7813861441672798</v>
      </c>
      <c r="G411">
        <v>0.36538476504723899</v>
      </c>
      <c r="H411">
        <v>2.2427092717280401</v>
      </c>
    </row>
    <row r="412" spans="1:8" x14ac:dyDescent="0.2">
      <c r="A412">
        <v>410</v>
      </c>
      <c r="B412" s="6" t="s">
        <v>554</v>
      </c>
      <c r="C412" t="s">
        <v>427</v>
      </c>
      <c r="D412" t="str">
        <f t="shared" si="6"/>
        <v>09-02SLV</v>
      </c>
      <c r="E412">
        <v>0.58761414400610901</v>
      </c>
      <c r="F412">
        <v>2.8164529822450399</v>
      </c>
      <c r="G412">
        <v>-0.51159521482353199</v>
      </c>
      <c r="H412">
        <v>-3.1401400425332402</v>
      </c>
    </row>
    <row r="413" spans="1:8" x14ac:dyDescent="0.2">
      <c r="A413">
        <v>411</v>
      </c>
      <c r="B413" s="6" t="s">
        <v>555</v>
      </c>
      <c r="C413" t="s">
        <v>427</v>
      </c>
      <c r="D413" t="str">
        <f t="shared" si="6"/>
        <v>09-11SLV</v>
      </c>
      <c r="E413">
        <v>0.527635538097041</v>
      </c>
      <c r="F413">
        <v>3.24959173925255</v>
      </c>
      <c r="G413">
        <v>-0.49510461011764301</v>
      </c>
      <c r="H413">
        <v>-3.03892172253701</v>
      </c>
    </row>
    <row r="414" spans="1:8" x14ac:dyDescent="0.2">
      <c r="A414">
        <v>412</v>
      </c>
      <c r="B414" s="6" t="s">
        <v>556</v>
      </c>
      <c r="C414" t="s">
        <v>427</v>
      </c>
      <c r="D414" t="str">
        <f t="shared" si="6"/>
        <v>12-02SLV</v>
      </c>
      <c r="E414">
        <v>0.27871343063124498</v>
      </c>
      <c r="F414">
        <v>3.2702968591511699</v>
      </c>
      <c r="G414">
        <v>1.10945639851233</v>
      </c>
      <c r="H414">
        <v>6.8097753095970601</v>
      </c>
    </row>
    <row r="415" spans="1:8" x14ac:dyDescent="0.2">
      <c r="A415">
        <v>413</v>
      </c>
      <c r="B415" t="s">
        <v>550</v>
      </c>
      <c r="C415" t="s">
        <v>427</v>
      </c>
      <c r="D415" t="str">
        <f t="shared" si="6"/>
        <v>ControlSLV</v>
      </c>
      <c r="E415">
        <v>0.44899317915194598</v>
      </c>
      <c r="F415">
        <v>3.8632261305180302</v>
      </c>
    </row>
    <row r="416" spans="1:8" x14ac:dyDescent="0.2">
      <c r="A416">
        <v>414</v>
      </c>
      <c r="B416" t="s">
        <v>647</v>
      </c>
      <c r="C416" t="s">
        <v>427</v>
      </c>
      <c r="D416" t="str">
        <f t="shared" si="6"/>
        <v>HistoricalSLV</v>
      </c>
      <c r="E416">
        <v>0.28504777169462903</v>
      </c>
      <c r="F416">
        <v>-2.4287534875289198E-2</v>
      </c>
      <c r="G416">
        <v>0.16292114615716699</v>
      </c>
      <c r="H416">
        <v>1</v>
      </c>
    </row>
    <row r="417" spans="1:8" x14ac:dyDescent="0.2">
      <c r="A417">
        <v>415</v>
      </c>
      <c r="B417" s="6" t="s">
        <v>551</v>
      </c>
      <c r="C417" t="s">
        <v>181</v>
      </c>
      <c r="D417" t="str">
        <f t="shared" si="6"/>
        <v>06-02GNQ</v>
      </c>
      <c r="E417">
        <v>0.63817858431819896</v>
      </c>
      <c r="F417">
        <v>2.59172803124128</v>
      </c>
      <c r="G417">
        <v>-4.1217751483731899E-2</v>
      </c>
      <c r="H417">
        <v>-0.171972965151479</v>
      </c>
    </row>
    <row r="418" spans="1:8" x14ac:dyDescent="0.2">
      <c r="A418">
        <v>416</v>
      </c>
      <c r="B418" s="6" t="s">
        <v>552</v>
      </c>
      <c r="C418" t="s">
        <v>181</v>
      </c>
      <c r="D418" t="str">
        <f t="shared" si="6"/>
        <v>06-08GNQ</v>
      </c>
      <c r="E418">
        <v>0.65650285567667899</v>
      </c>
      <c r="F418">
        <v>3.45118182046967</v>
      </c>
      <c r="G418">
        <v>-0.29899477701404098</v>
      </c>
      <c r="H418">
        <v>-1.24749692831265</v>
      </c>
    </row>
    <row r="419" spans="1:8" x14ac:dyDescent="0.2">
      <c r="A419">
        <v>417</v>
      </c>
      <c r="B419" s="6" t="s">
        <v>553</v>
      </c>
      <c r="C419" t="s">
        <v>181</v>
      </c>
      <c r="D419" t="str">
        <f t="shared" si="6"/>
        <v>06-11GNQ</v>
      </c>
      <c r="E419">
        <v>0.49955686663982601</v>
      </c>
      <c r="F419">
        <v>2.7813861441672798</v>
      </c>
      <c r="G419">
        <v>0.44657135567156198</v>
      </c>
      <c r="H419">
        <v>1.8632311909800701</v>
      </c>
    </row>
    <row r="420" spans="1:8" x14ac:dyDescent="0.2">
      <c r="A420">
        <v>418</v>
      </c>
      <c r="B420" s="6" t="s">
        <v>554</v>
      </c>
      <c r="C420" t="s">
        <v>181</v>
      </c>
      <c r="D420" t="str">
        <f t="shared" si="6"/>
        <v>09-02GNQ</v>
      </c>
      <c r="E420">
        <v>0.457554781362976</v>
      </c>
      <c r="F420">
        <v>2.8164529822450399</v>
      </c>
      <c r="G420">
        <v>0.616544572018213</v>
      </c>
      <c r="H420">
        <v>2.5724110214956801</v>
      </c>
    </row>
    <row r="421" spans="1:8" x14ac:dyDescent="0.2">
      <c r="A421">
        <v>419</v>
      </c>
      <c r="B421" s="6" t="s">
        <v>555</v>
      </c>
      <c r="C421" t="s">
        <v>181</v>
      </c>
      <c r="D421" t="str">
        <f t="shared" si="6"/>
        <v>09-11GNQ</v>
      </c>
      <c r="E421">
        <v>0.87933291029403904</v>
      </c>
      <c r="F421">
        <v>3.24959173925255</v>
      </c>
      <c r="G421">
        <v>-1.60362913205696</v>
      </c>
      <c r="H421">
        <v>-6.6908272993003104</v>
      </c>
    </row>
    <row r="422" spans="1:8" x14ac:dyDescent="0.2">
      <c r="A422">
        <v>420</v>
      </c>
      <c r="B422" s="6" t="s">
        <v>556</v>
      </c>
      <c r="C422" t="s">
        <v>181</v>
      </c>
      <c r="D422" t="str">
        <f t="shared" si="6"/>
        <v>12-02GNQ</v>
      </c>
      <c r="E422">
        <v>0.87531410224421002</v>
      </c>
      <c r="F422">
        <v>3.2702968591511699</v>
      </c>
      <c r="G422">
        <v>-1.63344342869266</v>
      </c>
      <c r="H422">
        <v>-6.8152215908805198</v>
      </c>
    </row>
    <row r="423" spans="1:8" x14ac:dyDescent="0.2">
      <c r="A423">
        <v>421</v>
      </c>
      <c r="B423" t="s">
        <v>550</v>
      </c>
      <c r="C423" t="s">
        <v>181</v>
      </c>
      <c r="D423" t="str">
        <f t="shared" si="6"/>
        <v>ControlGNQ</v>
      </c>
      <c r="E423">
        <v>0.62461264463529498</v>
      </c>
      <c r="F423">
        <v>3.8632261305180302</v>
      </c>
    </row>
    <row r="424" spans="1:8" x14ac:dyDescent="0.2">
      <c r="A424">
        <v>422</v>
      </c>
      <c r="B424" t="s">
        <v>647</v>
      </c>
      <c r="C424" t="s">
        <v>181</v>
      </c>
      <c r="D424" t="str">
        <f t="shared" si="6"/>
        <v>HistoricalGNQ</v>
      </c>
      <c r="E424">
        <v>0.38343007624325498</v>
      </c>
      <c r="F424">
        <v>-2.4287534875289198E-2</v>
      </c>
      <c r="G424">
        <v>0.23967576210264099</v>
      </c>
      <c r="H424">
        <v>1</v>
      </c>
    </row>
    <row r="425" spans="1:8" x14ac:dyDescent="0.2">
      <c r="A425">
        <v>423</v>
      </c>
      <c r="B425" s="6" t="s">
        <v>551</v>
      </c>
      <c r="C425" t="s">
        <v>149</v>
      </c>
      <c r="D425" t="str">
        <f t="shared" si="6"/>
        <v>06-02ETH</v>
      </c>
      <c r="E425">
        <v>0.77011918487744202</v>
      </c>
      <c r="F425">
        <v>2.59172803124128</v>
      </c>
      <c r="G425">
        <v>1.42741732430315</v>
      </c>
      <c r="H425">
        <v>1.69507933384597</v>
      </c>
    </row>
    <row r="426" spans="1:8" x14ac:dyDescent="0.2">
      <c r="A426">
        <v>424</v>
      </c>
      <c r="B426" s="6" t="s">
        <v>552</v>
      </c>
      <c r="C426" t="s">
        <v>149</v>
      </c>
      <c r="D426" t="str">
        <f t="shared" si="6"/>
        <v>06-08ETH</v>
      </c>
      <c r="E426">
        <v>0.93768358361087201</v>
      </c>
      <c r="F426">
        <v>3.45118182046967</v>
      </c>
      <c r="G426">
        <v>2.8337225451738401</v>
      </c>
      <c r="H426">
        <v>3.3650877304032698</v>
      </c>
    </row>
    <row r="427" spans="1:8" x14ac:dyDescent="0.2">
      <c r="A427">
        <v>425</v>
      </c>
      <c r="B427" s="6" t="s">
        <v>553</v>
      </c>
      <c r="C427" t="s">
        <v>149</v>
      </c>
      <c r="D427" t="str">
        <f t="shared" si="6"/>
        <v>06-11ETH</v>
      </c>
      <c r="E427">
        <v>1.3401897678925001</v>
      </c>
      <c r="F427">
        <v>2.7813861441672798</v>
      </c>
      <c r="G427">
        <v>-0.35805032417399901</v>
      </c>
      <c r="H427">
        <v>-0.42519009307981498</v>
      </c>
    </row>
    <row r="428" spans="1:8" x14ac:dyDescent="0.2">
      <c r="A428">
        <v>426</v>
      </c>
      <c r="B428" s="6" t="s">
        <v>554</v>
      </c>
      <c r="C428" t="s">
        <v>149</v>
      </c>
      <c r="D428" t="str">
        <f t="shared" si="6"/>
        <v>09-02ETH</v>
      </c>
      <c r="E428">
        <v>0.70957460608885803</v>
      </c>
      <c r="F428">
        <v>2.8164529822450399</v>
      </c>
      <c r="G428">
        <v>1.95730642971088</v>
      </c>
      <c r="H428">
        <v>2.3243305391620201</v>
      </c>
    </row>
    <row r="429" spans="1:8" x14ac:dyDescent="0.2">
      <c r="A429">
        <v>427</v>
      </c>
      <c r="B429" s="6" t="s">
        <v>555</v>
      </c>
      <c r="C429" t="s">
        <v>149</v>
      </c>
      <c r="D429" t="str">
        <f t="shared" si="6"/>
        <v>09-11ETH</v>
      </c>
      <c r="E429">
        <v>0.74999300504331201</v>
      </c>
      <c r="F429">
        <v>3.24959173925255</v>
      </c>
      <c r="G429">
        <v>3.0844268598857498</v>
      </c>
      <c r="H429">
        <v>3.6628028383389499</v>
      </c>
    </row>
    <row r="430" spans="1:8" x14ac:dyDescent="0.2">
      <c r="A430">
        <v>428</v>
      </c>
      <c r="B430" s="6" t="s">
        <v>556</v>
      </c>
      <c r="C430" t="s">
        <v>149</v>
      </c>
      <c r="D430" t="str">
        <f t="shared" si="6"/>
        <v>12-02ETH</v>
      </c>
      <c r="E430">
        <v>1.33990201720721</v>
      </c>
      <c r="F430">
        <v>3.2702968591511699</v>
      </c>
      <c r="G430">
        <v>-0.65141245423829497</v>
      </c>
      <c r="H430">
        <v>-0.77356199213027999</v>
      </c>
    </row>
    <row r="431" spans="1:8" x14ac:dyDescent="0.2">
      <c r="A431">
        <v>429</v>
      </c>
      <c r="B431" t="s">
        <v>550</v>
      </c>
      <c r="C431" t="s">
        <v>149</v>
      </c>
      <c r="D431" t="str">
        <f t="shared" si="6"/>
        <v>ControlETH</v>
      </c>
      <c r="E431">
        <v>1.2399230103353001</v>
      </c>
      <c r="F431">
        <v>3.8632261305180302</v>
      </c>
    </row>
    <row r="432" spans="1:8" x14ac:dyDescent="0.2">
      <c r="A432">
        <v>430</v>
      </c>
      <c r="B432" t="s">
        <v>647</v>
      </c>
      <c r="C432" t="s">
        <v>149</v>
      </c>
      <c r="D432" t="str">
        <f t="shared" si="6"/>
        <v>HistoricalETH</v>
      </c>
      <c r="E432">
        <v>0.392534184017784</v>
      </c>
      <c r="F432">
        <v>-2.4287534875289198E-2</v>
      </c>
      <c r="G432">
        <v>0.84209470070316805</v>
      </c>
      <c r="H432">
        <v>1</v>
      </c>
    </row>
    <row r="433" spans="1:8" x14ac:dyDescent="0.2">
      <c r="A433">
        <v>431</v>
      </c>
      <c r="B433" s="6" t="s">
        <v>551</v>
      </c>
      <c r="C433" t="s">
        <v>143</v>
      </c>
      <c r="D433" t="str">
        <f t="shared" si="6"/>
        <v>06-02ERI</v>
      </c>
      <c r="E433">
        <v>0.28740892063809298</v>
      </c>
      <c r="F433">
        <v>2.59172803124128</v>
      </c>
      <c r="G433">
        <v>0.29842047063858801</v>
      </c>
      <c r="H433">
        <v>3.90098388160943</v>
      </c>
    </row>
    <row r="434" spans="1:8" x14ac:dyDescent="0.2">
      <c r="A434">
        <v>432</v>
      </c>
      <c r="B434" s="6" t="s">
        <v>552</v>
      </c>
      <c r="C434" t="s">
        <v>143</v>
      </c>
      <c r="D434" t="str">
        <f t="shared" si="6"/>
        <v>06-08ERI</v>
      </c>
      <c r="E434">
        <v>0.462283353803361</v>
      </c>
      <c r="F434">
        <v>3.45118182046967</v>
      </c>
      <c r="G434">
        <v>-0.71870527353381097</v>
      </c>
      <c r="H434">
        <v>-9.3949911736402107</v>
      </c>
    </row>
    <row r="435" spans="1:8" x14ac:dyDescent="0.2">
      <c r="A435">
        <v>433</v>
      </c>
      <c r="B435" s="6" t="s">
        <v>553</v>
      </c>
      <c r="C435" t="s">
        <v>143</v>
      </c>
      <c r="D435" t="str">
        <f t="shared" si="6"/>
        <v>06-11ERI</v>
      </c>
      <c r="E435">
        <v>0.35996931854296899</v>
      </c>
      <c r="F435">
        <v>2.7813861441672798</v>
      </c>
      <c r="G435">
        <v>9.1625228523581098E-2</v>
      </c>
      <c r="H435">
        <v>1.1977346555831401</v>
      </c>
    </row>
    <row r="436" spans="1:8" x14ac:dyDescent="0.2">
      <c r="A436">
        <v>434</v>
      </c>
      <c r="B436" s="6" t="s">
        <v>554</v>
      </c>
      <c r="C436" t="s">
        <v>143</v>
      </c>
      <c r="D436" t="str">
        <f t="shared" si="6"/>
        <v>09-02ERI</v>
      </c>
      <c r="E436">
        <v>0.58053350174961205</v>
      </c>
      <c r="F436">
        <v>2.8164529822450399</v>
      </c>
      <c r="G436">
        <v>-0.71932059136901605</v>
      </c>
      <c r="H436">
        <v>-9.4030346733105397</v>
      </c>
    </row>
    <row r="437" spans="1:8" x14ac:dyDescent="0.2">
      <c r="A437">
        <v>435</v>
      </c>
      <c r="B437" s="6" t="s">
        <v>555</v>
      </c>
      <c r="C437" t="s">
        <v>143</v>
      </c>
      <c r="D437" t="str">
        <f t="shared" si="6"/>
        <v>09-11ERI</v>
      </c>
      <c r="E437">
        <v>0.42894308855485003</v>
      </c>
      <c r="F437">
        <v>3.24959173925255</v>
      </c>
      <c r="G437">
        <v>-0.27269891817799202</v>
      </c>
      <c r="H437">
        <v>-3.5647490336982299</v>
      </c>
    </row>
    <row r="438" spans="1:8" x14ac:dyDescent="0.2">
      <c r="A438">
        <v>436</v>
      </c>
      <c r="B438" s="6" t="s">
        <v>556</v>
      </c>
      <c r="C438" t="s">
        <v>143</v>
      </c>
      <c r="D438" t="str">
        <f t="shared" si="6"/>
        <v>12-02ERI</v>
      </c>
      <c r="E438">
        <v>0.67374687984956305</v>
      </c>
      <c r="F438">
        <v>3.2702968591511699</v>
      </c>
      <c r="G438">
        <v>-1.8772388070310699</v>
      </c>
      <c r="H438">
        <v>-24.539463772338799</v>
      </c>
    </row>
    <row r="439" spans="1:8" x14ac:dyDescent="0.2">
      <c r="A439">
        <v>437</v>
      </c>
      <c r="B439" t="s">
        <v>550</v>
      </c>
      <c r="C439" t="s">
        <v>143</v>
      </c>
      <c r="D439" t="str">
        <f t="shared" si="6"/>
        <v>ControlERI</v>
      </c>
      <c r="E439">
        <v>0.38562762396606998</v>
      </c>
      <c r="F439">
        <v>3.8632261305180302</v>
      </c>
    </row>
    <row r="440" spans="1:8" x14ac:dyDescent="0.2">
      <c r="A440">
        <v>438</v>
      </c>
      <c r="B440" t="s">
        <v>647</v>
      </c>
      <c r="C440" t="s">
        <v>143</v>
      </c>
      <c r="D440" t="str">
        <f t="shared" si="6"/>
        <v>HistoricalERI</v>
      </c>
      <c r="E440">
        <v>0.308647916951103</v>
      </c>
      <c r="F440">
        <v>-2.4287534875289198E-2</v>
      </c>
      <c r="G440">
        <v>7.6498770488502593E-2</v>
      </c>
      <c r="H440">
        <v>1</v>
      </c>
    </row>
    <row r="441" spans="1:8" x14ac:dyDescent="0.2">
      <c r="A441">
        <v>439</v>
      </c>
      <c r="B441" s="6" t="s">
        <v>551</v>
      </c>
      <c r="C441" t="s">
        <v>147</v>
      </c>
      <c r="D441" t="str">
        <f t="shared" si="6"/>
        <v>06-02EST</v>
      </c>
      <c r="E441">
        <v>0.756479034310369</v>
      </c>
      <c r="F441">
        <v>2.59172803124128</v>
      </c>
      <c r="G441">
        <v>-0.67077841414280703</v>
      </c>
      <c r="H441">
        <v>-3.0656622510410698</v>
      </c>
    </row>
    <row r="442" spans="1:8" x14ac:dyDescent="0.2">
      <c r="A442">
        <v>440</v>
      </c>
      <c r="B442" s="6" t="s">
        <v>552</v>
      </c>
      <c r="C442" t="s">
        <v>147</v>
      </c>
      <c r="D442" t="str">
        <f t="shared" si="6"/>
        <v>06-08EST</v>
      </c>
      <c r="E442">
        <v>0.22183902604133901</v>
      </c>
      <c r="F442">
        <v>3.45118182046967</v>
      </c>
      <c r="G442">
        <v>2.9427460643845298</v>
      </c>
      <c r="H442">
        <v>13.4492484161285</v>
      </c>
    </row>
    <row r="443" spans="1:8" x14ac:dyDescent="0.2">
      <c r="A443">
        <v>441</v>
      </c>
      <c r="B443" s="6" t="s">
        <v>553</v>
      </c>
      <c r="C443" t="s">
        <v>147</v>
      </c>
      <c r="D443" t="str">
        <f t="shared" si="6"/>
        <v>06-11EST</v>
      </c>
      <c r="E443">
        <v>0.48941601940559198</v>
      </c>
      <c r="F443">
        <v>2.7813861441672798</v>
      </c>
      <c r="G443">
        <v>0.165302948044878</v>
      </c>
      <c r="H443">
        <v>0.755484966603441</v>
      </c>
    </row>
    <row r="444" spans="1:8" x14ac:dyDescent="0.2">
      <c r="A444">
        <v>442</v>
      </c>
      <c r="B444" s="6" t="s">
        <v>554</v>
      </c>
      <c r="C444" t="s">
        <v>147</v>
      </c>
      <c r="D444" t="str">
        <f t="shared" si="6"/>
        <v>09-02EST</v>
      </c>
      <c r="E444">
        <v>0.80371134726123405</v>
      </c>
      <c r="F444">
        <v>2.8164529822450399</v>
      </c>
      <c r="G444">
        <v>-0.98909929617818504</v>
      </c>
      <c r="H444">
        <v>-4.5204859173944696</v>
      </c>
    </row>
    <row r="445" spans="1:8" x14ac:dyDescent="0.2">
      <c r="A445">
        <v>443</v>
      </c>
      <c r="B445" s="6" t="s">
        <v>555</v>
      </c>
      <c r="C445" t="s">
        <v>147</v>
      </c>
      <c r="D445" t="str">
        <f t="shared" si="6"/>
        <v>09-11EST</v>
      </c>
      <c r="E445">
        <v>0.74697513061347898</v>
      </c>
      <c r="F445">
        <v>3.24959173925255</v>
      </c>
      <c r="G445">
        <v>-1.3300717188153699</v>
      </c>
      <c r="H445">
        <v>-6.0788340435199499</v>
      </c>
    </row>
    <row r="446" spans="1:8" x14ac:dyDescent="0.2">
      <c r="A446">
        <v>444</v>
      </c>
      <c r="B446" s="6" t="s">
        <v>556</v>
      </c>
      <c r="C446" t="s">
        <v>147</v>
      </c>
      <c r="D446" t="str">
        <f t="shared" si="6"/>
        <v>12-02EST</v>
      </c>
      <c r="E446">
        <v>0.36479941338553901</v>
      </c>
      <c r="F446">
        <v>3.2702968591511699</v>
      </c>
      <c r="G446">
        <v>1.1135450712488699</v>
      </c>
      <c r="H446">
        <v>5.0892411231255501</v>
      </c>
    </row>
    <row r="447" spans="1:8" x14ac:dyDescent="0.2">
      <c r="A447">
        <v>445</v>
      </c>
      <c r="B447" t="s">
        <v>550</v>
      </c>
      <c r="C447" t="s">
        <v>147</v>
      </c>
      <c r="D447" t="str">
        <f t="shared" si="6"/>
        <v>ControlEST</v>
      </c>
      <c r="E447">
        <v>0.53570669280001504</v>
      </c>
      <c r="F447">
        <v>3.8632261305180302</v>
      </c>
    </row>
    <row r="448" spans="1:8" x14ac:dyDescent="0.2">
      <c r="A448">
        <v>446</v>
      </c>
      <c r="B448" t="s">
        <v>647</v>
      </c>
      <c r="C448" t="s">
        <v>147</v>
      </c>
      <c r="D448" t="str">
        <f t="shared" si="6"/>
        <v>HistoricalEST</v>
      </c>
      <c r="E448">
        <v>0.31552735007758298</v>
      </c>
      <c r="F448">
        <v>-2.4287534875289198E-2</v>
      </c>
      <c r="G448">
        <v>0.21880375566976301</v>
      </c>
      <c r="H448">
        <v>1</v>
      </c>
    </row>
    <row r="449" spans="1:8" x14ac:dyDescent="0.2">
      <c r="A449">
        <v>447</v>
      </c>
      <c r="B449" s="6" t="s">
        <v>551</v>
      </c>
      <c r="C449" t="s">
        <v>655</v>
      </c>
      <c r="D449" t="str">
        <f t="shared" si="6"/>
        <v>06-02FLK</v>
      </c>
      <c r="E449">
        <v>0.154569737112079</v>
      </c>
      <c r="F449">
        <v>2.59172803124128</v>
      </c>
      <c r="G449">
        <v>-0.35777234798122198</v>
      </c>
      <c r="H449">
        <v>10.9067836430374</v>
      </c>
    </row>
    <row r="450" spans="1:8" x14ac:dyDescent="0.2">
      <c r="A450">
        <v>448</v>
      </c>
      <c r="B450" s="6" t="s">
        <v>552</v>
      </c>
      <c r="C450" t="s">
        <v>655</v>
      </c>
      <c r="D450" t="str">
        <f t="shared" si="6"/>
        <v>06-08FLK</v>
      </c>
      <c r="E450">
        <v>0.26816607084285399</v>
      </c>
      <c r="F450">
        <v>3.45118182046967</v>
      </c>
      <c r="G450">
        <v>-2.16907542086139</v>
      </c>
      <c r="H450">
        <v>66.124831765945501</v>
      </c>
    </row>
    <row r="451" spans="1:8" x14ac:dyDescent="0.2">
      <c r="A451">
        <v>449</v>
      </c>
      <c r="B451" s="6" t="s">
        <v>553</v>
      </c>
      <c r="C451" t="s">
        <v>655</v>
      </c>
      <c r="D451" t="str">
        <f t="shared" ref="D451:D514" si="7">B451&amp;C451</f>
        <v>06-11FLK</v>
      </c>
      <c r="E451">
        <v>0.20945115816104801</v>
      </c>
      <c r="F451">
        <v>2.7813861441672798</v>
      </c>
      <c r="G451">
        <v>-0.61647397833566397</v>
      </c>
      <c r="H451">
        <v>18.793370536346</v>
      </c>
    </row>
    <row r="452" spans="1:8" x14ac:dyDescent="0.2">
      <c r="A452">
        <v>450</v>
      </c>
      <c r="B452" s="6" t="s">
        <v>554</v>
      </c>
      <c r="C452" t="s">
        <v>655</v>
      </c>
      <c r="D452" t="str">
        <f t="shared" si="7"/>
        <v>09-02FLK</v>
      </c>
      <c r="E452">
        <v>0.14039045674752501</v>
      </c>
      <c r="F452">
        <v>2.8164529822450399</v>
      </c>
      <c r="G452">
        <v>-0.38225005549270202</v>
      </c>
      <c r="H452">
        <v>11.652992961369799</v>
      </c>
    </row>
    <row r="453" spans="1:8" x14ac:dyDescent="0.2">
      <c r="A453">
        <v>451</v>
      </c>
      <c r="B453" s="6" t="s">
        <v>555</v>
      </c>
      <c r="C453" t="s">
        <v>655</v>
      </c>
      <c r="D453" t="str">
        <f t="shared" si="7"/>
        <v>09-11FLK</v>
      </c>
      <c r="E453">
        <v>5.7148195058156999E-2</v>
      </c>
      <c r="F453">
        <v>3.24959173925255</v>
      </c>
      <c r="G453">
        <v>-0.12800034452412301</v>
      </c>
      <c r="H453">
        <v>3.9021239954300202</v>
      </c>
    </row>
    <row r="454" spans="1:8" x14ac:dyDescent="0.2">
      <c r="A454">
        <v>452</v>
      </c>
      <c r="B454" s="6" t="s">
        <v>556</v>
      </c>
      <c r="C454" t="s">
        <v>655</v>
      </c>
      <c r="D454" t="str">
        <f t="shared" si="7"/>
        <v>12-02FLK</v>
      </c>
      <c r="E454">
        <v>5.15955015392369E-2</v>
      </c>
      <c r="F454">
        <v>3.2702968591511699</v>
      </c>
      <c r="G454">
        <v>-9.6291590842133595E-2</v>
      </c>
      <c r="H454">
        <v>2.9354743425116698</v>
      </c>
    </row>
    <row r="455" spans="1:8" x14ac:dyDescent="0.2">
      <c r="A455">
        <v>453</v>
      </c>
      <c r="B455" t="s">
        <v>550</v>
      </c>
      <c r="C455" t="s">
        <v>655</v>
      </c>
      <c r="D455" t="str">
        <f t="shared" si="7"/>
        <v>ControlFLK</v>
      </c>
      <c r="E455">
        <v>3.68166351545436E-2</v>
      </c>
      <c r="F455">
        <v>3.8632261305180302</v>
      </c>
    </row>
    <row r="456" spans="1:8" x14ac:dyDescent="0.2">
      <c r="A456">
        <v>454</v>
      </c>
      <c r="B456" t="s">
        <v>647</v>
      </c>
      <c r="C456" t="s">
        <v>655</v>
      </c>
      <c r="D456" t="str">
        <f t="shared" si="7"/>
        <v>HistoricalFLK</v>
      </c>
      <c r="E456">
        <v>6.9825597460156597E-2</v>
      </c>
      <c r="F456">
        <v>-2.4287534875289198E-2</v>
      </c>
      <c r="G456">
        <v>-3.28027363236102E-2</v>
      </c>
      <c r="H456">
        <v>1</v>
      </c>
    </row>
    <row r="457" spans="1:8" x14ac:dyDescent="0.2">
      <c r="A457">
        <v>455</v>
      </c>
      <c r="B457" s="6" t="s">
        <v>551</v>
      </c>
      <c r="C457" t="s">
        <v>157</v>
      </c>
      <c r="D457" t="str">
        <f t="shared" si="7"/>
        <v>06-02FJI</v>
      </c>
      <c r="E457">
        <v>0.457461206162939</v>
      </c>
      <c r="F457">
        <v>2.59172803124128</v>
      </c>
      <c r="G457">
        <v>6.5664023199544105E-2</v>
      </c>
      <c r="H457">
        <v>0.18078864392354699</v>
      </c>
    </row>
    <row r="458" spans="1:8" x14ac:dyDescent="0.2">
      <c r="A458">
        <v>456</v>
      </c>
      <c r="B458" s="6" t="s">
        <v>552</v>
      </c>
      <c r="C458" t="s">
        <v>157</v>
      </c>
      <c r="D458" t="str">
        <f t="shared" si="7"/>
        <v>06-08FJI</v>
      </c>
      <c r="E458">
        <v>0.44603157507722602</v>
      </c>
      <c r="F458">
        <v>3.45118182046967</v>
      </c>
      <c r="G458">
        <v>0.30978932859577601</v>
      </c>
      <c r="H458">
        <v>0.85292356285603399</v>
      </c>
    </row>
    <row r="459" spans="1:8" x14ac:dyDescent="0.2">
      <c r="A459">
        <v>457</v>
      </c>
      <c r="B459" s="6" t="s">
        <v>553</v>
      </c>
      <c r="C459" t="s">
        <v>157</v>
      </c>
      <c r="D459" t="str">
        <f t="shared" si="7"/>
        <v>06-11FJI</v>
      </c>
      <c r="E459">
        <v>0.30860736280164403</v>
      </c>
      <c r="F459">
        <v>2.7813861441672798</v>
      </c>
      <c r="G459">
        <v>0.60872933733193102</v>
      </c>
      <c r="H459">
        <v>1.67597637260647</v>
      </c>
    </row>
    <row r="460" spans="1:8" x14ac:dyDescent="0.2">
      <c r="A460">
        <v>458</v>
      </c>
      <c r="B460" s="6" t="s">
        <v>554</v>
      </c>
      <c r="C460" t="s">
        <v>157</v>
      </c>
      <c r="D460" t="str">
        <f t="shared" si="7"/>
        <v>09-02FJI</v>
      </c>
      <c r="E460">
        <v>0.63171540737043097</v>
      </c>
      <c r="F460">
        <v>2.8164529822450399</v>
      </c>
      <c r="G460">
        <v>-0.56334240493381305</v>
      </c>
      <c r="H460">
        <v>-1.5510153732603</v>
      </c>
    </row>
    <row r="461" spans="1:8" x14ac:dyDescent="0.2">
      <c r="A461">
        <v>459</v>
      </c>
      <c r="B461" s="6" t="s">
        <v>555</v>
      </c>
      <c r="C461" t="s">
        <v>157</v>
      </c>
      <c r="D461" t="str">
        <f t="shared" si="7"/>
        <v>09-11FJI</v>
      </c>
      <c r="E461">
        <v>0.48304966038534902</v>
      </c>
      <c r="F461">
        <v>3.24959173925255</v>
      </c>
      <c r="G461">
        <v>-2.5034946738912899E-2</v>
      </c>
      <c r="H461">
        <v>-6.8927151445964396E-2</v>
      </c>
    </row>
    <row r="462" spans="1:8" x14ac:dyDescent="0.2">
      <c r="A462">
        <v>460</v>
      </c>
      <c r="B462" s="6" t="s">
        <v>556</v>
      </c>
      <c r="C462" t="s">
        <v>157</v>
      </c>
      <c r="D462" t="str">
        <f t="shared" si="7"/>
        <v>12-02FJI</v>
      </c>
      <c r="E462">
        <v>0.55765793021170595</v>
      </c>
      <c r="F462">
        <v>3.2702968591511699</v>
      </c>
      <c r="G462">
        <v>-0.51201877948876195</v>
      </c>
      <c r="H462">
        <v>-1.40970924863777</v>
      </c>
    </row>
    <row r="463" spans="1:8" x14ac:dyDescent="0.2">
      <c r="A463">
        <v>461</v>
      </c>
      <c r="B463" t="s">
        <v>550</v>
      </c>
      <c r="C463" t="s">
        <v>157</v>
      </c>
      <c r="D463" t="str">
        <f t="shared" si="7"/>
        <v>ControlFJI</v>
      </c>
      <c r="E463">
        <v>0.479073112344027</v>
      </c>
      <c r="F463">
        <v>3.8632261305180302</v>
      </c>
    </row>
    <row r="464" spans="1:8" x14ac:dyDescent="0.2">
      <c r="A464">
        <v>462</v>
      </c>
      <c r="B464" t="s">
        <v>647</v>
      </c>
      <c r="C464" t="s">
        <v>157</v>
      </c>
      <c r="D464" t="str">
        <f t="shared" si="7"/>
        <v>HistoricalFJI</v>
      </c>
      <c r="E464">
        <v>0.113580889888897</v>
      </c>
      <c r="F464">
        <v>-2.4287534875289198E-2</v>
      </c>
      <c r="G464">
        <v>0.36320878222479702</v>
      </c>
      <c r="H464">
        <v>1</v>
      </c>
    </row>
    <row r="465" spans="1:8" x14ac:dyDescent="0.2">
      <c r="A465">
        <v>463</v>
      </c>
      <c r="B465" s="6" t="s">
        <v>551</v>
      </c>
      <c r="C465" t="s">
        <v>155</v>
      </c>
      <c r="D465" t="str">
        <f t="shared" si="7"/>
        <v>06-02FIN</v>
      </c>
      <c r="E465">
        <v>0.60703738790133799</v>
      </c>
      <c r="F465">
        <v>2.59172803124128</v>
      </c>
      <c r="G465">
        <v>-0.58080707837675705</v>
      </c>
      <c r="H465">
        <v>-3.47472680746769</v>
      </c>
    </row>
    <row r="466" spans="1:8" x14ac:dyDescent="0.2">
      <c r="A466">
        <v>464</v>
      </c>
      <c r="B466" s="6" t="s">
        <v>552</v>
      </c>
      <c r="C466" t="s">
        <v>155</v>
      </c>
      <c r="D466" t="str">
        <f t="shared" si="7"/>
        <v>06-08FIN</v>
      </c>
      <c r="E466">
        <v>0.32353333368411702</v>
      </c>
      <c r="F466">
        <v>3.45118182046967</v>
      </c>
      <c r="G466">
        <v>0.86579323013919196</v>
      </c>
      <c r="H466">
        <v>5.1796802389126801</v>
      </c>
    </row>
    <row r="467" spans="1:8" x14ac:dyDescent="0.2">
      <c r="A467">
        <v>465</v>
      </c>
      <c r="B467" s="6" t="s">
        <v>553</v>
      </c>
      <c r="C467" t="s">
        <v>155</v>
      </c>
      <c r="D467" t="str">
        <f t="shared" si="7"/>
        <v>06-11FIN</v>
      </c>
      <c r="E467">
        <v>0.65651600688749701</v>
      </c>
      <c r="F467">
        <v>2.7813861441672798</v>
      </c>
      <c r="G467">
        <v>-0.85931579688385096</v>
      </c>
      <c r="H467">
        <v>-5.1409284540018998</v>
      </c>
    </row>
    <row r="468" spans="1:8" x14ac:dyDescent="0.2">
      <c r="A468">
        <v>466</v>
      </c>
      <c r="B468" s="6" t="s">
        <v>554</v>
      </c>
      <c r="C468" t="s">
        <v>155</v>
      </c>
      <c r="D468" t="str">
        <f t="shared" si="7"/>
        <v>09-02FIN</v>
      </c>
      <c r="E468">
        <v>0.67069276974907899</v>
      </c>
      <c r="F468">
        <v>2.8164529822450399</v>
      </c>
      <c r="G468">
        <v>-0.94042365562103702</v>
      </c>
      <c r="H468">
        <v>-5.6261629863324201</v>
      </c>
    </row>
    <row r="469" spans="1:8" x14ac:dyDescent="0.2">
      <c r="A469">
        <v>467</v>
      </c>
      <c r="B469" s="6" t="s">
        <v>555</v>
      </c>
      <c r="C469" t="s">
        <v>155</v>
      </c>
      <c r="D469" t="str">
        <f t="shared" si="7"/>
        <v>09-11FIN</v>
      </c>
      <c r="E469">
        <v>0.407761745544372</v>
      </c>
      <c r="F469">
        <v>3.24959173925255</v>
      </c>
      <c r="G469">
        <v>5.10919416723222E-2</v>
      </c>
      <c r="H469">
        <v>0.30566180403750798</v>
      </c>
    </row>
    <row r="470" spans="1:8" x14ac:dyDescent="0.2">
      <c r="A470">
        <v>468</v>
      </c>
      <c r="B470" s="6" t="s">
        <v>556</v>
      </c>
      <c r="C470" t="s">
        <v>155</v>
      </c>
      <c r="D470" t="str">
        <f t="shared" si="7"/>
        <v>12-02FIN</v>
      </c>
      <c r="E470">
        <v>0.32713176208683897</v>
      </c>
      <c r="F470">
        <v>3.2702968591511699</v>
      </c>
      <c r="G470">
        <v>0.57822011507831395</v>
      </c>
      <c r="H470">
        <v>3.4592500836850602</v>
      </c>
    </row>
    <row r="471" spans="1:8" x14ac:dyDescent="0.2">
      <c r="A471">
        <v>469</v>
      </c>
      <c r="B471" t="s">
        <v>550</v>
      </c>
      <c r="C471" t="s">
        <v>155</v>
      </c>
      <c r="D471" t="str">
        <f t="shared" si="7"/>
        <v>ControlFIN</v>
      </c>
      <c r="E471">
        <v>0.41587718364389198</v>
      </c>
      <c r="F471">
        <v>3.8632261305180302</v>
      </c>
    </row>
    <row r="472" spans="1:8" x14ac:dyDescent="0.2">
      <c r="A472">
        <v>470</v>
      </c>
      <c r="B472" t="s">
        <v>647</v>
      </c>
      <c r="C472" t="s">
        <v>155</v>
      </c>
      <c r="D472" t="str">
        <f t="shared" si="7"/>
        <v>HistoricalFIN</v>
      </c>
      <c r="E472">
        <v>0.247674455919554</v>
      </c>
      <c r="F472">
        <v>-2.4287534875289198E-2</v>
      </c>
      <c r="G472">
        <v>0.16715186849467301</v>
      </c>
      <c r="H472">
        <v>1</v>
      </c>
    </row>
    <row r="473" spans="1:8" x14ac:dyDescent="0.2">
      <c r="A473">
        <v>471</v>
      </c>
      <c r="B473" s="6" t="s">
        <v>551</v>
      </c>
      <c r="C473" t="s">
        <v>654</v>
      </c>
      <c r="D473" t="str">
        <f t="shared" si="7"/>
        <v>06-02ALA</v>
      </c>
      <c r="E473">
        <v>0.183506571044737</v>
      </c>
      <c r="F473">
        <v>2.59172803124128</v>
      </c>
      <c r="G473">
        <v>-0.17882252834755799</v>
      </c>
      <c r="H473">
        <v>-3.2178351996324102</v>
      </c>
    </row>
    <row r="474" spans="1:8" x14ac:dyDescent="0.2">
      <c r="A474">
        <v>472</v>
      </c>
      <c r="B474" s="6" t="s">
        <v>552</v>
      </c>
      <c r="C474" t="s">
        <v>654</v>
      </c>
      <c r="D474" t="str">
        <f t="shared" si="7"/>
        <v>06-08ALA</v>
      </c>
      <c r="E474">
        <v>2.9363894503616299E-2</v>
      </c>
      <c r="F474">
        <v>3.45118182046967</v>
      </c>
      <c r="G474">
        <v>0.89338816715285896</v>
      </c>
      <c r="H474">
        <v>16.076139386711699</v>
      </c>
    </row>
    <row r="475" spans="1:8" x14ac:dyDescent="0.2">
      <c r="A475">
        <v>473</v>
      </c>
      <c r="B475" s="6" t="s">
        <v>553</v>
      </c>
      <c r="C475" t="s">
        <v>654</v>
      </c>
      <c r="D475" t="str">
        <f t="shared" si="7"/>
        <v>06-11ALA</v>
      </c>
      <c r="E475">
        <v>0.13970545105999799</v>
      </c>
      <c r="F475">
        <v>2.7813861441672798</v>
      </c>
      <c r="G475">
        <v>-5.37592198149058E-2</v>
      </c>
      <c r="H475">
        <v>-0.96737425325382598</v>
      </c>
    </row>
    <row r="476" spans="1:8" x14ac:dyDescent="0.2">
      <c r="A476">
        <v>474</v>
      </c>
      <c r="B476" s="6" t="s">
        <v>554</v>
      </c>
      <c r="C476" t="s">
        <v>654</v>
      </c>
      <c r="D476" t="str">
        <f t="shared" si="7"/>
        <v>09-02ALA</v>
      </c>
      <c r="E476">
        <v>0.213202470714104</v>
      </c>
      <c r="F476">
        <v>2.8164529822450399</v>
      </c>
      <c r="G476">
        <v>-0.32680861277166401</v>
      </c>
      <c r="H476">
        <v>-5.8807817305646397</v>
      </c>
    </row>
    <row r="477" spans="1:8" x14ac:dyDescent="0.2">
      <c r="A477">
        <v>475</v>
      </c>
      <c r="B477" s="6" t="s">
        <v>555</v>
      </c>
      <c r="C477" t="s">
        <v>654</v>
      </c>
      <c r="D477" t="str">
        <f t="shared" si="7"/>
        <v>09-11ALA</v>
      </c>
      <c r="E477">
        <v>0.12686049548855699</v>
      </c>
      <c r="F477">
        <v>3.24959173925255</v>
      </c>
      <c r="G477">
        <v>-1.3910409428397901E-2</v>
      </c>
      <c r="H477">
        <v>-0.250311890306122</v>
      </c>
    </row>
    <row r="478" spans="1:8" x14ac:dyDescent="0.2">
      <c r="A478">
        <v>476</v>
      </c>
      <c r="B478" s="6" t="s">
        <v>556</v>
      </c>
      <c r="C478" t="s">
        <v>654</v>
      </c>
      <c r="D478" t="str">
        <f t="shared" si="7"/>
        <v>12-02ALA</v>
      </c>
      <c r="E478">
        <v>0.101015407655133</v>
      </c>
      <c r="F478">
        <v>3.2702968591511699</v>
      </c>
      <c r="G478">
        <v>0.15399731038961001</v>
      </c>
      <c r="H478">
        <v>2.7711159807408601</v>
      </c>
    </row>
    <row r="479" spans="1:8" x14ac:dyDescent="0.2">
      <c r="A479">
        <v>477</v>
      </c>
      <c r="B479" t="s">
        <v>550</v>
      </c>
      <c r="C479" t="s">
        <v>654</v>
      </c>
      <c r="D479" t="str">
        <f t="shared" si="7"/>
        <v>ControlALA</v>
      </c>
      <c r="E479">
        <v>0.124650967665575</v>
      </c>
      <c r="F479">
        <v>3.8632261305180302</v>
      </c>
    </row>
    <row r="480" spans="1:8" x14ac:dyDescent="0.2">
      <c r="A480">
        <v>478</v>
      </c>
      <c r="B480" t="s">
        <v>647</v>
      </c>
      <c r="C480" t="s">
        <v>654</v>
      </c>
      <c r="D480" t="str">
        <f t="shared" si="7"/>
        <v>HistoricalALA</v>
      </c>
      <c r="E480">
        <v>6.8729284876802493E-2</v>
      </c>
      <c r="F480">
        <v>-2.4287534875289198E-2</v>
      </c>
      <c r="G480">
        <v>5.5572307857153697E-2</v>
      </c>
      <c r="H480">
        <v>1</v>
      </c>
    </row>
    <row r="481" spans="1:8" x14ac:dyDescent="0.2">
      <c r="A481">
        <v>479</v>
      </c>
      <c r="B481" s="6" t="s">
        <v>551</v>
      </c>
      <c r="C481" t="s">
        <v>159</v>
      </c>
      <c r="D481" t="str">
        <f t="shared" si="7"/>
        <v>06-02FRA</v>
      </c>
      <c r="E481">
        <v>0.27233732931638199</v>
      </c>
      <c r="F481">
        <v>2.59172803124128</v>
      </c>
      <c r="G481">
        <v>0.1175732132436</v>
      </c>
      <c r="H481">
        <v>-12.0303895504126</v>
      </c>
    </row>
    <row r="482" spans="1:8" x14ac:dyDescent="0.2">
      <c r="A482">
        <v>480</v>
      </c>
      <c r="B482" s="6" t="s">
        <v>552</v>
      </c>
      <c r="C482" t="s">
        <v>159</v>
      </c>
      <c r="D482" t="str">
        <f t="shared" si="7"/>
        <v>06-08FRA</v>
      </c>
      <c r="E482">
        <v>0.31913206414804901</v>
      </c>
      <c r="F482">
        <v>3.45118182046967</v>
      </c>
      <c r="G482">
        <v>-7.5925147961850806E-2</v>
      </c>
      <c r="H482">
        <v>7.76885381843978</v>
      </c>
    </row>
    <row r="483" spans="1:8" x14ac:dyDescent="0.2">
      <c r="A483">
        <v>481</v>
      </c>
      <c r="B483" s="6" t="s">
        <v>553</v>
      </c>
      <c r="C483" t="s">
        <v>159</v>
      </c>
      <c r="D483" t="str">
        <f t="shared" si="7"/>
        <v>06-11FRA</v>
      </c>
      <c r="E483">
        <v>0.48127518305801398</v>
      </c>
      <c r="F483">
        <v>2.7813861441672798</v>
      </c>
      <c r="G483">
        <v>-0.60792729734682005</v>
      </c>
      <c r="H483">
        <v>62.204663831536799</v>
      </c>
    </row>
    <row r="484" spans="1:8" x14ac:dyDescent="0.2">
      <c r="A484">
        <v>482</v>
      </c>
      <c r="B484" s="6" t="s">
        <v>554</v>
      </c>
      <c r="C484" t="s">
        <v>159</v>
      </c>
      <c r="D484" t="str">
        <f t="shared" si="7"/>
        <v>09-02FRA</v>
      </c>
      <c r="E484">
        <v>0.29300209507528802</v>
      </c>
      <c r="F484">
        <v>2.8164529822450399</v>
      </c>
      <c r="G484">
        <v>6.6548759126262902E-2</v>
      </c>
      <c r="H484">
        <v>-6.8094379178592002</v>
      </c>
    </row>
    <row r="485" spans="1:8" x14ac:dyDescent="0.2">
      <c r="A485">
        <v>483</v>
      </c>
      <c r="B485" s="6" t="s">
        <v>555</v>
      </c>
      <c r="C485" t="s">
        <v>159</v>
      </c>
      <c r="D485" t="str">
        <f t="shared" si="7"/>
        <v>09-11FRA</v>
      </c>
      <c r="E485">
        <v>0.53455921734053302</v>
      </c>
      <c r="F485">
        <v>3.24959173925255</v>
      </c>
      <c r="G485">
        <v>-1.40723588008611</v>
      </c>
      <c r="H485">
        <v>143.991946462134</v>
      </c>
    </row>
    <row r="486" spans="1:8" x14ac:dyDescent="0.2">
      <c r="A486">
        <v>484</v>
      </c>
      <c r="B486" s="6" t="s">
        <v>556</v>
      </c>
      <c r="C486" t="s">
        <v>159</v>
      </c>
      <c r="D486" t="str">
        <f t="shared" si="7"/>
        <v>12-02FRA</v>
      </c>
      <c r="E486">
        <v>0.35422611018294398</v>
      </c>
      <c r="F486">
        <v>3.2702968591511699</v>
      </c>
      <c r="G486">
        <v>-0.28141764782536999</v>
      </c>
      <c r="H486">
        <v>28.7953678929014</v>
      </c>
    </row>
    <row r="487" spans="1:8" x14ac:dyDescent="0.2">
      <c r="A487">
        <v>485</v>
      </c>
      <c r="B487" t="s">
        <v>550</v>
      </c>
      <c r="C487" t="s">
        <v>159</v>
      </c>
      <c r="D487" t="str">
        <f t="shared" si="7"/>
        <v>ControlFRA</v>
      </c>
      <c r="E487">
        <v>0.31103403308532501</v>
      </c>
      <c r="F487">
        <v>3.8632261305180302</v>
      </c>
    </row>
    <row r="488" spans="1:8" x14ac:dyDescent="0.2">
      <c r="A488">
        <v>486</v>
      </c>
      <c r="B488" t="s">
        <v>647</v>
      </c>
      <c r="C488" t="s">
        <v>159</v>
      </c>
      <c r="D488" t="str">
        <f t="shared" si="7"/>
        <v>HistoricalFRA</v>
      </c>
      <c r="E488">
        <v>0.32086849258132599</v>
      </c>
      <c r="F488">
        <v>-2.4287534875289198E-2</v>
      </c>
      <c r="G488">
        <v>-9.77301796844709E-3</v>
      </c>
      <c r="H488">
        <v>1</v>
      </c>
    </row>
    <row r="489" spans="1:8" x14ac:dyDescent="0.2">
      <c r="A489">
        <v>487</v>
      </c>
      <c r="B489" s="6" t="s">
        <v>551</v>
      </c>
      <c r="C489" t="s">
        <v>403</v>
      </c>
      <c r="D489" t="str">
        <f t="shared" si="7"/>
        <v>06-02PYF</v>
      </c>
      <c r="E489">
        <v>0</v>
      </c>
      <c r="F489">
        <v>2.59172803124128</v>
      </c>
      <c r="G489">
        <v>0</v>
      </c>
    </row>
    <row r="490" spans="1:8" x14ac:dyDescent="0.2">
      <c r="A490">
        <v>488</v>
      </c>
      <c r="B490" s="6" t="s">
        <v>552</v>
      </c>
      <c r="C490" t="s">
        <v>403</v>
      </c>
      <c r="D490" t="str">
        <f t="shared" si="7"/>
        <v>06-08PYF</v>
      </c>
      <c r="E490">
        <v>0</v>
      </c>
      <c r="F490">
        <v>3.45118182046967</v>
      </c>
      <c r="G490">
        <v>0</v>
      </c>
    </row>
    <row r="491" spans="1:8" x14ac:dyDescent="0.2">
      <c r="A491">
        <v>489</v>
      </c>
      <c r="B491" s="6" t="s">
        <v>553</v>
      </c>
      <c r="C491" t="s">
        <v>403</v>
      </c>
      <c r="D491" t="str">
        <f t="shared" si="7"/>
        <v>06-11PYF</v>
      </c>
      <c r="E491">
        <v>0</v>
      </c>
      <c r="F491">
        <v>2.7813861441672798</v>
      </c>
      <c r="G491">
        <v>0</v>
      </c>
    </row>
    <row r="492" spans="1:8" x14ac:dyDescent="0.2">
      <c r="A492">
        <v>490</v>
      </c>
      <c r="B492" s="6" t="s">
        <v>554</v>
      </c>
      <c r="C492" t="s">
        <v>403</v>
      </c>
      <c r="D492" t="str">
        <f t="shared" si="7"/>
        <v>09-02PYF</v>
      </c>
      <c r="E492">
        <v>0</v>
      </c>
      <c r="F492">
        <v>2.8164529822450399</v>
      </c>
      <c r="G492">
        <v>0</v>
      </c>
    </row>
    <row r="493" spans="1:8" x14ac:dyDescent="0.2">
      <c r="A493">
        <v>491</v>
      </c>
      <c r="B493" s="6" t="s">
        <v>555</v>
      </c>
      <c r="C493" t="s">
        <v>403</v>
      </c>
      <c r="D493" t="str">
        <f t="shared" si="7"/>
        <v>09-11PYF</v>
      </c>
      <c r="E493">
        <v>0</v>
      </c>
      <c r="F493">
        <v>3.24959173925255</v>
      </c>
      <c r="G493">
        <v>0</v>
      </c>
    </row>
    <row r="494" spans="1:8" x14ac:dyDescent="0.2">
      <c r="A494">
        <v>492</v>
      </c>
      <c r="B494" s="6" t="s">
        <v>556</v>
      </c>
      <c r="C494" t="s">
        <v>403</v>
      </c>
      <c r="D494" t="str">
        <f t="shared" si="7"/>
        <v>12-02PYF</v>
      </c>
      <c r="E494">
        <v>0</v>
      </c>
      <c r="F494">
        <v>3.2702968591511699</v>
      </c>
      <c r="G494">
        <v>0</v>
      </c>
    </row>
    <row r="495" spans="1:8" x14ac:dyDescent="0.2">
      <c r="A495">
        <v>493</v>
      </c>
      <c r="B495" t="s">
        <v>550</v>
      </c>
      <c r="C495" t="s">
        <v>403</v>
      </c>
      <c r="D495" t="str">
        <f t="shared" si="7"/>
        <v>ControlPYF</v>
      </c>
      <c r="E495">
        <v>0</v>
      </c>
      <c r="F495">
        <v>3.8632261305180302</v>
      </c>
    </row>
    <row r="496" spans="1:8" x14ac:dyDescent="0.2">
      <c r="A496">
        <v>494</v>
      </c>
      <c r="B496" t="s">
        <v>647</v>
      </c>
      <c r="C496" t="s">
        <v>403</v>
      </c>
      <c r="D496" t="str">
        <f t="shared" si="7"/>
        <v>HistoricalPYF</v>
      </c>
      <c r="E496">
        <v>0</v>
      </c>
      <c r="F496">
        <v>-2.4287534875289198E-2</v>
      </c>
      <c r="G496">
        <v>0</v>
      </c>
    </row>
    <row r="497" spans="1:8" x14ac:dyDescent="0.2">
      <c r="A497">
        <v>495</v>
      </c>
      <c r="B497" s="6" t="s">
        <v>551</v>
      </c>
      <c r="C497" t="s">
        <v>117</v>
      </c>
      <c r="D497" t="str">
        <f t="shared" si="7"/>
        <v>06-02DJI</v>
      </c>
      <c r="E497">
        <v>0.35745014983925699</v>
      </c>
      <c r="F497">
        <v>2.59172803124128</v>
      </c>
      <c r="G497">
        <v>1.2714999662652</v>
      </c>
      <c r="H497">
        <v>2.6487038213615799</v>
      </c>
    </row>
    <row r="498" spans="1:8" x14ac:dyDescent="0.2">
      <c r="A498">
        <v>496</v>
      </c>
      <c r="B498" s="6" t="s">
        <v>552</v>
      </c>
      <c r="C498" t="s">
        <v>117</v>
      </c>
      <c r="D498" t="str">
        <f t="shared" si="7"/>
        <v>06-08DJI</v>
      </c>
      <c r="E498">
        <v>0.53133351388790695</v>
      </c>
      <c r="F498">
        <v>3.45118182046967</v>
      </c>
      <c r="G498">
        <v>2.29334324400847</v>
      </c>
      <c r="H498">
        <v>4.7773395007955903</v>
      </c>
    </row>
    <row r="499" spans="1:8" x14ac:dyDescent="0.2">
      <c r="A499">
        <v>497</v>
      </c>
      <c r="B499" s="6" t="s">
        <v>553</v>
      </c>
      <c r="C499" t="s">
        <v>117</v>
      </c>
      <c r="D499" t="str">
        <f t="shared" si="7"/>
        <v>06-11DJI</v>
      </c>
      <c r="E499">
        <v>0.63778188183291995</v>
      </c>
      <c r="F499">
        <v>2.7813861441672798</v>
      </c>
      <c r="G499">
        <v>0.49334922430230599</v>
      </c>
      <c r="H499">
        <v>1.0277121591387699</v>
      </c>
    </row>
    <row r="500" spans="1:8" x14ac:dyDescent="0.2">
      <c r="A500">
        <v>498</v>
      </c>
      <c r="B500" s="6" t="s">
        <v>554</v>
      </c>
      <c r="C500" t="s">
        <v>117</v>
      </c>
      <c r="D500" t="str">
        <f t="shared" si="7"/>
        <v>09-02DJI</v>
      </c>
      <c r="E500">
        <v>0.272194072513401</v>
      </c>
      <c r="F500">
        <v>2.8164529822450399</v>
      </c>
      <c r="G500">
        <v>1.8591165614613601</v>
      </c>
      <c r="H500">
        <v>3.87278747254976</v>
      </c>
    </row>
    <row r="501" spans="1:8" x14ac:dyDescent="0.2">
      <c r="A501">
        <v>499</v>
      </c>
      <c r="B501" s="6" t="s">
        <v>555</v>
      </c>
      <c r="C501" t="s">
        <v>117</v>
      </c>
      <c r="D501" t="str">
        <f t="shared" si="7"/>
        <v>09-11DJI</v>
      </c>
      <c r="E501">
        <v>0.40118733217332098</v>
      </c>
      <c r="F501">
        <v>3.24959173925255</v>
      </c>
      <c r="G501">
        <v>2.35929274055654</v>
      </c>
      <c r="H501">
        <v>4.9147210880219303</v>
      </c>
    </row>
    <row r="502" spans="1:8" x14ac:dyDescent="0.2">
      <c r="A502">
        <v>500</v>
      </c>
      <c r="B502" s="6" t="s">
        <v>556</v>
      </c>
      <c r="C502" t="s">
        <v>117</v>
      </c>
      <c r="D502" t="str">
        <f t="shared" si="7"/>
        <v>12-02DJI</v>
      </c>
      <c r="E502">
        <v>1.15750688369277</v>
      </c>
      <c r="F502">
        <v>3.2702968591511699</v>
      </c>
      <c r="G502">
        <v>-2.4861148891924199</v>
      </c>
      <c r="H502">
        <v>-5.1789085191170496</v>
      </c>
    </row>
    <row r="503" spans="1:8" x14ac:dyDescent="0.2">
      <c r="A503">
        <v>501</v>
      </c>
      <c r="B503" t="s">
        <v>550</v>
      </c>
      <c r="C503" t="s">
        <v>117</v>
      </c>
      <c r="D503" t="str">
        <f t="shared" si="7"/>
        <v>ControlDJI</v>
      </c>
      <c r="E503">
        <v>0.77593711791116404</v>
      </c>
      <c r="F503">
        <v>3.8632261305180302</v>
      </c>
    </row>
    <row r="504" spans="1:8" x14ac:dyDescent="0.2">
      <c r="A504">
        <v>502</v>
      </c>
      <c r="B504" t="s">
        <v>647</v>
      </c>
      <c r="C504" t="s">
        <v>117</v>
      </c>
      <c r="D504" t="str">
        <f t="shared" si="7"/>
        <v>HistoricalDJI</v>
      </c>
      <c r="E504">
        <v>0.29287302846778301</v>
      </c>
      <c r="F504">
        <v>-2.4287534875289198E-2</v>
      </c>
      <c r="G504">
        <v>0.48004611010512199</v>
      </c>
      <c r="H504">
        <v>1</v>
      </c>
    </row>
    <row r="505" spans="1:8" x14ac:dyDescent="0.2">
      <c r="A505">
        <v>503</v>
      </c>
      <c r="B505" s="6" t="s">
        <v>551</v>
      </c>
      <c r="C505" t="s">
        <v>165</v>
      </c>
      <c r="D505" t="str">
        <f t="shared" si="7"/>
        <v>06-02GAB</v>
      </c>
      <c r="E505">
        <v>0.79735150820237999</v>
      </c>
      <c r="F505">
        <v>2.59172803124128</v>
      </c>
      <c r="G505">
        <v>-0.37407712740295002</v>
      </c>
      <c r="H505">
        <v>-2.1528399597074901</v>
      </c>
    </row>
    <row r="506" spans="1:8" x14ac:dyDescent="0.2">
      <c r="A506">
        <v>504</v>
      </c>
      <c r="B506" s="6" t="s">
        <v>552</v>
      </c>
      <c r="C506" t="s">
        <v>165</v>
      </c>
      <c r="D506" t="str">
        <f t="shared" si="7"/>
        <v>06-08GAB</v>
      </c>
      <c r="E506">
        <v>0.94857849486090395</v>
      </c>
      <c r="F506">
        <v>3.45118182046967</v>
      </c>
      <c r="G506">
        <v>-2.5722049234221598</v>
      </c>
      <c r="H506">
        <v>-14.8032187430017</v>
      </c>
    </row>
    <row r="507" spans="1:8" x14ac:dyDescent="0.2">
      <c r="A507">
        <v>505</v>
      </c>
      <c r="B507" s="6" t="s">
        <v>553</v>
      </c>
      <c r="C507" t="s">
        <v>165</v>
      </c>
      <c r="D507" t="str">
        <f t="shared" si="7"/>
        <v>06-11GAB</v>
      </c>
      <c r="E507">
        <v>0.81811584152144901</v>
      </c>
      <c r="F507">
        <v>2.7813861441672798</v>
      </c>
      <c r="G507">
        <v>-0.51380581097929701</v>
      </c>
      <c r="H507">
        <v>-2.9569882796245501</v>
      </c>
    </row>
    <row r="508" spans="1:8" x14ac:dyDescent="0.2">
      <c r="A508">
        <v>506</v>
      </c>
      <c r="B508" s="6" t="s">
        <v>554</v>
      </c>
      <c r="C508" t="s">
        <v>165</v>
      </c>
      <c r="D508" t="str">
        <f t="shared" si="7"/>
        <v>09-02GAB</v>
      </c>
      <c r="E508">
        <v>0.55235557932940005</v>
      </c>
      <c r="F508">
        <v>2.8164529822450399</v>
      </c>
      <c r="G508">
        <v>0.44979785600507299</v>
      </c>
      <c r="H508">
        <v>2.5886180342573901</v>
      </c>
    </row>
    <row r="509" spans="1:8" x14ac:dyDescent="0.2">
      <c r="A509">
        <v>507</v>
      </c>
      <c r="B509" s="6" t="s">
        <v>555</v>
      </c>
      <c r="C509" t="s">
        <v>165</v>
      </c>
      <c r="D509" t="str">
        <f t="shared" si="7"/>
        <v>09-11GAB</v>
      </c>
      <c r="E509">
        <v>1.13411213321655</v>
      </c>
      <c r="F509">
        <v>3.24959173925255</v>
      </c>
      <c r="G509">
        <v>-2.8952432067835101</v>
      </c>
      <c r="H509">
        <v>-16.6623265953417</v>
      </c>
    </row>
    <row r="510" spans="1:8" x14ac:dyDescent="0.2">
      <c r="A510">
        <v>508</v>
      </c>
      <c r="B510" s="6" t="s">
        <v>556</v>
      </c>
      <c r="C510" t="s">
        <v>165</v>
      </c>
      <c r="D510" t="str">
        <f t="shared" si="7"/>
        <v>12-02GAB</v>
      </c>
      <c r="E510">
        <v>1.03429813824783</v>
      </c>
      <c r="F510">
        <v>3.2702968591511699</v>
      </c>
      <c r="G510">
        <v>-2.3460079243497098</v>
      </c>
      <c r="H510">
        <v>-13.501439236326499</v>
      </c>
    </row>
    <row r="511" spans="1:8" x14ac:dyDescent="0.2">
      <c r="A511">
        <v>509</v>
      </c>
      <c r="B511" t="s">
        <v>550</v>
      </c>
      <c r="C511" t="s">
        <v>165</v>
      </c>
      <c r="D511" t="str">
        <f t="shared" si="7"/>
        <v>ControlGAB</v>
      </c>
      <c r="E511">
        <v>0.67423203747857297</v>
      </c>
      <c r="F511">
        <v>3.8632261305180302</v>
      </c>
    </row>
    <row r="512" spans="1:8" x14ac:dyDescent="0.2">
      <c r="A512">
        <v>510</v>
      </c>
      <c r="B512" t="s">
        <v>647</v>
      </c>
      <c r="C512" t="s">
        <v>165</v>
      </c>
      <c r="D512" t="str">
        <f t="shared" si="7"/>
        <v>HistoricalGAB</v>
      </c>
      <c r="E512">
        <v>0.49937979468893201</v>
      </c>
      <c r="F512">
        <v>-2.4287534875289198E-2</v>
      </c>
      <c r="G512">
        <v>0.173759840213006</v>
      </c>
      <c r="H512">
        <v>1</v>
      </c>
    </row>
    <row r="513" spans="1:8" x14ac:dyDescent="0.2">
      <c r="A513">
        <v>511</v>
      </c>
      <c r="B513" s="6" t="s">
        <v>551</v>
      </c>
      <c r="C513" t="s">
        <v>169</v>
      </c>
      <c r="D513" t="str">
        <f t="shared" si="7"/>
        <v>06-02GEO</v>
      </c>
      <c r="E513">
        <v>0.18382386947482601</v>
      </c>
      <c r="F513">
        <v>2.59172803124128</v>
      </c>
      <c r="G513">
        <v>-0.176357720816851</v>
      </c>
      <c r="H513">
        <v>0.65615346557065302</v>
      </c>
    </row>
    <row r="514" spans="1:8" x14ac:dyDescent="0.2">
      <c r="A514">
        <v>512</v>
      </c>
      <c r="B514" s="6" t="s">
        <v>552</v>
      </c>
      <c r="C514" t="s">
        <v>169</v>
      </c>
      <c r="D514" t="str">
        <f t="shared" si="7"/>
        <v>06-08GEO</v>
      </c>
      <c r="E514">
        <v>0.30090711705169798</v>
      </c>
      <c r="F514">
        <v>3.45118182046967</v>
      </c>
      <c r="G514">
        <v>-1.64195343024367</v>
      </c>
      <c r="H514">
        <v>6.1090233451070004</v>
      </c>
    </row>
    <row r="515" spans="1:8" x14ac:dyDescent="0.2">
      <c r="A515">
        <v>513</v>
      </c>
      <c r="B515" s="6" t="s">
        <v>553</v>
      </c>
      <c r="C515" t="s">
        <v>169</v>
      </c>
      <c r="D515" t="str">
        <f t="shared" ref="D515:D578" si="8">B515&amp;C515</f>
        <v>06-11GEO</v>
      </c>
      <c r="E515">
        <v>1.0151963425384301</v>
      </c>
      <c r="F515">
        <v>2.7813861441672798</v>
      </c>
      <c r="G515">
        <v>-3.1760874180057699</v>
      </c>
      <c r="H515">
        <v>11.8168955497223</v>
      </c>
    </row>
    <row r="516" spans="1:8" x14ac:dyDescent="0.2">
      <c r="A516">
        <v>514</v>
      </c>
      <c r="B516" s="6" t="s">
        <v>554</v>
      </c>
      <c r="C516" t="s">
        <v>169</v>
      </c>
      <c r="D516" t="str">
        <f t="shared" si="8"/>
        <v>09-02GEO</v>
      </c>
      <c r="E516">
        <v>0.205752729702563</v>
      </c>
      <c r="F516">
        <v>2.8164529822450399</v>
      </c>
      <c r="G516">
        <v>-0.295149577695419</v>
      </c>
      <c r="H516">
        <v>1.09812838003097</v>
      </c>
    </row>
    <row r="517" spans="1:8" x14ac:dyDescent="0.2">
      <c r="A517">
        <v>515</v>
      </c>
      <c r="B517" s="6" t="s">
        <v>555</v>
      </c>
      <c r="C517" t="s">
        <v>169</v>
      </c>
      <c r="D517" t="str">
        <f t="shared" si="8"/>
        <v>09-11GEO</v>
      </c>
      <c r="E517">
        <v>0.42596486417643697</v>
      </c>
      <c r="F517">
        <v>3.24959173925255</v>
      </c>
      <c r="G517">
        <v>-1.8898613593360101</v>
      </c>
      <c r="H517">
        <v>7.0313852698526196</v>
      </c>
    </row>
    <row r="518" spans="1:8" x14ac:dyDescent="0.2">
      <c r="A518">
        <v>516</v>
      </c>
      <c r="B518" s="6" t="s">
        <v>556</v>
      </c>
      <c r="C518" t="s">
        <v>169</v>
      </c>
      <c r="D518" t="str">
        <f t="shared" si="8"/>
        <v>12-02GEO</v>
      </c>
      <c r="E518">
        <v>0.32405348380763899</v>
      </c>
      <c r="F518">
        <v>3.2702968591511699</v>
      </c>
      <c r="G518">
        <v>-1.29185259383234</v>
      </c>
      <c r="H518">
        <v>4.8064442686340998</v>
      </c>
    </row>
    <row r="519" spans="1:8" x14ac:dyDescent="0.2">
      <c r="A519">
        <v>517</v>
      </c>
      <c r="B519" t="s">
        <v>550</v>
      </c>
      <c r="C519" t="s">
        <v>169</v>
      </c>
      <c r="D519" t="str">
        <f t="shared" si="8"/>
        <v>ControlGEO</v>
      </c>
      <c r="E519">
        <v>0.12577950467826299</v>
      </c>
      <c r="F519">
        <v>3.8632261305180302</v>
      </c>
    </row>
    <row r="520" spans="1:8" x14ac:dyDescent="0.2">
      <c r="A520">
        <v>518</v>
      </c>
      <c r="B520" t="s">
        <v>647</v>
      </c>
      <c r="C520" t="s">
        <v>169</v>
      </c>
      <c r="D520" t="str">
        <f t="shared" si="8"/>
        <v>HistoricalGEO</v>
      </c>
      <c r="E520">
        <v>0.39624436571907101</v>
      </c>
      <c r="F520">
        <v>-2.4287534875289198E-2</v>
      </c>
      <c r="G520">
        <v>-0.26877511141920701</v>
      </c>
      <c r="H520">
        <v>1</v>
      </c>
    </row>
    <row r="521" spans="1:8" x14ac:dyDescent="0.2">
      <c r="A521">
        <v>519</v>
      </c>
      <c r="B521" s="6" t="s">
        <v>551</v>
      </c>
      <c r="C521" t="s">
        <v>115</v>
      </c>
      <c r="D521" t="str">
        <f t="shared" si="8"/>
        <v>06-02DEU</v>
      </c>
      <c r="E521">
        <v>0.37741787026928902</v>
      </c>
      <c r="F521">
        <v>2.59172803124128</v>
      </c>
      <c r="G521">
        <v>0.19811218827352201</v>
      </c>
      <c r="H521">
        <v>1.7400675699130901</v>
      </c>
    </row>
    <row r="522" spans="1:8" x14ac:dyDescent="0.2">
      <c r="A522">
        <v>520</v>
      </c>
      <c r="B522" s="6" t="s">
        <v>552</v>
      </c>
      <c r="C522" t="s">
        <v>115</v>
      </c>
      <c r="D522" t="str">
        <f t="shared" si="8"/>
        <v>06-08DEU</v>
      </c>
      <c r="E522">
        <v>0.47083009593869202</v>
      </c>
      <c r="F522">
        <v>3.45118182046967</v>
      </c>
      <c r="G522">
        <v>-0.26446980973904399</v>
      </c>
      <c r="H522">
        <v>-2.3229027106228899</v>
      </c>
    </row>
    <row r="523" spans="1:8" x14ac:dyDescent="0.2">
      <c r="A523">
        <v>521</v>
      </c>
      <c r="B523" s="6" t="s">
        <v>553</v>
      </c>
      <c r="C523" t="s">
        <v>115</v>
      </c>
      <c r="D523" t="str">
        <f t="shared" si="8"/>
        <v>06-11DEU</v>
      </c>
      <c r="E523">
        <v>0.35724414565635598</v>
      </c>
      <c r="F523">
        <v>2.7813861441672798</v>
      </c>
      <c r="G523">
        <v>0.30488328687174299</v>
      </c>
      <c r="H523">
        <v>2.6778641168789399</v>
      </c>
    </row>
    <row r="524" spans="1:8" x14ac:dyDescent="0.2">
      <c r="A524">
        <v>522</v>
      </c>
      <c r="B524" s="6" t="s">
        <v>554</v>
      </c>
      <c r="C524" t="s">
        <v>115</v>
      </c>
      <c r="D524" t="str">
        <f t="shared" si="8"/>
        <v>09-02DEU</v>
      </c>
      <c r="E524">
        <v>0.40697389551624003</v>
      </c>
      <c r="F524">
        <v>2.8164529822450399</v>
      </c>
      <c r="G524">
        <v>0.13156399933670501</v>
      </c>
      <c r="H524">
        <v>1.1555586287189901</v>
      </c>
    </row>
    <row r="525" spans="1:8" x14ac:dyDescent="0.2">
      <c r="A525">
        <v>523</v>
      </c>
      <c r="B525" s="6" t="s">
        <v>555</v>
      </c>
      <c r="C525" t="s">
        <v>115</v>
      </c>
      <c r="D525" t="str">
        <f t="shared" si="8"/>
        <v>09-11DEU</v>
      </c>
      <c r="E525">
        <v>0.66428278062357204</v>
      </c>
      <c r="F525">
        <v>3.24959173925255</v>
      </c>
      <c r="G525">
        <v>-1.3954966653842</v>
      </c>
      <c r="H525">
        <v>-12.2569868745499</v>
      </c>
    </row>
    <row r="526" spans="1:8" x14ac:dyDescent="0.2">
      <c r="A526">
        <v>524</v>
      </c>
      <c r="B526" s="6" t="s">
        <v>556</v>
      </c>
      <c r="C526" t="s">
        <v>115</v>
      </c>
      <c r="D526" t="str">
        <f t="shared" si="8"/>
        <v>12-02DEU</v>
      </c>
      <c r="E526">
        <v>0.32886168515056002</v>
      </c>
      <c r="F526">
        <v>3.2702968591511699</v>
      </c>
      <c r="G526">
        <v>0.74120610198441195</v>
      </c>
      <c r="H526">
        <v>6.5101936025464999</v>
      </c>
    </row>
    <row r="527" spans="1:8" x14ac:dyDescent="0.2">
      <c r="A527">
        <v>525</v>
      </c>
      <c r="B527" t="s">
        <v>550</v>
      </c>
      <c r="C527" t="s">
        <v>115</v>
      </c>
      <c r="D527" t="str">
        <f t="shared" si="8"/>
        <v>ControlDEU</v>
      </c>
      <c r="E527">
        <v>0.44262225187238302</v>
      </c>
      <c r="F527">
        <v>3.8632261305180302</v>
      </c>
    </row>
    <row r="528" spans="1:8" x14ac:dyDescent="0.2">
      <c r="A528">
        <v>526</v>
      </c>
      <c r="B528" t="s">
        <v>647</v>
      </c>
      <c r="C528" t="s">
        <v>115</v>
      </c>
      <c r="D528" t="str">
        <f t="shared" si="8"/>
        <v>HistoricalDEU</v>
      </c>
      <c r="E528">
        <v>0.32805331562519802</v>
      </c>
      <c r="F528">
        <v>-2.4287534875289198E-2</v>
      </c>
      <c r="G528">
        <v>0.113853158175585</v>
      </c>
      <c r="H528">
        <v>1</v>
      </c>
    </row>
    <row r="529" spans="1:8" x14ac:dyDescent="0.2">
      <c r="A529">
        <v>527</v>
      </c>
      <c r="B529" s="6" t="s">
        <v>551</v>
      </c>
      <c r="C529" t="s">
        <v>171</v>
      </c>
      <c r="D529" t="str">
        <f t="shared" si="8"/>
        <v>06-02GHA</v>
      </c>
      <c r="E529">
        <v>1.2218775938770801</v>
      </c>
      <c r="F529">
        <v>2.59172803124128</v>
      </c>
      <c r="G529">
        <v>-1.2141542588694101</v>
      </c>
      <c r="H529">
        <v>-2.7271313157721502</v>
      </c>
    </row>
    <row r="530" spans="1:8" x14ac:dyDescent="0.2">
      <c r="A530">
        <v>528</v>
      </c>
      <c r="B530" s="6" t="s">
        <v>552</v>
      </c>
      <c r="C530" t="s">
        <v>171</v>
      </c>
      <c r="D530" t="str">
        <f t="shared" si="8"/>
        <v>06-08GHA</v>
      </c>
      <c r="E530">
        <v>0.73704236731792705</v>
      </c>
      <c r="F530">
        <v>3.45118182046967</v>
      </c>
      <c r="G530">
        <v>0.799023978317012</v>
      </c>
      <c r="H530">
        <v>1.79470054764725</v>
      </c>
    </row>
    <row r="531" spans="1:8" x14ac:dyDescent="0.2">
      <c r="A531">
        <v>529</v>
      </c>
      <c r="B531" s="6" t="s">
        <v>553</v>
      </c>
      <c r="C531" t="s">
        <v>171</v>
      </c>
      <c r="D531" t="str">
        <f t="shared" si="8"/>
        <v>06-11GHA</v>
      </c>
      <c r="E531">
        <v>0.74716801081786</v>
      </c>
      <c r="F531">
        <v>2.7813861441672798</v>
      </c>
      <c r="G531">
        <v>0.26816870975446999</v>
      </c>
      <c r="H531">
        <v>0.60233803154685395</v>
      </c>
    </row>
    <row r="532" spans="1:8" x14ac:dyDescent="0.2">
      <c r="A532">
        <v>530</v>
      </c>
      <c r="B532" s="6" t="s">
        <v>554</v>
      </c>
      <c r="C532" t="s">
        <v>171</v>
      </c>
      <c r="D532" t="str">
        <f t="shared" si="8"/>
        <v>09-02GHA</v>
      </c>
      <c r="E532">
        <v>0.69319433017680998</v>
      </c>
      <c r="F532">
        <v>2.8164529822450399</v>
      </c>
      <c r="G532">
        <v>0.47634787684024099</v>
      </c>
      <c r="H532">
        <v>1.0699325910549899</v>
      </c>
    </row>
    <row r="533" spans="1:8" x14ac:dyDescent="0.2">
      <c r="A533">
        <v>531</v>
      </c>
      <c r="B533" s="6" t="s">
        <v>555</v>
      </c>
      <c r="C533" t="s">
        <v>171</v>
      </c>
      <c r="D533" t="str">
        <f t="shared" si="8"/>
        <v>09-11GHA</v>
      </c>
      <c r="E533">
        <v>0.92506025721114504</v>
      </c>
      <c r="F533">
        <v>3.24959173925255</v>
      </c>
      <c r="G533">
        <v>-0.64716441424289495</v>
      </c>
      <c r="H533">
        <v>-1.45360634996954</v>
      </c>
    </row>
    <row r="534" spans="1:8" x14ac:dyDescent="0.2">
      <c r="A534">
        <v>532</v>
      </c>
      <c r="B534" s="6" t="s">
        <v>556</v>
      </c>
      <c r="C534" t="s">
        <v>171</v>
      </c>
      <c r="D534" t="str">
        <f t="shared" si="8"/>
        <v>12-02GHA</v>
      </c>
      <c r="E534">
        <v>0.80319128449561605</v>
      </c>
      <c r="F534">
        <v>3.2702968591511699</v>
      </c>
      <c r="G534">
        <v>0.124272931139901</v>
      </c>
      <c r="H534">
        <v>0.27913141986587697</v>
      </c>
    </row>
    <row r="535" spans="1:8" x14ac:dyDescent="0.2">
      <c r="A535">
        <v>533</v>
      </c>
      <c r="B535" t="s">
        <v>550</v>
      </c>
      <c r="C535" t="s">
        <v>171</v>
      </c>
      <c r="D535" t="str">
        <f t="shared" si="8"/>
        <v>ControlGHA</v>
      </c>
      <c r="E535">
        <v>0.82226473658513299</v>
      </c>
      <c r="F535">
        <v>3.8632261305180302</v>
      </c>
    </row>
    <row r="536" spans="1:8" x14ac:dyDescent="0.2">
      <c r="A536">
        <v>534</v>
      </c>
      <c r="B536" t="s">
        <v>647</v>
      </c>
      <c r="C536" t="s">
        <v>171</v>
      </c>
      <c r="D536" t="str">
        <f t="shared" si="8"/>
        <v>HistoricalGHA</v>
      </c>
      <c r="E536">
        <v>0.37425276841350003</v>
      </c>
      <c r="F536">
        <v>-2.4287534875289198E-2</v>
      </c>
      <c r="G536">
        <v>0.445212979605141</v>
      </c>
      <c r="H536">
        <v>1</v>
      </c>
    </row>
    <row r="537" spans="1:8" x14ac:dyDescent="0.2">
      <c r="A537">
        <v>535</v>
      </c>
      <c r="B537" s="6" t="s">
        <v>551</v>
      </c>
      <c r="C537" t="s">
        <v>253</v>
      </c>
      <c r="D537" t="str">
        <f t="shared" si="8"/>
        <v>06-02KIR</v>
      </c>
      <c r="E537">
        <v>0</v>
      </c>
      <c r="F537">
        <v>2.59172803124128</v>
      </c>
      <c r="G537">
        <v>0</v>
      </c>
    </row>
    <row r="538" spans="1:8" x14ac:dyDescent="0.2">
      <c r="A538">
        <v>536</v>
      </c>
      <c r="B538" s="6" t="s">
        <v>552</v>
      </c>
      <c r="C538" t="s">
        <v>253</v>
      </c>
      <c r="D538" t="str">
        <f t="shared" si="8"/>
        <v>06-08KIR</v>
      </c>
      <c r="E538">
        <v>0</v>
      </c>
      <c r="F538">
        <v>3.45118182046967</v>
      </c>
      <c r="G538">
        <v>0</v>
      </c>
    </row>
    <row r="539" spans="1:8" x14ac:dyDescent="0.2">
      <c r="A539">
        <v>537</v>
      </c>
      <c r="B539" s="6" t="s">
        <v>553</v>
      </c>
      <c r="C539" t="s">
        <v>253</v>
      </c>
      <c r="D539" t="str">
        <f t="shared" si="8"/>
        <v>06-11KIR</v>
      </c>
      <c r="E539">
        <v>0</v>
      </c>
      <c r="F539">
        <v>2.7813861441672798</v>
      </c>
      <c r="G539">
        <v>0</v>
      </c>
    </row>
    <row r="540" spans="1:8" x14ac:dyDescent="0.2">
      <c r="A540">
        <v>538</v>
      </c>
      <c r="B540" s="6" t="s">
        <v>554</v>
      </c>
      <c r="C540" t="s">
        <v>253</v>
      </c>
      <c r="D540" t="str">
        <f t="shared" si="8"/>
        <v>09-02KIR</v>
      </c>
      <c r="E540">
        <v>0</v>
      </c>
      <c r="F540">
        <v>2.8164529822450399</v>
      </c>
      <c r="G540">
        <v>0</v>
      </c>
    </row>
    <row r="541" spans="1:8" x14ac:dyDescent="0.2">
      <c r="A541">
        <v>539</v>
      </c>
      <c r="B541" s="6" t="s">
        <v>555</v>
      </c>
      <c r="C541" t="s">
        <v>253</v>
      </c>
      <c r="D541" t="str">
        <f t="shared" si="8"/>
        <v>09-11KIR</v>
      </c>
      <c r="E541">
        <v>0</v>
      </c>
      <c r="F541">
        <v>3.24959173925255</v>
      </c>
      <c r="G541">
        <v>0</v>
      </c>
    </row>
    <row r="542" spans="1:8" x14ac:dyDescent="0.2">
      <c r="A542">
        <v>540</v>
      </c>
      <c r="B542" s="6" t="s">
        <v>556</v>
      </c>
      <c r="C542" t="s">
        <v>253</v>
      </c>
      <c r="D542" t="str">
        <f t="shared" si="8"/>
        <v>12-02KIR</v>
      </c>
      <c r="E542">
        <v>0</v>
      </c>
      <c r="F542">
        <v>3.2702968591511699</v>
      </c>
      <c r="G542">
        <v>0</v>
      </c>
    </row>
    <row r="543" spans="1:8" x14ac:dyDescent="0.2">
      <c r="A543">
        <v>541</v>
      </c>
      <c r="B543" t="s">
        <v>550</v>
      </c>
      <c r="C543" t="s">
        <v>253</v>
      </c>
      <c r="D543" t="str">
        <f t="shared" si="8"/>
        <v>ControlKIR</v>
      </c>
      <c r="E543">
        <v>0</v>
      </c>
      <c r="F543">
        <v>3.8632261305180302</v>
      </c>
    </row>
    <row r="544" spans="1:8" x14ac:dyDescent="0.2">
      <c r="A544">
        <v>542</v>
      </c>
      <c r="B544" t="s">
        <v>647</v>
      </c>
      <c r="C544" t="s">
        <v>253</v>
      </c>
      <c r="D544" t="str">
        <f t="shared" si="8"/>
        <v>HistoricalKIR</v>
      </c>
      <c r="E544">
        <v>0</v>
      </c>
      <c r="F544">
        <v>-2.4287534875289198E-2</v>
      </c>
      <c r="G544">
        <v>0</v>
      </c>
    </row>
    <row r="545" spans="1:8" x14ac:dyDescent="0.2">
      <c r="A545">
        <v>543</v>
      </c>
      <c r="B545" s="6" t="s">
        <v>551</v>
      </c>
      <c r="C545" t="s">
        <v>183</v>
      </c>
      <c r="D545" t="str">
        <f t="shared" si="8"/>
        <v>06-02GRC</v>
      </c>
      <c r="E545">
        <v>0.66041512080345899</v>
      </c>
      <c r="F545">
        <v>2.59172803124128</v>
      </c>
      <c r="G545">
        <v>0.44657444315981298</v>
      </c>
      <c r="H545">
        <v>0.85722060375013498</v>
      </c>
    </row>
    <row r="546" spans="1:8" x14ac:dyDescent="0.2">
      <c r="A546">
        <v>544</v>
      </c>
      <c r="B546" s="6" t="s">
        <v>552</v>
      </c>
      <c r="C546" t="s">
        <v>183</v>
      </c>
      <c r="D546" t="str">
        <f t="shared" si="8"/>
        <v>06-08GRC</v>
      </c>
      <c r="E546">
        <v>0.38232081557640402</v>
      </c>
      <c r="F546">
        <v>3.45118182046967</v>
      </c>
      <c r="G546">
        <v>3.9853959933871499</v>
      </c>
      <c r="H546">
        <v>7.6501546650579497</v>
      </c>
    </row>
    <row r="547" spans="1:8" x14ac:dyDescent="0.2">
      <c r="A547">
        <v>545</v>
      </c>
      <c r="B547" s="6" t="s">
        <v>553</v>
      </c>
      <c r="C547" t="s">
        <v>183</v>
      </c>
      <c r="D547" t="str">
        <f t="shared" si="8"/>
        <v>06-11GRC</v>
      </c>
      <c r="E547">
        <v>0.62500810508749505</v>
      </c>
      <c r="F547">
        <v>2.7813861441672798</v>
      </c>
      <c r="G547">
        <v>0.65130136884440404</v>
      </c>
      <c r="H547">
        <v>1.2502035465211101</v>
      </c>
    </row>
    <row r="548" spans="1:8" x14ac:dyDescent="0.2">
      <c r="A548">
        <v>546</v>
      </c>
      <c r="B548" s="6" t="s">
        <v>554</v>
      </c>
      <c r="C548" t="s">
        <v>183</v>
      </c>
      <c r="D548" t="str">
        <f t="shared" si="8"/>
        <v>09-02GRC</v>
      </c>
      <c r="E548">
        <v>0.24918948345800099</v>
      </c>
      <c r="F548">
        <v>2.8164529822450399</v>
      </c>
      <c r="G548">
        <v>2.0601179796721198</v>
      </c>
      <c r="H548">
        <v>3.9544931542333299</v>
      </c>
    </row>
    <row r="549" spans="1:8" x14ac:dyDescent="0.2">
      <c r="A549">
        <v>547</v>
      </c>
      <c r="B549" s="6" t="s">
        <v>555</v>
      </c>
      <c r="C549" t="s">
        <v>183</v>
      </c>
      <c r="D549" t="str">
        <f t="shared" si="8"/>
        <v>09-11GRC</v>
      </c>
      <c r="E549">
        <v>0.35659257809815498</v>
      </c>
      <c r="F549">
        <v>3.24959173925255</v>
      </c>
      <c r="G549">
        <v>2.8380967013457199</v>
      </c>
      <c r="H549">
        <v>5.4478598251494796</v>
      </c>
    </row>
    <row r="550" spans="1:8" x14ac:dyDescent="0.2">
      <c r="A550">
        <v>548</v>
      </c>
      <c r="B550" s="6" t="s">
        <v>556</v>
      </c>
      <c r="C550" t="s">
        <v>183</v>
      </c>
      <c r="D550" t="str">
        <f t="shared" si="8"/>
        <v>12-02GRC</v>
      </c>
      <c r="E550">
        <v>0.86539436967765104</v>
      </c>
      <c r="F550">
        <v>3.2702968591511699</v>
      </c>
      <c r="G550">
        <v>-0.37789099918264701</v>
      </c>
      <c r="H550">
        <v>-0.72537950935800599</v>
      </c>
    </row>
    <row r="551" spans="1:8" x14ac:dyDescent="0.2">
      <c r="A551">
        <v>549</v>
      </c>
      <c r="B551" t="s">
        <v>550</v>
      </c>
      <c r="C551" t="s">
        <v>183</v>
      </c>
      <c r="D551" t="str">
        <f t="shared" si="8"/>
        <v>ControlGRC</v>
      </c>
      <c r="E551">
        <v>0.80739552952914095</v>
      </c>
      <c r="F551">
        <v>3.8632261305180302</v>
      </c>
    </row>
    <row r="552" spans="1:8" x14ac:dyDescent="0.2">
      <c r="A552">
        <v>550</v>
      </c>
      <c r="B552" t="s">
        <v>647</v>
      </c>
      <c r="C552" t="s">
        <v>183</v>
      </c>
      <c r="D552" t="str">
        <f t="shared" si="8"/>
        <v>HistoricalGRC</v>
      </c>
      <c r="E552">
        <v>0.2831640900588</v>
      </c>
      <c r="F552">
        <v>-2.4287534875289198E-2</v>
      </c>
      <c r="G552">
        <v>0.52095626400737105</v>
      </c>
      <c r="H552">
        <v>1</v>
      </c>
    </row>
    <row r="553" spans="1:8" x14ac:dyDescent="0.2">
      <c r="A553">
        <v>551</v>
      </c>
      <c r="B553" s="6" t="s">
        <v>551</v>
      </c>
      <c r="C553" t="s">
        <v>187</v>
      </c>
      <c r="D553" t="str">
        <f t="shared" si="8"/>
        <v>06-02GRL</v>
      </c>
      <c r="E553">
        <v>0.93586900748705604</v>
      </c>
      <c r="F553">
        <v>2.59172803124128</v>
      </c>
      <c r="G553">
        <v>-0.88054948268570299</v>
      </c>
      <c r="H553">
        <v>-2.5993510577848999</v>
      </c>
    </row>
    <row r="554" spans="1:8" x14ac:dyDescent="0.2">
      <c r="A554">
        <v>552</v>
      </c>
      <c r="B554" s="6" t="s">
        <v>552</v>
      </c>
      <c r="C554" t="s">
        <v>187</v>
      </c>
      <c r="D554" t="str">
        <f t="shared" si="8"/>
        <v>06-08GRL</v>
      </c>
      <c r="E554">
        <v>0.740442766522864</v>
      </c>
      <c r="F554">
        <v>3.45118182046967</v>
      </c>
      <c r="G554">
        <v>-0.88495636022597401</v>
      </c>
      <c r="H554">
        <v>-2.6123600050628002</v>
      </c>
    </row>
    <row r="555" spans="1:8" x14ac:dyDescent="0.2">
      <c r="A555">
        <v>553</v>
      </c>
      <c r="B555" s="6" t="s">
        <v>553</v>
      </c>
      <c r="C555" t="s">
        <v>187</v>
      </c>
      <c r="D555" t="str">
        <f t="shared" si="8"/>
        <v>06-11GRL</v>
      </c>
      <c r="E555">
        <v>0.46302062003731798</v>
      </c>
      <c r="F555">
        <v>2.7813861441672798</v>
      </c>
      <c r="G555">
        <v>0.65361168152079496</v>
      </c>
      <c r="H555">
        <v>1.9294386620496899</v>
      </c>
    </row>
    <row r="556" spans="1:8" x14ac:dyDescent="0.2">
      <c r="A556">
        <v>554</v>
      </c>
      <c r="B556" s="6" t="s">
        <v>554</v>
      </c>
      <c r="C556" t="s">
        <v>187</v>
      </c>
      <c r="D556" t="str">
        <f t="shared" si="8"/>
        <v>09-02GRL</v>
      </c>
      <c r="E556">
        <v>0.78067802769538397</v>
      </c>
      <c r="F556">
        <v>2.8164529822450399</v>
      </c>
      <c r="G556">
        <v>-0.49684035749308503</v>
      </c>
      <c r="H556">
        <v>-1.4666552353887901</v>
      </c>
    </row>
    <row r="557" spans="1:8" x14ac:dyDescent="0.2">
      <c r="A557">
        <v>555</v>
      </c>
      <c r="B557" s="6" t="s">
        <v>555</v>
      </c>
      <c r="C557" t="s">
        <v>187</v>
      </c>
      <c r="D557" t="str">
        <f t="shared" si="8"/>
        <v>09-11GRL</v>
      </c>
      <c r="E557">
        <v>0.80872994207766502</v>
      </c>
      <c r="F557">
        <v>3.24959173925255</v>
      </c>
      <c r="G557">
        <v>-1.0241440877503101</v>
      </c>
      <c r="H557">
        <v>-3.0232372741829399</v>
      </c>
    </row>
    <row r="558" spans="1:8" x14ac:dyDescent="0.2">
      <c r="A558">
        <v>556</v>
      </c>
      <c r="B558" s="6" t="s">
        <v>556</v>
      </c>
      <c r="C558" t="s">
        <v>187</v>
      </c>
      <c r="D558" t="str">
        <f t="shared" si="8"/>
        <v>12-02GRL</v>
      </c>
      <c r="E558">
        <v>0.59108612146473505</v>
      </c>
      <c r="F558">
        <v>3.2702968591511699</v>
      </c>
      <c r="G558">
        <v>0.35814939713351501</v>
      </c>
      <c r="H558">
        <v>1.0572444054416801</v>
      </c>
    </row>
    <row r="559" spans="1:8" x14ac:dyDescent="0.2">
      <c r="A559">
        <v>557</v>
      </c>
      <c r="B559" t="s">
        <v>550</v>
      </c>
      <c r="C559" t="s">
        <v>187</v>
      </c>
      <c r="D559" t="str">
        <f t="shared" si="8"/>
        <v>ControlGRL</v>
      </c>
      <c r="E559">
        <v>0.64605501376055796</v>
      </c>
      <c r="F559">
        <v>3.8632261305180302</v>
      </c>
    </row>
    <row r="560" spans="1:8" x14ac:dyDescent="0.2">
      <c r="A560">
        <v>558</v>
      </c>
      <c r="B560" t="s">
        <v>647</v>
      </c>
      <c r="C560" t="s">
        <v>187</v>
      </c>
      <c r="D560" t="str">
        <f t="shared" si="8"/>
        <v>HistoricalGRL</v>
      </c>
      <c r="E560">
        <v>0.30516786609782898</v>
      </c>
      <c r="F560">
        <v>-2.4287534875289198E-2</v>
      </c>
      <c r="G560">
        <v>0.33875742949322102</v>
      </c>
      <c r="H560">
        <v>1</v>
      </c>
    </row>
    <row r="561" spans="1:8" x14ac:dyDescent="0.2">
      <c r="A561">
        <v>559</v>
      </c>
      <c r="B561" s="6" t="s">
        <v>551</v>
      </c>
      <c r="C561" t="s">
        <v>191</v>
      </c>
      <c r="D561" t="str">
        <f t="shared" si="8"/>
        <v>06-02GUM</v>
      </c>
      <c r="E561">
        <v>0</v>
      </c>
      <c r="F561">
        <v>2.59172803124128</v>
      </c>
      <c r="G561">
        <v>0</v>
      </c>
    </row>
    <row r="562" spans="1:8" x14ac:dyDescent="0.2">
      <c r="A562">
        <v>560</v>
      </c>
      <c r="B562" s="6" t="s">
        <v>552</v>
      </c>
      <c r="C562" t="s">
        <v>191</v>
      </c>
      <c r="D562" t="str">
        <f t="shared" si="8"/>
        <v>06-08GUM</v>
      </c>
      <c r="E562">
        <v>0</v>
      </c>
      <c r="F562">
        <v>3.45118182046967</v>
      </c>
      <c r="G562">
        <v>0</v>
      </c>
    </row>
    <row r="563" spans="1:8" x14ac:dyDescent="0.2">
      <c r="A563">
        <v>561</v>
      </c>
      <c r="B563" s="6" t="s">
        <v>553</v>
      </c>
      <c r="C563" t="s">
        <v>191</v>
      </c>
      <c r="D563" t="str">
        <f t="shared" si="8"/>
        <v>06-11GUM</v>
      </c>
      <c r="E563">
        <v>0</v>
      </c>
      <c r="F563">
        <v>2.7813861441672798</v>
      </c>
      <c r="G563">
        <v>0</v>
      </c>
    </row>
    <row r="564" spans="1:8" x14ac:dyDescent="0.2">
      <c r="A564">
        <v>562</v>
      </c>
      <c r="B564" s="6" t="s">
        <v>554</v>
      </c>
      <c r="C564" t="s">
        <v>191</v>
      </c>
      <c r="D564" t="str">
        <f t="shared" si="8"/>
        <v>09-02GUM</v>
      </c>
      <c r="E564">
        <v>0</v>
      </c>
      <c r="F564">
        <v>2.8164529822450399</v>
      </c>
      <c r="G564">
        <v>0</v>
      </c>
    </row>
    <row r="565" spans="1:8" x14ac:dyDescent="0.2">
      <c r="A565">
        <v>563</v>
      </c>
      <c r="B565" s="6" t="s">
        <v>555</v>
      </c>
      <c r="C565" t="s">
        <v>191</v>
      </c>
      <c r="D565" t="str">
        <f t="shared" si="8"/>
        <v>09-11GUM</v>
      </c>
      <c r="E565">
        <v>0</v>
      </c>
      <c r="F565">
        <v>3.24959173925255</v>
      </c>
      <c r="G565">
        <v>0</v>
      </c>
    </row>
    <row r="566" spans="1:8" x14ac:dyDescent="0.2">
      <c r="A566">
        <v>564</v>
      </c>
      <c r="B566" s="6" t="s">
        <v>556</v>
      </c>
      <c r="C566" t="s">
        <v>191</v>
      </c>
      <c r="D566" t="str">
        <f t="shared" si="8"/>
        <v>12-02GUM</v>
      </c>
      <c r="E566">
        <v>0</v>
      </c>
      <c r="F566">
        <v>3.2702968591511699</v>
      </c>
      <c r="G566">
        <v>0</v>
      </c>
    </row>
    <row r="567" spans="1:8" x14ac:dyDescent="0.2">
      <c r="A567">
        <v>565</v>
      </c>
      <c r="B567" t="s">
        <v>550</v>
      </c>
      <c r="C567" t="s">
        <v>191</v>
      </c>
      <c r="D567" t="str">
        <f t="shared" si="8"/>
        <v>ControlGUM</v>
      </c>
      <c r="E567">
        <v>0</v>
      </c>
      <c r="F567">
        <v>3.8632261305180302</v>
      </c>
    </row>
    <row r="568" spans="1:8" x14ac:dyDescent="0.2">
      <c r="A568">
        <v>566</v>
      </c>
      <c r="B568" t="s">
        <v>647</v>
      </c>
      <c r="C568" t="s">
        <v>191</v>
      </c>
      <c r="D568" t="str">
        <f t="shared" si="8"/>
        <v>HistoricalGUM</v>
      </c>
      <c r="E568">
        <v>0</v>
      </c>
      <c r="F568">
        <v>-2.4287534875289198E-2</v>
      </c>
      <c r="G568">
        <v>0</v>
      </c>
    </row>
    <row r="569" spans="1:8" x14ac:dyDescent="0.2">
      <c r="A569">
        <v>567</v>
      </c>
      <c r="B569" s="6" t="s">
        <v>551</v>
      </c>
      <c r="C569" t="s">
        <v>189</v>
      </c>
      <c r="D569" t="str">
        <f t="shared" si="8"/>
        <v>06-02GTM</v>
      </c>
      <c r="E569">
        <v>0.32849960857046101</v>
      </c>
      <c r="F569">
        <v>2.59172803124128</v>
      </c>
      <c r="G569">
        <v>0.56332649770059096</v>
      </c>
      <c r="H569">
        <v>2.1075632712399899</v>
      </c>
    </row>
    <row r="570" spans="1:8" x14ac:dyDescent="0.2">
      <c r="A570">
        <v>568</v>
      </c>
      <c r="B570" s="6" t="s">
        <v>552</v>
      </c>
      <c r="C570" t="s">
        <v>189</v>
      </c>
      <c r="D570" t="str">
        <f t="shared" si="8"/>
        <v>06-08GTM</v>
      </c>
      <c r="E570">
        <v>0.79636138733587003</v>
      </c>
      <c r="F570">
        <v>3.45118182046967</v>
      </c>
      <c r="G570">
        <v>-2.64822799754372</v>
      </c>
      <c r="H570">
        <v>-9.9077676698586306</v>
      </c>
    </row>
    <row r="571" spans="1:8" x14ac:dyDescent="0.2">
      <c r="A571">
        <v>569</v>
      </c>
      <c r="B571" s="6" t="s">
        <v>553</v>
      </c>
      <c r="C571" t="s">
        <v>189</v>
      </c>
      <c r="D571" t="str">
        <f t="shared" si="8"/>
        <v>06-11GTM</v>
      </c>
      <c r="E571">
        <v>0.50405817645173601</v>
      </c>
      <c r="F571">
        <v>2.7813861441672798</v>
      </c>
      <c r="G571">
        <v>3.5167977430377501E-2</v>
      </c>
      <c r="H571">
        <v>0.13157332001708</v>
      </c>
    </row>
    <row r="572" spans="1:8" x14ac:dyDescent="0.2">
      <c r="A572">
        <v>570</v>
      </c>
      <c r="B572" s="6" t="s">
        <v>554</v>
      </c>
      <c r="C572" t="s">
        <v>189</v>
      </c>
      <c r="D572" t="str">
        <f t="shared" si="8"/>
        <v>09-02GTM</v>
      </c>
      <c r="E572">
        <v>0.73518600262643397</v>
      </c>
      <c r="F572">
        <v>2.8164529822450399</v>
      </c>
      <c r="G572">
        <v>-0.81665538971364704</v>
      </c>
      <c r="H572">
        <v>-3.0553380883841599</v>
      </c>
    </row>
    <row r="573" spans="1:8" x14ac:dyDescent="0.2">
      <c r="A573">
        <v>571</v>
      </c>
      <c r="B573" s="6" t="s">
        <v>555</v>
      </c>
      <c r="C573" t="s">
        <v>189</v>
      </c>
      <c r="D573" t="str">
        <f t="shared" si="8"/>
        <v>09-11GTM</v>
      </c>
      <c r="E573">
        <v>0.81695420605806701</v>
      </c>
      <c r="F573">
        <v>3.24959173925255</v>
      </c>
      <c r="G573">
        <v>-1.90788197361767</v>
      </c>
      <c r="H573">
        <v>-7.1379244361316303</v>
      </c>
    </row>
    <row r="574" spans="1:8" x14ac:dyDescent="0.2">
      <c r="A574">
        <v>572</v>
      </c>
      <c r="B574" s="6" t="s">
        <v>556</v>
      </c>
      <c r="C574" t="s">
        <v>189</v>
      </c>
      <c r="D574" t="str">
        <f t="shared" si="8"/>
        <v>12-02GTM</v>
      </c>
      <c r="E574">
        <v>0.49170517004314601</v>
      </c>
      <c r="F574">
        <v>3.2702968591511699</v>
      </c>
      <c r="G574">
        <v>0.14465229752221201</v>
      </c>
      <c r="H574">
        <v>0.54118503319602596</v>
      </c>
    </row>
    <row r="575" spans="1:8" x14ac:dyDescent="0.2">
      <c r="A575">
        <v>573</v>
      </c>
      <c r="B575" t="s">
        <v>550</v>
      </c>
      <c r="C575" t="s">
        <v>189</v>
      </c>
      <c r="D575" t="str">
        <f t="shared" si="8"/>
        <v>ControlGTM</v>
      </c>
      <c r="E575">
        <v>0.51390645427392101</v>
      </c>
      <c r="F575">
        <v>3.8632261305180302</v>
      </c>
    </row>
    <row r="576" spans="1:8" x14ac:dyDescent="0.2">
      <c r="A576">
        <v>574</v>
      </c>
      <c r="B576" t="s">
        <v>647</v>
      </c>
      <c r="C576" t="s">
        <v>189</v>
      </c>
      <c r="D576" t="str">
        <f t="shared" si="8"/>
        <v>HistoricalGTM</v>
      </c>
      <c r="E576">
        <v>0.24493799371529701</v>
      </c>
      <c r="F576">
        <v>-2.4287534875289198E-2</v>
      </c>
      <c r="G576">
        <v>0.267288059811914</v>
      </c>
      <c r="H576">
        <v>1</v>
      </c>
    </row>
    <row r="577" spans="1:8" x14ac:dyDescent="0.2">
      <c r="A577">
        <v>575</v>
      </c>
      <c r="B577" s="6" t="s">
        <v>551</v>
      </c>
      <c r="C577" t="s">
        <v>175</v>
      </c>
      <c r="D577" t="str">
        <f t="shared" si="8"/>
        <v>06-02GIN</v>
      </c>
      <c r="E577">
        <v>0.240973767655764</v>
      </c>
      <c r="F577">
        <v>2.59172803124128</v>
      </c>
      <c r="G577">
        <v>-0.122095855443491</v>
      </c>
      <c r="H577">
        <v>1.37659140189153</v>
      </c>
    </row>
    <row r="578" spans="1:8" x14ac:dyDescent="0.2">
      <c r="A578">
        <v>576</v>
      </c>
      <c r="B578" s="6" t="s">
        <v>552</v>
      </c>
      <c r="C578" t="s">
        <v>175</v>
      </c>
      <c r="D578" t="str">
        <f t="shared" si="8"/>
        <v>06-08GIN</v>
      </c>
      <c r="E578">
        <v>0.21374627337850099</v>
      </c>
      <c r="F578">
        <v>3.45118182046967</v>
      </c>
      <c r="G578">
        <v>-0.121488586408681</v>
      </c>
      <c r="H578">
        <v>1.36974463933012</v>
      </c>
    </row>
    <row r="579" spans="1:8" x14ac:dyDescent="0.2">
      <c r="A579">
        <v>577</v>
      </c>
      <c r="B579" s="6" t="s">
        <v>553</v>
      </c>
      <c r="C579" t="s">
        <v>175</v>
      </c>
      <c r="D579" t="str">
        <f t="shared" ref="D579:D642" si="9">B579&amp;C579</f>
        <v>06-11GIN</v>
      </c>
      <c r="E579">
        <v>0.17194961331302</v>
      </c>
      <c r="F579">
        <v>2.7813861441672798</v>
      </c>
      <c r="G579">
        <v>0.10298313056780201</v>
      </c>
      <c r="H579">
        <v>-1.16110159156977</v>
      </c>
    </row>
    <row r="580" spans="1:8" x14ac:dyDescent="0.2">
      <c r="A580">
        <v>578</v>
      </c>
      <c r="B580" s="6" t="s">
        <v>554</v>
      </c>
      <c r="C580" t="s">
        <v>175</v>
      </c>
      <c r="D580" t="str">
        <f t="shared" si="9"/>
        <v>09-02GIN</v>
      </c>
      <c r="E580">
        <v>0.40392892900335298</v>
      </c>
      <c r="F580">
        <v>2.8164529822450399</v>
      </c>
      <c r="G580">
        <v>-0.74971094438323604</v>
      </c>
      <c r="H580">
        <v>8.4527491632965308</v>
      </c>
    </row>
    <row r="581" spans="1:8" x14ac:dyDescent="0.2">
      <c r="A581">
        <v>579</v>
      </c>
      <c r="B581" s="6" t="s">
        <v>555</v>
      </c>
      <c r="C581" t="s">
        <v>175</v>
      </c>
      <c r="D581" t="str">
        <f t="shared" si="9"/>
        <v>09-11GIN</v>
      </c>
      <c r="E581">
        <v>0.52473223662052404</v>
      </c>
      <c r="F581">
        <v>3.24959173925255</v>
      </c>
      <c r="G581">
        <v>-2.0394355303417102</v>
      </c>
      <c r="H581">
        <v>22.993978014920099</v>
      </c>
    </row>
    <row r="582" spans="1:8" x14ac:dyDescent="0.2">
      <c r="A582">
        <v>580</v>
      </c>
      <c r="B582" s="6" t="s">
        <v>556</v>
      </c>
      <c r="C582" t="s">
        <v>175</v>
      </c>
      <c r="D582" t="str">
        <f t="shared" si="9"/>
        <v>12-02GIN</v>
      </c>
      <c r="E582">
        <v>0.57349461499312104</v>
      </c>
      <c r="F582">
        <v>3.2702968591511699</v>
      </c>
      <c r="G582">
        <v>-2.4283636245220599</v>
      </c>
      <c r="H582">
        <v>27.379016871955901</v>
      </c>
    </row>
    <row r="583" spans="1:8" x14ac:dyDescent="0.2">
      <c r="A583">
        <v>581</v>
      </c>
      <c r="B583" t="s">
        <v>550</v>
      </c>
      <c r="C583" t="s">
        <v>175</v>
      </c>
      <c r="D583" t="str">
        <f t="shared" si="9"/>
        <v>ControlGIN</v>
      </c>
      <c r="E583">
        <v>0.20078853311834099</v>
      </c>
      <c r="F583">
        <v>3.8632261305180302</v>
      </c>
    </row>
    <row r="584" spans="1:8" x14ac:dyDescent="0.2">
      <c r="A584">
        <v>582</v>
      </c>
      <c r="B584" t="s">
        <v>647</v>
      </c>
      <c r="C584" t="s">
        <v>175</v>
      </c>
      <c r="D584" t="str">
        <f t="shared" si="9"/>
        <v>HistoricalGIN</v>
      </c>
      <c r="E584">
        <v>0.29004047379768799</v>
      </c>
      <c r="F584">
        <v>-2.4287534875289198E-2</v>
      </c>
      <c r="G584">
        <v>-8.8694332447320806E-2</v>
      </c>
      <c r="H584">
        <v>1</v>
      </c>
    </row>
    <row r="585" spans="1:8" x14ac:dyDescent="0.2">
      <c r="A585">
        <v>583</v>
      </c>
      <c r="B585" s="6" t="s">
        <v>551</v>
      </c>
      <c r="C585" t="s">
        <v>193</v>
      </c>
      <c r="D585" t="str">
        <f t="shared" si="9"/>
        <v>06-02GUY</v>
      </c>
      <c r="E585">
        <v>1.0224811385728501</v>
      </c>
      <c r="F585">
        <v>2.59172803124128</v>
      </c>
      <c r="G585">
        <v>1.2374434795875899</v>
      </c>
      <c r="H585">
        <v>1.36312416835605</v>
      </c>
    </row>
    <row r="586" spans="1:8" x14ac:dyDescent="0.2">
      <c r="A586">
        <v>584</v>
      </c>
      <c r="B586" s="6" t="s">
        <v>552</v>
      </c>
      <c r="C586" t="s">
        <v>193</v>
      </c>
      <c r="D586" t="str">
        <f t="shared" si="9"/>
        <v>06-08GUY</v>
      </c>
      <c r="E586">
        <v>1.0494807350808599</v>
      </c>
      <c r="F586">
        <v>3.45118182046967</v>
      </c>
      <c r="G586">
        <v>3.5653968509901599</v>
      </c>
      <c r="H586">
        <v>3.92751563811622</v>
      </c>
    </row>
    <row r="587" spans="1:8" x14ac:dyDescent="0.2">
      <c r="A587">
        <v>585</v>
      </c>
      <c r="B587" s="6" t="s">
        <v>553</v>
      </c>
      <c r="C587" t="s">
        <v>193</v>
      </c>
      <c r="D587" t="str">
        <f t="shared" si="9"/>
        <v>06-11GUY</v>
      </c>
      <c r="E587">
        <v>0.95621839188825897</v>
      </c>
      <c r="F587">
        <v>2.7813861441672798</v>
      </c>
      <c r="G587">
        <v>1.6910033182455599</v>
      </c>
      <c r="H587">
        <v>1.86274971737619</v>
      </c>
    </row>
    <row r="588" spans="1:8" x14ac:dyDescent="0.2">
      <c r="A588">
        <v>586</v>
      </c>
      <c r="B588" s="6" t="s">
        <v>554</v>
      </c>
      <c r="C588" t="s">
        <v>193</v>
      </c>
      <c r="D588" t="str">
        <f t="shared" si="9"/>
        <v>09-02GUY</v>
      </c>
      <c r="E588">
        <v>1.39481843115812</v>
      </c>
      <c r="F588">
        <v>2.8164529822450399</v>
      </c>
      <c r="G588">
        <v>0.12895236603935001</v>
      </c>
      <c r="H588">
        <v>0.142049386185716</v>
      </c>
    </row>
    <row r="589" spans="1:8" x14ac:dyDescent="0.2">
      <c r="A589">
        <v>587</v>
      </c>
      <c r="B589" s="6" t="s">
        <v>555</v>
      </c>
      <c r="C589" t="s">
        <v>193</v>
      </c>
      <c r="D589" t="str">
        <f t="shared" si="9"/>
        <v>09-11GUY</v>
      </c>
      <c r="E589">
        <v>1.35267000526731</v>
      </c>
      <c r="F589">
        <v>3.24959173925255</v>
      </c>
      <c r="G589">
        <v>0.48532608125774102</v>
      </c>
      <c r="H589">
        <v>0.53461812342042303</v>
      </c>
    </row>
    <row r="590" spans="1:8" x14ac:dyDescent="0.2">
      <c r="A590">
        <v>588</v>
      </c>
      <c r="B590" s="6" t="s">
        <v>556</v>
      </c>
      <c r="C590" t="s">
        <v>193</v>
      </c>
      <c r="D590" t="str">
        <f t="shared" si="9"/>
        <v>12-02GUY</v>
      </c>
      <c r="E590">
        <v>1.5526075859870001</v>
      </c>
      <c r="F590">
        <v>3.2702968591511699</v>
      </c>
      <c r="G590">
        <v>-0.80041808490408295</v>
      </c>
      <c r="H590">
        <v>-0.88171238066213997</v>
      </c>
    </row>
    <row r="591" spans="1:8" x14ac:dyDescent="0.2">
      <c r="A591">
        <v>589</v>
      </c>
      <c r="B591" t="s">
        <v>550</v>
      </c>
      <c r="C591" t="s">
        <v>193</v>
      </c>
      <c r="D591" t="str">
        <f t="shared" si="9"/>
        <v>ControlGUY</v>
      </c>
      <c r="E591">
        <v>1.4297591438205099</v>
      </c>
      <c r="F591">
        <v>3.8632261305180302</v>
      </c>
    </row>
    <row r="592" spans="1:8" x14ac:dyDescent="0.2">
      <c r="A592">
        <v>590</v>
      </c>
      <c r="B592" t="s">
        <v>647</v>
      </c>
      <c r="C592" t="s">
        <v>193</v>
      </c>
      <c r="D592" t="str">
        <f t="shared" si="9"/>
        <v>HistoricalGUY</v>
      </c>
      <c r="E592">
        <v>0.51625241143737099</v>
      </c>
      <c r="F592">
        <v>-2.4287534875289198E-2</v>
      </c>
      <c r="G592">
        <v>0.907799530163105</v>
      </c>
      <c r="H592">
        <v>1</v>
      </c>
    </row>
    <row r="593" spans="1:8" x14ac:dyDescent="0.2">
      <c r="A593">
        <v>591</v>
      </c>
      <c r="B593" s="6" t="s">
        <v>551</v>
      </c>
      <c r="C593" t="s">
        <v>205</v>
      </c>
      <c r="D593" t="str">
        <f t="shared" si="9"/>
        <v>06-02HTI</v>
      </c>
      <c r="E593">
        <v>0.65442391949323797</v>
      </c>
      <c r="F593">
        <v>2.59172803124128</v>
      </c>
      <c r="G593">
        <v>-0.69648000395259202</v>
      </c>
      <c r="H593">
        <v>-8.0867287186267394</v>
      </c>
    </row>
    <row r="594" spans="1:8" x14ac:dyDescent="0.2">
      <c r="A594">
        <v>592</v>
      </c>
      <c r="B594" s="6" t="s">
        <v>552</v>
      </c>
      <c r="C594" t="s">
        <v>205</v>
      </c>
      <c r="D594" t="str">
        <f t="shared" si="9"/>
        <v>06-08HTI</v>
      </c>
      <c r="E594">
        <v>0.60553724412478105</v>
      </c>
      <c r="F594">
        <v>3.45118182046967</v>
      </c>
      <c r="G594">
        <v>-1.6908684393934299</v>
      </c>
      <c r="H594">
        <v>-19.6324292020782</v>
      </c>
    </row>
    <row r="595" spans="1:8" x14ac:dyDescent="0.2">
      <c r="A595">
        <v>593</v>
      </c>
      <c r="B595" s="6" t="s">
        <v>553</v>
      </c>
      <c r="C595" t="s">
        <v>205</v>
      </c>
      <c r="D595" t="str">
        <f t="shared" si="9"/>
        <v>06-11HTI</v>
      </c>
      <c r="E595">
        <v>0.38689657067425198</v>
      </c>
      <c r="F595">
        <v>2.7813861441672798</v>
      </c>
      <c r="G595">
        <v>0.13675372073719</v>
      </c>
      <c r="H595">
        <v>1.58782769726117</v>
      </c>
    </row>
    <row r="596" spans="1:8" x14ac:dyDescent="0.2">
      <c r="A596">
        <v>594</v>
      </c>
      <c r="B596" s="6" t="s">
        <v>554</v>
      </c>
      <c r="C596" t="s">
        <v>205</v>
      </c>
      <c r="D596" t="str">
        <f t="shared" si="9"/>
        <v>09-02HTI</v>
      </c>
      <c r="E596">
        <v>0.71407615229433097</v>
      </c>
      <c r="F596">
        <v>2.8164529822450399</v>
      </c>
      <c r="G596">
        <v>-1.0661556112249999</v>
      </c>
      <c r="H596">
        <v>-12.3789787946376</v>
      </c>
    </row>
    <row r="597" spans="1:8" x14ac:dyDescent="0.2">
      <c r="A597">
        <v>595</v>
      </c>
      <c r="B597" s="6" t="s">
        <v>555</v>
      </c>
      <c r="C597" t="s">
        <v>205</v>
      </c>
      <c r="D597" t="str">
        <f t="shared" si="9"/>
        <v>09-11HTI</v>
      </c>
      <c r="E597">
        <v>0.62860886383688697</v>
      </c>
      <c r="F597">
        <v>3.24959173925255</v>
      </c>
      <c r="G597">
        <v>-1.2806381370134301</v>
      </c>
      <c r="H597">
        <v>-14.8693044193414</v>
      </c>
    </row>
    <row r="598" spans="1:8" x14ac:dyDescent="0.2">
      <c r="A598">
        <v>596</v>
      </c>
      <c r="B598" s="6" t="s">
        <v>556</v>
      </c>
      <c r="C598" t="s">
        <v>205</v>
      </c>
      <c r="D598" t="str">
        <f t="shared" si="9"/>
        <v>12-02HTI</v>
      </c>
      <c r="E598">
        <v>0.57850715014381404</v>
      </c>
      <c r="F598">
        <v>3.2702968591511699</v>
      </c>
      <c r="G598">
        <v>-0.99892075280648396</v>
      </c>
      <c r="H598">
        <v>-11.598324565685999</v>
      </c>
    </row>
    <row r="599" spans="1:8" x14ac:dyDescent="0.2">
      <c r="A599">
        <v>597</v>
      </c>
      <c r="B599" t="s">
        <v>550</v>
      </c>
      <c r="C599" t="s">
        <v>205</v>
      </c>
      <c r="D599" t="str">
        <f t="shared" si="9"/>
        <v>ControlHTI</v>
      </c>
      <c r="E599">
        <v>0.42519245043314602</v>
      </c>
      <c r="F599">
        <v>3.8632261305180302</v>
      </c>
    </row>
    <row r="600" spans="1:8" x14ac:dyDescent="0.2">
      <c r="A600">
        <v>598</v>
      </c>
      <c r="B600" t="s">
        <v>647</v>
      </c>
      <c r="C600" t="s">
        <v>205</v>
      </c>
      <c r="D600" t="str">
        <f t="shared" si="9"/>
        <v>HistoricalHTI</v>
      </c>
      <c r="E600">
        <v>0.33852468949339498</v>
      </c>
      <c r="F600">
        <v>-2.4287534875289198E-2</v>
      </c>
      <c r="G600">
        <v>8.6126297565582904E-2</v>
      </c>
      <c r="H600">
        <v>1</v>
      </c>
    </row>
    <row r="601" spans="1:8" x14ac:dyDescent="0.2">
      <c r="A601">
        <v>599</v>
      </c>
      <c r="B601" s="6" t="s">
        <v>551</v>
      </c>
      <c r="C601" t="s">
        <v>199</v>
      </c>
      <c r="D601" t="str">
        <f t="shared" si="9"/>
        <v>06-02HND</v>
      </c>
      <c r="E601">
        <v>0.448435456641335</v>
      </c>
      <c r="F601">
        <v>2.59172803124128</v>
      </c>
      <c r="G601">
        <v>0.64906255975524196</v>
      </c>
      <c r="H601">
        <v>1.8421342708971999</v>
      </c>
    </row>
    <row r="602" spans="1:8" x14ac:dyDescent="0.2">
      <c r="A602">
        <v>600</v>
      </c>
      <c r="B602" s="6" t="s">
        <v>552</v>
      </c>
      <c r="C602" t="s">
        <v>199</v>
      </c>
      <c r="D602" t="str">
        <f t="shared" si="9"/>
        <v>06-08HND</v>
      </c>
      <c r="E602">
        <v>0.84865741664865502</v>
      </c>
      <c r="F602">
        <v>3.45118182046967</v>
      </c>
      <c r="G602">
        <v>-1.74948690052856</v>
      </c>
      <c r="H602">
        <v>-4.96529914953756</v>
      </c>
    </row>
    <row r="603" spans="1:8" x14ac:dyDescent="0.2">
      <c r="A603">
        <v>601</v>
      </c>
      <c r="B603" s="6" t="s">
        <v>553</v>
      </c>
      <c r="C603" t="s">
        <v>199</v>
      </c>
      <c r="D603" t="str">
        <f t="shared" si="9"/>
        <v>06-11HND</v>
      </c>
      <c r="E603">
        <v>0.52748528244495896</v>
      </c>
      <c r="F603">
        <v>2.7813861441672798</v>
      </c>
      <c r="G603">
        <v>0.48056502342526303</v>
      </c>
      <c r="H603">
        <v>1.36391367171143</v>
      </c>
    </row>
    <row r="604" spans="1:8" x14ac:dyDescent="0.2">
      <c r="A604">
        <v>602</v>
      </c>
      <c r="B604" s="6" t="s">
        <v>554</v>
      </c>
      <c r="C604" t="s">
        <v>199</v>
      </c>
      <c r="D604" t="str">
        <f t="shared" si="9"/>
        <v>09-02HND</v>
      </c>
      <c r="E604">
        <v>0.86576184584971705</v>
      </c>
      <c r="F604">
        <v>2.8164529822450399</v>
      </c>
      <c r="G604">
        <v>-0.75178122595368602</v>
      </c>
      <c r="H604">
        <v>-2.1336648366663198</v>
      </c>
    </row>
    <row r="605" spans="1:8" x14ac:dyDescent="0.2">
      <c r="A605">
        <v>603</v>
      </c>
      <c r="B605" s="6" t="s">
        <v>555</v>
      </c>
      <c r="C605" t="s">
        <v>199</v>
      </c>
      <c r="D605" t="str">
        <f t="shared" si="9"/>
        <v>09-11HND</v>
      </c>
      <c r="E605">
        <v>0.84130471355748304</v>
      </c>
      <c r="F605">
        <v>3.24959173925255</v>
      </c>
      <c r="G605">
        <v>-1.1284585381975301</v>
      </c>
      <c r="H605">
        <v>-3.2027300223327102</v>
      </c>
    </row>
    <row r="606" spans="1:8" x14ac:dyDescent="0.2">
      <c r="A606">
        <v>604</v>
      </c>
      <c r="B606" s="6" t="s">
        <v>556</v>
      </c>
      <c r="C606" t="s">
        <v>199</v>
      </c>
      <c r="D606" t="str">
        <f t="shared" si="9"/>
        <v>12-02HND</v>
      </c>
      <c r="E606">
        <v>0.38863192178441103</v>
      </c>
      <c r="F606">
        <v>3.2702968591511699</v>
      </c>
      <c r="G606">
        <v>1.7815217440050199</v>
      </c>
      <c r="H606">
        <v>5.0562187105935399</v>
      </c>
    </row>
    <row r="607" spans="1:8" x14ac:dyDescent="0.2">
      <c r="A607">
        <v>605</v>
      </c>
      <c r="B607" t="s">
        <v>550</v>
      </c>
      <c r="C607" t="s">
        <v>199</v>
      </c>
      <c r="D607" t="str">
        <f t="shared" si="9"/>
        <v>ControlHND</v>
      </c>
      <c r="E607">
        <v>0.662060490009451</v>
      </c>
      <c r="F607">
        <v>3.8632261305180302</v>
      </c>
    </row>
    <row r="608" spans="1:8" x14ac:dyDescent="0.2">
      <c r="A608">
        <v>606</v>
      </c>
      <c r="B608" t="s">
        <v>647</v>
      </c>
      <c r="C608" t="s">
        <v>199</v>
      </c>
      <c r="D608" t="str">
        <f t="shared" si="9"/>
        <v>HistoricalHND</v>
      </c>
      <c r="E608">
        <v>0.30750266488808797</v>
      </c>
      <c r="F608">
        <v>-2.4287534875289198E-2</v>
      </c>
      <c r="G608">
        <v>0.35234269836319798</v>
      </c>
      <c r="H608">
        <v>1</v>
      </c>
    </row>
    <row r="609" spans="1:8" x14ac:dyDescent="0.2">
      <c r="A609">
        <v>607</v>
      </c>
      <c r="B609" s="6" t="s">
        <v>551</v>
      </c>
      <c r="C609" t="s">
        <v>207</v>
      </c>
      <c r="D609" t="str">
        <f t="shared" si="9"/>
        <v>06-02HUN</v>
      </c>
      <c r="E609">
        <v>0.65716573944706702</v>
      </c>
      <c r="F609">
        <v>2.59172803124128</v>
      </c>
      <c r="G609">
        <v>-0.56949300156028604</v>
      </c>
      <c r="H609">
        <v>-2.4751530704840499</v>
      </c>
    </row>
    <row r="610" spans="1:8" x14ac:dyDescent="0.2">
      <c r="A610">
        <v>608</v>
      </c>
      <c r="B610" s="6" t="s">
        <v>552</v>
      </c>
      <c r="C610" t="s">
        <v>207</v>
      </c>
      <c r="D610" t="str">
        <f t="shared" si="9"/>
        <v>06-08HUN</v>
      </c>
      <c r="E610">
        <v>0.23121162035833501</v>
      </c>
      <c r="F610">
        <v>3.45118182046967</v>
      </c>
      <c r="G610">
        <v>2.23628331167084</v>
      </c>
      <c r="H610">
        <v>9.7194232241471692</v>
      </c>
    </row>
    <row r="611" spans="1:8" x14ac:dyDescent="0.2">
      <c r="A611">
        <v>609</v>
      </c>
      <c r="B611" s="6" t="s">
        <v>553</v>
      </c>
      <c r="C611" t="s">
        <v>207</v>
      </c>
      <c r="D611" t="str">
        <f t="shared" si="9"/>
        <v>06-11HUN</v>
      </c>
      <c r="E611">
        <v>0.49258357846575501</v>
      </c>
      <c r="F611">
        <v>2.7813861441672798</v>
      </c>
      <c r="G611">
        <v>-8.1612036187541495E-2</v>
      </c>
      <c r="H611">
        <v>-0.35470546855642998</v>
      </c>
    </row>
    <row r="612" spans="1:8" x14ac:dyDescent="0.2">
      <c r="A612">
        <v>610</v>
      </c>
      <c r="B612" s="6" t="s">
        <v>554</v>
      </c>
      <c r="C612" t="s">
        <v>207</v>
      </c>
      <c r="D612" t="str">
        <f t="shared" si="9"/>
        <v>09-02HUN</v>
      </c>
      <c r="E612">
        <v>0.149214242450663</v>
      </c>
      <c r="F612">
        <v>2.8164529822450399</v>
      </c>
      <c r="G612">
        <v>1.1828945261347299</v>
      </c>
      <c r="H612">
        <v>5.1411431051821799</v>
      </c>
    </row>
    <row r="613" spans="1:8" x14ac:dyDescent="0.2">
      <c r="A613">
        <v>611</v>
      </c>
      <c r="B613" s="6" t="s">
        <v>555</v>
      </c>
      <c r="C613" t="s">
        <v>207</v>
      </c>
      <c r="D613" t="str">
        <f t="shared" si="9"/>
        <v>09-11HUN</v>
      </c>
      <c r="E613">
        <v>0.52242400004561995</v>
      </c>
      <c r="F613">
        <v>3.24959173925255</v>
      </c>
      <c r="G613">
        <v>-0.33174715010411299</v>
      </c>
      <c r="H613">
        <v>-1.4418526214630001</v>
      </c>
    </row>
    <row r="614" spans="1:8" x14ac:dyDescent="0.2">
      <c r="A614">
        <v>612</v>
      </c>
      <c r="B614" s="6" t="s">
        <v>556</v>
      </c>
      <c r="C614" t="s">
        <v>207</v>
      </c>
      <c r="D614" t="str">
        <f t="shared" si="9"/>
        <v>12-02HUN</v>
      </c>
      <c r="E614">
        <v>0.42486299597563998</v>
      </c>
      <c r="F614">
        <v>3.2702968591511699</v>
      </c>
      <c r="G614">
        <v>0.29232619825794898</v>
      </c>
      <c r="H614">
        <v>1.2705197170443101</v>
      </c>
    </row>
    <row r="615" spans="1:8" x14ac:dyDescent="0.2">
      <c r="A615">
        <v>613</v>
      </c>
      <c r="B615" t="s">
        <v>550</v>
      </c>
      <c r="C615" t="s">
        <v>207</v>
      </c>
      <c r="D615" t="str">
        <f t="shared" si="9"/>
        <v>ControlHUN</v>
      </c>
      <c r="E615">
        <v>0.46972932113463001</v>
      </c>
      <c r="F615">
        <v>3.8632261305180302</v>
      </c>
    </row>
    <row r="616" spans="1:8" x14ac:dyDescent="0.2">
      <c r="A616">
        <v>614</v>
      </c>
      <c r="B616" t="s">
        <v>647</v>
      </c>
      <c r="C616" t="s">
        <v>207</v>
      </c>
      <c r="D616" t="str">
        <f t="shared" si="9"/>
        <v>HistoricalHUN</v>
      </c>
      <c r="E616">
        <v>0.23819886461770401</v>
      </c>
      <c r="F616">
        <v>-2.4287534875289198E-2</v>
      </c>
      <c r="G616">
        <v>0.23008395252456501</v>
      </c>
      <c r="H616">
        <v>1</v>
      </c>
    </row>
    <row r="617" spans="1:8" x14ac:dyDescent="0.2">
      <c r="A617">
        <v>615</v>
      </c>
      <c r="B617" s="6" t="s">
        <v>551</v>
      </c>
      <c r="C617" t="s">
        <v>233</v>
      </c>
      <c r="D617" t="str">
        <f t="shared" si="9"/>
        <v>06-02ISL</v>
      </c>
      <c r="E617">
        <v>0.690818459504416</v>
      </c>
      <c r="F617">
        <v>2.59172803124128</v>
      </c>
      <c r="G617">
        <v>-0.43964499481324798</v>
      </c>
      <c r="H617">
        <v>-1.2471349824881399</v>
      </c>
    </row>
    <row r="618" spans="1:8" x14ac:dyDescent="0.2">
      <c r="A618">
        <v>616</v>
      </c>
      <c r="B618" s="6" t="s">
        <v>552</v>
      </c>
      <c r="C618" t="s">
        <v>233</v>
      </c>
      <c r="D618" t="str">
        <f t="shared" si="9"/>
        <v>06-08ISL</v>
      </c>
      <c r="E618">
        <v>0.66819315721843398</v>
      </c>
      <c r="F618">
        <v>3.45118182046967</v>
      </c>
      <c r="G618">
        <v>-1.1445398098184101</v>
      </c>
      <c r="H618">
        <v>-3.2467005254573702</v>
      </c>
    </row>
    <row r="619" spans="1:8" x14ac:dyDescent="0.2">
      <c r="A619">
        <v>617</v>
      </c>
      <c r="B619" s="6" t="s">
        <v>553</v>
      </c>
      <c r="C619" t="s">
        <v>233</v>
      </c>
      <c r="D619" t="str">
        <f t="shared" si="9"/>
        <v>06-11ISL</v>
      </c>
      <c r="E619">
        <v>0.91338367243747398</v>
      </c>
      <c r="F619">
        <v>2.7813861441672798</v>
      </c>
      <c r="G619">
        <v>-1.3114948046936701</v>
      </c>
      <c r="H619">
        <v>-3.72029949068274</v>
      </c>
    </row>
    <row r="620" spans="1:8" x14ac:dyDescent="0.2">
      <c r="A620">
        <v>618</v>
      </c>
      <c r="B620" s="6" t="s">
        <v>554</v>
      </c>
      <c r="C620" t="s">
        <v>233</v>
      </c>
      <c r="D620" t="str">
        <f t="shared" si="9"/>
        <v>09-02ISL</v>
      </c>
      <c r="E620">
        <v>0.596445941685111</v>
      </c>
      <c r="F620">
        <v>2.8164529822450399</v>
      </c>
      <c r="G620">
        <v>-0.185737854223748</v>
      </c>
      <c r="H620">
        <v>-0.52688004710053904</v>
      </c>
    </row>
    <row r="621" spans="1:8" x14ac:dyDescent="0.2">
      <c r="A621">
        <v>619</v>
      </c>
      <c r="B621" s="6" t="s">
        <v>555</v>
      </c>
      <c r="C621" t="s">
        <v>233</v>
      </c>
      <c r="D621" t="str">
        <f t="shared" si="9"/>
        <v>09-11ISL</v>
      </c>
      <c r="E621">
        <v>0.74056655913521596</v>
      </c>
      <c r="F621">
        <v>3.24959173925255</v>
      </c>
      <c r="G621">
        <v>-1.2241750859982601</v>
      </c>
      <c r="H621">
        <v>-3.4726008312397201</v>
      </c>
    </row>
    <row r="622" spans="1:8" x14ac:dyDescent="0.2">
      <c r="A622">
        <v>620</v>
      </c>
      <c r="B622" s="6" t="s">
        <v>556</v>
      </c>
      <c r="C622" t="s">
        <v>233</v>
      </c>
      <c r="D622" t="str">
        <f t="shared" si="9"/>
        <v>12-02ISL</v>
      </c>
      <c r="E622">
        <v>0.54553706980025296</v>
      </c>
      <c r="F622">
        <v>3.2702968591511699</v>
      </c>
      <c r="G622">
        <v>3.7898039952285402E-3</v>
      </c>
      <c r="H622">
        <v>1.07504854939393E-2</v>
      </c>
    </row>
    <row r="623" spans="1:8" x14ac:dyDescent="0.2">
      <c r="A623">
        <v>621</v>
      </c>
      <c r="B623" t="s">
        <v>550</v>
      </c>
      <c r="C623" t="s">
        <v>233</v>
      </c>
      <c r="D623" t="str">
        <f t="shared" si="9"/>
        <v>ControlISL</v>
      </c>
      <c r="E623">
        <v>0.54611873021711599</v>
      </c>
      <c r="F623">
        <v>3.8632261305180302</v>
      </c>
    </row>
    <row r="624" spans="1:8" x14ac:dyDescent="0.2">
      <c r="A624">
        <v>622</v>
      </c>
      <c r="B624" t="s">
        <v>647</v>
      </c>
      <c r="C624" t="s">
        <v>233</v>
      </c>
      <c r="D624" t="str">
        <f t="shared" si="9"/>
        <v>HistoricalISL</v>
      </c>
      <c r="E624">
        <v>0.19137847796705501</v>
      </c>
      <c r="F624">
        <v>-2.4287534875289198E-2</v>
      </c>
      <c r="G624">
        <v>0.35252398576464899</v>
      </c>
      <c r="H624">
        <v>1</v>
      </c>
    </row>
    <row r="625" spans="1:8" x14ac:dyDescent="0.2">
      <c r="A625">
        <v>623</v>
      </c>
      <c r="B625" s="6" t="s">
        <v>551</v>
      </c>
      <c r="C625" t="s">
        <v>223</v>
      </c>
      <c r="D625" t="str">
        <f t="shared" si="9"/>
        <v>06-02IND</v>
      </c>
      <c r="E625">
        <v>0.634346634836923</v>
      </c>
      <c r="F625">
        <v>2.59172803124128</v>
      </c>
      <c r="G625">
        <v>0.25054477800305403</v>
      </c>
      <c r="H625">
        <v>0.57278745707098</v>
      </c>
    </row>
    <row r="626" spans="1:8" x14ac:dyDescent="0.2">
      <c r="A626">
        <v>624</v>
      </c>
      <c r="B626" s="6" t="s">
        <v>552</v>
      </c>
      <c r="C626" t="s">
        <v>223</v>
      </c>
      <c r="D626" t="str">
        <f t="shared" si="9"/>
        <v>06-08IND</v>
      </c>
      <c r="E626">
        <v>0.58068393050629896</v>
      </c>
      <c r="F626">
        <v>3.45118182046967</v>
      </c>
      <c r="G626">
        <v>1.2762665514231</v>
      </c>
      <c r="H626">
        <v>2.9177597647853402</v>
      </c>
    </row>
    <row r="627" spans="1:8" x14ac:dyDescent="0.2">
      <c r="A627">
        <v>625</v>
      </c>
      <c r="B627" s="6" t="s">
        <v>553</v>
      </c>
      <c r="C627" t="s">
        <v>223</v>
      </c>
      <c r="D627" t="str">
        <f t="shared" si="9"/>
        <v>06-11IND</v>
      </c>
      <c r="E627">
        <v>0.86535558208843699</v>
      </c>
      <c r="F627">
        <v>2.7813861441672798</v>
      </c>
      <c r="G627">
        <v>-0.53045977189907201</v>
      </c>
      <c r="H627">
        <v>-1.21272016222512</v>
      </c>
    </row>
    <row r="628" spans="1:8" x14ac:dyDescent="0.2">
      <c r="A628">
        <v>626</v>
      </c>
      <c r="B628" s="6" t="s">
        <v>554</v>
      </c>
      <c r="C628" t="s">
        <v>223</v>
      </c>
      <c r="D628" t="str">
        <f t="shared" si="9"/>
        <v>09-02IND</v>
      </c>
      <c r="E628">
        <v>0.893516477360907</v>
      </c>
      <c r="F628">
        <v>2.8164529822450399</v>
      </c>
      <c r="G628">
        <v>-0.65216088126886795</v>
      </c>
      <c r="H628">
        <v>-1.4909493455042599</v>
      </c>
    </row>
    <row r="629" spans="1:8" x14ac:dyDescent="0.2">
      <c r="A629">
        <v>627</v>
      </c>
      <c r="B629" s="6" t="s">
        <v>555</v>
      </c>
      <c r="C629" t="s">
        <v>223</v>
      </c>
      <c r="D629" t="str">
        <f t="shared" si="9"/>
        <v>09-11IND</v>
      </c>
      <c r="E629">
        <v>0.71374654541725302</v>
      </c>
      <c r="F629">
        <v>3.24959173925255</v>
      </c>
      <c r="G629">
        <v>1.9274342944635901E-2</v>
      </c>
      <c r="H629">
        <v>4.4064386294402798E-2</v>
      </c>
    </row>
    <row r="630" spans="1:8" x14ac:dyDescent="0.2">
      <c r="A630">
        <v>628</v>
      </c>
      <c r="B630" s="6" t="s">
        <v>556</v>
      </c>
      <c r="C630" t="s">
        <v>223</v>
      </c>
      <c r="D630" t="str">
        <f t="shared" si="9"/>
        <v>12-02IND</v>
      </c>
      <c r="E630">
        <v>0.744660893180221</v>
      </c>
      <c r="F630">
        <v>3.2702968591511699</v>
      </c>
      <c r="G630">
        <v>-0.181474792327079</v>
      </c>
      <c r="H630">
        <v>-0.41488186522189102</v>
      </c>
    </row>
    <row r="631" spans="1:8" x14ac:dyDescent="0.2">
      <c r="A631">
        <v>629</v>
      </c>
      <c r="B631" t="s">
        <v>550</v>
      </c>
      <c r="C631" t="s">
        <v>223</v>
      </c>
      <c r="D631" t="str">
        <f t="shared" si="9"/>
        <v>ControlIND</v>
      </c>
      <c r="E631">
        <v>0.71680807981888695</v>
      </c>
      <c r="F631">
        <v>3.8632261305180302</v>
      </c>
    </row>
    <row r="632" spans="1:8" x14ac:dyDescent="0.2">
      <c r="A632">
        <v>630</v>
      </c>
      <c r="B632" t="s">
        <v>647</v>
      </c>
      <c r="C632" t="s">
        <v>223</v>
      </c>
      <c r="D632" t="str">
        <f t="shared" si="9"/>
        <v>HistoricalIND</v>
      </c>
      <c r="E632">
        <v>0.27664495633297198</v>
      </c>
      <c r="F632">
        <v>-2.4287534875289198E-2</v>
      </c>
      <c r="G632">
        <v>0.43741317116866701</v>
      </c>
      <c r="H632">
        <v>1</v>
      </c>
    </row>
    <row r="633" spans="1:8" x14ac:dyDescent="0.2">
      <c r="A633">
        <v>631</v>
      </c>
      <c r="B633" s="6" t="s">
        <v>551</v>
      </c>
      <c r="C633" t="s">
        <v>217</v>
      </c>
      <c r="D633" t="str">
        <f t="shared" si="9"/>
        <v>06-02IDN</v>
      </c>
      <c r="E633">
        <v>1.3485660043033501</v>
      </c>
      <c r="F633">
        <v>2.59172803124128</v>
      </c>
      <c r="G633">
        <v>1.53335675118994</v>
      </c>
      <c r="H633">
        <v>1.14607974846424</v>
      </c>
    </row>
    <row r="634" spans="1:8" x14ac:dyDescent="0.2">
      <c r="A634">
        <v>632</v>
      </c>
      <c r="B634" s="6" t="s">
        <v>552</v>
      </c>
      <c r="C634" t="s">
        <v>217</v>
      </c>
      <c r="D634" t="str">
        <f t="shared" si="9"/>
        <v>06-08IDN</v>
      </c>
      <c r="E634">
        <v>1.44628496390213</v>
      </c>
      <c r="F634">
        <v>3.45118182046967</v>
      </c>
      <c r="G634">
        <v>3.8154871166590101</v>
      </c>
      <c r="H634">
        <v>2.85181678140827</v>
      </c>
    </row>
    <row r="635" spans="1:8" x14ac:dyDescent="0.2">
      <c r="A635">
        <v>633</v>
      </c>
      <c r="B635" s="6" t="s">
        <v>553</v>
      </c>
      <c r="C635" t="s">
        <v>217</v>
      </c>
      <c r="D635" t="str">
        <f t="shared" si="9"/>
        <v>06-11IDN</v>
      </c>
      <c r="E635">
        <v>1.5104376864567599</v>
      </c>
      <c r="F635">
        <v>2.7813861441672798</v>
      </c>
      <c r="G635">
        <v>1.2241304620587901</v>
      </c>
      <c r="H635">
        <v>0.91495415594252805</v>
      </c>
    </row>
    <row r="636" spans="1:8" x14ac:dyDescent="0.2">
      <c r="A636">
        <v>634</v>
      </c>
      <c r="B636" s="6" t="s">
        <v>554</v>
      </c>
      <c r="C636" t="s">
        <v>217</v>
      </c>
      <c r="D636" t="str">
        <f t="shared" si="9"/>
        <v>09-02IDN</v>
      </c>
      <c r="E636">
        <v>1.3827367793157299</v>
      </c>
      <c r="F636">
        <v>2.8164529822450399</v>
      </c>
      <c r="G636">
        <v>1.73643235568485</v>
      </c>
      <c r="H636">
        <v>1.2978649331827601</v>
      </c>
    </row>
    <row r="637" spans="1:8" x14ac:dyDescent="0.2">
      <c r="A637">
        <v>635</v>
      </c>
      <c r="B637" s="6" t="s">
        <v>555</v>
      </c>
      <c r="C637" t="s">
        <v>217</v>
      </c>
      <c r="D637" t="str">
        <f t="shared" si="9"/>
        <v>09-11IDN</v>
      </c>
      <c r="E637">
        <v>1.5926275801304399</v>
      </c>
      <c r="F637">
        <v>3.24959173925255</v>
      </c>
      <c r="G637">
        <v>1.6407084605937601</v>
      </c>
      <c r="H637">
        <v>1.2263178404902899</v>
      </c>
    </row>
    <row r="638" spans="1:8" x14ac:dyDescent="0.2">
      <c r="A638">
        <v>636</v>
      </c>
      <c r="B638" s="6" t="s">
        <v>556</v>
      </c>
      <c r="C638" t="s">
        <v>217</v>
      </c>
      <c r="D638" t="str">
        <f t="shared" si="9"/>
        <v>12-02IDN</v>
      </c>
      <c r="E638">
        <v>1.7774627085132799</v>
      </c>
      <c r="F638">
        <v>3.2702968591511699</v>
      </c>
      <c r="G638">
        <v>0.49371021771196399</v>
      </c>
      <c r="H638">
        <v>0.369014765605232</v>
      </c>
    </row>
    <row r="639" spans="1:8" x14ac:dyDescent="0.2">
      <c r="A639">
        <v>637</v>
      </c>
      <c r="B639" t="s">
        <v>550</v>
      </c>
      <c r="C639" t="s">
        <v>217</v>
      </c>
      <c r="D639" t="str">
        <f t="shared" si="9"/>
        <v>ControlIDN</v>
      </c>
      <c r="E639">
        <v>1.85323752204072</v>
      </c>
      <c r="F639">
        <v>3.8632261305180302</v>
      </c>
    </row>
    <row r="640" spans="1:8" x14ac:dyDescent="0.2">
      <c r="A640">
        <v>638</v>
      </c>
      <c r="B640" t="s">
        <v>647</v>
      </c>
      <c r="C640" t="s">
        <v>217</v>
      </c>
      <c r="D640" t="str">
        <f t="shared" si="9"/>
        <v>HistoricalIDN</v>
      </c>
      <c r="E640">
        <v>0.50691171724103801</v>
      </c>
      <c r="F640">
        <v>-2.4287534875289198E-2</v>
      </c>
      <c r="G640">
        <v>1.33791453277544</v>
      </c>
      <c r="H640">
        <v>1</v>
      </c>
    </row>
    <row r="641" spans="1:8" x14ac:dyDescent="0.2">
      <c r="A641">
        <v>639</v>
      </c>
      <c r="B641" s="6" t="s">
        <v>551</v>
      </c>
      <c r="C641" t="s">
        <v>229</v>
      </c>
      <c r="D641" t="str">
        <f t="shared" si="9"/>
        <v>06-02IRN</v>
      </c>
      <c r="E641">
        <v>0.38216511742874598</v>
      </c>
      <c r="F641">
        <v>2.59172803124128</v>
      </c>
      <c r="G641">
        <v>-6.0115678948432998E-2</v>
      </c>
      <c r="H641">
        <v>-1.57030258969314</v>
      </c>
    </row>
    <row r="642" spans="1:8" x14ac:dyDescent="0.2">
      <c r="A642">
        <v>640</v>
      </c>
      <c r="B642" s="6" t="s">
        <v>552</v>
      </c>
      <c r="C642" t="s">
        <v>229</v>
      </c>
      <c r="D642" t="str">
        <f t="shared" si="9"/>
        <v>06-08IRN</v>
      </c>
      <c r="E642">
        <v>0.316896372979041</v>
      </c>
      <c r="F642">
        <v>3.45118182046967</v>
      </c>
      <c r="G642">
        <v>0.42643701965916703</v>
      </c>
      <c r="H642">
        <v>11.1391099298109</v>
      </c>
    </row>
    <row r="643" spans="1:8" x14ac:dyDescent="0.2">
      <c r="A643">
        <v>641</v>
      </c>
      <c r="B643" s="6" t="s">
        <v>553</v>
      </c>
      <c r="C643" t="s">
        <v>229</v>
      </c>
      <c r="D643" t="str">
        <f t="shared" ref="D643:D706" si="10">B643&amp;C643</f>
        <v>06-11IRN</v>
      </c>
      <c r="E643">
        <v>0.46407620126914401</v>
      </c>
      <c r="F643">
        <v>2.7813861441672798</v>
      </c>
      <c r="G643">
        <v>-0.36315722837736503</v>
      </c>
      <c r="H643">
        <v>-9.4861564597138397</v>
      </c>
    </row>
    <row r="644" spans="1:8" x14ac:dyDescent="0.2">
      <c r="A644">
        <v>642</v>
      </c>
      <c r="B644" s="6" t="s">
        <v>554</v>
      </c>
      <c r="C644" t="s">
        <v>229</v>
      </c>
      <c r="D644" t="str">
        <f t="shared" si="10"/>
        <v>09-02IRN</v>
      </c>
      <c r="E644">
        <v>0.46512853396091502</v>
      </c>
      <c r="F644">
        <v>2.8164529822450399</v>
      </c>
      <c r="G644">
        <v>-0.37920671809234402</v>
      </c>
      <c r="H644">
        <v>-9.9053907710206204</v>
      </c>
    </row>
    <row r="645" spans="1:8" x14ac:dyDescent="0.2">
      <c r="A645">
        <v>643</v>
      </c>
      <c r="B645" s="6" t="s">
        <v>555</v>
      </c>
      <c r="C645" t="s">
        <v>229</v>
      </c>
      <c r="D645" t="str">
        <f t="shared" si="10"/>
        <v>09-11IRN</v>
      </c>
      <c r="E645">
        <v>0.54880252489331605</v>
      </c>
      <c r="F645">
        <v>3.24959173925255</v>
      </c>
      <c r="G645">
        <v>-1.1736548156522599</v>
      </c>
      <c r="H645">
        <v>-30.657446254669999</v>
      </c>
    </row>
    <row r="646" spans="1:8" x14ac:dyDescent="0.2">
      <c r="A646">
        <v>644</v>
      </c>
      <c r="B646" s="6" t="s">
        <v>556</v>
      </c>
      <c r="C646" t="s">
        <v>229</v>
      </c>
      <c r="D646" t="str">
        <f t="shared" si="10"/>
        <v>12-02IRN</v>
      </c>
      <c r="E646">
        <v>0.57414849143962299</v>
      </c>
      <c r="F646">
        <v>3.2702968591511699</v>
      </c>
      <c r="G646">
        <v>-1.3797803517737299</v>
      </c>
      <c r="H646">
        <v>-36.041723182675398</v>
      </c>
    </row>
    <row r="647" spans="1:8" x14ac:dyDescent="0.2">
      <c r="A647">
        <v>645</v>
      </c>
      <c r="B647" t="s">
        <v>550</v>
      </c>
      <c r="C647" t="s">
        <v>229</v>
      </c>
      <c r="D647" t="str">
        <f t="shared" si="10"/>
        <v>ControlIRN</v>
      </c>
      <c r="E647">
        <v>0.36237932986745303</v>
      </c>
      <c r="F647">
        <v>3.8632261305180302</v>
      </c>
    </row>
    <row r="648" spans="1:8" x14ac:dyDescent="0.2">
      <c r="A648">
        <v>646</v>
      </c>
      <c r="B648" t="s">
        <v>647</v>
      </c>
      <c r="C648" t="s">
        <v>229</v>
      </c>
      <c r="D648" t="str">
        <f t="shared" si="10"/>
        <v>HistoricalIRN</v>
      </c>
      <c r="E648">
        <v>0.32385578810971399</v>
      </c>
      <c r="F648">
        <v>-2.4287534875289198E-2</v>
      </c>
      <c r="G648">
        <v>3.82828630246227E-2</v>
      </c>
      <c r="H648">
        <v>1</v>
      </c>
    </row>
    <row r="649" spans="1:8" x14ac:dyDescent="0.2">
      <c r="A649">
        <v>647</v>
      </c>
      <c r="B649" s="6" t="s">
        <v>551</v>
      </c>
      <c r="C649" t="s">
        <v>231</v>
      </c>
      <c r="D649" t="str">
        <f t="shared" si="10"/>
        <v>06-02IRQ</v>
      </c>
      <c r="E649">
        <v>0.49760151623749999</v>
      </c>
      <c r="F649">
        <v>2.59172803124128</v>
      </c>
      <c r="G649">
        <v>-0.40626920396521998</v>
      </c>
      <c r="H649">
        <v>-3.5844499464436201</v>
      </c>
    </row>
    <row r="650" spans="1:8" x14ac:dyDescent="0.2">
      <c r="A650">
        <v>648</v>
      </c>
      <c r="B650" s="6" t="s">
        <v>552</v>
      </c>
      <c r="C650" t="s">
        <v>231</v>
      </c>
      <c r="D650" t="str">
        <f t="shared" si="10"/>
        <v>06-08IRQ</v>
      </c>
      <c r="E650">
        <v>0.18152527004060101</v>
      </c>
      <c r="F650">
        <v>3.45118182046967</v>
      </c>
      <c r="G650">
        <v>1.70977605011649</v>
      </c>
      <c r="H650">
        <v>15.0850879452711</v>
      </c>
    </row>
    <row r="651" spans="1:8" x14ac:dyDescent="0.2">
      <c r="A651">
        <v>649</v>
      </c>
      <c r="B651" s="6" t="s">
        <v>553</v>
      </c>
      <c r="C651" t="s">
        <v>231</v>
      </c>
      <c r="D651" t="str">
        <f t="shared" si="10"/>
        <v>06-11IRQ</v>
      </c>
      <c r="E651">
        <v>0.63365381808960497</v>
      </c>
      <c r="F651">
        <v>2.7813861441672798</v>
      </c>
      <c r="G651">
        <v>-0.96333223158452197</v>
      </c>
      <c r="H651">
        <v>-8.4993303263177093</v>
      </c>
    </row>
    <row r="652" spans="1:8" x14ac:dyDescent="0.2">
      <c r="A652">
        <v>650</v>
      </c>
      <c r="B652" s="6" t="s">
        <v>554</v>
      </c>
      <c r="C652" t="s">
        <v>231</v>
      </c>
      <c r="D652" t="str">
        <f t="shared" si="10"/>
        <v>09-02IRQ</v>
      </c>
      <c r="E652">
        <v>0.48683866921702601</v>
      </c>
      <c r="F652">
        <v>2.8164529822450399</v>
      </c>
      <c r="G652">
        <v>-0.45376709325401898</v>
      </c>
      <c r="H652">
        <v>-4.0035164300848303</v>
      </c>
    </row>
    <row r="653" spans="1:8" x14ac:dyDescent="0.2">
      <c r="A653">
        <v>651</v>
      </c>
      <c r="B653" s="6" t="s">
        <v>555</v>
      </c>
      <c r="C653" t="s">
        <v>231</v>
      </c>
      <c r="D653" t="str">
        <f t="shared" si="10"/>
        <v>09-11IRQ</v>
      </c>
      <c r="E653">
        <v>0.54430009386090705</v>
      </c>
      <c r="F653">
        <v>3.24959173925255</v>
      </c>
      <c r="G653">
        <v>-1.1358191390346799</v>
      </c>
      <c r="H653">
        <v>-10.021155461320699</v>
      </c>
    </row>
    <row r="654" spans="1:8" x14ac:dyDescent="0.2">
      <c r="A654">
        <v>652</v>
      </c>
      <c r="B654" s="6" t="s">
        <v>556</v>
      </c>
      <c r="C654" t="s">
        <v>231</v>
      </c>
      <c r="D654" t="str">
        <f t="shared" si="10"/>
        <v>12-02IRQ</v>
      </c>
      <c r="E654">
        <v>0.360521168560267</v>
      </c>
      <c r="F654">
        <v>3.2702968591511699</v>
      </c>
      <c r="G654">
        <v>2.1928181182142199E-2</v>
      </c>
      <c r="H654">
        <v>0.19346892921439501</v>
      </c>
    </row>
    <row r="655" spans="1:8" x14ac:dyDescent="0.2">
      <c r="A655">
        <v>653</v>
      </c>
      <c r="B655" t="s">
        <v>550</v>
      </c>
      <c r="C655" t="s">
        <v>231</v>
      </c>
      <c r="D655" t="str">
        <f t="shared" si="10"/>
        <v>ControlIRQ</v>
      </c>
      <c r="E655">
        <v>0.36388671332815398</v>
      </c>
      <c r="F655">
        <v>3.8632261305180302</v>
      </c>
    </row>
    <row r="656" spans="1:8" x14ac:dyDescent="0.2">
      <c r="A656">
        <v>654</v>
      </c>
      <c r="B656" t="s">
        <v>647</v>
      </c>
      <c r="C656" t="s">
        <v>231</v>
      </c>
      <c r="D656" t="str">
        <f t="shared" si="10"/>
        <v>HistoricalIRQ</v>
      </c>
      <c r="E656">
        <v>0.249832014602693</v>
      </c>
      <c r="F656">
        <v>-2.4287534875289198E-2</v>
      </c>
      <c r="G656">
        <v>0.11334213339157</v>
      </c>
      <c r="H656">
        <v>1</v>
      </c>
    </row>
    <row r="657" spans="1:8" x14ac:dyDescent="0.2">
      <c r="A657">
        <v>655</v>
      </c>
      <c r="B657" s="6" t="s">
        <v>551</v>
      </c>
      <c r="C657" t="s">
        <v>227</v>
      </c>
      <c r="D657" t="str">
        <f t="shared" si="10"/>
        <v>06-02IRL</v>
      </c>
      <c r="E657">
        <v>0.443454627091381</v>
      </c>
      <c r="F657">
        <v>2.59172803124128</v>
      </c>
      <c r="G657">
        <v>1.3218795112684401</v>
      </c>
      <c r="H657">
        <v>2.31246753249515</v>
      </c>
    </row>
    <row r="658" spans="1:8" x14ac:dyDescent="0.2">
      <c r="A658">
        <v>656</v>
      </c>
      <c r="B658" s="6" t="s">
        <v>552</v>
      </c>
      <c r="C658" t="s">
        <v>227</v>
      </c>
      <c r="D658" t="str">
        <f t="shared" si="10"/>
        <v>06-08IRL</v>
      </c>
      <c r="E658">
        <v>0.34860314026134798</v>
      </c>
      <c r="F658">
        <v>3.45118182046967</v>
      </c>
      <c r="G658">
        <v>4.9683977634607404</v>
      </c>
      <c r="H658">
        <v>8.6916079858894797</v>
      </c>
    </row>
    <row r="659" spans="1:8" x14ac:dyDescent="0.2">
      <c r="A659">
        <v>657</v>
      </c>
      <c r="B659" s="6" t="s">
        <v>553</v>
      </c>
      <c r="C659" t="s">
        <v>227</v>
      </c>
      <c r="D659" t="str">
        <f t="shared" si="10"/>
        <v>06-11IRL</v>
      </c>
      <c r="E659">
        <v>0.89465361946184097</v>
      </c>
      <c r="F659">
        <v>2.7813861441672798</v>
      </c>
      <c r="G659">
        <v>-5.7602281413601603E-2</v>
      </c>
      <c r="H659">
        <v>-0.10076818986231501</v>
      </c>
    </row>
    <row r="660" spans="1:8" x14ac:dyDescent="0.2">
      <c r="A660">
        <v>658</v>
      </c>
      <c r="B660" s="6" t="s">
        <v>554</v>
      </c>
      <c r="C660" t="s">
        <v>227</v>
      </c>
      <c r="D660" t="str">
        <f t="shared" si="10"/>
        <v>09-02IRL</v>
      </c>
      <c r="E660">
        <v>0.164378394647377</v>
      </c>
      <c r="F660">
        <v>2.8164529822450399</v>
      </c>
      <c r="G660">
        <v>2.6356253828125502</v>
      </c>
      <c r="H660">
        <v>4.61070625092428</v>
      </c>
    </row>
    <row r="661" spans="1:8" x14ac:dyDescent="0.2">
      <c r="A661">
        <v>659</v>
      </c>
      <c r="B661" s="6" t="s">
        <v>555</v>
      </c>
      <c r="C661" t="s">
        <v>227</v>
      </c>
      <c r="D661" t="str">
        <f t="shared" si="10"/>
        <v>09-11IRL</v>
      </c>
      <c r="E661">
        <v>0.44498092697213099</v>
      </c>
      <c r="F661">
        <v>3.24959173925255</v>
      </c>
      <c r="G661">
        <v>2.7294279269686399</v>
      </c>
      <c r="H661">
        <v>4.7748024003670002</v>
      </c>
    </row>
    <row r="662" spans="1:8" x14ac:dyDescent="0.2">
      <c r="A662">
        <v>660</v>
      </c>
      <c r="B662" s="6" t="s">
        <v>556</v>
      </c>
      <c r="C662" t="s">
        <v>227</v>
      </c>
      <c r="D662" t="str">
        <f t="shared" si="10"/>
        <v>12-02IRL</v>
      </c>
      <c r="E662">
        <v>0.37242519226274701</v>
      </c>
      <c r="F662">
        <v>3.2702968591511699</v>
      </c>
      <c r="G662">
        <v>3.2974760213970198</v>
      </c>
      <c r="H662">
        <v>5.7685334961768504</v>
      </c>
    </row>
    <row r="663" spans="1:8" x14ac:dyDescent="0.2">
      <c r="A663">
        <v>661</v>
      </c>
      <c r="B663" t="s">
        <v>550</v>
      </c>
      <c r="C663" t="s">
        <v>227</v>
      </c>
      <c r="D663" t="str">
        <f t="shared" si="10"/>
        <v>ControlIRL</v>
      </c>
      <c r="E663">
        <v>0.87852294286334098</v>
      </c>
      <c r="F663">
        <v>3.8632261305180302</v>
      </c>
    </row>
    <row r="664" spans="1:8" x14ac:dyDescent="0.2">
      <c r="A664">
        <v>662</v>
      </c>
      <c r="B664" t="s">
        <v>647</v>
      </c>
      <c r="C664" t="s">
        <v>227</v>
      </c>
      <c r="D664" t="str">
        <f t="shared" si="10"/>
        <v>HistoricalIRL</v>
      </c>
      <c r="E664">
        <v>0.30329758087351</v>
      </c>
      <c r="F664">
        <v>-2.4287534875289198E-2</v>
      </c>
      <c r="G664">
        <v>0.57163159814924402</v>
      </c>
      <c r="H664">
        <v>1</v>
      </c>
    </row>
    <row r="665" spans="1:8" x14ac:dyDescent="0.2">
      <c r="A665">
        <v>663</v>
      </c>
      <c r="B665" s="6" t="s">
        <v>551</v>
      </c>
      <c r="C665" t="s">
        <v>235</v>
      </c>
      <c r="D665" t="str">
        <f t="shared" si="10"/>
        <v>06-02ISR</v>
      </c>
      <c r="E665">
        <v>0.66328987650556703</v>
      </c>
      <c r="F665">
        <v>2.59172803124128</v>
      </c>
      <c r="G665">
        <v>0.77149503528735597</v>
      </c>
      <c r="H665">
        <v>1.3737119878803099</v>
      </c>
    </row>
    <row r="666" spans="1:8" x14ac:dyDescent="0.2">
      <c r="A666">
        <v>664</v>
      </c>
      <c r="B666" s="6" t="s">
        <v>552</v>
      </c>
      <c r="C666" t="s">
        <v>235</v>
      </c>
      <c r="D666" t="str">
        <f t="shared" si="10"/>
        <v>06-08ISR</v>
      </c>
      <c r="E666">
        <v>0.21982441312227499</v>
      </c>
      <c r="F666">
        <v>3.45118182046967</v>
      </c>
      <c r="G666">
        <v>6.5385245503760601</v>
      </c>
      <c r="H666">
        <v>11.642394502974099</v>
      </c>
    </row>
    <row r="667" spans="1:8" x14ac:dyDescent="0.2">
      <c r="A667">
        <v>665</v>
      </c>
      <c r="B667" s="6" t="s">
        <v>553</v>
      </c>
      <c r="C667" t="s">
        <v>235</v>
      </c>
      <c r="D667" t="str">
        <f t="shared" si="10"/>
        <v>06-11ISR</v>
      </c>
      <c r="E667">
        <v>0.91556890395192603</v>
      </c>
      <c r="F667">
        <v>2.7813861441672798</v>
      </c>
      <c r="G667">
        <v>5.8636582460519504E-3</v>
      </c>
      <c r="H667">
        <v>1.0440738121450899E-2</v>
      </c>
    </row>
    <row r="668" spans="1:8" x14ac:dyDescent="0.2">
      <c r="A668">
        <v>666</v>
      </c>
      <c r="B668" s="6" t="s">
        <v>554</v>
      </c>
      <c r="C668" t="s">
        <v>235</v>
      </c>
      <c r="D668" t="str">
        <f t="shared" si="10"/>
        <v>09-02ISR</v>
      </c>
      <c r="E668">
        <v>0.67632961954647297</v>
      </c>
      <c r="F668">
        <v>2.8164529822450399</v>
      </c>
      <c r="G668">
        <v>0.88899777038966299</v>
      </c>
      <c r="H668">
        <v>1.5829355193818999</v>
      </c>
    </row>
    <row r="669" spans="1:8" x14ac:dyDescent="0.2">
      <c r="A669">
        <v>667</v>
      </c>
      <c r="B669" s="6" t="s">
        <v>555</v>
      </c>
      <c r="C669" t="s">
        <v>235</v>
      </c>
      <c r="D669" t="str">
        <f t="shared" si="10"/>
        <v>09-11ISR</v>
      </c>
      <c r="E669">
        <v>0.96536529728868403</v>
      </c>
      <c r="F669">
        <v>3.24959173925255</v>
      </c>
      <c r="G669">
        <v>-0.30316291041575899</v>
      </c>
      <c r="H669">
        <v>-0.53980713455103202</v>
      </c>
    </row>
    <row r="670" spans="1:8" x14ac:dyDescent="0.2">
      <c r="A670">
        <v>668</v>
      </c>
      <c r="B670" s="6" t="s">
        <v>556</v>
      </c>
      <c r="C670" t="s">
        <v>235</v>
      </c>
      <c r="D670" t="str">
        <f t="shared" si="10"/>
        <v>12-02ISR</v>
      </c>
      <c r="E670">
        <v>0.86966360153481304</v>
      </c>
      <c r="F670">
        <v>3.2702968591511699</v>
      </c>
      <c r="G670">
        <v>0.30979429192381502</v>
      </c>
      <c r="H670">
        <v>0.55161486869987297</v>
      </c>
    </row>
    <row r="671" spans="1:8" x14ac:dyDescent="0.2">
      <c r="A671">
        <v>669</v>
      </c>
      <c r="B671" t="s">
        <v>550</v>
      </c>
      <c r="C671" t="s">
        <v>235</v>
      </c>
      <c r="D671" t="str">
        <f t="shared" si="10"/>
        <v>ControlISR</v>
      </c>
      <c r="E671">
        <v>0.917210935700149</v>
      </c>
      <c r="F671">
        <v>3.8632261305180302</v>
      </c>
    </row>
    <row r="672" spans="1:8" x14ac:dyDescent="0.2">
      <c r="A672">
        <v>670</v>
      </c>
      <c r="B672" t="s">
        <v>647</v>
      </c>
      <c r="C672" t="s">
        <v>235</v>
      </c>
      <c r="D672" t="str">
        <f t="shared" si="10"/>
        <v>HistoricalISR</v>
      </c>
      <c r="E672">
        <v>0.35206677299998101</v>
      </c>
      <c r="F672">
        <v>-2.4287534875289198E-2</v>
      </c>
      <c r="G672">
        <v>0.56161338191260701</v>
      </c>
      <c r="H672">
        <v>1</v>
      </c>
    </row>
    <row r="673" spans="1:8" x14ac:dyDescent="0.2">
      <c r="A673">
        <v>671</v>
      </c>
      <c r="B673" s="6" t="s">
        <v>551</v>
      </c>
      <c r="C673" t="s">
        <v>237</v>
      </c>
      <c r="D673" t="str">
        <f t="shared" si="10"/>
        <v>06-02ITA</v>
      </c>
      <c r="E673">
        <v>0.41344497149821902</v>
      </c>
      <c r="F673">
        <v>2.59172803124128</v>
      </c>
      <c r="G673">
        <v>0.418877220011592</v>
      </c>
      <c r="H673">
        <v>1.3674743450651199</v>
      </c>
    </row>
    <row r="674" spans="1:8" x14ac:dyDescent="0.2">
      <c r="A674">
        <v>672</v>
      </c>
      <c r="B674" s="6" t="s">
        <v>552</v>
      </c>
      <c r="C674" t="s">
        <v>237</v>
      </c>
      <c r="D674" t="str">
        <f t="shared" si="10"/>
        <v>06-08ITA</v>
      </c>
      <c r="E674">
        <v>0.44316760016011703</v>
      </c>
      <c r="F674">
        <v>3.45118182046967</v>
      </c>
      <c r="G674">
        <v>1.01391123035217</v>
      </c>
      <c r="H674">
        <v>3.3100334165740599</v>
      </c>
    </row>
    <row r="675" spans="1:8" x14ac:dyDescent="0.2">
      <c r="A675">
        <v>673</v>
      </c>
      <c r="B675" s="6" t="s">
        <v>553</v>
      </c>
      <c r="C675" t="s">
        <v>237</v>
      </c>
      <c r="D675" t="str">
        <f t="shared" si="10"/>
        <v>06-11ITA</v>
      </c>
      <c r="E675">
        <v>0.37792278592602002</v>
      </c>
      <c r="F675">
        <v>2.7813861441672798</v>
      </c>
      <c r="G675">
        <v>0.61915979538727395</v>
      </c>
      <c r="H675">
        <v>2.0213205570463799</v>
      </c>
    </row>
    <row r="676" spans="1:8" x14ac:dyDescent="0.2">
      <c r="A676">
        <v>674</v>
      </c>
      <c r="B676" s="6" t="s">
        <v>554</v>
      </c>
      <c r="C676" t="s">
        <v>237</v>
      </c>
      <c r="D676" t="str">
        <f t="shared" si="10"/>
        <v>09-02ITA</v>
      </c>
      <c r="E676">
        <v>0.27411081634933299</v>
      </c>
      <c r="F676">
        <v>2.8164529822450399</v>
      </c>
      <c r="G676">
        <v>1.02303057724272</v>
      </c>
      <c r="H676">
        <v>3.3398046056500199</v>
      </c>
    </row>
    <row r="677" spans="1:8" x14ac:dyDescent="0.2">
      <c r="A677">
        <v>675</v>
      </c>
      <c r="B677" s="6" t="s">
        <v>555</v>
      </c>
      <c r="C677" t="s">
        <v>237</v>
      </c>
      <c r="D677" t="str">
        <f t="shared" si="10"/>
        <v>09-11ITA</v>
      </c>
      <c r="E677">
        <v>0.35360950989558299</v>
      </c>
      <c r="F677">
        <v>3.24959173925255</v>
      </c>
      <c r="G677">
        <v>1.2446491245298501</v>
      </c>
      <c r="H677">
        <v>4.0633046274400897</v>
      </c>
    </row>
    <row r="678" spans="1:8" x14ac:dyDescent="0.2">
      <c r="A678">
        <v>676</v>
      </c>
      <c r="B678" s="6" t="s">
        <v>556</v>
      </c>
      <c r="C678" t="s">
        <v>237</v>
      </c>
      <c r="D678" t="str">
        <f t="shared" si="10"/>
        <v>12-02ITA</v>
      </c>
      <c r="E678">
        <v>0.40183051436748202</v>
      </c>
      <c r="F678">
        <v>3.2702968591511699</v>
      </c>
      <c r="G678">
        <v>0.973928748741138</v>
      </c>
      <c r="H678">
        <v>3.17950586519847</v>
      </c>
    </row>
    <row r="679" spans="1:8" x14ac:dyDescent="0.2">
      <c r="A679">
        <v>677</v>
      </c>
      <c r="B679" t="s">
        <v>550</v>
      </c>
      <c r="C679" t="s">
        <v>237</v>
      </c>
      <c r="D679" t="str">
        <f t="shared" si="10"/>
        <v>ControlITA</v>
      </c>
      <c r="E679">
        <v>0.55130943272344202</v>
      </c>
      <c r="F679">
        <v>3.8632261305180302</v>
      </c>
    </row>
    <row r="680" spans="1:8" x14ac:dyDescent="0.2">
      <c r="A680">
        <v>678</v>
      </c>
      <c r="B680" t="s">
        <v>647</v>
      </c>
      <c r="C680" t="s">
        <v>237</v>
      </c>
      <c r="D680" t="str">
        <f t="shared" si="10"/>
        <v>HistoricalITA</v>
      </c>
      <c r="E680">
        <v>0.24306917867450201</v>
      </c>
      <c r="F680">
        <v>-2.4287534875289198E-2</v>
      </c>
      <c r="G680">
        <v>0.306314499809971</v>
      </c>
      <c r="H680">
        <v>1</v>
      </c>
    </row>
    <row r="681" spans="1:8" x14ac:dyDescent="0.2">
      <c r="A681">
        <v>679</v>
      </c>
      <c r="B681" s="6" t="s">
        <v>551</v>
      </c>
      <c r="C681" t="s">
        <v>87</v>
      </c>
      <c r="D681" t="str">
        <f t="shared" si="10"/>
        <v>06-02CIV</v>
      </c>
      <c r="E681">
        <v>0.92235485163306796</v>
      </c>
      <c r="F681">
        <v>2.59172803124128</v>
      </c>
      <c r="G681">
        <v>-0.25667348997933898</v>
      </c>
      <c r="H681">
        <v>-0.50160734994673395</v>
      </c>
    </row>
    <row r="682" spans="1:8" x14ac:dyDescent="0.2">
      <c r="A682">
        <v>680</v>
      </c>
      <c r="B682" s="6" t="s">
        <v>552</v>
      </c>
      <c r="C682" t="s">
        <v>87</v>
      </c>
      <c r="D682" t="str">
        <f t="shared" si="10"/>
        <v>06-08CIV</v>
      </c>
      <c r="E682">
        <v>0.58761919779045202</v>
      </c>
      <c r="F682">
        <v>3.45118182046967</v>
      </c>
      <c r="G682">
        <v>2.3463487943418202</v>
      </c>
      <c r="H682">
        <v>4.5853812206132103</v>
      </c>
    </row>
    <row r="683" spans="1:8" x14ac:dyDescent="0.2">
      <c r="A683">
        <v>681</v>
      </c>
      <c r="B683" s="6" t="s">
        <v>553</v>
      </c>
      <c r="C683" t="s">
        <v>87</v>
      </c>
      <c r="D683" t="str">
        <f t="shared" si="10"/>
        <v>06-11CIV</v>
      </c>
      <c r="E683">
        <v>0.66065164571916501</v>
      </c>
      <c r="F683">
        <v>2.7813861441672798</v>
      </c>
      <c r="G683">
        <v>0.63286513488279605</v>
      </c>
      <c r="H683">
        <v>1.23678453590121</v>
      </c>
    </row>
    <row r="684" spans="1:8" x14ac:dyDescent="0.2">
      <c r="A684">
        <v>682</v>
      </c>
      <c r="B684" s="6" t="s">
        <v>554</v>
      </c>
      <c r="C684" t="s">
        <v>87</v>
      </c>
      <c r="D684" t="str">
        <f t="shared" si="10"/>
        <v>09-02CIV</v>
      </c>
      <c r="E684">
        <v>0.79530353111093</v>
      </c>
      <c r="F684">
        <v>2.8164529822450399</v>
      </c>
      <c r="G684">
        <v>0.15711916854748101</v>
      </c>
      <c r="H684">
        <v>0.307052083046365</v>
      </c>
    </row>
    <row r="685" spans="1:8" x14ac:dyDescent="0.2">
      <c r="A685">
        <v>683</v>
      </c>
      <c r="B685" s="6" t="s">
        <v>555</v>
      </c>
      <c r="C685" t="s">
        <v>87</v>
      </c>
      <c r="D685" t="str">
        <f t="shared" si="10"/>
        <v>09-11CIV</v>
      </c>
      <c r="E685">
        <v>0.97796166600697298</v>
      </c>
      <c r="F685">
        <v>3.24959173925255</v>
      </c>
      <c r="G685">
        <v>-0.88192832844902902</v>
      </c>
      <c r="H685">
        <v>-1.7235193697326501</v>
      </c>
    </row>
    <row r="686" spans="1:8" x14ac:dyDescent="0.2">
      <c r="A686">
        <v>684</v>
      </c>
      <c r="B686" s="6" t="s">
        <v>556</v>
      </c>
      <c r="C686" t="s">
        <v>87</v>
      </c>
      <c r="D686" t="str">
        <f t="shared" si="10"/>
        <v>12-02CIV</v>
      </c>
      <c r="E686">
        <v>0.86861014742457299</v>
      </c>
      <c r="F686">
        <v>3.2702968591511699</v>
      </c>
      <c r="G686">
        <v>-0.20024632734784001</v>
      </c>
      <c r="H686">
        <v>-0.39133386780848201</v>
      </c>
    </row>
    <row r="687" spans="1:8" x14ac:dyDescent="0.2">
      <c r="A687">
        <v>685</v>
      </c>
      <c r="B687" t="s">
        <v>550</v>
      </c>
      <c r="C687" t="s">
        <v>87</v>
      </c>
      <c r="D687" t="str">
        <f t="shared" si="10"/>
        <v>ControlCIV</v>
      </c>
      <c r="E687">
        <v>0.83787627243074203</v>
      </c>
      <c r="F687">
        <v>3.8632261305180302</v>
      </c>
    </row>
    <row r="688" spans="1:8" x14ac:dyDescent="0.2">
      <c r="A688">
        <v>686</v>
      </c>
      <c r="B688" t="s">
        <v>647</v>
      </c>
      <c r="C688" t="s">
        <v>87</v>
      </c>
      <c r="D688" t="str">
        <f t="shared" si="10"/>
        <v>HistoricalCIV</v>
      </c>
      <c r="E688">
        <v>0.32295726553612297</v>
      </c>
      <c r="F688">
        <v>-2.4287534875289198E-2</v>
      </c>
      <c r="G688">
        <v>0.51170201155663897</v>
      </c>
      <c r="H688">
        <v>1</v>
      </c>
    </row>
    <row r="689" spans="1:8" x14ac:dyDescent="0.2">
      <c r="A689">
        <v>687</v>
      </c>
      <c r="B689" s="6" t="s">
        <v>551</v>
      </c>
      <c r="C689" t="s">
        <v>239</v>
      </c>
      <c r="D689" t="str">
        <f t="shared" si="10"/>
        <v>06-02JAM</v>
      </c>
      <c r="E689">
        <v>0.423620827970417</v>
      </c>
      <c r="F689">
        <v>2.59172803124128</v>
      </c>
      <c r="G689">
        <v>0.57422655639725095</v>
      </c>
      <c r="H689">
        <v>1.53244278647815</v>
      </c>
    </row>
    <row r="690" spans="1:8" x14ac:dyDescent="0.2">
      <c r="A690">
        <v>688</v>
      </c>
      <c r="B690" s="6" t="s">
        <v>552</v>
      </c>
      <c r="C690" t="s">
        <v>239</v>
      </c>
      <c r="D690" t="str">
        <f t="shared" si="10"/>
        <v>06-08JAM</v>
      </c>
      <c r="E690">
        <v>0.75031445777730599</v>
      </c>
      <c r="F690">
        <v>3.45118182046967</v>
      </c>
      <c r="G690">
        <v>-1.2910344333307</v>
      </c>
      <c r="H690">
        <v>-3.4453934294948398</v>
      </c>
    </row>
    <row r="691" spans="1:8" x14ac:dyDescent="0.2">
      <c r="A691">
        <v>689</v>
      </c>
      <c r="B691" s="6" t="s">
        <v>553</v>
      </c>
      <c r="C691" t="s">
        <v>239</v>
      </c>
      <c r="D691" t="str">
        <f t="shared" si="10"/>
        <v>06-11JAM</v>
      </c>
      <c r="E691">
        <v>0.62343122278825602</v>
      </c>
      <c r="F691">
        <v>2.7813861441672798</v>
      </c>
      <c r="G691">
        <v>-3.8623792726511001E-2</v>
      </c>
      <c r="H691">
        <v>-0.103075609950059</v>
      </c>
    </row>
    <row r="692" spans="1:8" x14ac:dyDescent="0.2">
      <c r="A692">
        <v>690</v>
      </c>
      <c r="B692" s="6" t="s">
        <v>554</v>
      </c>
      <c r="C692" t="s">
        <v>239</v>
      </c>
      <c r="D692" t="str">
        <f t="shared" si="10"/>
        <v>09-02JAM</v>
      </c>
      <c r="E692">
        <v>0.75700303134468605</v>
      </c>
      <c r="F692">
        <v>2.8164529822450399</v>
      </c>
      <c r="G692">
        <v>-0.53287846123307703</v>
      </c>
      <c r="H692">
        <v>-1.42209680985439</v>
      </c>
    </row>
    <row r="693" spans="1:8" x14ac:dyDescent="0.2">
      <c r="A693">
        <v>691</v>
      </c>
      <c r="B693" s="6" t="s">
        <v>555</v>
      </c>
      <c r="C693" t="s">
        <v>239</v>
      </c>
      <c r="D693" t="str">
        <f t="shared" si="10"/>
        <v>09-11JAM</v>
      </c>
      <c r="E693">
        <v>0.71328959592240404</v>
      </c>
      <c r="F693">
        <v>3.24959173925255</v>
      </c>
      <c r="G693">
        <v>-0.633810594826129</v>
      </c>
      <c r="H693">
        <v>-1.69145516384441</v>
      </c>
    </row>
    <row r="694" spans="1:8" x14ac:dyDescent="0.2">
      <c r="A694">
        <v>692</v>
      </c>
      <c r="B694" s="6" t="s">
        <v>556</v>
      </c>
      <c r="C694" t="s">
        <v>239</v>
      </c>
      <c r="D694" t="str">
        <f t="shared" si="10"/>
        <v>12-02JAM</v>
      </c>
      <c r="E694">
        <v>0.46434297706403399</v>
      </c>
      <c r="F694">
        <v>3.2702968591511699</v>
      </c>
      <c r="G694">
        <v>0.96606649765081598</v>
      </c>
      <c r="H694">
        <v>2.57814902339527</v>
      </c>
    </row>
    <row r="695" spans="1:8" x14ac:dyDescent="0.2">
      <c r="A695">
        <v>693</v>
      </c>
      <c r="B695" t="s">
        <v>550</v>
      </c>
      <c r="C695" t="s">
        <v>239</v>
      </c>
      <c r="D695" t="str">
        <f t="shared" si="10"/>
        <v>ControlJAM</v>
      </c>
      <c r="E695">
        <v>0.61261519442637002</v>
      </c>
      <c r="F695">
        <v>3.8632261305180302</v>
      </c>
    </row>
    <row r="696" spans="1:8" x14ac:dyDescent="0.2">
      <c r="A696">
        <v>694</v>
      </c>
      <c r="B696" t="s">
        <v>647</v>
      </c>
      <c r="C696" t="s">
        <v>239</v>
      </c>
      <c r="D696" t="str">
        <f t="shared" si="10"/>
        <v>HistoricalJAM</v>
      </c>
      <c r="E696">
        <v>0.23554621706707601</v>
      </c>
      <c r="F696">
        <v>-2.4287534875289198E-2</v>
      </c>
      <c r="G696">
        <v>0.37471321047941603</v>
      </c>
      <c r="H696">
        <v>1</v>
      </c>
    </row>
    <row r="697" spans="1:8" x14ac:dyDescent="0.2">
      <c r="A697">
        <v>695</v>
      </c>
      <c r="B697" s="6" t="s">
        <v>551</v>
      </c>
      <c r="C697" t="s">
        <v>243</v>
      </c>
      <c r="D697" t="str">
        <f t="shared" si="10"/>
        <v>06-02JPN</v>
      </c>
      <c r="E697">
        <v>0.30624180486003499</v>
      </c>
      <c r="F697">
        <v>2.59172803124128</v>
      </c>
      <c r="G697">
        <v>1.0340531454551101</v>
      </c>
      <c r="H697">
        <v>2.6127053737355399</v>
      </c>
    </row>
    <row r="698" spans="1:8" x14ac:dyDescent="0.2">
      <c r="A698">
        <v>696</v>
      </c>
      <c r="B698" s="6" t="s">
        <v>552</v>
      </c>
      <c r="C698" t="s">
        <v>243</v>
      </c>
      <c r="D698" t="str">
        <f t="shared" si="10"/>
        <v>06-08JPN</v>
      </c>
      <c r="E698">
        <v>0.51768235112990102</v>
      </c>
      <c r="F698">
        <v>3.45118182046967</v>
      </c>
      <c r="G698">
        <v>1.2084961579450599</v>
      </c>
      <c r="H698">
        <v>3.0534643406670998</v>
      </c>
    </row>
    <row r="699" spans="1:8" x14ac:dyDescent="0.2">
      <c r="A699">
        <v>697</v>
      </c>
      <c r="B699" s="6" t="s">
        <v>553</v>
      </c>
      <c r="C699" t="s">
        <v>243</v>
      </c>
      <c r="D699" t="str">
        <f t="shared" si="10"/>
        <v>06-11JPN</v>
      </c>
      <c r="E699">
        <v>0.72648926727650798</v>
      </c>
      <c r="F699">
        <v>2.7813861441672798</v>
      </c>
      <c r="G699">
        <v>-0.285360471963374</v>
      </c>
      <c r="H699">
        <v>-0.72101017421331604</v>
      </c>
    </row>
    <row r="700" spans="1:8" x14ac:dyDescent="0.2">
      <c r="A700">
        <v>698</v>
      </c>
      <c r="B700" s="6" t="s">
        <v>554</v>
      </c>
      <c r="C700" t="s">
        <v>243</v>
      </c>
      <c r="D700" t="str">
        <f t="shared" si="10"/>
        <v>09-02JPN</v>
      </c>
      <c r="E700">
        <v>0.69078417996230701</v>
      </c>
      <c r="F700">
        <v>2.8164529822450399</v>
      </c>
      <c r="G700">
        <v>-0.16314665987659499</v>
      </c>
      <c r="H700">
        <v>-0.41221687380388899</v>
      </c>
    </row>
    <row r="701" spans="1:8" x14ac:dyDescent="0.2">
      <c r="A701">
        <v>699</v>
      </c>
      <c r="B701" s="6" t="s">
        <v>555</v>
      </c>
      <c r="C701" t="s">
        <v>243</v>
      </c>
      <c r="D701" t="str">
        <f t="shared" si="10"/>
        <v>09-11JPN</v>
      </c>
      <c r="E701">
        <v>0.70037935182064404</v>
      </c>
      <c r="F701">
        <v>3.24959173925255</v>
      </c>
      <c r="G701">
        <v>-0.33871286289960301</v>
      </c>
      <c r="H701">
        <v>-0.85581376638204898</v>
      </c>
    </row>
    <row r="702" spans="1:8" x14ac:dyDescent="0.2">
      <c r="A702">
        <v>700</v>
      </c>
      <c r="B702" s="6" t="s">
        <v>556</v>
      </c>
      <c r="C702" t="s">
        <v>243</v>
      </c>
      <c r="D702" t="str">
        <f t="shared" si="10"/>
        <v>12-02JPN</v>
      </c>
      <c r="E702">
        <v>0.62215786901881098</v>
      </c>
      <c r="F702">
        <v>3.2702968591511699</v>
      </c>
      <c r="G702">
        <v>0.15911073958491201</v>
      </c>
      <c r="H702">
        <v>0.40201945727806199</v>
      </c>
    </row>
    <row r="703" spans="1:8" x14ac:dyDescent="0.2">
      <c r="A703">
        <v>701</v>
      </c>
      <c r="B703" t="s">
        <v>550</v>
      </c>
      <c r="C703" t="s">
        <v>243</v>
      </c>
      <c r="D703" t="str">
        <f t="shared" si="10"/>
        <v>ControlJPN</v>
      </c>
      <c r="E703">
        <v>0.64657823989574703</v>
      </c>
      <c r="F703">
        <v>3.8632261305180302</v>
      </c>
    </row>
    <row r="704" spans="1:8" x14ac:dyDescent="0.2">
      <c r="A704">
        <v>702</v>
      </c>
      <c r="B704" t="s">
        <v>647</v>
      </c>
      <c r="C704" t="s">
        <v>243</v>
      </c>
      <c r="D704" t="str">
        <f t="shared" si="10"/>
        <v>HistoricalJPN</v>
      </c>
      <c r="E704">
        <v>0.24831133385333001</v>
      </c>
      <c r="F704">
        <v>-2.4287534875289198E-2</v>
      </c>
      <c r="G704">
        <v>0.39577870350404698</v>
      </c>
      <c r="H704">
        <v>1</v>
      </c>
    </row>
    <row r="705" spans="1:8" x14ac:dyDescent="0.2">
      <c r="A705">
        <v>703</v>
      </c>
      <c r="B705" s="6" t="s">
        <v>551</v>
      </c>
      <c r="C705" t="s">
        <v>245</v>
      </c>
      <c r="D705" t="str">
        <f t="shared" si="10"/>
        <v>06-02KAZ</v>
      </c>
      <c r="E705">
        <v>0.25732303409217899</v>
      </c>
      <c r="F705">
        <v>2.59172803124128</v>
      </c>
      <c r="G705">
        <v>1.0610124916328301</v>
      </c>
      <c r="H705">
        <v>3.3830208008153599</v>
      </c>
    </row>
    <row r="706" spans="1:8" x14ac:dyDescent="0.2">
      <c r="A706">
        <v>704</v>
      </c>
      <c r="B706" s="6" t="s">
        <v>552</v>
      </c>
      <c r="C706" t="s">
        <v>245</v>
      </c>
      <c r="D706" t="str">
        <f t="shared" si="10"/>
        <v>06-08KAZ</v>
      </c>
      <c r="E706">
        <v>0.56321713450609201</v>
      </c>
      <c r="F706">
        <v>3.45118182046967</v>
      </c>
      <c r="G706">
        <v>0.40611478049549199</v>
      </c>
      <c r="H706">
        <v>1.29489026827617</v>
      </c>
    </row>
    <row r="707" spans="1:8" x14ac:dyDescent="0.2">
      <c r="A707">
        <v>705</v>
      </c>
      <c r="B707" s="6" t="s">
        <v>553</v>
      </c>
      <c r="C707" t="s">
        <v>245</v>
      </c>
      <c r="D707" t="str">
        <f t="shared" ref="D707:D770" si="11">B707&amp;C707</f>
        <v>06-11KAZ</v>
      </c>
      <c r="E707">
        <v>0.54137351038356496</v>
      </c>
      <c r="F707">
        <v>2.7813861441672798</v>
      </c>
      <c r="G707">
        <v>0.23268149375230701</v>
      </c>
      <c r="H707">
        <v>0.74190109874902599</v>
      </c>
    </row>
    <row r="708" spans="1:8" x14ac:dyDescent="0.2">
      <c r="A708">
        <v>706</v>
      </c>
      <c r="B708" s="6" t="s">
        <v>554</v>
      </c>
      <c r="C708" t="s">
        <v>245</v>
      </c>
      <c r="D708" t="str">
        <f t="shared" si="11"/>
        <v>09-02KAZ</v>
      </c>
      <c r="E708">
        <v>0.54088994090209097</v>
      </c>
      <c r="F708">
        <v>2.8164529822450399</v>
      </c>
      <c r="G708">
        <v>0.242260973832015</v>
      </c>
      <c r="H708">
        <v>0.77244511272267402</v>
      </c>
    </row>
    <row r="709" spans="1:8" x14ac:dyDescent="0.2">
      <c r="A709">
        <v>707</v>
      </c>
      <c r="B709" s="6" t="s">
        <v>555</v>
      </c>
      <c r="C709" t="s">
        <v>245</v>
      </c>
      <c r="D709" t="str">
        <f t="shared" si="11"/>
        <v>09-11KAZ</v>
      </c>
      <c r="E709">
        <v>0.437203713594504</v>
      </c>
      <c r="F709">
        <v>3.24959173925255</v>
      </c>
      <c r="G709">
        <v>1.06603481536013</v>
      </c>
      <c r="H709">
        <v>3.3990343970471399</v>
      </c>
    </row>
    <row r="710" spans="1:8" x14ac:dyDescent="0.2">
      <c r="A710">
        <v>708</v>
      </c>
      <c r="B710" s="6" t="s">
        <v>556</v>
      </c>
      <c r="C710" t="s">
        <v>245</v>
      </c>
      <c r="D710" t="str">
        <f t="shared" si="11"/>
        <v>12-02KAZ</v>
      </c>
      <c r="E710">
        <v>0.514019841367511</v>
      </c>
      <c r="F710">
        <v>3.2702968591511699</v>
      </c>
      <c r="G710">
        <v>0.60276591187602002</v>
      </c>
      <c r="H710">
        <v>1.92190915185253</v>
      </c>
    </row>
    <row r="711" spans="1:8" x14ac:dyDescent="0.2">
      <c r="A711">
        <v>709</v>
      </c>
      <c r="B711" t="s">
        <v>550</v>
      </c>
      <c r="C711" t="s">
        <v>245</v>
      </c>
      <c r="D711" t="str">
        <f t="shared" si="11"/>
        <v>ControlKAZ</v>
      </c>
      <c r="E711">
        <v>0.60653256023481295</v>
      </c>
      <c r="F711">
        <v>3.8632261305180302</v>
      </c>
    </row>
    <row r="712" spans="1:8" x14ac:dyDescent="0.2">
      <c r="A712">
        <v>710</v>
      </c>
      <c r="B712" t="s">
        <v>647</v>
      </c>
      <c r="C712" t="s">
        <v>245</v>
      </c>
      <c r="D712" t="str">
        <f t="shared" si="11"/>
        <v>HistoricalKAZ</v>
      </c>
      <c r="E712">
        <v>0.29093210014735099</v>
      </c>
      <c r="F712">
        <v>-2.4287534875289198E-2</v>
      </c>
      <c r="G712">
        <v>0.31362872240605699</v>
      </c>
      <c r="H712">
        <v>1</v>
      </c>
    </row>
    <row r="713" spans="1:8" x14ac:dyDescent="0.2">
      <c r="A713">
        <v>711</v>
      </c>
      <c r="B713" s="6" t="s">
        <v>551</v>
      </c>
      <c r="C713" t="s">
        <v>241</v>
      </c>
      <c r="D713" t="str">
        <f t="shared" si="11"/>
        <v>06-02JOR</v>
      </c>
      <c r="E713">
        <v>0.42820037729914301</v>
      </c>
      <c r="F713">
        <v>2.59172803124128</v>
      </c>
      <c r="G713">
        <v>1.3908195017671301</v>
      </c>
      <c r="H713">
        <v>2.3437707439298801</v>
      </c>
    </row>
    <row r="714" spans="1:8" x14ac:dyDescent="0.2">
      <c r="A714">
        <v>712</v>
      </c>
      <c r="B714" s="6" t="s">
        <v>552</v>
      </c>
      <c r="C714" t="s">
        <v>241</v>
      </c>
      <c r="D714" t="str">
        <f t="shared" si="11"/>
        <v>06-08JOR</v>
      </c>
      <c r="E714">
        <v>0.389174065934421</v>
      </c>
      <c r="F714">
        <v>3.45118182046967</v>
      </c>
      <c r="G714">
        <v>4.6577316370431996</v>
      </c>
      <c r="H714">
        <v>7.84908115690651</v>
      </c>
    </row>
    <row r="715" spans="1:8" x14ac:dyDescent="0.2">
      <c r="A715">
        <v>713</v>
      </c>
      <c r="B715" s="6" t="s">
        <v>553</v>
      </c>
      <c r="C715" t="s">
        <v>241</v>
      </c>
      <c r="D715" t="str">
        <f t="shared" si="11"/>
        <v>06-11JOR</v>
      </c>
      <c r="E715">
        <v>0.374272524641725</v>
      </c>
      <c r="F715">
        <v>2.7813861441672798</v>
      </c>
      <c r="G715">
        <v>1.8272201688077701</v>
      </c>
      <c r="H715">
        <v>3.0791811366816102</v>
      </c>
    </row>
    <row r="716" spans="1:8" x14ac:dyDescent="0.2">
      <c r="A716">
        <v>714</v>
      </c>
      <c r="B716" s="6" t="s">
        <v>554</v>
      </c>
      <c r="C716" t="s">
        <v>241</v>
      </c>
      <c r="D716" t="str">
        <f t="shared" si="11"/>
        <v>09-02JOR</v>
      </c>
      <c r="E716">
        <v>0.88453417719618899</v>
      </c>
      <c r="F716">
        <v>2.8164529822450399</v>
      </c>
      <c r="G716">
        <v>5.25777045596442E-3</v>
      </c>
      <c r="H716">
        <v>8.8602500592859599E-3</v>
      </c>
    </row>
    <row r="717" spans="1:8" x14ac:dyDescent="0.2">
      <c r="A717">
        <v>715</v>
      </c>
      <c r="B717" s="6" t="s">
        <v>555</v>
      </c>
      <c r="C717" t="s">
        <v>241</v>
      </c>
      <c r="D717" t="str">
        <f t="shared" si="11"/>
        <v>09-11JOR</v>
      </c>
      <c r="E717">
        <v>1.1416923971056101</v>
      </c>
      <c r="F717">
        <v>3.24959173925255</v>
      </c>
      <c r="G717">
        <v>-1.6100086239642999</v>
      </c>
      <c r="H717">
        <v>-2.7131422197688999</v>
      </c>
    </row>
    <row r="718" spans="1:8" x14ac:dyDescent="0.2">
      <c r="A718">
        <v>716</v>
      </c>
      <c r="B718" s="6" t="s">
        <v>556</v>
      </c>
      <c r="C718" t="s">
        <v>241</v>
      </c>
      <c r="D718" t="str">
        <f t="shared" si="11"/>
        <v>12-02JOR</v>
      </c>
      <c r="E718">
        <v>0.55004758291198197</v>
      </c>
      <c r="F718">
        <v>3.2702968591511699</v>
      </c>
      <c r="G718">
        <v>2.18862705376019</v>
      </c>
      <c r="H718">
        <v>3.6882140719619199</v>
      </c>
    </row>
    <row r="719" spans="1:8" x14ac:dyDescent="0.2">
      <c r="A719">
        <v>717</v>
      </c>
      <c r="B719" t="s">
        <v>550</v>
      </c>
      <c r="C719" t="s">
        <v>241</v>
      </c>
      <c r="D719" t="str">
        <f t="shared" si="11"/>
        <v>ControlJOR</v>
      </c>
      <c r="E719">
        <v>0.88595881369095997</v>
      </c>
      <c r="F719">
        <v>3.8632261305180302</v>
      </c>
    </row>
    <row r="720" spans="1:8" x14ac:dyDescent="0.2">
      <c r="A720">
        <v>718</v>
      </c>
      <c r="B720" t="s">
        <v>647</v>
      </c>
      <c r="C720" t="s">
        <v>241</v>
      </c>
      <c r="D720" t="str">
        <f t="shared" si="11"/>
        <v>HistoricalJOR</v>
      </c>
      <c r="E720">
        <v>0.28881705689571702</v>
      </c>
      <c r="F720">
        <v>-2.4287534875289198E-2</v>
      </c>
      <c r="G720">
        <v>0.59341106862486703</v>
      </c>
      <c r="H720">
        <v>1</v>
      </c>
    </row>
    <row r="721" spans="1:8" x14ac:dyDescent="0.2">
      <c r="A721">
        <v>719</v>
      </c>
      <c r="B721" s="6" t="s">
        <v>551</v>
      </c>
      <c r="C721" t="s">
        <v>247</v>
      </c>
      <c r="D721" t="str">
        <f t="shared" si="11"/>
        <v>06-02KEN</v>
      </c>
      <c r="E721">
        <v>1.5099141001080101</v>
      </c>
      <c r="F721">
        <v>2.59172803124128</v>
      </c>
      <c r="G721">
        <v>2.55054977910005</v>
      </c>
      <c r="H721">
        <v>1.4061234112396901</v>
      </c>
    </row>
    <row r="722" spans="1:8" x14ac:dyDescent="0.2">
      <c r="A722">
        <v>720</v>
      </c>
      <c r="B722" s="6" t="s">
        <v>552</v>
      </c>
      <c r="C722" t="s">
        <v>247</v>
      </c>
      <c r="D722" t="str">
        <f t="shared" si="11"/>
        <v>06-08KEN</v>
      </c>
      <c r="E722">
        <v>2.0353691422749298</v>
      </c>
      <c r="F722">
        <v>3.45118182046967</v>
      </c>
      <c r="G722">
        <v>2.9440220804951398</v>
      </c>
      <c r="H722">
        <v>1.6230455114079201</v>
      </c>
    </row>
    <row r="723" spans="1:8" x14ac:dyDescent="0.2">
      <c r="A723">
        <v>721</v>
      </c>
      <c r="B723" s="6" t="s">
        <v>553</v>
      </c>
      <c r="C723" t="s">
        <v>247</v>
      </c>
      <c r="D723" t="str">
        <f t="shared" si="11"/>
        <v>06-11KEN</v>
      </c>
      <c r="E723">
        <v>2.2129353566325398</v>
      </c>
      <c r="F723">
        <v>2.7813861441672798</v>
      </c>
      <c r="G723">
        <v>0.48721540557884302</v>
      </c>
      <c r="H723">
        <v>0.26860286896371799</v>
      </c>
    </row>
    <row r="724" spans="1:8" x14ac:dyDescent="0.2">
      <c r="A724">
        <v>722</v>
      </c>
      <c r="B724" s="6" t="s">
        <v>554</v>
      </c>
      <c r="C724" t="s">
        <v>247</v>
      </c>
      <c r="D724" t="str">
        <f t="shared" si="11"/>
        <v>09-02KEN</v>
      </c>
      <c r="E724">
        <v>1.8314433581342699</v>
      </c>
      <c r="F724">
        <v>2.8164529822450399</v>
      </c>
      <c r="G724">
        <v>1.9114733389985099</v>
      </c>
      <c r="H724">
        <v>1.05379923730587</v>
      </c>
    </row>
    <row r="725" spans="1:8" x14ac:dyDescent="0.2">
      <c r="A725">
        <v>723</v>
      </c>
      <c r="B725" s="6" t="s">
        <v>555</v>
      </c>
      <c r="C725" t="s">
        <v>247</v>
      </c>
      <c r="D725" t="str">
        <f t="shared" si="11"/>
        <v>09-11KEN</v>
      </c>
      <c r="E725">
        <v>1.8925279489814799</v>
      </c>
      <c r="F725">
        <v>3.24959173925255</v>
      </c>
      <c r="G725">
        <v>2.87613504473032</v>
      </c>
      <c r="H725">
        <v>1.58561924704296</v>
      </c>
    </row>
    <row r="726" spans="1:8" x14ac:dyDescent="0.2">
      <c r="A726">
        <v>724</v>
      </c>
      <c r="B726" s="6" t="s">
        <v>556</v>
      </c>
      <c r="C726" t="s">
        <v>247</v>
      </c>
      <c r="D726" t="str">
        <f t="shared" si="11"/>
        <v>12-02KEN</v>
      </c>
      <c r="E726">
        <v>2.3722451974581502</v>
      </c>
      <c r="F726">
        <v>3.2702968591511699</v>
      </c>
      <c r="G726">
        <v>-0.14902423690637301</v>
      </c>
      <c r="H726">
        <v>-8.2157372529352707E-2</v>
      </c>
    </row>
    <row r="727" spans="1:8" x14ac:dyDescent="0.2">
      <c r="A727">
        <v>725</v>
      </c>
      <c r="B727" t="s">
        <v>550</v>
      </c>
      <c r="C727" t="s">
        <v>247</v>
      </c>
      <c r="D727" t="str">
        <f t="shared" si="11"/>
        <v>ControlKEN</v>
      </c>
      <c r="E727">
        <v>2.3493729064713902</v>
      </c>
      <c r="F727">
        <v>3.8632261305180302</v>
      </c>
    </row>
    <row r="728" spans="1:8" x14ac:dyDescent="0.2">
      <c r="A728">
        <v>726</v>
      </c>
      <c r="B728" t="s">
        <v>647</v>
      </c>
      <c r="C728" t="s">
        <v>247</v>
      </c>
      <c r="D728" t="str">
        <f t="shared" si="11"/>
        <v>HistoricalKEN</v>
      </c>
      <c r="E728">
        <v>0.52408169079846501</v>
      </c>
      <c r="F728">
        <v>-2.4287534875289198E-2</v>
      </c>
      <c r="G728">
        <v>1.8138875711139699</v>
      </c>
      <c r="H728">
        <v>1</v>
      </c>
    </row>
    <row r="729" spans="1:8" x14ac:dyDescent="0.2">
      <c r="A729">
        <v>727</v>
      </c>
      <c r="B729" s="6" t="s">
        <v>551</v>
      </c>
      <c r="C729" t="s">
        <v>391</v>
      </c>
      <c r="D729" t="str">
        <f t="shared" si="11"/>
        <v>06-02PRK</v>
      </c>
      <c r="E729">
        <v>0.37909391244298901</v>
      </c>
      <c r="F729">
        <v>2.59172803124128</v>
      </c>
      <c r="G729">
        <v>-1.9093561327083099E-2</v>
      </c>
      <c r="H729">
        <v>-0.126439014755653</v>
      </c>
    </row>
    <row r="730" spans="1:8" x14ac:dyDescent="0.2">
      <c r="A730">
        <v>728</v>
      </c>
      <c r="B730" s="6" t="s">
        <v>552</v>
      </c>
      <c r="C730" t="s">
        <v>391</v>
      </c>
      <c r="D730" t="str">
        <f t="shared" si="11"/>
        <v>06-08PRK</v>
      </c>
      <c r="E730">
        <v>0.37996598188650299</v>
      </c>
      <c r="F730">
        <v>3.45118182046967</v>
      </c>
      <c r="G730">
        <v>-6.7095765487880404E-2</v>
      </c>
      <c r="H730">
        <v>-0.44431326022613499</v>
      </c>
    </row>
    <row r="731" spans="1:8" x14ac:dyDescent="0.2">
      <c r="A731">
        <v>729</v>
      </c>
      <c r="B731" s="6" t="s">
        <v>553</v>
      </c>
      <c r="C731" t="s">
        <v>391</v>
      </c>
      <c r="D731" t="str">
        <f t="shared" si="11"/>
        <v>06-11PRK</v>
      </c>
      <c r="E731">
        <v>0.58665161659058096</v>
      </c>
      <c r="F731">
        <v>2.7813861441672798</v>
      </c>
      <c r="G731">
        <v>-0.76362473527695995</v>
      </c>
      <c r="H731">
        <v>-5.0567810539625198</v>
      </c>
    </row>
    <row r="732" spans="1:8" x14ac:dyDescent="0.2">
      <c r="A732">
        <v>730</v>
      </c>
      <c r="B732" s="6" t="s">
        <v>554</v>
      </c>
      <c r="C732" t="s">
        <v>391</v>
      </c>
      <c r="D732" t="str">
        <f t="shared" si="11"/>
        <v>09-02PRK</v>
      </c>
      <c r="E732">
        <v>0.67446486857347598</v>
      </c>
      <c r="F732">
        <v>2.8164529822450399</v>
      </c>
      <c r="G732">
        <v>-1.11329013815253</v>
      </c>
      <c r="H732">
        <v>-7.3722919362103001</v>
      </c>
    </row>
    <row r="733" spans="1:8" x14ac:dyDescent="0.2">
      <c r="A733">
        <v>731</v>
      </c>
      <c r="B733" s="6" t="s">
        <v>555</v>
      </c>
      <c r="C733" t="s">
        <v>391</v>
      </c>
      <c r="D733" t="str">
        <f t="shared" si="11"/>
        <v>09-11PRK</v>
      </c>
      <c r="E733">
        <v>0.81610582360982797</v>
      </c>
      <c r="F733">
        <v>3.24959173925255</v>
      </c>
      <c r="G733">
        <v>-2.7908365076661199</v>
      </c>
      <c r="H733">
        <v>-18.481131535837999</v>
      </c>
    </row>
    <row r="734" spans="1:8" x14ac:dyDescent="0.2">
      <c r="A734">
        <v>732</v>
      </c>
      <c r="B734" s="6" t="s">
        <v>556</v>
      </c>
      <c r="C734" t="s">
        <v>391</v>
      </c>
      <c r="D734" t="str">
        <f t="shared" si="11"/>
        <v>12-02PRK</v>
      </c>
      <c r="E734">
        <v>0.62568456946490103</v>
      </c>
      <c r="F734">
        <v>3.2702968591511699</v>
      </c>
      <c r="G734">
        <v>-1.6476044342227101</v>
      </c>
      <c r="H734">
        <v>-10.9105618277022</v>
      </c>
    </row>
    <row r="735" spans="1:8" x14ac:dyDescent="0.2">
      <c r="A735">
        <v>733</v>
      </c>
      <c r="B735" t="s">
        <v>550</v>
      </c>
      <c r="C735" t="s">
        <v>391</v>
      </c>
      <c r="D735" t="str">
        <f t="shared" si="11"/>
        <v>ControlPRK</v>
      </c>
      <c r="E735">
        <v>0.372809675870859</v>
      </c>
      <c r="F735">
        <v>3.8632261305180302</v>
      </c>
    </row>
    <row r="736" spans="1:8" x14ac:dyDescent="0.2">
      <c r="A736">
        <v>734</v>
      </c>
      <c r="B736" t="s">
        <v>647</v>
      </c>
      <c r="C736" t="s">
        <v>391</v>
      </c>
      <c r="D736" t="str">
        <f t="shared" si="11"/>
        <v>HistoricalPRK</v>
      </c>
      <c r="E736">
        <v>0.22085025276119899</v>
      </c>
      <c r="F736">
        <v>-2.4287534875289198E-2</v>
      </c>
      <c r="G736">
        <v>0.15101004515087299</v>
      </c>
      <c r="H736">
        <v>1</v>
      </c>
    </row>
    <row r="737" spans="1:8" x14ac:dyDescent="0.2">
      <c r="A737">
        <v>735</v>
      </c>
      <c r="B737" s="6" t="s">
        <v>551</v>
      </c>
      <c r="C737" t="s">
        <v>257</v>
      </c>
      <c r="D737" t="str">
        <f t="shared" si="11"/>
        <v>06-02KOR</v>
      </c>
      <c r="E737">
        <v>0.22483654324500901</v>
      </c>
      <c r="F737">
        <v>2.59172803124128</v>
      </c>
      <c r="G737">
        <v>2.4047848539769601</v>
      </c>
      <c r="H737">
        <v>3.2496206193632702</v>
      </c>
    </row>
    <row r="738" spans="1:8" x14ac:dyDescent="0.2">
      <c r="A738">
        <v>736</v>
      </c>
      <c r="B738" s="6" t="s">
        <v>552</v>
      </c>
      <c r="C738" t="s">
        <v>257</v>
      </c>
      <c r="D738" t="str">
        <f t="shared" si="11"/>
        <v>06-08KOR</v>
      </c>
      <c r="E738">
        <v>0.60736878831843399</v>
      </c>
      <c r="F738">
        <v>3.45118182046967</v>
      </c>
      <c r="G738">
        <v>3.8342255129853302</v>
      </c>
      <c r="H738">
        <v>5.1812444949826597</v>
      </c>
    </row>
    <row r="739" spans="1:8" x14ac:dyDescent="0.2">
      <c r="A739">
        <v>737</v>
      </c>
      <c r="B739" s="6" t="s">
        <v>553</v>
      </c>
      <c r="C739" t="s">
        <v>257</v>
      </c>
      <c r="D739" t="str">
        <f t="shared" si="11"/>
        <v>06-11KOR</v>
      </c>
      <c r="E739">
        <v>1.2410015729580499</v>
      </c>
      <c r="F739">
        <v>2.7813861441672798</v>
      </c>
      <c r="G739">
        <v>-0.802333002713982</v>
      </c>
      <c r="H739">
        <v>-1.0842042126567599</v>
      </c>
    </row>
    <row r="740" spans="1:8" x14ac:dyDescent="0.2">
      <c r="A740">
        <v>738</v>
      </c>
      <c r="B740" s="6" t="s">
        <v>554</v>
      </c>
      <c r="C740" t="s">
        <v>257</v>
      </c>
      <c r="D740" t="str">
        <f t="shared" si="11"/>
        <v>09-02KOR</v>
      </c>
      <c r="E740">
        <v>1.00402791136763</v>
      </c>
      <c r="F740">
        <v>2.8164529822450399</v>
      </c>
      <c r="G740">
        <v>4.53650507506453E-2</v>
      </c>
      <c r="H740">
        <v>6.1302450434998601E-2</v>
      </c>
    </row>
    <row r="741" spans="1:8" x14ac:dyDescent="0.2">
      <c r="A741">
        <v>739</v>
      </c>
      <c r="B741" s="6" t="s">
        <v>555</v>
      </c>
      <c r="C741" t="s">
        <v>257</v>
      </c>
      <c r="D741" t="str">
        <f t="shared" si="11"/>
        <v>09-11KOR</v>
      </c>
      <c r="E741">
        <v>1.0435477720969999</v>
      </c>
      <c r="F741">
        <v>3.24959173925255</v>
      </c>
      <c r="G741">
        <v>-0.171416796622816</v>
      </c>
      <c r="H741">
        <v>-0.23163800116650199</v>
      </c>
    </row>
    <row r="742" spans="1:8" x14ac:dyDescent="0.2">
      <c r="A742">
        <v>740</v>
      </c>
      <c r="B742" s="6" t="s">
        <v>556</v>
      </c>
      <c r="C742" t="s">
        <v>257</v>
      </c>
      <c r="D742" t="str">
        <f t="shared" si="11"/>
        <v>12-02KOR</v>
      </c>
      <c r="E742">
        <v>0.846529926750617</v>
      </c>
      <c r="F742">
        <v>3.2702968591511699</v>
      </c>
      <c r="G742">
        <v>1.10626558402166</v>
      </c>
      <c r="H742">
        <v>1.49491271386858</v>
      </c>
    </row>
    <row r="743" spans="1:8" x14ac:dyDescent="0.2">
      <c r="A743">
        <v>741</v>
      </c>
      <c r="B743" t="s">
        <v>550</v>
      </c>
      <c r="C743" t="s">
        <v>257</v>
      </c>
      <c r="D743" t="str">
        <f t="shared" si="11"/>
        <v>ControlKOR</v>
      </c>
      <c r="E743">
        <v>1.0163199479690299</v>
      </c>
      <c r="F743">
        <v>3.8632261305180302</v>
      </c>
    </row>
    <row r="744" spans="1:8" x14ac:dyDescent="0.2">
      <c r="A744">
        <v>742</v>
      </c>
      <c r="B744" t="s">
        <v>647</v>
      </c>
      <c r="C744" t="s">
        <v>257</v>
      </c>
      <c r="D744" t="str">
        <f t="shared" si="11"/>
        <v>HistoricalKOR</v>
      </c>
      <c r="E744">
        <v>0.27164736419559798</v>
      </c>
      <c r="F744">
        <v>-2.4287534875289198E-2</v>
      </c>
      <c r="G744">
        <v>0.74002018563267102</v>
      </c>
      <c r="H744">
        <v>1</v>
      </c>
    </row>
    <row r="745" spans="1:8" x14ac:dyDescent="0.2">
      <c r="A745">
        <v>743</v>
      </c>
      <c r="B745" s="6" t="s">
        <v>551</v>
      </c>
      <c r="C745" t="s">
        <v>259</v>
      </c>
      <c r="D745" t="str">
        <f t="shared" si="11"/>
        <v>06-02KWT</v>
      </c>
      <c r="E745">
        <v>0.35035227586704898</v>
      </c>
      <c r="F745">
        <v>2.59172803124128</v>
      </c>
      <c r="G745">
        <v>-0.50120536249129999</v>
      </c>
      <c r="H745">
        <v>7.7362312215064</v>
      </c>
    </row>
    <row r="746" spans="1:8" x14ac:dyDescent="0.2">
      <c r="A746">
        <v>744</v>
      </c>
      <c r="B746" s="6" t="s">
        <v>552</v>
      </c>
      <c r="C746" t="s">
        <v>259</v>
      </c>
      <c r="D746" t="str">
        <f t="shared" si="11"/>
        <v>06-08KWT</v>
      </c>
      <c r="E746">
        <v>0.14066461735799399</v>
      </c>
      <c r="F746">
        <v>3.45118182046967</v>
      </c>
      <c r="G746">
        <v>0.419346103393688</v>
      </c>
      <c r="H746">
        <v>-6.4727129046780902</v>
      </c>
    </row>
    <row r="747" spans="1:8" x14ac:dyDescent="0.2">
      <c r="A747">
        <v>745</v>
      </c>
      <c r="B747" s="6" t="s">
        <v>553</v>
      </c>
      <c r="C747" t="s">
        <v>259</v>
      </c>
      <c r="D747" t="str">
        <f t="shared" si="11"/>
        <v>06-11KWT</v>
      </c>
      <c r="E747">
        <v>0.53869624995629695</v>
      </c>
      <c r="F747">
        <v>2.7813861441672798</v>
      </c>
      <c r="G747">
        <v>-1.2616440926594401</v>
      </c>
      <c r="H747">
        <v>19.473794876307899</v>
      </c>
    </row>
    <row r="748" spans="1:8" x14ac:dyDescent="0.2">
      <c r="A748">
        <v>746</v>
      </c>
      <c r="B748" s="6" t="s">
        <v>554</v>
      </c>
      <c r="C748" t="s">
        <v>259</v>
      </c>
      <c r="D748" t="str">
        <f t="shared" si="11"/>
        <v>09-02KWT</v>
      </c>
      <c r="E748">
        <v>0.40696259195074602</v>
      </c>
      <c r="F748">
        <v>2.8164529822450399</v>
      </c>
      <c r="G748">
        <v>-0.81773220828090398</v>
      </c>
      <c r="H748">
        <v>12.621902944312399</v>
      </c>
    </row>
    <row r="749" spans="1:8" x14ac:dyDescent="0.2">
      <c r="A749">
        <v>747</v>
      </c>
      <c r="B749" s="6" t="s">
        <v>555</v>
      </c>
      <c r="C749" t="s">
        <v>259</v>
      </c>
      <c r="D749" t="str">
        <f t="shared" si="11"/>
        <v>09-11KWT</v>
      </c>
      <c r="E749">
        <v>0.42404881398616601</v>
      </c>
      <c r="F749">
        <v>3.24959173925255</v>
      </c>
      <c r="G749">
        <v>-1.50250388613994</v>
      </c>
      <c r="H749">
        <v>23.191526556326998</v>
      </c>
    </row>
    <row r="750" spans="1:8" x14ac:dyDescent="0.2">
      <c r="A750">
        <v>748</v>
      </c>
      <c r="B750" s="6" t="s">
        <v>556</v>
      </c>
      <c r="C750" t="s">
        <v>259</v>
      </c>
      <c r="D750" t="str">
        <f t="shared" si="11"/>
        <v>12-02KWT</v>
      </c>
      <c r="E750">
        <v>0.32254413334165399</v>
      </c>
      <c r="F750">
        <v>3.2702968591511699</v>
      </c>
      <c r="G750">
        <v>-0.89361842718319595</v>
      </c>
      <c r="H750">
        <v>13.7932258787596</v>
      </c>
    </row>
    <row r="751" spans="1:8" x14ac:dyDescent="0.2">
      <c r="A751">
        <v>749</v>
      </c>
      <c r="B751" t="s">
        <v>550</v>
      </c>
      <c r="C751" t="s">
        <v>259</v>
      </c>
      <c r="D751" t="str">
        <f t="shared" si="11"/>
        <v>ControlKWT</v>
      </c>
      <c r="E751">
        <v>0.185391270680033</v>
      </c>
      <c r="F751">
        <v>3.8632261305180302</v>
      </c>
    </row>
    <row r="752" spans="1:8" x14ac:dyDescent="0.2">
      <c r="A752">
        <v>750</v>
      </c>
      <c r="B752" t="s">
        <v>647</v>
      </c>
      <c r="C752" t="s">
        <v>259</v>
      </c>
      <c r="D752" t="str">
        <f t="shared" si="11"/>
        <v>HistoricalKWT</v>
      </c>
      <c r="E752">
        <v>0.25058533643356001</v>
      </c>
      <c r="F752">
        <v>-2.4287534875289198E-2</v>
      </c>
      <c r="G752">
        <v>-6.4786760909882002E-2</v>
      </c>
      <c r="H752">
        <v>1</v>
      </c>
    </row>
    <row r="753" spans="1:8" x14ac:dyDescent="0.2">
      <c r="A753">
        <v>751</v>
      </c>
      <c r="B753" s="6" t="s">
        <v>551</v>
      </c>
      <c r="C753" t="s">
        <v>249</v>
      </c>
      <c r="D753" t="str">
        <f t="shared" si="11"/>
        <v>06-02KGZ</v>
      </c>
      <c r="E753">
        <v>0.25083709334425303</v>
      </c>
      <c r="F753">
        <v>2.59172803124128</v>
      </c>
      <c r="G753">
        <v>0.45616101554292598</v>
      </c>
      <c r="H753">
        <v>3.58359811390685</v>
      </c>
    </row>
    <row r="754" spans="1:8" x14ac:dyDescent="0.2">
      <c r="A754">
        <v>752</v>
      </c>
      <c r="B754" s="6" t="s">
        <v>552</v>
      </c>
      <c r="C754" t="s">
        <v>249</v>
      </c>
      <c r="D754" t="str">
        <f t="shared" si="11"/>
        <v>06-08KGZ</v>
      </c>
      <c r="E754">
        <v>0.273430613401073</v>
      </c>
      <c r="F754">
        <v>3.45118182046967</v>
      </c>
      <c r="G754">
        <v>1.19580340062278</v>
      </c>
      <c r="H754">
        <v>9.3942241117970795</v>
      </c>
    </row>
    <row r="755" spans="1:8" x14ac:dyDescent="0.2">
      <c r="A755">
        <v>753</v>
      </c>
      <c r="B755" s="6" t="s">
        <v>553</v>
      </c>
      <c r="C755" t="s">
        <v>249</v>
      </c>
      <c r="D755" t="str">
        <f t="shared" si="11"/>
        <v>06-11KGZ</v>
      </c>
      <c r="E755">
        <v>0.55548999352389805</v>
      </c>
      <c r="F755">
        <v>2.7813861441672798</v>
      </c>
      <c r="G755">
        <v>-0.55177770096916401</v>
      </c>
      <c r="H755">
        <v>-4.3347622026303503</v>
      </c>
    </row>
    <row r="756" spans="1:8" x14ac:dyDescent="0.2">
      <c r="A756">
        <v>754</v>
      </c>
      <c r="B756" s="6" t="s">
        <v>554</v>
      </c>
      <c r="C756" t="s">
        <v>249</v>
      </c>
      <c r="D756" t="str">
        <f t="shared" si="11"/>
        <v>09-02KGZ</v>
      </c>
      <c r="E756">
        <v>0.42567733324920198</v>
      </c>
      <c r="F756">
        <v>2.8164529822450399</v>
      </c>
      <c r="G756">
        <v>-9.1174978453851599E-2</v>
      </c>
      <c r="H756">
        <v>-0.71627006624807299</v>
      </c>
    </row>
    <row r="757" spans="1:8" x14ac:dyDescent="0.2">
      <c r="A757">
        <v>755</v>
      </c>
      <c r="B757" s="6" t="s">
        <v>555</v>
      </c>
      <c r="C757" t="s">
        <v>249</v>
      </c>
      <c r="D757" t="str">
        <f t="shared" si="11"/>
        <v>09-11KGZ</v>
      </c>
      <c r="E757">
        <v>0.26288262805075402</v>
      </c>
      <c r="F757">
        <v>3.24959173925255</v>
      </c>
      <c r="G757">
        <v>0.86936659252849702</v>
      </c>
      <c r="H757">
        <v>6.8297385684541698</v>
      </c>
    </row>
    <row r="758" spans="1:8" x14ac:dyDescent="0.2">
      <c r="A758">
        <v>756</v>
      </c>
      <c r="B758" s="6" t="s">
        <v>556</v>
      </c>
      <c r="C758" t="s">
        <v>249</v>
      </c>
      <c r="D758" t="str">
        <f t="shared" si="11"/>
        <v>12-02KGZ</v>
      </c>
      <c r="E758">
        <v>0.42969744524239101</v>
      </c>
      <c r="F758">
        <v>3.2702968591511699</v>
      </c>
      <c r="G758">
        <v>-0.18715574740262</v>
      </c>
      <c r="H758">
        <v>-1.4702943928704499</v>
      </c>
    </row>
    <row r="759" spans="1:8" x14ac:dyDescent="0.2">
      <c r="A759">
        <v>757</v>
      </c>
      <c r="B759" t="s">
        <v>550</v>
      </c>
      <c r="C759" t="s">
        <v>249</v>
      </c>
      <c r="D759" t="str">
        <f t="shared" si="11"/>
        <v>ControlKGZ</v>
      </c>
      <c r="E759">
        <v>0.40097271694783598</v>
      </c>
      <c r="F759">
        <v>3.8632261305180302</v>
      </c>
    </row>
    <row r="760" spans="1:8" x14ac:dyDescent="0.2">
      <c r="A760">
        <v>758</v>
      </c>
      <c r="B760" t="s">
        <v>647</v>
      </c>
      <c r="C760" t="s">
        <v>249</v>
      </c>
      <c r="D760" t="str">
        <f t="shared" si="11"/>
        <v>HistoricalKGZ</v>
      </c>
      <c r="E760">
        <v>0.27288111230587198</v>
      </c>
      <c r="F760">
        <v>-2.4287534875289198E-2</v>
      </c>
      <c r="G760">
        <v>0.12729134267949899</v>
      </c>
      <c r="H760">
        <v>1</v>
      </c>
    </row>
    <row r="761" spans="1:8" x14ac:dyDescent="0.2">
      <c r="A761">
        <v>759</v>
      </c>
      <c r="B761" s="6" t="s">
        <v>551</v>
      </c>
      <c r="C761" t="s">
        <v>263</v>
      </c>
      <c r="D761" t="str">
        <f t="shared" si="11"/>
        <v>06-02LAO</v>
      </c>
      <c r="E761">
        <v>0.82483393834256802</v>
      </c>
      <c r="F761">
        <v>2.59172803124128</v>
      </c>
      <c r="G761">
        <v>1.3703446998942299</v>
      </c>
      <c r="H761">
        <v>1.38555857209011</v>
      </c>
    </row>
    <row r="762" spans="1:8" x14ac:dyDescent="0.2">
      <c r="A762">
        <v>760</v>
      </c>
      <c r="B762" s="6" t="s">
        <v>552</v>
      </c>
      <c r="C762" t="s">
        <v>263</v>
      </c>
      <c r="D762" t="str">
        <f t="shared" si="11"/>
        <v>06-08LAO</v>
      </c>
      <c r="E762">
        <v>0.58917760280659903</v>
      </c>
      <c r="F762">
        <v>3.45118182046967</v>
      </c>
      <c r="G762">
        <v>6.4381046645756301</v>
      </c>
      <c r="H762">
        <v>6.5095819370882104</v>
      </c>
    </row>
    <row r="763" spans="1:8" x14ac:dyDescent="0.2">
      <c r="A763">
        <v>761</v>
      </c>
      <c r="B763" s="6" t="s">
        <v>553</v>
      </c>
      <c r="C763" t="s">
        <v>263</v>
      </c>
      <c r="D763" t="str">
        <f t="shared" si="11"/>
        <v>06-11LAO</v>
      </c>
      <c r="E763">
        <v>1.2619308965730101</v>
      </c>
      <c r="F763">
        <v>2.7813861441672798</v>
      </c>
      <c r="G763">
        <v>4.9717417864281098E-2</v>
      </c>
      <c r="H763">
        <v>5.02693917153526E-2</v>
      </c>
    </row>
    <row r="764" spans="1:8" x14ac:dyDescent="0.2">
      <c r="A764">
        <v>762</v>
      </c>
      <c r="B764" s="6" t="s">
        <v>554</v>
      </c>
      <c r="C764" t="s">
        <v>263</v>
      </c>
      <c r="D764" t="str">
        <f t="shared" si="11"/>
        <v>09-02LAO</v>
      </c>
      <c r="E764">
        <v>0.98392709087017405</v>
      </c>
      <c r="F764">
        <v>2.8164529822450399</v>
      </c>
      <c r="G764">
        <v>1.0773851613398799</v>
      </c>
      <c r="H764">
        <v>1.0893465314620301</v>
      </c>
    </row>
    <row r="765" spans="1:8" x14ac:dyDescent="0.2">
      <c r="A765">
        <v>763</v>
      </c>
      <c r="B765" s="6" t="s">
        <v>555</v>
      </c>
      <c r="C765" t="s">
        <v>263</v>
      </c>
      <c r="D765" t="str">
        <f t="shared" si="11"/>
        <v>09-11LAO</v>
      </c>
      <c r="E765">
        <v>0.95907834476241105</v>
      </c>
      <c r="F765">
        <v>3.24959173925255</v>
      </c>
      <c r="G765">
        <v>1.99430507796137</v>
      </c>
      <c r="H765">
        <v>2.0164462973042299</v>
      </c>
    </row>
    <row r="766" spans="1:8" x14ac:dyDescent="0.2">
      <c r="A766">
        <v>764</v>
      </c>
      <c r="B766" s="6" t="s">
        <v>556</v>
      </c>
      <c r="C766" t="s">
        <v>263</v>
      </c>
      <c r="D766" t="str">
        <f t="shared" si="11"/>
        <v>12-02LAO</v>
      </c>
      <c r="E766">
        <v>1.12786562710396</v>
      </c>
      <c r="F766">
        <v>3.2702968591511699</v>
      </c>
      <c r="G766">
        <v>0.96421406477963101</v>
      </c>
      <c r="H766">
        <v>0.97491898417119205</v>
      </c>
    </row>
    <row r="767" spans="1:8" x14ac:dyDescent="0.2">
      <c r="A767">
        <v>765</v>
      </c>
      <c r="B767" t="s">
        <v>550</v>
      </c>
      <c r="C767" t="s">
        <v>263</v>
      </c>
      <c r="D767" t="str">
        <f t="shared" si="11"/>
        <v>ControlLAO</v>
      </c>
      <c r="E767">
        <v>1.2758535324339499</v>
      </c>
      <c r="F767">
        <v>3.8632261305180302</v>
      </c>
    </row>
    <row r="768" spans="1:8" x14ac:dyDescent="0.2">
      <c r="A768">
        <v>766</v>
      </c>
      <c r="B768" t="s">
        <v>647</v>
      </c>
      <c r="C768" t="s">
        <v>263</v>
      </c>
      <c r="D768" t="str">
        <f t="shared" si="11"/>
        <v>HistoricalLAO</v>
      </c>
      <c r="E768">
        <v>0.28061602794326601</v>
      </c>
      <c r="F768">
        <v>-2.4287534875289198E-2</v>
      </c>
      <c r="G768">
        <v>0.98901968310663002</v>
      </c>
      <c r="H768">
        <v>1</v>
      </c>
    </row>
    <row r="769" spans="1:8" x14ac:dyDescent="0.2">
      <c r="A769">
        <v>767</v>
      </c>
      <c r="B769" s="6" t="s">
        <v>551</v>
      </c>
      <c r="C769" t="s">
        <v>265</v>
      </c>
      <c r="D769" t="str">
        <f t="shared" si="11"/>
        <v>06-02LBN</v>
      </c>
      <c r="E769">
        <v>0.68900703439335798</v>
      </c>
      <c r="F769">
        <v>2.59172803124128</v>
      </c>
      <c r="G769">
        <v>0.666975588553539</v>
      </c>
      <c r="H769">
        <v>1.1507747655823</v>
      </c>
    </row>
    <row r="770" spans="1:8" x14ac:dyDescent="0.2">
      <c r="A770">
        <v>768</v>
      </c>
      <c r="B770" s="6" t="s">
        <v>552</v>
      </c>
      <c r="C770" t="s">
        <v>265</v>
      </c>
      <c r="D770" t="str">
        <f t="shared" si="11"/>
        <v>06-08LBN</v>
      </c>
      <c r="E770">
        <v>0.17146528298427699</v>
      </c>
      <c r="F770">
        <v>3.45118182046967</v>
      </c>
      <c r="G770">
        <v>6.9105165181222201</v>
      </c>
      <c r="H770">
        <v>11.9231470576623</v>
      </c>
    </row>
    <row r="771" spans="1:8" x14ac:dyDescent="0.2">
      <c r="A771">
        <v>769</v>
      </c>
      <c r="B771" s="6" t="s">
        <v>553</v>
      </c>
      <c r="C771" t="s">
        <v>265</v>
      </c>
      <c r="D771" t="str">
        <f t="shared" ref="D771:D834" si="12">B771&amp;C771</f>
        <v>06-11LBN</v>
      </c>
      <c r="E771">
        <v>0.68838881581076505</v>
      </c>
      <c r="F771">
        <v>2.7813861441672798</v>
      </c>
      <c r="G771">
        <v>0.78611118282027803</v>
      </c>
      <c r="H771">
        <v>1.35632686961378</v>
      </c>
    </row>
    <row r="772" spans="1:8" x14ac:dyDescent="0.2">
      <c r="A772">
        <v>770</v>
      </c>
      <c r="B772" s="6" t="s">
        <v>554</v>
      </c>
      <c r="C772" t="s">
        <v>265</v>
      </c>
      <c r="D772" t="str">
        <f t="shared" si="12"/>
        <v>09-02LBN</v>
      </c>
      <c r="E772">
        <v>0.62589122735408198</v>
      </c>
      <c r="F772">
        <v>2.8164529822450399</v>
      </c>
      <c r="G772">
        <v>1.0430997680004701</v>
      </c>
      <c r="H772">
        <v>1.7997253746616499</v>
      </c>
    </row>
    <row r="773" spans="1:8" x14ac:dyDescent="0.2">
      <c r="A773">
        <v>771</v>
      </c>
      <c r="B773" s="6" t="s">
        <v>555</v>
      </c>
      <c r="C773" t="s">
        <v>265</v>
      </c>
      <c r="D773" t="str">
        <f t="shared" si="12"/>
        <v>09-11LBN</v>
      </c>
      <c r="E773">
        <v>0.78438460513680197</v>
      </c>
      <c r="F773">
        <v>3.24959173925255</v>
      </c>
      <c r="G773">
        <v>0.78156158842297296</v>
      </c>
      <c r="H773">
        <v>1.34847716939101</v>
      </c>
    </row>
    <row r="774" spans="1:8" x14ac:dyDescent="0.2">
      <c r="A774">
        <v>772</v>
      </c>
      <c r="B774" s="6" t="s">
        <v>556</v>
      </c>
      <c r="C774" t="s">
        <v>265</v>
      </c>
      <c r="D774" t="str">
        <f t="shared" si="12"/>
        <v>12-02LBN</v>
      </c>
      <c r="E774">
        <v>0.95037946629052295</v>
      </c>
      <c r="F774">
        <v>3.2702968591511699</v>
      </c>
      <c r="G774">
        <v>-0.272684489365211</v>
      </c>
      <c r="H774">
        <v>-0.470479631807382</v>
      </c>
    </row>
    <row r="775" spans="1:8" x14ac:dyDescent="0.2">
      <c r="A775">
        <v>773</v>
      </c>
      <c r="B775" t="s">
        <v>550</v>
      </c>
      <c r="C775" t="s">
        <v>265</v>
      </c>
      <c r="D775" t="str">
        <f t="shared" si="12"/>
        <v>ControlLBN</v>
      </c>
      <c r="E775">
        <v>0.90852775734831903</v>
      </c>
      <c r="F775">
        <v>3.8632261305180302</v>
      </c>
    </row>
    <row r="776" spans="1:8" x14ac:dyDescent="0.2">
      <c r="A776">
        <v>774</v>
      </c>
      <c r="B776" t="s">
        <v>647</v>
      </c>
      <c r="C776" t="s">
        <v>265</v>
      </c>
      <c r="D776" t="str">
        <f t="shared" si="12"/>
        <v>HistoricalLBN</v>
      </c>
      <c r="E776">
        <v>0.32529567221586603</v>
      </c>
      <c r="F776">
        <v>-2.4287534875289198E-2</v>
      </c>
      <c r="G776">
        <v>0.57958829868505302</v>
      </c>
      <c r="H776">
        <v>1</v>
      </c>
    </row>
    <row r="777" spans="1:8" x14ac:dyDescent="0.2">
      <c r="A777">
        <v>775</v>
      </c>
      <c r="B777" s="6" t="s">
        <v>551</v>
      </c>
      <c r="C777" t="s">
        <v>287</v>
      </c>
      <c r="D777" t="str">
        <f t="shared" si="12"/>
        <v>06-02LSO</v>
      </c>
      <c r="E777">
        <v>0.54942637686539597</v>
      </c>
      <c r="F777">
        <v>2.59172803124128</v>
      </c>
      <c r="G777">
        <v>0.86715807039092796</v>
      </c>
      <c r="H777">
        <v>2.9052520091027199</v>
      </c>
    </row>
    <row r="778" spans="1:8" x14ac:dyDescent="0.2">
      <c r="A778">
        <v>776</v>
      </c>
      <c r="B778" s="6" t="s">
        <v>552</v>
      </c>
      <c r="C778" t="s">
        <v>287</v>
      </c>
      <c r="D778" t="str">
        <f t="shared" si="12"/>
        <v>06-08LSO</v>
      </c>
      <c r="E778">
        <v>0.59333120265177097</v>
      </c>
      <c r="F778">
        <v>3.45118182046967</v>
      </c>
      <c r="G778">
        <v>2.2642602877620099</v>
      </c>
      <c r="H778">
        <v>7.5859834265124499</v>
      </c>
    </row>
    <row r="779" spans="1:8" x14ac:dyDescent="0.2">
      <c r="A779">
        <v>777</v>
      </c>
      <c r="B779" s="6" t="s">
        <v>553</v>
      </c>
      <c r="C779" t="s">
        <v>287</v>
      </c>
      <c r="D779" t="str">
        <f t="shared" si="12"/>
        <v>06-11LSO</v>
      </c>
      <c r="E779">
        <v>0.63526734361910298</v>
      </c>
      <c r="F779">
        <v>2.7813861441672798</v>
      </c>
      <c r="G779">
        <v>0.71264399742084505</v>
      </c>
      <c r="H779">
        <v>2.38758131415248</v>
      </c>
    </row>
    <row r="780" spans="1:8" x14ac:dyDescent="0.2">
      <c r="A780">
        <v>778</v>
      </c>
      <c r="B780" s="6" t="s">
        <v>554</v>
      </c>
      <c r="C780" t="s">
        <v>287</v>
      </c>
      <c r="D780" t="str">
        <f t="shared" si="12"/>
        <v>09-02LSO</v>
      </c>
      <c r="E780">
        <v>0.22202087232408199</v>
      </c>
      <c r="F780">
        <v>2.8164529822450399</v>
      </c>
      <c r="G780">
        <v>2.2616469887481201</v>
      </c>
      <c r="H780">
        <v>7.5772280536805203</v>
      </c>
    </row>
    <row r="781" spans="1:8" x14ac:dyDescent="0.2">
      <c r="A781">
        <v>779</v>
      </c>
      <c r="B781" s="6" t="s">
        <v>555</v>
      </c>
      <c r="C781" t="s">
        <v>287</v>
      </c>
      <c r="D781" t="str">
        <f t="shared" si="12"/>
        <v>09-11LSO</v>
      </c>
      <c r="E781">
        <v>0.49577438672660501</v>
      </c>
      <c r="F781">
        <v>3.24959173925255</v>
      </c>
      <c r="G781">
        <v>2.13459288980162</v>
      </c>
      <c r="H781">
        <v>7.1515569000203296</v>
      </c>
    </row>
    <row r="782" spans="1:8" x14ac:dyDescent="0.2">
      <c r="A782">
        <v>780</v>
      </c>
      <c r="B782" s="6" t="s">
        <v>556</v>
      </c>
      <c r="C782" t="s">
        <v>287</v>
      </c>
      <c r="D782" t="str">
        <f t="shared" si="12"/>
        <v>12-02LSO</v>
      </c>
      <c r="E782">
        <v>0.54674515345108199</v>
      </c>
      <c r="F782">
        <v>3.2702968591511699</v>
      </c>
      <c r="G782">
        <v>1.8770333400219199</v>
      </c>
      <c r="H782">
        <v>6.2886514794160497</v>
      </c>
    </row>
    <row r="783" spans="1:8" x14ac:dyDescent="0.2">
      <c r="A783">
        <v>781</v>
      </c>
      <c r="B783" t="s">
        <v>550</v>
      </c>
      <c r="C783" t="s">
        <v>287</v>
      </c>
      <c r="D783" t="str">
        <f t="shared" si="12"/>
        <v>ControlLSO</v>
      </c>
      <c r="E783">
        <v>0.83483287418754704</v>
      </c>
      <c r="F783">
        <v>3.8632261305180302</v>
      </c>
    </row>
    <row r="784" spans="1:8" x14ac:dyDescent="0.2">
      <c r="A784">
        <v>782</v>
      </c>
      <c r="B784" t="s">
        <v>647</v>
      </c>
      <c r="C784" t="s">
        <v>287</v>
      </c>
      <c r="D784" t="str">
        <f t="shared" si="12"/>
        <v>HistoricalLSO</v>
      </c>
      <c r="E784">
        <v>0.53447691092077898</v>
      </c>
      <c r="F784">
        <v>-2.4287534875289198E-2</v>
      </c>
      <c r="G784">
        <v>0.298479466729203</v>
      </c>
      <c r="H784">
        <v>1</v>
      </c>
    </row>
    <row r="785" spans="1:8" x14ac:dyDescent="0.2">
      <c r="A785">
        <v>783</v>
      </c>
      <c r="B785" s="6" t="s">
        <v>551</v>
      </c>
      <c r="C785" t="s">
        <v>295</v>
      </c>
      <c r="D785" t="str">
        <f t="shared" si="12"/>
        <v>06-02LVA</v>
      </c>
      <c r="E785">
        <v>0.576442743134156</v>
      </c>
      <c r="F785">
        <v>2.59172803124128</v>
      </c>
      <c r="G785">
        <v>-0.441818474059612</v>
      </c>
      <c r="H785">
        <v>-3.04874837150343</v>
      </c>
    </row>
    <row r="786" spans="1:8" x14ac:dyDescent="0.2">
      <c r="A786">
        <v>784</v>
      </c>
      <c r="B786" s="6" t="s">
        <v>552</v>
      </c>
      <c r="C786" t="s">
        <v>295</v>
      </c>
      <c r="D786" t="str">
        <f t="shared" si="12"/>
        <v>06-08LVA</v>
      </c>
      <c r="E786">
        <v>0.195250886237853</v>
      </c>
      <c r="F786">
        <v>3.45118182046967</v>
      </c>
      <c r="G786">
        <v>2.21058505140731</v>
      </c>
      <c r="H786">
        <v>15.2540420359121</v>
      </c>
    </row>
    <row r="787" spans="1:8" x14ac:dyDescent="0.2">
      <c r="A787">
        <v>785</v>
      </c>
      <c r="B787" s="6" t="s">
        <v>553</v>
      </c>
      <c r="C787" t="s">
        <v>295</v>
      </c>
      <c r="D787" t="str">
        <f t="shared" si="12"/>
        <v>06-11LVA</v>
      </c>
      <c r="E787">
        <v>0.25602245371835203</v>
      </c>
      <c r="F787">
        <v>2.7813861441672798</v>
      </c>
      <c r="G787">
        <v>0.62493963373243</v>
      </c>
      <c r="H787">
        <v>4.31236764077146</v>
      </c>
    </row>
    <row r="788" spans="1:8" x14ac:dyDescent="0.2">
      <c r="A788">
        <v>786</v>
      </c>
      <c r="B788" s="6" t="s">
        <v>554</v>
      </c>
      <c r="C788" t="s">
        <v>295</v>
      </c>
      <c r="D788" t="str">
        <f t="shared" si="12"/>
        <v>09-02LVA</v>
      </c>
      <c r="E788">
        <v>0.54221414404122403</v>
      </c>
      <c r="F788">
        <v>2.8164529822450399</v>
      </c>
      <c r="G788">
        <v>-0.41034538598356501</v>
      </c>
      <c r="H788">
        <v>-2.8315697525643602</v>
      </c>
    </row>
    <row r="789" spans="1:8" x14ac:dyDescent="0.2">
      <c r="A789">
        <v>787</v>
      </c>
      <c r="B789" s="6" t="s">
        <v>555</v>
      </c>
      <c r="C789" t="s">
        <v>295</v>
      </c>
      <c r="D789" t="str">
        <f t="shared" si="12"/>
        <v>09-11LVA</v>
      </c>
      <c r="E789">
        <v>0.82900712104872898</v>
      </c>
      <c r="F789">
        <v>3.24959173925255</v>
      </c>
      <c r="G789">
        <v>-2.5055386012818799</v>
      </c>
      <c r="H789">
        <v>-17.289355649185602</v>
      </c>
    </row>
    <row r="790" spans="1:8" x14ac:dyDescent="0.2">
      <c r="A790">
        <v>788</v>
      </c>
      <c r="B790" s="6" t="s">
        <v>556</v>
      </c>
      <c r="C790" t="s">
        <v>295</v>
      </c>
      <c r="D790" t="str">
        <f t="shared" si="12"/>
        <v>12-02LVA</v>
      </c>
      <c r="E790">
        <v>0.37714892254382798</v>
      </c>
      <c r="F790">
        <v>3.2702968591511699</v>
      </c>
      <c r="G790">
        <v>0.35104649983521402</v>
      </c>
      <c r="H790">
        <v>2.4223804741813102</v>
      </c>
    </row>
    <row r="791" spans="1:8" x14ac:dyDescent="0.2">
      <c r="A791">
        <v>789</v>
      </c>
      <c r="B791" t="s">
        <v>550</v>
      </c>
      <c r="C791" t="s">
        <v>295</v>
      </c>
      <c r="D791" t="str">
        <f t="shared" si="12"/>
        <v>ControlLVA</v>
      </c>
      <c r="E791">
        <v>0.43102765972643903</v>
      </c>
      <c r="F791">
        <v>3.8632261305180302</v>
      </c>
    </row>
    <row r="792" spans="1:8" x14ac:dyDescent="0.2">
      <c r="A792">
        <v>790</v>
      </c>
      <c r="B792" t="s">
        <v>647</v>
      </c>
      <c r="C792" t="s">
        <v>295</v>
      </c>
      <c r="D792" t="str">
        <f t="shared" si="12"/>
        <v>HistoricalLVA</v>
      </c>
      <c r="E792">
        <v>0.28519859556874</v>
      </c>
      <c r="F792">
        <v>-2.4287534875289198E-2</v>
      </c>
      <c r="G792">
        <v>0.14491798607890199</v>
      </c>
      <c r="H792">
        <v>1</v>
      </c>
    </row>
    <row r="793" spans="1:8" x14ac:dyDescent="0.2">
      <c r="A793">
        <v>791</v>
      </c>
      <c r="B793" s="6" t="s">
        <v>551</v>
      </c>
      <c r="C793" t="s">
        <v>267</v>
      </c>
      <c r="D793" t="str">
        <f t="shared" si="12"/>
        <v>06-02LBR</v>
      </c>
      <c r="E793">
        <v>0.53162844856385205</v>
      </c>
      <c r="F793">
        <v>2.59172803124128</v>
      </c>
      <c r="G793">
        <v>-0.26905211697589598</v>
      </c>
      <c r="H793">
        <v>-1.7441096675110299</v>
      </c>
    </row>
    <row r="794" spans="1:8" x14ac:dyDescent="0.2">
      <c r="A794">
        <v>792</v>
      </c>
      <c r="B794" s="6" t="s">
        <v>552</v>
      </c>
      <c r="C794" t="s">
        <v>267</v>
      </c>
      <c r="D794" t="str">
        <f t="shared" si="12"/>
        <v>06-08LBR</v>
      </c>
      <c r="E794">
        <v>0.45744835894354202</v>
      </c>
      <c r="F794">
        <v>3.45118182046967</v>
      </c>
      <c r="G794">
        <v>-0.13475442665225501</v>
      </c>
      <c r="H794">
        <v>-0.87353521282704105</v>
      </c>
    </row>
    <row r="795" spans="1:8" x14ac:dyDescent="0.2">
      <c r="A795">
        <v>793</v>
      </c>
      <c r="B795" s="6" t="s">
        <v>553</v>
      </c>
      <c r="C795" t="s">
        <v>267</v>
      </c>
      <c r="D795" t="str">
        <f t="shared" si="12"/>
        <v>06-11LBR</v>
      </c>
      <c r="E795">
        <v>0.45148605265314801</v>
      </c>
      <c r="F795">
        <v>2.7813861441672798</v>
      </c>
      <c r="G795">
        <v>-3.0033145110752699E-2</v>
      </c>
      <c r="H795">
        <v>-0.194687554672235</v>
      </c>
    </row>
    <row r="796" spans="1:8" x14ac:dyDescent="0.2">
      <c r="A796">
        <v>794</v>
      </c>
      <c r="B796" s="6" t="s">
        <v>554</v>
      </c>
      <c r="C796" t="s">
        <v>267</v>
      </c>
      <c r="D796" t="str">
        <f t="shared" si="12"/>
        <v>09-02LBR</v>
      </c>
      <c r="E796">
        <v>0.54564336432008798</v>
      </c>
      <c r="F796">
        <v>2.8164529822450399</v>
      </c>
      <c r="G796">
        <v>-0.37853669131795697</v>
      </c>
      <c r="H796">
        <v>-2.4538350051132798</v>
      </c>
    </row>
    <row r="797" spans="1:8" x14ac:dyDescent="0.2">
      <c r="A797">
        <v>795</v>
      </c>
      <c r="B797" s="6" t="s">
        <v>555</v>
      </c>
      <c r="C797" t="s">
        <v>267</v>
      </c>
      <c r="D797" t="str">
        <f t="shared" si="12"/>
        <v>09-11LBR</v>
      </c>
      <c r="E797">
        <v>0.73247398668015695</v>
      </c>
      <c r="F797">
        <v>3.24959173925255</v>
      </c>
      <c r="G797">
        <v>-1.82194968584546</v>
      </c>
      <c r="H797">
        <v>-11.810648793692399</v>
      </c>
    </row>
    <row r="798" spans="1:8" x14ac:dyDescent="0.2">
      <c r="A798">
        <v>796</v>
      </c>
      <c r="B798" s="6" t="s">
        <v>556</v>
      </c>
      <c r="C798" t="s">
        <v>267</v>
      </c>
      <c r="D798" t="str">
        <f t="shared" si="12"/>
        <v>12-02LBR</v>
      </c>
      <c r="E798">
        <v>0.71049404855512599</v>
      </c>
      <c r="F798">
        <v>3.2702968591511699</v>
      </c>
      <c r="G798">
        <v>-1.74236214160376</v>
      </c>
      <c r="H798">
        <v>-11.294728655670101</v>
      </c>
    </row>
    <row r="799" spans="1:8" x14ac:dyDescent="0.2">
      <c r="A799">
        <v>797</v>
      </c>
      <c r="B799" t="s">
        <v>550</v>
      </c>
      <c r="C799" t="s">
        <v>267</v>
      </c>
      <c r="D799" t="str">
        <f t="shared" si="12"/>
        <v>ControlLBR</v>
      </c>
      <c r="E799">
        <v>0.44307570953602599</v>
      </c>
      <c r="F799">
        <v>3.8632261305180302</v>
      </c>
    </row>
    <row r="800" spans="1:8" x14ac:dyDescent="0.2">
      <c r="A800">
        <v>798</v>
      </c>
      <c r="B800" t="s">
        <v>647</v>
      </c>
      <c r="C800" t="s">
        <v>267</v>
      </c>
      <c r="D800" t="str">
        <f t="shared" si="12"/>
        <v>HistoricalLBR</v>
      </c>
      <c r="E800">
        <v>0.28784257647445199</v>
      </c>
      <c r="F800">
        <v>-2.4287534875289198E-2</v>
      </c>
      <c r="G800">
        <v>0.15426330235291399</v>
      </c>
      <c r="H800">
        <v>1</v>
      </c>
    </row>
    <row r="801" spans="1:8" x14ac:dyDescent="0.2">
      <c r="A801">
        <v>799</v>
      </c>
      <c r="B801" s="6" t="s">
        <v>551</v>
      </c>
      <c r="C801" t="s">
        <v>269</v>
      </c>
      <c r="D801" t="str">
        <f t="shared" si="12"/>
        <v>06-02LBY</v>
      </c>
      <c r="E801">
        <v>0.27544744401434301</v>
      </c>
      <c r="F801">
        <v>2.59172803124128</v>
      </c>
      <c r="G801">
        <v>0.69384201203344598</v>
      </c>
      <c r="H801">
        <v>3.48389249131358</v>
      </c>
    </row>
    <row r="802" spans="1:8" x14ac:dyDescent="0.2">
      <c r="A802">
        <v>800</v>
      </c>
      <c r="B802" s="6" t="s">
        <v>552</v>
      </c>
      <c r="C802" t="s">
        <v>269</v>
      </c>
      <c r="D802" t="str">
        <f t="shared" si="12"/>
        <v>06-08LBY</v>
      </c>
      <c r="E802">
        <v>0.57863419855561204</v>
      </c>
      <c r="F802">
        <v>3.45118182046967</v>
      </c>
      <c r="G802">
        <v>-0.70152696208322995</v>
      </c>
      <c r="H802">
        <v>-3.5224798632371899</v>
      </c>
    </row>
    <row r="803" spans="1:8" x14ac:dyDescent="0.2">
      <c r="A803">
        <v>801</v>
      </c>
      <c r="B803" s="6" t="s">
        <v>553</v>
      </c>
      <c r="C803" t="s">
        <v>269</v>
      </c>
      <c r="D803" t="str">
        <f t="shared" si="12"/>
        <v>06-11LBY</v>
      </c>
      <c r="E803">
        <v>0.134983686697313</v>
      </c>
      <c r="F803">
        <v>2.7813861441672798</v>
      </c>
      <c r="G803">
        <v>1.3170728343690701</v>
      </c>
      <c r="H803">
        <v>6.6132348266485801</v>
      </c>
    </row>
    <row r="804" spans="1:8" x14ac:dyDescent="0.2">
      <c r="A804">
        <v>802</v>
      </c>
      <c r="B804" s="6" t="s">
        <v>554</v>
      </c>
      <c r="C804" t="s">
        <v>269</v>
      </c>
      <c r="D804" t="str">
        <f t="shared" si="12"/>
        <v>09-02LBY</v>
      </c>
      <c r="E804">
        <v>0.38736859488415099</v>
      </c>
      <c r="F804">
        <v>2.8164529822450399</v>
      </c>
      <c r="G804">
        <v>0.42974171208265799</v>
      </c>
      <c r="H804">
        <v>2.1578023497614902</v>
      </c>
    </row>
    <row r="805" spans="1:8" x14ac:dyDescent="0.2">
      <c r="A805">
        <v>803</v>
      </c>
      <c r="B805" s="6" t="s">
        <v>555</v>
      </c>
      <c r="C805" t="s">
        <v>269</v>
      </c>
      <c r="D805" t="str">
        <f t="shared" si="12"/>
        <v>09-11LBY</v>
      </c>
      <c r="E805">
        <v>0.360885573704055</v>
      </c>
      <c r="F805">
        <v>3.24959173925255</v>
      </c>
      <c r="G805">
        <v>0.899806125925107</v>
      </c>
      <c r="H805">
        <v>4.5180714793576602</v>
      </c>
    </row>
    <row r="806" spans="1:8" x14ac:dyDescent="0.2">
      <c r="A806">
        <v>804</v>
      </c>
      <c r="B806" s="6" t="s">
        <v>556</v>
      </c>
      <c r="C806" t="s">
        <v>269</v>
      </c>
      <c r="D806" t="str">
        <f t="shared" si="12"/>
        <v>12-02LBY</v>
      </c>
      <c r="E806">
        <v>0.31216461912601201</v>
      </c>
      <c r="F806">
        <v>3.2702968591511699</v>
      </c>
      <c r="G806">
        <v>1.2486684077207399</v>
      </c>
      <c r="H806">
        <v>6.2697651833586301</v>
      </c>
    </row>
    <row r="807" spans="1:8" x14ac:dyDescent="0.2">
      <c r="A807">
        <v>805</v>
      </c>
      <c r="B807" t="s">
        <v>550</v>
      </c>
      <c r="C807" t="s">
        <v>269</v>
      </c>
      <c r="D807" t="str">
        <f t="shared" si="12"/>
        <v>ControlLBY</v>
      </c>
      <c r="E807">
        <v>0.50381067456139395</v>
      </c>
      <c r="F807">
        <v>3.8632261305180302</v>
      </c>
    </row>
    <row r="808" spans="1:8" x14ac:dyDescent="0.2">
      <c r="A808">
        <v>806</v>
      </c>
      <c r="B808" t="s">
        <v>647</v>
      </c>
      <c r="C808" t="s">
        <v>269</v>
      </c>
      <c r="D808" t="str">
        <f t="shared" si="12"/>
        <v>HistoricalLBY</v>
      </c>
      <c r="E808">
        <v>0.30340147808797202</v>
      </c>
      <c r="F808">
        <v>-2.4287534875289198E-2</v>
      </c>
      <c r="G808">
        <v>0.19915712490078399</v>
      </c>
      <c r="H808">
        <v>1</v>
      </c>
    </row>
    <row r="809" spans="1:8" x14ac:dyDescent="0.2">
      <c r="A809">
        <v>807</v>
      </c>
      <c r="B809" s="6" t="s">
        <v>551</v>
      </c>
      <c r="C809" t="s">
        <v>291</v>
      </c>
      <c r="D809" t="str">
        <f t="shared" si="12"/>
        <v>06-02LTU</v>
      </c>
      <c r="E809">
        <v>0.567855374311797</v>
      </c>
      <c r="F809">
        <v>2.59172803124128</v>
      </c>
      <c r="G809">
        <v>-0.69473799551219995</v>
      </c>
      <c r="H809">
        <v>-10.0111866340922</v>
      </c>
    </row>
    <row r="810" spans="1:8" x14ac:dyDescent="0.2">
      <c r="A810">
        <v>808</v>
      </c>
      <c r="B810" s="6" t="s">
        <v>552</v>
      </c>
      <c r="C810" t="s">
        <v>291</v>
      </c>
      <c r="D810" t="str">
        <f t="shared" si="12"/>
        <v>06-08LTU</v>
      </c>
      <c r="E810">
        <v>0.14344043482859101</v>
      </c>
      <c r="F810">
        <v>3.45118182046967</v>
      </c>
      <c r="G810">
        <v>1.83536776303474</v>
      </c>
      <c r="H810">
        <v>26.447681480830202</v>
      </c>
    </row>
    <row r="811" spans="1:8" x14ac:dyDescent="0.2">
      <c r="A811">
        <v>809</v>
      </c>
      <c r="B811" s="6" t="s">
        <v>553</v>
      </c>
      <c r="C811" t="s">
        <v>291</v>
      </c>
      <c r="D811" t="str">
        <f t="shared" si="12"/>
        <v>06-11LTU</v>
      </c>
      <c r="E811">
        <v>0.18146175876426601</v>
      </c>
      <c r="F811">
        <v>2.7813861441672798</v>
      </c>
      <c r="G811">
        <v>0.563269872760916</v>
      </c>
      <c r="H811">
        <v>8.1167286919632495</v>
      </c>
    </row>
    <row r="812" spans="1:8" x14ac:dyDescent="0.2">
      <c r="A812">
        <v>810</v>
      </c>
      <c r="B812" s="6" t="s">
        <v>554</v>
      </c>
      <c r="C812" t="s">
        <v>291</v>
      </c>
      <c r="D812" t="str">
        <f t="shared" si="12"/>
        <v>09-02LTU</v>
      </c>
      <c r="E812">
        <v>0.43962200890275499</v>
      </c>
      <c r="F812">
        <v>2.8164529822450399</v>
      </c>
      <c r="G812">
        <v>-0.37062810922949702</v>
      </c>
      <c r="H812">
        <v>-5.3407575191013903</v>
      </c>
    </row>
    <row r="813" spans="1:8" x14ac:dyDescent="0.2">
      <c r="A813">
        <v>811</v>
      </c>
      <c r="B813" s="6" t="s">
        <v>555</v>
      </c>
      <c r="C813" t="s">
        <v>291</v>
      </c>
      <c r="D813" t="str">
        <f t="shared" si="12"/>
        <v>09-11LTU</v>
      </c>
      <c r="E813">
        <v>0.77429385842079002</v>
      </c>
      <c r="F813">
        <v>3.24959173925255</v>
      </c>
      <c r="G813">
        <v>-2.73921509431224</v>
      </c>
      <c r="H813">
        <v>-39.472137290928998</v>
      </c>
    </row>
    <row r="814" spans="1:8" x14ac:dyDescent="0.2">
      <c r="A814">
        <v>812</v>
      </c>
      <c r="B814" s="6" t="s">
        <v>556</v>
      </c>
      <c r="C814" t="s">
        <v>291</v>
      </c>
      <c r="D814" t="str">
        <f t="shared" si="12"/>
        <v>12-02LTU</v>
      </c>
      <c r="E814">
        <v>0.39216939793927003</v>
      </c>
      <c r="F814">
        <v>3.2702968591511699</v>
      </c>
      <c r="G814">
        <v>-0.34513962454480901</v>
      </c>
      <c r="H814">
        <v>-4.9734680101830104</v>
      </c>
    </row>
    <row r="815" spans="1:8" x14ac:dyDescent="0.2">
      <c r="A815">
        <v>813</v>
      </c>
      <c r="B815" t="s">
        <v>550</v>
      </c>
      <c r="C815" t="s">
        <v>291</v>
      </c>
      <c r="D815" t="str">
        <f t="shared" si="12"/>
        <v>ControlLTU</v>
      </c>
      <c r="E815">
        <v>0.33919725000193401</v>
      </c>
      <c r="F815">
        <v>3.8632261305180302</v>
      </c>
    </row>
    <row r="816" spans="1:8" x14ac:dyDescent="0.2">
      <c r="A816">
        <v>814</v>
      </c>
      <c r="B816" t="s">
        <v>647</v>
      </c>
      <c r="C816" t="s">
        <v>291</v>
      </c>
      <c r="D816" t="str">
        <f t="shared" si="12"/>
        <v>HistoricalLTU</v>
      </c>
      <c r="E816">
        <v>0.26936479789297002</v>
      </c>
      <c r="F816">
        <v>-2.4287534875289198E-2</v>
      </c>
      <c r="G816">
        <v>6.9396168596670693E-2</v>
      </c>
      <c r="H816">
        <v>1</v>
      </c>
    </row>
    <row r="817" spans="1:8" x14ac:dyDescent="0.2">
      <c r="A817">
        <v>815</v>
      </c>
      <c r="B817" s="6" t="s">
        <v>551</v>
      </c>
      <c r="C817" t="s">
        <v>307</v>
      </c>
      <c r="D817" t="str">
        <f t="shared" si="12"/>
        <v>06-02MDG</v>
      </c>
      <c r="E817">
        <v>0.497761398747116</v>
      </c>
      <c r="F817">
        <v>2.59172803124128</v>
      </c>
      <c r="G817">
        <v>0.68203863774514595</v>
      </c>
      <c r="H817">
        <v>2.2789266847915499</v>
      </c>
    </row>
    <row r="818" spans="1:8" x14ac:dyDescent="0.2">
      <c r="A818">
        <v>816</v>
      </c>
      <c r="B818" s="6" t="s">
        <v>552</v>
      </c>
      <c r="C818" t="s">
        <v>307</v>
      </c>
      <c r="D818" t="str">
        <f t="shared" si="12"/>
        <v>06-08MDG</v>
      </c>
      <c r="E818">
        <v>0.66505660564501301</v>
      </c>
      <c r="F818">
        <v>3.45118182046967</v>
      </c>
      <c r="G818">
        <v>0.53613558382095805</v>
      </c>
      <c r="H818">
        <v>1.7914141824505001</v>
      </c>
    </row>
    <row r="819" spans="1:8" x14ac:dyDescent="0.2">
      <c r="A819">
        <v>817</v>
      </c>
      <c r="B819" s="6" t="s">
        <v>553</v>
      </c>
      <c r="C819" t="s">
        <v>307</v>
      </c>
      <c r="D819" t="str">
        <f t="shared" si="12"/>
        <v>06-11MDG</v>
      </c>
      <c r="E819">
        <v>0.67837249483568995</v>
      </c>
      <c r="F819">
        <v>2.7813861441672798</v>
      </c>
      <c r="G819">
        <v>0.15664916049833499</v>
      </c>
      <c r="H819">
        <v>0.52341895642464598</v>
      </c>
    </row>
    <row r="820" spans="1:8" x14ac:dyDescent="0.2">
      <c r="A820">
        <v>818</v>
      </c>
      <c r="B820" s="6" t="s">
        <v>554</v>
      </c>
      <c r="C820" t="s">
        <v>307</v>
      </c>
      <c r="D820" t="str">
        <f t="shared" si="12"/>
        <v>09-02MDG</v>
      </c>
      <c r="E820">
        <v>0.67763640089818999</v>
      </c>
      <c r="F820">
        <v>2.8164529822450399</v>
      </c>
      <c r="G820">
        <v>0.16461352994536699</v>
      </c>
      <c r="H820">
        <v>0.55003066587322602</v>
      </c>
    </row>
    <row r="821" spans="1:8" x14ac:dyDescent="0.2">
      <c r="A821">
        <v>819</v>
      </c>
      <c r="B821" s="6" t="s">
        <v>555</v>
      </c>
      <c r="C821" t="s">
        <v>307</v>
      </c>
      <c r="D821" t="str">
        <f t="shared" si="12"/>
        <v>09-11MDG</v>
      </c>
      <c r="E821">
        <v>0.68258230755737803</v>
      </c>
      <c r="F821">
        <v>3.24959173925255</v>
      </c>
      <c r="G821">
        <v>0.24966962302815399</v>
      </c>
      <c r="H821">
        <v>0.83423245372400201</v>
      </c>
    </row>
    <row r="822" spans="1:8" x14ac:dyDescent="0.2">
      <c r="A822">
        <v>820</v>
      </c>
      <c r="B822" s="6" t="s">
        <v>556</v>
      </c>
      <c r="C822" t="s">
        <v>307</v>
      </c>
      <c r="D822" t="str">
        <f t="shared" si="12"/>
        <v>12-02MDG</v>
      </c>
      <c r="E822">
        <v>0.62625262609730803</v>
      </c>
      <c r="F822">
        <v>3.2702968591511699</v>
      </c>
      <c r="G822">
        <v>0.62540370730867001</v>
      </c>
      <c r="H822">
        <v>2.0896898188425799</v>
      </c>
    </row>
    <row r="823" spans="1:8" x14ac:dyDescent="0.2">
      <c r="A823">
        <v>821</v>
      </c>
      <c r="B823" t="s">
        <v>550</v>
      </c>
      <c r="C823" t="s">
        <v>307</v>
      </c>
      <c r="D823" t="str">
        <f t="shared" si="12"/>
        <v>ControlMDG</v>
      </c>
      <c r="E823">
        <v>0.72223980157101997</v>
      </c>
      <c r="F823">
        <v>3.8632261305180302</v>
      </c>
    </row>
    <row r="824" spans="1:8" x14ac:dyDescent="0.2">
      <c r="A824">
        <v>822</v>
      </c>
      <c r="B824" t="s">
        <v>647</v>
      </c>
      <c r="C824" t="s">
        <v>307</v>
      </c>
      <c r="D824" t="str">
        <f t="shared" si="12"/>
        <v>HistoricalMDG</v>
      </c>
      <c r="E824">
        <v>0.42107762772991603</v>
      </c>
      <c r="F824">
        <v>-2.4287534875289198E-2</v>
      </c>
      <c r="G824">
        <v>0.29928064044216002</v>
      </c>
      <c r="H824">
        <v>1</v>
      </c>
    </row>
    <row r="825" spans="1:8" x14ac:dyDescent="0.2">
      <c r="A825">
        <v>823</v>
      </c>
      <c r="B825" s="6" t="s">
        <v>551</v>
      </c>
      <c r="C825" t="s">
        <v>341</v>
      </c>
      <c r="D825" t="str">
        <f t="shared" si="12"/>
        <v>06-02MWI</v>
      </c>
      <c r="E825">
        <v>0.815686399615004</v>
      </c>
      <c r="F825">
        <v>2.59172803124128</v>
      </c>
      <c r="G825">
        <v>-0.25426909372320999</v>
      </c>
      <c r="H825">
        <v>-0.74374891005675703</v>
      </c>
    </row>
    <row r="826" spans="1:8" x14ac:dyDescent="0.2">
      <c r="A826">
        <v>824</v>
      </c>
      <c r="B826" s="6" t="s">
        <v>552</v>
      </c>
      <c r="C826" t="s">
        <v>341</v>
      </c>
      <c r="D826" t="str">
        <f t="shared" si="12"/>
        <v>06-08MWI</v>
      </c>
      <c r="E826">
        <v>0.46577506450251299</v>
      </c>
      <c r="F826">
        <v>3.45118182046967</v>
      </c>
      <c r="G826">
        <v>2.4960518049052598</v>
      </c>
      <c r="H826">
        <v>7.30106747210242</v>
      </c>
    </row>
    <row r="827" spans="1:8" x14ac:dyDescent="0.2">
      <c r="A827">
        <v>825</v>
      </c>
      <c r="B827" s="6" t="s">
        <v>553</v>
      </c>
      <c r="C827" t="s">
        <v>341</v>
      </c>
      <c r="D827" t="str">
        <f t="shared" si="12"/>
        <v>06-11MWI</v>
      </c>
      <c r="E827">
        <v>0.35162814521202801</v>
      </c>
      <c r="F827">
        <v>2.7813861441672798</v>
      </c>
      <c r="G827">
        <v>1.3582963503457099</v>
      </c>
      <c r="H827">
        <v>3.9730799182515102</v>
      </c>
    </row>
    <row r="828" spans="1:8" x14ac:dyDescent="0.2">
      <c r="A828">
        <v>826</v>
      </c>
      <c r="B828" s="6" t="s">
        <v>554</v>
      </c>
      <c r="C828" t="s">
        <v>341</v>
      </c>
      <c r="D828" t="str">
        <f t="shared" si="12"/>
        <v>09-02MWI</v>
      </c>
      <c r="E828">
        <v>0.22700418351351201</v>
      </c>
      <c r="F828">
        <v>2.8164529822450399</v>
      </c>
      <c r="G828">
        <v>1.8637370032459799</v>
      </c>
      <c r="H828">
        <v>5.4515173059356101</v>
      </c>
    </row>
    <row r="829" spans="1:8" x14ac:dyDescent="0.2">
      <c r="A829">
        <v>827</v>
      </c>
      <c r="B829" s="6" t="s">
        <v>555</v>
      </c>
      <c r="C829" t="s">
        <v>341</v>
      </c>
      <c r="D829" t="str">
        <f t="shared" si="12"/>
        <v>09-11MWI</v>
      </c>
      <c r="E829">
        <v>0.44893004415038401</v>
      </c>
      <c r="F829">
        <v>3.24959173925255</v>
      </c>
      <c r="G829">
        <v>1.78210361439389</v>
      </c>
      <c r="H829">
        <v>5.2127358516347897</v>
      </c>
    </row>
    <row r="830" spans="1:8" x14ac:dyDescent="0.2">
      <c r="A830">
        <v>828</v>
      </c>
      <c r="B830" s="6" t="s">
        <v>556</v>
      </c>
      <c r="C830" t="s">
        <v>341</v>
      </c>
      <c r="D830" t="str">
        <f t="shared" si="12"/>
        <v>12-02MWI</v>
      </c>
      <c r="E830">
        <v>0.54243422354037496</v>
      </c>
      <c r="F830">
        <v>3.2702968591511699</v>
      </c>
      <c r="G830">
        <v>1.2351089966773301</v>
      </c>
      <c r="H830">
        <v>3.6127511866622402</v>
      </c>
    </row>
    <row r="831" spans="1:8" x14ac:dyDescent="0.2">
      <c r="A831">
        <v>829</v>
      </c>
      <c r="B831" t="s">
        <v>550</v>
      </c>
      <c r="C831" t="s">
        <v>341</v>
      </c>
      <c r="D831" t="str">
        <f t="shared" si="12"/>
        <v>ControlMWI</v>
      </c>
      <c r="E831">
        <v>0.73199917591874797</v>
      </c>
      <c r="F831">
        <v>3.8632261305180302</v>
      </c>
    </row>
    <row r="832" spans="1:8" x14ac:dyDescent="0.2">
      <c r="A832">
        <v>830</v>
      </c>
      <c r="B832" t="s">
        <v>647</v>
      </c>
      <c r="C832" t="s">
        <v>341</v>
      </c>
      <c r="D832" t="str">
        <f t="shared" si="12"/>
        <v>HistoricalMWI</v>
      </c>
      <c r="E832">
        <v>0.387974945854211</v>
      </c>
      <c r="F832">
        <v>-2.4287534875289198E-2</v>
      </c>
      <c r="G832">
        <v>0.341874912736082</v>
      </c>
      <c r="H832">
        <v>1</v>
      </c>
    </row>
    <row r="833" spans="1:8" x14ac:dyDescent="0.2">
      <c r="A833">
        <v>831</v>
      </c>
      <c r="B833" s="6" t="s">
        <v>551</v>
      </c>
      <c r="C833" t="s">
        <v>343</v>
      </c>
      <c r="D833" t="str">
        <f t="shared" si="12"/>
        <v>06-02MYS</v>
      </c>
      <c r="E833">
        <v>0.86023045775349805</v>
      </c>
      <c r="F833">
        <v>2.59172803124128</v>
      </c>
      <c r="G833">
        <v>1.8659517479807</v>
      </c>
      <c r="H833">
        <v>2.09215786855076</v>
      </c>
    </row>
    <row r="834" spans="1:8" x14ac:dyDescent="0.2">
      <c r="A834">
        <v>832</v>
      </c>
      <c r="B834" s="6" t="s">
        <v>552</v>
      </c>
      <c r="C834" t="s">
        <v>343</v>
      </c>
      <c r="D834" t="str">
        <f t="shared" si="12"/>
        <v>06-08MYS</v>
      </c>
      <c r="E834">
        <v>1.24807902916566</v>
      </c>
      <c r="F834">
        <v>3.45118182046967</v>
      </c>
      <c r="G834">
        <v>2.1216343578034702</v>
      </c>
      <c r="H834">
        <v>2.37883644133337</v>
      </c>
    </row>
    <row r="835" spans="1:8" x14ac:dyDescent="0.2">
      <c r="A835">
        <v>833</v>
      </c>
      <c r="B835" s="6" t="s">
        <v>553</v>
      </c>
      <c r="C835" t="s">
        <v>343</v>
      </c>
      <c r="D835" t="str">
        <f t="shared" ref="D835:D898" si="13">B835&amp;C835</f>
        <v>06-11MYS</v>
      </c>
      <c r="E835">
        <v>1.0431080695756001</v>
      </c>
      <c r="F835">
        <v>2.7813861441672798</v>
      </c>
      <c r="G835">
        <v>1.54002121685444</v>
      </c>
      <c r="H835">
        <v>1.72671533980657</v>
      </c>
    </row>
    <row r="836" spans="1:8" x14ac:dyDescent="0.2">
      <c r="A836">
        <v>834</v>
      </c>
      <c r="B836" s="6" t="s">
        <v>554</v>
      </c>
      <c r="C836" t="s">
        <v>343</v>
      </c>
      <c r="D836" t="str">
        <f t="shared" si="13"/>
        <v>09-02MYS</v>
      </c>
      <c r="E836">
        <v>1.10666843253109</v>
      </c>
      <c r="F836">
        <v>2.8164529822450399</v>
      </c>
      <c r="G836">
        <v>1.3570356476285701</v>
      </c>
      <c r="H836">
        <v>1.5215467447979001</v>
      </c>
    </row>
    <row r="837" spans="1:8" x14ac:dyDescent="0.2">
      <c r="A837">
        <v>835</v>
      </c>
      <c r="B837" s="6" t="s">
        <v>555</v>
      </c>
      <c r="C837" t="s">
        <v>343</v>
      </c>
      <c r="D837" t="str">
        <f t="shared" si="13"/>
        <v>09-11MYS</v>
      </c>
      <c r="E837">
        <v>1.18707776331282</v>
      </c>
      <c r="F837">
        <v>3.24959173925255</v>
      </c>
      <c r="G837">
        <v>1.8086813013927301</v>
      </c>
      <c r="H837">
        <v>2.0279446242404</v>
      </c>
    </row>
    <row r="838" spans="1:8" x14ac:dyDescent="0.2">
      <c r="A838">
        <v>836</v>
      </c>
      <c r="B838" s="6" t="s">
        <v>556</v>
      </c>
      <c r="C838" t="s">
        <v>343</v>
      </c>
      <c r="D838" t="str">
        <f t="shared" si="13"/>
        <v>12-02MYS</v>
      </c>
      <c r="E838">
        <v>1.6109498660366901</v>
      </c>
      <c r="F838">
        <v>3.2702968591511699</v>
      </c>
      <c r="G838">
        <v>-0.88989489867946903</v>
      </c>
      <c r="H838">
        <v>-0.99777532643609101</v>
      </c>
    </row>
    <row r="839" spans="1:8" x14ac:dyDescent="0.2">
      <c r="A839">
        <v>837</v>
      </c>
      <c r="B839" t="s">
        <v>550</v>
      </c>
      <c r="C839" t="s">
        <v>343</v>
      </c>
      <c r="D839" t="str">
        <f t="shared" si="13"/>
        <v>ControlMYS</v>
      </c>
      <c r="E839">
        <v>1.4743684918067701</v>
      </c>
      <c r="F839">
        <v>3.8632261305180302</v>
      </c>
    </row>
    <row r="840" spans="1:8" x14ac:dyDescent="0.2">
      <c r="A840">
        <v>838</v>
      </c>
      <c r="B840" t="s">
        <v>647</v>
      </c>
      <c r="C840" t="s">
        <v>343</v>
      </c>
      <c r="D840" t="str">
        <f t="shared" si="13"/>
        <v>HistoricalMYS</v>
      </c>
      <c r="E840">
        <v>0.57688234098010704</v>
      </c>
      <c r="F840">
        <v>-2.4287534875289198E-2</v>
      </c>
      <c r="G840">
        <v>0.89187903839839799</v>
      </c>
      <c r="H840">
        <v>1</v>
      </c>
    </row>
    <row r="841" spans="1:8" x14ac:dyDescent="0.2">
      <c r="A841">
        <v>839</v>
      </c>
      <c r="B841" s="6" t="s">
        <v>551</v>
      </c>
      <c r="C841" t="s">
        <v>309</v>
      </c>
      <c r="D841" t="str">
        <f t="shared" si="13"/>
        <v>06-02MDV</v>
      </c>
      <c r="E841">
        <v>0</v>
      </c>
      <c r="F841">
        <v>2.59172803124128</v>
      </c>
      <c r="G841">
        <v>0</v>
      </c>
    </row>
    <row r="842" spans="1:8" x14ac:dyDescent="0.2">
      <c r="A842">
        <v>840</v>
      </c>
      <c r="B842" s="6" t="s">
        <v>552</v>
      </c>
      <c r="C842" t="s">
        <v>309</v>
      </c>
      <c r="D842" t="str">
        <f t="shared" si="13"/>
        <v>06-08MDV</v>
      </c>
      <c r="E842">
        <v>0</v>
      </c>
      <c r="F842">
        <v>3.45118182046967</v>
      </c>
      <c r="G842">
        <v>0</v>
      </c>
    </row>
    <row r="843" spans="1:8" x14ac:dyDescent="0.2">
      <c r="A843">
        <v>841</v>
      </c>
      <c r="B843" s="6" t="s">
        <v>553</v>
      </c>
      <c r="C843" t="s">
        <v>309</v>
      </c>
      <c r="D843" t="str">
        <f t="shared" si="13"/>
        <v>06-11MDV</v>
      </c>
      <c r="E843">
        <v>0</v>
      </c>
      <c r="F843">
        <v>2.7813861441672798</v>
      </c>
      <c r="G843">
        <v>0</v>
      </c>
    </row>
    <row r="844" spans="1:8" x14ac:dyDescent="0.2">
      <c r="A844">
        <v>842</v>
      </c>
      <c r="B844" s="6" t="s">
        <v>554</v>
      </c>
      <c r="C844" t="s">
        <v>309</v>
      </c>
      <c r="D844" t="str">
        <f t="shared" si="13"/>
        <v>09-02MDV</v>
      </c>
      <c r="E844">
        <v>0</v>
      </c>
      <c r="F844">
        <v>2.8164529822450399</v>
      </c>
      <c r="G844">
        <v>0</v>
      </c>
    </row>
    <row r="845" spans="1:8" x14ac:dyDescent="0.2">
      <c r="A845">
        <v>843</v>
      </c>
      <c r="B845" s="6" t="s">
        <v>555</v>
      </c>
      <c r="C845" t="s">
        <v>309</v>
      </c>
      <c r="D845" t="str">
        <f t="shared" si="13"/>
        <v>09-11MDV</v>
      </c>
      <c r="E845">
        <v>0</v>
      </c>
      <c r="F845">
        <v>3.24959173925255</v>
      </c>
      <c r="G845">
        <v>0</v>
      </c>
    </row>
    <row r="846" spans="1:8" x14ac:dyDescent="0.2">
      <c r="A846">
        <v>844</v>
      </c>
      <c r="B846" s="6" t="s">
        <v>556</v>
      </c>
      <c r="C846" t="s">
        <v>309</v>
      </c>
      <c r="D846" t="str">
        <f t="shared" si="13"/>
        <v>12-02MDV</v>
      </c>
      <c r="E846">
        <v>0</v>
      </c>
      <c r="F846">
        <v>3.2702968591511699</v>
      </c>
      <c r="G846">
        <v>0</v>
      </c>
    </row>
    <row r="847" spans="1:8" x14ac:dyDescent="0.2">
      <c r="A847">
        <v>845</v>
      </c>
      <c r="B847" t="s">
        <v>550</v>
      </c>
      <c r="C847" t="s">
        <v>309</v>
      </c>
      <c r="D847" t="str">
        <f t="shared" si="13"/>
        <v>ControlMDV</v>
      </c>
      <c r="E847">
        <v>0</v>
      </c>
      <c r="F847">
        <v>3.8632261305180302</v>
      </c>
    </row>
    <row r="848" spans="1:8" x14ac:dyDescent="0.2">
      <c r="A848">
        <v>846</v>
      </c>
      <c r="B848" t="s">
        <v>647</v>
      </c>
      <c r="C848" t="s">
        <v>309</v>
      </c>
      <c r="D848" t="str">
        <f t="shared" si="13"/>
        <v>HistoricalMDV</v>
      </c>
      <c r="E848">
        <v>0</v>
      </c>
      <c r="F848">
        <v>-2.4287534875289198E-2</v>
      </c>
      <c r="G848">
        <v>0</v>
      </c>
    </row>
    <row r="849" spans="1:8" x14ac:dyDescent="0.2">
      <c r="A849">
        <v>847</v>
      </c>
      <c r="B849" s="6" t="s">
        <v>551</v>
      </c>
      <c r="C849" t="s">
        <v>321</v>
      </c>
      <c r="D849" t="str">
        <f t="shared" si="13"/>
        <v>06-02MLI</v>
      </c>
      <c r="E849">
        <v>0.47523857428286498</v>
      </c>
      <c r="F849">
        <v>2.59172803124128</v>
      </c>
      <c r="G849">
        <v>-0.843050674277253</v>
      </c>
      <c r="H849">
        <v>9.6747066466031697</v>
      </c>
    </row>
    <row r="850" spans="1:8" x14ac:dyDescent="0.2">
      <c r="A850">
        <v>848</v>
      </c>
      <c r="B850" s="6" t="s">
        <v>552</v>
      </c>
      <c r="C850" t="s">
        <v>321</v>
      </c>
      <c r="D850" t="str">
        <f t="shared" si="13"/>
        <v>06-08MLI</v>
      </c>
      <c r="E850">
        <v>0.27294841455211499</v>
      </c>
      <c r="F850">
        <v>3.45118182046967</v>
      </c>
      <c r="G850">
        <v>-0.70488705179528699</v>
      </c>
      <c r="H850">
        <v>8.0891643328021701</v>
      </c>
    </row>
    <row r="851" spans="1:8" x14ac:dyDescent="0.2">
      <c r="A851">
        <v>849</v>
      </c>
      <c r="B851" s="6" t="s">
        <v>553</v>
      </c>
      <c r="C851" t="s">
        <v>321</v>
      </c>
      <c r="D851" t="str">
        <f t="shared" si="13"/>
        <v>06-11MLI</v>
      </c>
      <c r="E851">
        <v>8.5112354577662697E-2</v>
      </c>
      <c r="F851">
        <v>2.7813861441672798</v>
      </c>
      <c r="G851">
        <v>0.40228544121010901</v>
      </c>
      <c r="H851">
        <v>-4.6165595386584997</v>
      </c>
    </row>
    <row r="852" spans="1:8" x14ac:dyDescent="0.2">
      <c r="A852">
        <v>850</v>
      </c>
      <c r="B852" s="6" t="s">
        <v>554</v>
      </c>
      <c r="C852" t="s">
        <v>321</v>
      </c>
      <c r="D852" t="str">
        <f t="shared" si="13"/>
        <v>09-02MLI</v>
      </c>
      <c r="E852">
        <v>0.40165235357440199</v>
      </c>
      <c r="F852">
        <v>2.8164529822450399</v>
      </c>
      <c r="G852">
        <v>-0.75246209797224495</v>
      </c>
      <c r="H852">
        <v>8.6351274990795304</v>
      </c>
    </row>
    <row r="853" spans="1:8" x14ac:dyDescent="0.2">
      <c r="A853">
        <v>851</v>
      </c>
      <c r="B853" s="6" t="s">
        <v>555</v>
      </c>
      <c r="C853" t="s">
        <v>321</v>
      </c>
      <c r="D853" t="str">
        <f t="shared" si="13"/>
        <v>09-11MLI</v>
      </c>
      <c r="E853">
        <v>0.545299275519041</v>
      </c>
      <c r="F853">
        <v>3.24959173925255</v>
      </c>
      <c r="G853">
        <v>-2.18794396270185</v>
      </c>
      <c r="H853">
        <v>25.108474074223299</v>
      </c>
    </row>
    <row r="854" spans="1:8" x14ac:dyDescent="0.2">
      <c r="A854">
        <v>852</v>
      </c>
      <c r="B854" s="6" t="s">
        <v>556</v>
      </c>
      <c r="C854" t="s">
        <v>321</v>
      </c>
      <c r="D854" t="str">
        <f t="shared" si="13"/>
        <v>12-02MLI</v>
      </c>
      <c r="E854">
        <v>0.63431207369232601</v>
      </c>
      <c r="F854">
        <v>3.2702968591511699</v>
      </c>
      <c r="G854">
        <v>-2.8443092810063599</v>
      </c>
      <c r="H854">
        <v>32.640811217591803</v>
      </c>
    </row>
    <row r="855" spans="1:8" x14ac:dyDescent="0.2">
      <c r="A855">
        <v>853</v>
      </c>
      <c r="B855" t="s">
        <v>550</v>
      </c>
      <c r="C855" t="s">
        <v>321</v>
      </c>
      <c r="D855" t="str">
        <f t="shared" si="13"/>
        <v>ControlMLI</v>
      </c>
      <c r="E855">
        <v>0.19776650981591401</v>
      </c>
      <c r="F855">
        <v>3.8632261305180302</v>
      </c>
    </row>
    <row r="856" spans="1:8" x14ac:dyDescent="0.2">
      <c r="A856">
        <v>854</v>
      </c>
      <c r="B856" t="s">
        <v>647</v>
      </c>
      <c r="C856" t="s">
        <v>321</v>
      </c>
      <c r="D856" t="str">
        <f t="shared" si="13"/>
        <v>HistoricalMLI</v>
      </c>
      <c r="E856">
        <v>0.285454006806308</v>
      </c>
      <c r="F856">
        <v>-2.4287534875289198E-2</v>
      </c>
      <c r="G856">
        <v>-8.7139662738327198E-2</v>
      </c>
      <c r="H856">
        <v>1</v>
      </c>
    </row>
    <row r="857" spans="1:8" x14ac:dyDescent="0.2">
      <c r="A857">
        <v>855</v>
      </c>
      <c r="B857" s="6" t="s">
        <v>551</v>
      </c>
      <c r="C857" t="s">
        <v>337</v>
      </c>
      <c r="D857" t="str">
        <f t="shared" si="13"/>
        <v>06-02MRT</v>
      </c>
      <c r="E857">
        <v>0.46169158396968901</v>
      </c>
      <c r="F857">
        <v>2.59172803124128</v>
      </c>
      <c r="G857">
        <v>-0.424560998433193</v>
      </c>
      <c r="H857">
        <v>-16.6244506050217</v>
      </c>
    </row>
    <row r="858" spans="1:8" x14ac:dyDescent="0.2">
      <c r="A858">
        <v>856</v>
      </c>
      <c r="B858" s="6" t="s">
        <v>552</v>
      </c>
      <c r="C858" t="s">
        <v>337</v>
      </c>
      <c r="D858" t="str">
        <f t="shared" si="13"/>
        <v>06-08MRT</v>
      </c>
      <c r="E858">
        <v>0.50114692306242503</v>
      </c>
      <c r="F858">
        <v>3.45118182046967</v>
      </c>
      <c r="G858">
        <v>-1.68004601113194</v>
      </c>
      <c r="H858">
        <v>-65.7852276334837</v>
      </c>
    </row>
    <row r="859" spans="1:8" x14ac:dyDescent="0.2">
      <c r="A859">
        <v>857</v>
      </c>
      <c r="B859" s="6" t="s">
        <v>553</v>
      </c>
      <c r="C859" t="s">
        <v>337</v>
      </c>
      <c r="D859" t="str">
        <f t="shared" si="13"/>
        <v>06-11MRT</v>
      </c>
      <c r="E859">
        <v>0.34729424165435901</v>
      </c>
      <c r="F859">
        <v>2.7813861441672798</v>
      </c>
      <c r="G859">
        <v>-9.0480756558679598E-2</v>
      </c>
      <c r="H859">
        <v>-3.5429369953101202</v>
      </c>
    </row>
    <row r="860" spans="1:8" x14ac:dyDescent="0.2">
      <c r="A860">
        <v>858</v>
      </c>
      <c r="B860" s="6" t="s">
        <v>554</v>
      </c>
      <c r="C860" t="s">
        <v>337</v>
      </c>
      <c r="D860" t="str">
        <f t="shared" si="13"/>
        <v>09-02MRT</v>
      </c>
      <c r="E860">
        <v>0.28086603480412797</v>
      </c>
      <c r="F860">
        <v>2.8164529822450399</v>
      </c>
      <c r="G860">
        <v>0.15164841047816499</v>
      </c>
      <c r="H860">
        <v>5.9380666585675899</v>
      </c>
    </row>
    <row r="861" spans="1:8" x14ac:dyDescent="0.2">
      <c r="A861">
        <v>859</v>
      </c>
      <c r="B861" s="6" t="s">
        <v>555</v>
      </c>
      <c r="C861" t="s">
        <v>337</v>
      </c>
      <c r="D861" t="str">
        <f t="shared" si="13"/>
        <v>09-11MRT</v>
      </c>
      <c r="E861">
        <v>0.458744793818116</v>
      </c>
      <c r="F861">
        <v>3.24959173925255</v>
      </c>
      <c r="G861">
        <v>-0.86117139675034204</v>
      </c>
      <c r="H861">
        <v>-33.720717165654499</v>
      </c>
    </row>
    <row r="862" spans="1:8" x14ac:dyDescent="0.2">
      <c r="A862">
        <v>860</v>
      </c>
      <c r="B862" s="6" t="s">
        <v>556</v>
      </c>
      <c r="C862" t="s">
        <v>337</v>
      </c>
      <c r="D862" t="str">
        <f t="shared" si="13"/>
        <v>12-02MRT</v>
      </c>
      <c r="E862">
        <v>0.44939510029400298</v>
      </c>
      <c r="F862">
        <v>3.2702968591511699</v>
      </c>
      <c r="G862">
        <v>-0.83032568851005195</v>
      </c>
      <c r="H862">
        <v>-32.5128979007903</v>
      </c>
    </row>
    <row r="863" spans="1:8" x14ac:dyDescent="0.2">
      <c r="A863">
        <v>861</v>
      </c>
      <c r="B863" t="s">
        <v>550</v>
      </c>
      <c r="C863" t="s">
        <v>337</v>
      </c>
      <c r="D863" t="str">
        <f t="shared" si="13"/>
        <v>ControlMRT</v>
      </c>
      <c r="E863">
        <v>0.32195642886955</v>
      </c>
      <c r="F863">
        <v>3.8632261305180302</v>
      </c>
    </row>
    <row r="864" spans="1:8" x14ac:dyDescent="0.2">
      <c r="A864">
        <v>862</v>
      </c>
      <c r="B864" t="s">
        <v>647</v>
      </c>
      <c r="C864" t="s">
        <v>337</v>
      </c>
      <c r="D864" t="str">
        <f t="shared" si="13"/>
        <v>HistoricalMRT</v>
      </c>
      <c r="E864">
        <v>0.29625752541824601</v>
      </c>
      <c r="F864">
        <v>-2.4287534875289198E-2</v>
      </c>
      <c r="G864">
        <v>2.5538347613421102E-2</v>
      </c>
      <c r="H864">
        <v>1</v>
      </c>
    </row>
    <row r="865" spans="1:8" x14ac:dyDescent="0.2">
      <c r="A865">
        <v>863</v>
      </c>
      <c r="B865" s="6" t="s">
        <v>551</v>
      </c>
      <c r="C865" t="s">
        <v>339</v>
      </c>
      <c r="D865" t="str">
        <f t="shared" si="13"/>
        <v>06-02MUS</v>
      </c>
      <c r="E865">
        <v>0</v>
      </c>
      <c r="F865">
        <v>2.59172803124128</v>
      </c>
      <c r="G865">
        <v>0</v>
      </c>
    </row>
    <row r="866" spans="1:8" x14ac:dyDescent="0.2">
      <c r="A866">
        <v>864</v>
      </c>
      <c r="B866" s="6" t="s">
        <v>552</v>
      </c>
      <c r="C866" t="s">
        <v>339</v>
      </c>
      <c r="D866" t="str">
        <f t="shared" si="13"/>
        <v>06-08MUS</v>
      </c>
      <c r="E866">
        <v>0</v>
      </c>
      <c r="F866">
        <v>3.45118182046967</v>
      </c>
      <c r="G866">
        <v>0</v>
      </c>
    </row>
    <row r="867" spans="1:8" x14ac:dyDescent="0.2">
      <c r="A867">
        <v>865</v>
      </c>
      <c r="B867" s="6" t="s">
        <v>553</v>
      </c>
      <c r="C867" t="s">
        <v>339</v>
      </c>
      <c r="D867" t="str">
        <f t="shared" si="13"/>
        <v>06-11MUS</v>
      </c>
      <c r="E867">
        <v>0</v>
      </c>
      <c r="F867">
        <v>2.7813861441672798</v>
      </c>
      <c r="G867">
        <v>0</v>
      </c>
    </row>
    <row r="868" spans="1:8" x14ac:dyDescent="0.2">
      <c r="A868">
        <v>866</v>
      </c>
      <c r="B868" s="6" t="s">
        <v>554</v>
      </c>
      <c r="C868" t="s">
        <v>339</v>
      </c>
      <c r="D868" t="str">
        <f t="shared" si="13"/>
        <v>09-02MUS</v>
      </c>
      <c r="E868">
        <v>0</v>
      </c>
      <c r="F868">
        <v>2.8164529822450399</v>
      </c>
      <c r="G868">
        <v>0</v>
      </c>
    </row>
    <row r="869" spans="1:8" x14ac:dyDescent="0.2">
      <c r="A869">
        <v>867</v>
      </c>
      <c r="B869" s="6" t="s">
        <v>555</v>
      </c>
      <c r="C869" t="s">
        <v>339</v>
      </c>
      <c r="D869" t="str">
        <f t="shared" si="13"/>
        <v>09-11MUS</v>
      </c>
      <c r="E869">
        <v>0</v>
      </c>
      <c r="F869">
        <v>3.24959173925255</v>
      </c>
      <c r="G869">
        <v>0</v>
      </c>
    </row>
    <row r="870" spans="1:8" x14ac:dyDescent="0.2">
      <c r="A870">
        <v>868</v>
      </c>
      <c r="B870" s="6" t="s">
        <v>556</v>
      </c>
      <c r="C870" t="s">
        <v>339</v>
      </c>
      <c r="D870" t="str">
        <f t="shared" si="13"/>
        <v>12-02MUS</v>
      </c>
      <c r="E870">
        <v>0</v>
      </c>
      <c r="F870">
        <v>3.2702968591511699</v>
      </c>
      <c r="G870">
        <v>0</v>
      </c>
    </row>
    <row r="871" spans="1:8" x14ac:dyDescent="0.2">
      <c r="A871">
        <v>869</v>
      </c>
      <c r="B871" t="s">
        <v>550</v>
      </c>
      <c r="C871" t="s">
        <v>339</v>
      </c>
      <c r="D871" t="str">
        <f t="shared" si="13"/>
        <v>ControlMUS</v>
      </c>
      <c r="E871">
        <v>0</v>
      </c>
      <c r="F871">
        <v>3.8632261305180302</v>
      </c>
    </row>
    <row r="872" spans="1:8" x14ac:dyDescent="0.2">
      <c r="A872">
        <v>870</v>
      </c>
      <c r="B872" t="s">
        <v>647</v>
      </c>
      <c r="C872" t="s">
        <v>339</v>
      </c>
      <c r="D872" t="str">
        <f t="shared" si="13"/>
        <v>HistoricalMUS</v>
      </c>
      <c r="E872">
        <v>0</v>
      </c>
      <c r="F872">
        <v>-2.4287534875289198E-2</v>
      </c>
      <c r="G872">
        <v>0</v>
      </c>
    </row>
    <row r="873" spans="1:8" x14ac:dyDescent="0.2">
      <c r="A873">
        <v>871</v>
      </c>
      <c r="B873" s="6" t="s">
        <v>551</v>
      </c>
      <c r="C873" t="s">
        <v>313</v>
      </c>
      <c r="D873" t="str">
        <f t="shared" si="13"/>
        <v>06-02MEX</v>
      </c>
      <c r="E873">
        <v>0.39581127296336799</v>
      </c>
      <c r="F873">
        <v>2.59172803124128</v>
      </c>
      <c r="G873">
        <v>0.36577333974717702</v>
      </c>
      <c r="H873">
        <v>1.5080463136362601</v>
      </c>
    </row>
    <row r="874" spans="1:8" x14ac:dyDescent="0.2">
      <c r="A874">
        <v>872</v>
      </c>
      <c r="B874" s="6" t="s">
        <v>552</v>
      </c>
      <c r="C874" t="s">
        <v>313</v>
      </c>
      <c r="D874" t="str">
        <f t="shared" si="13"/>
        <v>06-08MEX</v>
      </c>
      <c r="E874">
        <v>0.58007637306602</v>
      </c>
      <c r="F874">
        <v>3.45118182046967</v>
      </c>
      <c r="G874">
        <v>-0.59891045061507697</v>
      </c>
      <c r="H874">
        <v>-2.4692469327386801</v>
      </c>
    </row>
    <row r="875" spans="1:8" x14ac:dyDescent="0.2">
      <c r="A875">
        <v>873</v>
      </c>
      <c r="B875" s="6" t="s">
        <v>553</v>
      </c>
      <c r="C875" t="s">
        <v>313</v>
      </c>
      <c r="D875" t="str">
        <f t="shared" si="13"/>
        <v>06-11MEX</v>
      </c>
      <c r="E875">
        <v>0.49008359560207598</v>
      </c>
      <c r="F875">
        <v>2.7813861441672798</v>
      </c>
      <c r="G875">
        <v>9.3252983181426996E-2</v>
      </c>
      <c r="H875">
        <v>0.38447257424376202</v>
      </c>
    </row>
    <row r="876" spans="1:8" x14ac:dyDescent="0.2">
      <c r="A876">
        <v>874</v>
      </c>
      <c r="B876" s="6" t="s">
        <v>554</v>
      </c>
      <c r="C876" t="s">
        <v>313</v>
      </c>
      <c r="D876" t="str">
        <f t="shared" si="13"/>
        <v>09-02MEX</v>
      </c>
      <c r="E876">
        <v>0.53729380465188503</v>
      </c>
      <c r="F876">
        <v>2.8164529822450399</v>
      </c>
      <c r="G876">
        <v>-7.7857277205419601E-2</v>
      </c>
      <c r="H876">
        <v>-0.32099764285867699</v>
      </c>
    </row>
    <row r="877" spans="1:8" x14ac:dyDescent="0.2">
      <c r="A877">
        <v>875</v>
      </c>
      <c r="B877" s="6" t="s">
        <v>555</v>
      </c>
      <c r="C877" t="s">
        <v>313</v>
      </c>
      <c r="D877" t="str">
        <f t="shared" si="13"/>
        <v>09-11MEX</v>
      </c>
      <c r="E877">
        <v>0.54850300888128001</v>
      </c>
      <c r="F877">
        <v>3.24959173925255</v>
      </c>
      <c r="G877">
        <v>-0.20338266504296701</v>
      </c>
      <c r="H877">
        <v>-0.83852606230832505</v>
      </c>
    </row>
    <row r="878" spans="1:8" x14ac:dyDescent="0.2">
      <c r="A878">
        <v>876</v>
      </c>
      <c r="B878" s="6" t="s">
        <v>556</v>
      </c>
      <c r="C878" t="s">
        <v>313</v>
      </c>
      <c r="D878" t="str">
        <f t="shared" si="13"/>
        <v>12-02MEX</v>
      </c>
      <c r="E878">
        <v>0.47951986663525498</v>
      </c>
      <c r="F878">
        <v>3.2702968591511699</v>
      </c>
      <c r="G878">
        <v>0.238974337539203</v>
      </c>
      <c r="H878">
        <v>0.98526691154900103</v>
      </c>
    </row>
    <row r="879" spans="1:8" x14ac:dyDescent="0.2">
      <c r="A879">
        <v>877</v>
      </c>
      <c r="B879" t="s">
        <v>550</v>
      </c>
      <c r="C879" t="s">
        <v>313</v>
      </c>
      <c r="D879" t="str">
        <f t="shared" si="13"/>
        <v>ControlMEX</v>
      </c>
      <c r="E879">
        <v>0.51619772991464197</v>
      </c>
      <c r="F879">
        <v>3.8632261305180302</v>
      </c>
    </row>
    <row r="880" spans="1:8" x14ac:dyDescent="0.2">
      <c r="A880">
        <v>878</v>
      </c>
      <c r="B880" t="s">
        <v>647</v>
      </c>
      <c r="C880" t="s">
        <v>313</v>
      </c>
      <c r="D880" t="str">
        <f t="shared" si="13"/>
        <v>HistoricalMEX</v>
      </c>
      <c r="E880">
        <v>0.27212505147931798</v>
      </c>
      <c r="F880">
        <v>-2.4287534875289198E-2</v>
      </c>
      <c r="G880">
        <v>0.242547815965418</v>
      </c>
      <c r="H880">
        <v>1</v>
      </c>
    </row>
    <row r="881" spans="1:8" x14ac:dyDescent="0.2">
      <c r="A881">
        <v>879</v>
      </c>
      <c r="B881" s="6" t="s">
        <v>551</v>
      </c>
      <c r="C881" t="s">
        <v>331</v>
      </c>
      <c r="D881" t="str">
        <f t="shared" si="13"/>
        <v>06-02MNG</v>
      </c>
      <c r="E881">
        <v>0.52714640532499402</v>
      </c>
      <c r="F881">
        <v>2.59172803124128</v>
      </c>
      <c r="G881">
        <v>-0.93548345722800397</v>
      </c>
      <c r="H881">
        <v>27.1877653273215</v>
      </c>
    </row>
    <row r="882" spans="1:8" x14ac:dyDescent="0.2">
      <c r="A882">
        <v>880</v>
      </c>
      <c r="B882" s="6" t="s">
        <v>552</v>
      </c>
      <c r="C882" t="s">
        <v>331</v>
      </c>
      <c r="D882" t="str">
        <f t="shared" si="13"/>
        <v>06-08MNG</v>
      </c>
      <c r="E882">
        <v>0.23842037713903999</v>
      </c>
      <c r="F882">
        <v>3.45118182046967</v>
      </c>
      <c r="G882">
        <v>-0.17971732485008701</v>
      </c>
      <c r="H882">
        <v>5.2230880359515499</v>
      </c>
    </row>
    <row r="883" spans="1:8" x14ac:dyDescent="0.2">
      <c r="A883">
        <v>881</v>
      </c>
      <c r="B883" s="6" t="s">
        <v>553</v>
      </c>
      <c r="C883" t="s">
        <v>331</v>
      </c>
      <c r="D883" t="str">
        <f t="shared" si="13"/>
        <v>06-11MNG</v>
      </c>
      <c r="E883">
        <v>0.27364798051496397</v>
      </c>
      <c r="F883">
        <v>2.7813861441672798</v>
      </c>
      <c r="G883">
        <v>-0.194246562939349</v>
      </c>
      <c r="H883">
        <v>5.6453483255414199</v>
      </c>
    </row>
    <row r="884" spans="1:8" x14ac:dyDescent="0.2">
      <c r="A884">
        <v>882</v>
      </c>
      <c r="B884" s="6" t="s">
        <v>554</v>
      </c>
      <c r="C884" t="s">
        <v>331</v>
      </c>
      <c r="D884" t="str">
        <f t="shared" si="13"/>
        <v>09-02MNG</v>
      </c>
      <c r="E884">
        <v>0.293982114219691</v>
      </c>
      <c r="F884">
        <v>2.8164529822450399</v>
      </c>
      <c r="G884">
        <v>-0.27579906510292301</v>
      </c>
      <c r="H884">
        <v>8.0154920983123201</v>
      </c>
    </row>
    <row r="885" spans="1:8" x14ac:dyDescent="0.2">
      <c r="A885">
        <v>883</v>
      </c>
      <c r="B885" s="6" t="s">
        <v>555</v>
      </c>
      <c r="C885" t="s">
        <v>331</v>
      </c>
      <c r="D885" t="str">
        <f t="shared" si="13"/>
        <v>09-11MNG</v>
      </c>
      <c r="E885">
        <v>0.23641250536736799</v>
      </c>
      <c r="F885">
        <v>3.24959173925255</v>
      </c>
      <c r="G885">
        <v>-0.108036054318634</v>
      </c>
      <c r="H885">
        <v>3.13982985910663</v>
      </c>
    </row>
    <row r="886" spans="1:8" x14ac:dyDescent="0.2">
      <c r="A886">
        <v>884</v>
      </c>
      <c r="B886" s="6" t="s">
        <v>556</v>
      </c>
      <c r="C886" t="s">
        <v>331</v>
      </c>
      <c r="D886" t="str">
        <f t="shared" si="13"/>
        <v>12-02MNG</v>
      </c>
      <c r="E886">
        <v>0.22188572700787701</v>
      </c>
      <c r="F886">
        <v>3.2702968591511699</v>
      </c>
      <c r="G886">
        <v>-1.7159565511840599E-2</v>
      </c>
      <c r="H886">
        <v>0.49870496014663002</v>
      </c>
    </row>
    <row r="887" spans="1:8" x14ac:dyDescent="0.2">
      <c r="A887">
        <v>885</v>
      </c>
      <c r="B887" t="s">
        <v>550</v>
      </c>
      <c r="C887" t="s">
        <v>331</v>
      </c>
      <c r="D887" t="str">
        <f t="shared" si="13"/>
        <v>ControlMNG</v>
      </c>
      <c r="E887">
        <v>0.21925207100841701</v>
      </c>
      <c r="F887">
        <v>3.8632261305180302</v>
      </c>
    </row>
    <row r="888" spans="1:8" x14ac:dyDescent="0.2">
      <c r="A888">
        <v>886</v>
      </c>
      <c r="B888" t="s">
        <v>647</v>
      </c>
      <c r="C888" t="s">
        <v>331</v>
      </c>
      <c r="D888" t="str">
        <f t="shared" si="13"/>
        <v>HistoricalMNG</v>
      </c>
      <c r="E888">
        <v>0.25387664176276997</v>
      </c>
      <c r="F888">
        <v>-2.4287534875289198E-2</v>
      </c>
      <c r="G888">
        <v>-3.4408251136694802E-2</v>
      </c>
      <c r="H888">
        <v>1</v>
      </c>
    </row>
    <row r="889" spans="1:8" x14ac:dyDescent="0.2">
      <c r="A889">
        <v>887</v>
      </c>
      <c r="B889" s="6" t="s">
        <v>551</v>
      </c>
      <c r="C889" t="s">
        <v>305</v>
      </c>
      <c r="D889" t="str">
        <f t="shared" si="13"/>
        <v>06-02MDA</v>
      </c>
      <c r="E889">
        <v>0.62853918435382405</v>
      </c>
      <c r="F889">
        <v>2.59172803124128</v>
      </c>
      <c r="G889">
        <v>9.3180057025709598E-2</v>
      </c>
      <c r="H889">
        <v>0.24618387295194899</v>
      </c>
    </row>
    <row r="890" spans="1:8" x14ac:dyDescent="0.2">
      <c r="A890">
        <v>888</v>
      </c>
      <c r="B890" s="6" t="s">
        <v>552</v>
      </c>
      <c r="C890" t="s">
        <v>305</v>
      </c>
      <c r="D890" t="str">
        <f t="shared" si="13"/>
        <v>06-08MDA</v>
      </c>
      <c r="E890">
        <v>0.37875724942622202</v>
      </c>
      <c r="F890">
        <v>3.45118182046967</v>
      </c>
      <c r="G890">
        <v>2.62943168227515</v>
      </c>
      <c r="H890">
        <v>6.9470195218538198</v>
      </c>
    </row>
    <row r="891" spans="1:8" x14ac:dyDescent="0.2">
      <c r="A891">
        <v>889</v>
      </c>
      <c r="B891" s="6" t="s">
        <v>553</v>
      </c>
      <c r="C891" t="s">
        <v>305</v>
      </c>
      <c r="D891" t="str">
        <f t="shared" si="13"/>
        <v>06-11MDA</v>
      </c>
      <c r="E891">
        <v>0.48349276615633402</v>
      </c>
      <c r="F891">
        <v>2.7813861441672798</v>
      </c>
      <c r="G891">
        <v>0.62747299682191104</v>
      </c>
      <c r="H891">
        <v>1.6577982184295399</v>
      </c>
    </row>
    <row r="892" spans="1:8" x14ac:dyDescent="0.2">
      <c r="A892">
        <v>890</v>
      </c>
      <c r="B892" s="6" t="s">
        <v>554</v>
      </c>
      <c r="C892" t="s">
        <v>305</v>
      </c>
      <c r="D892" t="str">
        <f t="shared" si="13"/>
        <v>09-02MDA</v>
      </c>
      <c r="E892">
        <v>0.154536419846238</v>
      </c>
      <c r="F892">
        <v>2.8164529822450399</v>
      </c>
      <c r="G892">
        <v>1.8625412147787701</v>
      </c>
      <c r="H892">
        <v>4.9208771106498999</v>
      </c>
    </row>
    <row r="893" spans="1:8" x14ac:dyDescent="0.2">
      <c r="A893">
        <v>891</v>
      </c>
      <c r="B893" s="6" t="s">
        <v>555</v>
      </c>
      <c r="C893" t="s">
        <v>305</v>
      </c>
      <c r="D893" t="str">
        <f t="shared" si="13"/>
        <v>09-11MDA</v>
      </c>
      <c r="E893">
        <v>0.71703603268317995</v>
      </c>
      <c r="F893">
        <v>3.24959173925255</v>
      </c>
      <c r="G893">
        <v>-0.36406869418620402</v>
      </c>
      <c r="H893">
        <v>-0.96187793843685898</v>
      </c>
    </row>
    <row r="894" spans="1:8" x14ac:dyDescent="0.2">
      <c r="A894">
        <v>892</v>
      </c>
      <c r="B894" s="6" t="s">
        <v>556</v>
      </c>
      <c r="C894" t="s">
        <v>305</v>
      </c>
      <c r="D894" t="str">
        <f t="shared" si="13"/>
        <v>12-02MDA</v>
      </c>
      <c r="E894">
        <v>0.15648865056009201</v>
      </c>
      <c r="F894">
        <v>3.2702968591511699</v>
      </c>
      <c r="G894">
        <v>3.2754601876856899</v>
      </c>
      <c r="H894">
        <v>8.6538418245644095</v>
      </c>
    </row>
    <row r="895" spans="1:8" x14ac:dyDescent="0.2">
      <c r="A895">
        <v>893</v>
      </c>
      <c r="B895" t="s">
        <v>550</v>
      </c>
      <c r="C895" t="s">
        <v>305</v>
      </c>
      <c r="D895" t="str">
        <f t="shared" si="13"/>
        <v>ControlMDA</v>
      </c>
      <c r="E895">
        <v>0.65920740345256001</v>
      </c>
      <c r="F895">
        <v>3.8632261305180302</v>
      </c>
    </row>
    <row r="896" spans="1:8" x14ac:dyDescent="0.2">
      <c r="A896">
        <v>894</v>
      </c>
      <c r="B896" t="s">
        <v>647</v>
      </c>
      <c r="C896" t="s">
        <v>305</v>
      </c>
      <c r="D896" t="str">
        <f t="shared" si="13"/>
        <v>HistoricalMDA</v>
      </c>
      <c r="E896">
        <v>0.27833003230501602</v>
      </c>
      <c r="F896">
        <v>-2.4287534875289198E-2</v>
      </c>
      <c r="G896">
        <v>0.37849781104019198</v>
      </c>
      <c r="H896">
        <v>1</v>
      </c>
    </row>
    <row r="897" spans="1:8" x14ac:dyDescent="0.2">
      <c r="A897">
        <v>895</v>
      </c>
      <c r="B897" s="6" t="s">
        <v>551</v>
      </c>
      <c r="C897" t="s">
        <v>329</v>
      </c>
      <c r="D897" t="str">
        <f t="shared" si="13"/>
        <v>06-02MNE</v>
      </c>
      <c r="E897">
        <v>0.57858501168516996</v>
      </c>
      <c r="F897">
        <v>2.59172803124128</v>
      </c>
      <c r="G897">
        <v>0.34277489452399401</v>
      </c>
      <c r="H897">
        <v>0.81434647632082302</v>
      </c>
    </row>
    <row r="898" spans="1:8" x14ac:dyDescent="0.2">
      <c r="A898">
        <v>896</v>
      </c>
      <c r="B898" s="6" t="s">
        <v>552</v>
      </c>
      <c r="C898" t="s">
        <v>329</v>
      </c>
      <c r="D898" t="str">
        <f t="shared" si="13"/>
        <v>06-08MNE</v>
      </c>
      <c r="E898">
        <v>0.166262399698963</v>
      </c>
      <c r="F898">
        <v>3.45118182046967</v>
      </c>
      <c r="G898">
        <v>4.9235799796811204</v>
      </c>
      <c r="H898">
        <v>11.697181069532499</v>
      </c>
    </row>
    <row r="899" spans="1:8" x14ac:dyDescent="0.2">
      <c r="A899">
        <v>897</v>
      </c>
      <c r="B899" s="6" t="s">
        <v>553</v>
      </c>
      <c r="C899" t="s">
        <v>329</v>
      </c>
      <c r="D899" t="str">
        <f t="shared" ref="D899:D962" si="14">B899&amp;C899</f>
        <v>06-11MNE</v>
      </c>
      <c r="E899">
        <v>0.40420365384118401</v>
      </c>
      <c r="F899">
        <v>2.7813861441672798</v>
      </c>
      <c r="G899">
        <v>1.02557888335015</v>
      </c>
      <c r="H899">
        <v>2.4365161019305099</v>
      </c>
    </row>
    <row r="900" spans="1:8" x14ac:dyDescent="0.2">
      <c r="A900">
        <v>898</v>
      </c>
      <c r="B900" s="6" t="s">
        <v>554</v>
      </c>
      <c r="C900" t="s">
        <v>329</v>
      </c>
      <c r="D900" t="str">
        <f t="shared" si="14"/>
        <v>09-02MNE</v>
      </c>
      <c r="E900">
        <v>4.9851600448928203E-2</v>
      </c>
      <c r="F900">
        <v>2.8164529822450399</v>
      </c>
      <c r="G900">
        <v>2.3677091462671598</v>
      </c>
      <c r="H900">
        <v>5.6250782394458101</v>
      </c>
    </row>
    <row r="901" spans="1:8" x14ac:dyDescent="0.2">
      <c r="A901">
        <v>899</v>
      </c>
      <c r="B901" s="6" t="s">
        <v>555</v>
      </c>
      <c r="C901" t="s">
        <v>329</v>
      </c>
      <c r="D901" t="str">
        <f t="shared" si="14"/>
        <v>09-11MNE</v>
      </c>
      <c r="E901">
        <v>0.489877883680501</v>
      </c>
      <c r="F901">
        <v>3.24959173925255</v>
      </c>
      <c r="G901">
        <v>1.2687250467372799</v>
      </c>
      <c r="H901">
        <v>3.0141699049028698</v>
      </c>
    </row>
    <row r="902" spans="1:8" x14ac:dyDescent="0.2">
      <c r="A902">
        <v>900</v>
      </c>
      <c r="B902" s="6" t="s">
        <v>556</v>
      </c>
      <c r="C902" t="s">
        <v>329</v>
      </c>
      <c r="D902" t="str">
        <f t="shared" si="14"/>
        <v>12-02MNE</v>
      </c>
      <c r="E902">
        <v>0.49881924065681299</v>
      </c>
      <c r="F902">
        <v>3.2702968591511699</v>
      </c>
      <c r="G902">
        <v>1.25477164605084</v>
      </c>
      <c r="H902">
        <v>2.9810201530884202</v>
      </c>
    </row>
    <row r="903" spans="1:8" x14ac:dyDescent="0.2">
      <c r="A903">
        <v>901</v>
      </c>
      <c r="B903" t="s">
        <v>550</v>
      </c>
      <c r="C903" t="s">
        <v>329</v>
      </c>
      <c r="D903" t="str">
        <f t="shared" si="14"/>
        <v>ControlMNE</v>
      </c>
      <c r="E903">
        <v>0.69140202320414201</v>
      </c>
      <c r="F903">
        <v>3.8632261305180302</v>
      </c>
    </row>
    <row r="904" spans="1:8" x14ac:dyDescent="0.2">
      <c r="A904">
        <v>902</v>
      </c>
      <c r="B904" t="s">
        <v>647</v>
      </c>
      <c r="C904" t="s">
        <v>329</v>
      </c>
      <c r="D904" t="str">
        <f t="shared" si="14"/>
        <v>HistoricalMNE</v>
      </c>
      <c r="E904">
        <v>0.26783554390401798</v>
      </c>
      <c r="F904">
        <v>-2.4287534875289198E-2</v>
      </c>
      <c r="G904">
        <v>0.42092021576937799</v>
      </c>
      <c r="H904">
        <v>1</v>
      </c>
    </row>
    <row r="905" spans="1:8" x14ac:dyDescent="0.2">
      <c r="A905">
        <v>903</v>
      </c>
      <c r="B905" s="6" t="s">
        <v>551</v>
      </c>
      <c r="C905" t="s">
        <v>301</v>
      </c>
      <c r="D905" t="str">
        <f t="shared" si="14"/>
        <v>06-02MAR</v>
      </c>
      <c r="E905">
        <v>0.23706427970031699</v>
      </c>
      <c r="F905">
        <v>2.59172803124128</v>
      </c>
      <c r="G905">
        <v>0.79587207039807994</v>
      </c>
      <c r="H905">
        <v>3.62431748690175</v>
      </c>
    </row>
    <row r="906" spans="1:8" x14ac:dyDescent="0.2">
      <c r="A906">
        <v>904</v>
      </c>
      <c r="B906" s="6" t="s">
        <v>552</v>
      </c>
      <c r="C906" t="s">
        <v>301</v>
      </c>
      <c r="D906" t="str">
        <f t="shared" si="14"/>
        <v>06-08MAR</v>
      </c>
      <c r="E906">
        <v>0.34577161746628698</v>
      </c>
      <c r="F906">
        <v>3.45118182046967</v>
      </c>
      <c r="G906">
        <v>1.4367114955976299</v>
      </c>
      <c r="H906">
        <v>6.5426326551738097</v>
      </c>
    </row>
    <row r="907" spans="1:8" x14ac:dyDescent="0.2">
      <c r="A907">
        <v>905</v>
      </c>
      <c r="B907" s="6" t="s">
        <v>553</v>
      </c>
      <c r="C907" t="s">
        <v>301</v>
      </c>
      <c r="D907" t="str">
        <f t="shared" si="14"/>
        <v>06-11MAR</v>
      </c>
      <c r="E907">
        <v>0.29931783386387001</v>
      </c>
      <c r="F907">
        <v>2.7813861441672798</v>
      </c>
      <c r="G907">
        <v>0.71309091672475899</v>
      </c>
      <c r="H907">
        <v>3.2473408420321199</v>
      </c>
    </row>
    <row r="908" spans="1:8" x14ac:dyDescent="0.2">
      <c r="A908">
        <v>906</v>
      </c>
      <c r="B908" s="6" t="s">
        <v>554</v>
      </c>
      <c r="C908" t="s">
        <v>301</v>
      </c>
      <c r="D908" t="str">
        <f t="shared" si="14"/>
        <v>09-02MAR</v>
      </c>
      <c r="E908">
        <v>0.25521208124542999</v>
      </c>
      <c r="F908">
        <v>2.8164529822450399</v>
      </c>
      <c r="G908">
        <v>0.89975632752135704</v>
      </c>
      <c r="H908">
        <v>4.0973954396402696</v>
      </c>
    </row>
    <row r="909" spans="1:8" x14ac:dyDescent="0.2">
      <c r="A909">
        <v>907</v>
      </c>
      <c r="B909" s="6" t="s">
        <v>555</v>
      </c>
      <c r="C909" t="s">
        <v>301</v>
      </c>
      <c r="D909" t="str">
        <f t="shared" si="14"/>
        <v>09-11MAR</v>
      </c>
      <c r="E909">
        <v>0.388882305536563</v>
      </c>
      <c r="F909">
        <v>3.24959173925255</v>
      </c>
      <c r="G909">
        <v>0.69331586746138796</v>
      </c>
      <c r="H909">
        <v>3.15728735289066</v>
      </c>
    </row>
    <row r="910" spans="1:8" x14ac:dyDescent="0.2">
      <c r="A910">
        <v>908</v>
      </c>
      <c r="B910" s="6" t="s">
        <v>556</v>
      </c>
      <c r="C910" t="s">
        <v>301</v>
      </c>
      <c r="D910" t="str">
        <f t="shared" si="14"/>
        <v>12-02MAR</v>
      </c>
      <c r="E910">
        <v>0.24780045372245199</v>
      </c>
      <c r="F910">
        <v>3.2702968591511699</v>
      </c>
      <c r="G910">
        <v>1.6367442182729699</v>
      </c>
      <c r="H910">
        <v>7.4535605815454504</v>
      </c>
    </row>
    <row r="911" spans="1:8" x14ac:dyDescent="0.2">
      <c r="A911">
        <v>909</v>
      </c>
      <c r="B911" t="s">
        <v>550</v>
      </c>
      <c r="C911" t="s">
        <v>301</v>
      </c>
      <c r="D911" t="str">
        <f t="shared" si="14"/>
        <v>ControlMAR</v>
      </c>
      <c r="E911">
        <v>0.49900851764812698</v>
      </c>
      <c r="F911">
        <v>3.8632261305180302</v>
      </c>
    </row>
    <row r="912" spans="1:8" x14ac:dyDescent="0.2">
      <c r="A912">
        <v>910</v>
      </c>
      <c r="B912" t="s">
        <v>647</v>
      </c>
      <c r="C912" t="s">
        <v>301</v>
      </c>
      <c r="D912" t="str">
        <f t="shared" si="14"/>
        <v>HistoricalMAR</v>
      </c>
      <c r="E912">
        <v>0.27803571269277999</v>
      </c>
      <c r="F912">
        <v>-2.4287534875289198E-2</v>
      </c>
      <c r="G912">
        <v>0.21959226068752299</v>
      </c>
      <c r="H912">
        <v>1</v>
      </c>
    </row>
    <row r="913" spans="1:8" x14ac:dyDescent="0.2">
      <c r="A913">
        <v>911</v>
      </c>
      <c r="B913" s="6" t="s">
        <v>551</v>
      </c>
      <c r="C913" t="s">
        <v>335</v>
      </c>
      <c r="D913" t="str">
        <f t="shared" si="14"/>
        <v>06-02MOZ</v>
      </c>
      <c r="E913">
        <v>0.53390515986483</v>
      </c>
      <c r="F913">
        <v>2.59172803124128</v>
      </c>
      <c r="G913">
        <v>6.8678254330204302E-2</v>
      </c>
      <c r="H913">
        <v>0.46978113366004498</v>
      </c>
    </row>
    <row r="914" spans="1:8" x14ac:dyDescent="0.2">
      <c r="A914">
        <v>912</v>
      </c>
      <c r="B914" s="6" t="s">
        <v>552</v>
      </c>
      <c r="C914" t="s">
        <v>335</v>
      </c>
      <c r="D914" t="str">
        <f t="shared" si="14"/>
        <v>06-08MOZ</v>
      </c>
      <c r="E914">
        <v>0.50170034820629095</v>
      </c>
      <c r="F914">
        <v>3.45118182046967</v>
      </c>
      <c r="G914">
        <v>0.51387371359485801</v>
      </c>
      <c r="H914">
        <v>3.5150598698971298</v>
      </c>
    </row>
    <row r="915" spans="1:8" x14ac:dyDescent="0.2">
      <c r="A915">
        <v>913</v>
      </c>
      <c r="B915" s="6" t="s">
        <v>553</v>
      </c>
      <c r="C915" t="s">
        <v>335</v>
      </c>
      <c r="D915" t="str">
        <f t="shared" si="14"/>
        <v>06-11MOZ</v>
      </c>
      <c r="E915">
        <v>0.60397018842208605</v>
      </c>
      <c r="F915">
        <v>2.7813861441672798</v>
      </c>
      <c r="G915">
        <v>-0.16948234639936799</v>
      </c>
      <c r="H915">
        <v>-1.1593132295420501</v>
      </c>
    </row>
    <row r="916" spans="1:8" x14ac:dyDescent="0.2">
      <c r="A916">
        <v>914</v>
      </c>
      <c r="B916" s="6" t="s">
        <v>554</v>
      </c>
      <c r="C916" t="s">
        <v>335</v>
      </c>
      <c r="D916" t="str">
        <f t="shared" si="14"/>
        <v>09-02MOZ</v>
      </c>
      <c r="E916">
        <v>0.43891416989402499</v>
      </c>
      <c r="F916">
        <v>2.8164529822450399</v>
      </c>
      <c r="G916">
        <v>0.43399655905484902</v>
      </c>
      <c r="H916">
        <v>2.9686746919494502</v>
      </c>
    </row>
    <row r="917" spans="1:8" x14ac:dyDescent="0.2">
      <c r="A917">
        <v>915</v>
      </c>
      <c r="B917" s="6" t="s">
        <v>555</v>
      </c>
      <c r="C917" t="s">
        <v>335</v>
      </c>
      <c r="D917" t="str">
        <f t="shared" si="14"/>
        <v>09-11MOZ</v>
      </c>
      <c r="E917">
        <v>0.424564963323461</v>
      </c>
      <c r="F917">
        <v>3.24959173925255</v>
      </c>
      <c r="G917">
        <v>0.83067406503389796</v>
      </c>
      <c r="H917">
        <v>5.6820751747325602</v>
      </c>
    </row>
    <row r="918" spans="1:8" x14ac:dyDescent="0.2">
      <c r="A918">
        <v>916</v>
      </c>
      <c r="B918" s="6" t="s">
        <v>556</v>
      </c>
      <c r="C918" t="s">
        <v>335</v>
      </c>
      <c r="D918" t="str">
        <f t="shared" si="14"/>
        <v>12-02MOZ</v>
      </c>
      <c r="E918">
        <v>0.43203057784616899</v>
      </c>
      <c r="F918">
        <v>3.2702968591511699</v>
      </c>
      <c r="G918">
        <v>0.81103909075701597</v>
      </c>
      <c r="H918">
        <v>5.5477656969343903</v>
      </c>
    </row>
    <row r="919" spans="1:8" x14ac:dyDescent="0.2">
      <c r="A919">
        <v>917</v>
      </c>
      <c r="B919" t="s">
        <v>550</v>
      </c>
      <c r="C919" t="s">
        <v>335</v>
      </c>
      <c r="D919" t="str">
        <f t="shared" si="14"/>
        <v>ControlMOZ</v>
      </c>
      <c r="E919">
        <v>0.55650913563333904</v>
      </c>
      <c r="F919">
        <v>3.8632261305180302</v>
      </c>
    </row>
    <row r="920" spans="1:8" x14ac:dyDescent="0.2">
      <c r="A920">
        <v>918</v>
      </c>
      <c r="B920" t="s">
        <v>647</v>
      </c>
      <c r="C920" t="s">
        <v>335</v>
      </c>
      <c r="D920" t="str">
        <f t="shared" si="14"/>
        <v>HistoricalMOZ</v>
      </c>
      <c r="E920">
        <v>0.40939802480053999</v>
      </c>
      <c r="F920">
        <v>-2.4287534875289198E-2</v>
      </c>
      <c r="G920">
        <v>0.14619202307069001</v>
      </c>
      <c r="H920">
        <v>1</v>
      </c>
    </row>
    <row r="921" spans="1:8" x14ac:dyDescent="0.2">
      <c r="A921">
        <v>919</v>
      </c>
      <c r="B921" s="6" t="s">
        <v>551</v>
      </c>
      <c r="C921" t="s">
        <v>369</v>
      </c>
      <c r="D921" t="str">
        <f t="shared" si="14"/>
        <v>06-02OMN</v>
      </c>
      <c r="E921">
        <v>0.53581774564014095</v>
      </c>
      <c r="F921">
        <v>2.59172803124128</v>
      </c>
      <c r="G921">
        <v>0.42948926165127099</v>
      </c>
      <c r="H921">
        <v>1.19366027601967</v>
      </c>
    </row>
    <row r="922" spans="1:8" x14ac:dyDescent="0.2">
      <c r="A922">
        <v>920</v>
      </c>
      <c r="B922" s="6" t="s">
        <v>552</v>
      </c>
      <c r="C922" t="s">
        <v>369</v>
      </c>
      <c r="D922" t="str">
        <f t="shared" si="14"/>
        <v>06-08OMN</v>
      </c>
      <c r="E922">
        <v>0.359810503298781</v>
      </c>
      <c r="F922">
        <v>3.45118182046967</v>
      </c>
      <c r="G922">
        <v>2.97553085365755</v>
      </c>
      <c r="H922">
        <v>8.2697596825269102</v>
      </c>
    </row>
    <row r="923" spans="1:8" x14ac:dyDescent="0.2">
      <c r="A923">
        <v>921</v>
      </c>
      <c r="B923" s="6" t="s">
        <v>553</v>
      </c>
      <c r="C923" t="s">
        <v>369</v>
      </c>
      <c r="D923" t="str">
        <f t="shared" si="14"/>
        <v>06-11OMN</v>
      </c>
      <c r="E923">
        <v>0.356013455224514</v>
      </c>
      <c r="F923">
        <v>2.7813861441672798</v>
      </c>
      <c r="G923">
        <v>1.1468603754862601</v>
      </c>
      <c r="H923">
        <v>3.1874176949050201</v>
      </c>
    </row>
    <row r="924" spans="1:8" x14ac:dyDescent="0.2">
      <c r="A924">
        <v>922</v>
      </c>
      <c r="B924" s="6" t="s">
        <v>554</v>
      </c>
      <c r="C924" t="s">
        <v>369</v>
      </c>
      <c r="D924" t="str">
        <f t="shared" si="14"/>
        <v>09-02OMN</v>
      </c>
      <c r="E924">
        <v>0.369280627437855</v>
      </c>
      <c r="F924">
        <v>2.8164529822450399</v>
      </c>
      <c r="G924">
        <v>1.13631623867314</v>
      </c>
      <c r="H924">
        <v>3.1581128475373701</v>
      </c>
    </row>
    <row r="925" spans="1:8" x14ac:dyDescent="0.2">
      <c r="A925">
        <v>923</v>
      </c>
      <c r="B925" s="6" t="s">
        <v>555</v>
      </c>
      <c r="C925" t="s">
        <v>369</v>
      </c>
      <c r="D925" t="str">
        <f t="shared" si="14"/>
        <v>09-11OMN</v>
      </c>
      <c r="E925">
        <v>0.37943909138218701</v>
      </c>
      <c r="F925">
        <v>3.24959173925255</v>
      </c>
      <c r="G925">
        <v>1.8744400568258199</v>
      </c>
      <c r="H925">
        <v>5.2095473284027403</v>
      </c>
    </row>
    <row r="926" spans="1:8" x14ac:dyDescent="0.2">
      <c r="A926">
        <v>924</v>
      </c>
      <c r="B926" s="6" t="s">
        <v>556</v>
      </c>
      <c r="C926" t="s">
        <v>369</v>
      </c>
      <c r="D926" t="str">
        <f t="shared" si="14"/>
        <v>12-02OMN</v>
      </c>
      <c r="E926">
        <v>0.78460138528064904</v>
      </c>
      <c r="F926">
        <v>3.2702968591511699</v>
      </c>
      <c r="G926">
        <v>-0.69993622797288502</v>
      </c>
      <c r="H926">
        <v>-1.94530142119517</v>
      </c>
    </row>
    <row r="927" spans="1:8" x14ac:dyDescent="0.2">
      <c r="A927">
        <v>925</v>
      </c>
      <c r="B927" t="s">
        <v>550</v>
      </c>
      <c r="C927" t="s">
        <v>369</v>
      </c>
      <c r="D927" t="str">
        <f t="shared" si="14"/>
        <v>ControlOMN</v>
      </c>
      <c r="E927">
        <v>0.67717493297520903</v>
      </c>
      <c r="F927">
        <v>3.8632261305180302</v>
      </c>
    </row>
    <row r="928" spans="1:8" x14ac:dyDescent="0.2">
      <c r="A928">
        <v>926</v>
      </c>
      <c r="B928" t="s">
        <v>647</v>
      </c>
      <c r="C928" t="s">
        <v>369</v>
      </c>
      <c r="D928" t="str">
        <f t="shared" si="14"/>
        <v>HistoricalOMN</v>
      </c>
      <c r="E928">
        <v>0.31510424486017902</v>
      </c>
      <c r="F928">
        <v>-2.4287534875289198E-2</v>
      </c>
      <c r="G928">
        <v>0.359808624178587</v>
      </c>
      <c r="H928">
        <v>1</v>
      </c>
    </row>
    <row r="929" spans="1:8" x14ac:dyDescent="0.2">
      <c r="A929">
        <v>927</v>
      </c>
      <c r="B929" s="6" t="s">
        <v>551</v>
      </c>
      <c r="C929" t="s">
        <v>347</v>
      </c>
      <c r="D929" t="str">
        <f t="shared" si="14"/>
        <v>06-02NAM</v>
      </c>
      <c r="E929">
        <v>0.94360120226013</v>
      </c>
      <c r="F929">
        <v>2.59172803124128</v>
      </c>
      <c r="G929">
        <v>0.38248989577292403</v>
      </c>
      <c r="H929">
        <v>0.70522822566189602</v>
      </c>
    </row>
    <row r="930" spans="1:8" x14ac:dyDescent="0.2">
      <c r="A930">
        <v>928</v>
      </c>
      <c r="B930" s="6" t="s">
        <v>552</v>
      </c>
      <c r="C930" t="s">
        <v>347</v>
      </c>
      <c r="D930" t="str">
        <f t="shared" si="14"/>
        <v>06-08NAM</v>
      </c>
      <c r="E930">
        <v>0.74614942061858203</v>
      </c>
      <c r="F930">
        <v>3.45118182046967</v>
      </c>
      <c r="G930">
        <v>3.0315575955319098</v>
      </c>
      <c r="H930">
        <v>5.5895332339917898</v>
      </c>
    </row>
    <row r="931" spans="1:8" x14ac:dyDescent="0.2">
      <c r="A931">
        <v>929</v>
      </c>
      <c r="B931" s="6" t="s">
        <v>553</v>
      </c>
      <c r="C931" t="s">
        <v>347</v>
      </c>
      <c r="D931" t="str">
        <f t="shared" si="14"/>
        <v>06-11NAM</v>
      </c>
      <c r="E931">
        <v>1.2421976687390901</v>
      </c>
      <c r="F931">
        <v>2.7813861441672798</v>
      </c>
      <c r="G931">
        <v>-0.61673676766623797</v>
      </c>
      <c r="H931">
        <v>-1.13712853899787</v>
      </c>
    </row>
    <row r="932" spans="1:8" x14ac:dyDescent="0.2">
      <c r="A932">
        <v>930</v>
      </c>
      <c r="B932" s="6" t="s">
        <v>554</v>
      </c>
      <c r="C932" t="s">
        <v>347</v>
      </c>
      <c r="D932" t="str">
        <f t="shared" si="14"/>
        <v>09-02NAM</v>
      </c>
      <c r="E932">
        <v>1.2537806216012699</v>
      </c>
      <c r="F932">
        <v>2.8164529822450399</v>
      </c>
      <c r="G932">
        <v>-0.68014551543893398</v>
      </c>
      <c r="H932">
        <v>-1.25404048667904</v>
      </c>
    </row>
    <row r="933" spans="1:8" x14ac:dyDescent="0.2">
      <c r="A933">
        <v>931</v>
      </c>
      <c r="B933" s="6" t="s">
        <v>555</v>
      </c>
      <c r="C933" t="s">
        <v>347</v>
      </c>
      <c r="D933" t="str">
        <f t="shared" si="14"/>
        <v>09-11NAM</v>
      </c>
      <c r="E933">
        <v>1.3300248507799</v>
      </c>
      <c r="F933">
        <v>3.24959173925255</v>
      </c>
      <c r="G933">
        <v>-1.6402385121671299</v>
      </c>
      <c r="H933">
        <v>-3.02424327644114</v>
      </c>
    </row>
    <row r="934" spans="1:8" x14ac:dyDescent="0.2">
      <c r="A934">
        <v>932</v>
      </c>
      <c r="B934" s="6" t="s">
        <v>556</v>
      </c>
      <c r="C934" t="s">
        <v>347</v>
      </c>
      <c r="D934" t="str">
        <f t="shared" si="14"/>
        <v>12-02NAM</v>
      </c>
      <c r="E934">
        <v>1.1805959046741099</v>
      </c>
      <c r="F934">
        <v>3.2702968591511699</v>
      </c>
      <c r="G934">
        <v>-0.72391256836204898</v>
      </c>
      <c r="H934">
        <v>-1.33473741858896</v>
      </c>
    </row>
    <row r="935" spans="1:8" x14ac:dyDescent="0.2">
      <c r="A935">
        <v>933</v>
      </c>
      <c r="B935" t="s">
        <v>550</v>
      </c>
      <c r="C935" t="s">
        <v>347</v>
      </c>
      <c r="D935" t="str">
        <f t="shared" si="14"/>
        <v>ControlNAM</v>
      </c>
      <c r="E935">
        <v>1.0694895554232899</v>
      </c>
      <c r="F935">
        <v>3.8632261305180302</v>
      </c>
    </row>
    <row r="936" spans="1:8" x14ac:dyDescent="0.2">
      <c r="A936">
        <v>934</v>
      </c>
      <c r="B936" t="s">
        <v>647</v>
      </c>
      <c r="C936" t="s">
        <v>347</v>
      </c>
      <c r="D936" t="str">
        <f t="shared" si="14"/>
        <v>HistoricalNAM</v>
      </c>
      <c r="E936">
        <v>0.52371651412308795</v>
      </c>
      <c r="F936">
        <v>-2.4287534875289198E-2</v>
      </c>
      <c r="G936">
        <v>0.54236328305483805</v>
      </c>
      <c r="H936">
        <v>1</v>
      </c>
    </row>
    <row r="937" spans="1:8" x14ac:dyDescent="0.2">
      <c r="A937">
        <v>935</v>
      </c>
      <c r="B937" s="6" t="s">
        <v>551</v>
      </c>
      <c r="C937" t="s">
        <v>361</v>
      </c>
      <c r="D937" t="str">
        <f t="shared" si="14"/>
        <v>06-02NPL</v>
      </c>
      <c r="E937">
        <v>0.53552849359733101</v>
      </c>
      <c r="F937">
        <v>2.59172803124128</v>
      </c>
      <c r="G937">
        <v>-7.8047141259691394E-2</v>
      </c>
      <c r="H937">
        <v>-0.30030159812374202</v>
      </c>
    </row>
    <row r="938" spans="1:8" x14ac:dyDescent="0.2">
      <c r="A938">
        <v>936</v>
      </c>
      <c r="B938" s="6" t="s">
        <v>552</v>
      </c>
      <c r="C938" t="s">
        <v>361</v>
      </c>
      <c r="D938" t="str">
        <f t="shared" si="14"/>
        <v>06-08NPL</v>
      </c>
      <c r="E938">
        <v>0.30683465955637701</v>
      </c>
      <c r="F938">
        <v>3.45118182046967</v>
      </c>
      <c r="G938">
        <v>1.9033370554192199</v>
      </c>
      <c r="H938">
        <v>7.3234605430157904</v>
      </c>
    </row>
    <row r="939" spans="1:8" x14ac:dyDescent="0.2">
      <c r="A939">
        <v>937</v>
      </c>
      <c r="B939" s="6" t="s">
        <v>553</v>
      </c>
      <c r="C939" t="s">
        <v>361</v>
      </c>
      <c r="D939" t="str">
        <f t="shared" si="14"/>
        <v>06-11NPL</v>
      </c>
      <c r="E939">
        <v>0.44381140444145101</v>
      </c>
      <c r="F939">
        <v>2.7813861441672798</v>
      </c>
      <c r="G939">
        <v>0.23579001228899099</v>
      </c>
      <c r="H939">
        <v>0.90724806019987703</v>
      </c>
    </row>
    <row r="940" spans="1:8" x14ac:dyDescent="0.2">
      <c r="A940">
        <v>938</v>
      </c>
      <c r="B940" s="6" t="s">
        <v>554</v>
      </c>
      <c r="C940" t="s">
        <v>361</v>
      </c>
      <c r="D940" t="str">
        <f t="shared" si="14"/>
        <v>09-02NPL</v>
      </c>
      <c r="E940">
        <v>0.34597890511578</v>
      </c>
      <c r="F940">
        <v>2.8164529822450399</v>
      </c>
      <c r="G940">
        <v>0.60475006693627098</v>
      </c>
      <c r="H940">
        <v>2.3268938315386598</v>
      </c>
    </row>
    <row r="941" spans="1:8" x14ac:dyDescent="0.2">
      <c r="A941">
        <v>939</v>
      </c>
      <c r="B941" s="6" t="s">
        <v>555</v>
      </c>
      <c r="C941" t="s">
        <v>361</v>
      </c>
      <c r="D941" t="str">
        <f t="shared" si="14"/>
        <v>09-11NPL</v>
      </c>
      <c r="E941">
        <v>0.51766809610166997</v>
      </c>
      <c r="F941">
        <v>3.24959173925255</v>
      </c>
      <c r="G941">
        <v>-4.92769601727336E-2</v>
      </c>
      <c r="H941">
        <v>-0.18960271512461499</v>
      </c>
    </row>
    <row r="942" spans="1:8" x14ac:dyDescent="0.2">
      <c r="A942">
        <v>940</v>
      </c>
      <c r="B942" s="6" t="s">
        <v>556</v>
      </c>
      <c r="C942" t="s">
        <v>361</v>
      </c>
      <c r="D942" t="str">
        <f t="shared" si="14"/>
        <v>12-02NPL</v>
      </c>
      <c r="E942">
        <v>0.67707153574358803</v>
      </c>
      <c r="F942">
        <v>3.2702968591511699</v>
      </c>
      <c r="G942">
        <v>-1.0895896053315199</v>
      </c>
      <c r="H942">
        <v>-4.1924085174541004</v>
      </c>
    </row>
    <row r="943" spans="1:8" x14ac:dyDescent="0.2">
      <c r="A943">
        <v>941</v>
      </c>
      <c r="B943" t="s">
        <v>550</v>
      </c>
      <c r="C943" t="s">
        <v>361</v>
      </c>
      <c r="D943" t="str">
        <f t="shared" si="14"/>
        <v>ControlNPL</v>
      </c>
      <c r="E943">
        <v>0.50984094945339598</v>
      </c>
      <c r="F943">
        <v>3.8632261305180302</v>
      </c>
    </row>
    <row r="944" spans="1:8" x14ac:dyDescent="0.2">
      <c r="A944">
        <v>942</v>
      </c>
      <c r="B944" t="s">
        <v>647</v>
      </c>
      <c r="C944" t="s">
        <v>361</v>
      </c>
      <c r="D944" t="str">
        <f t="shared" si="14"/>
        <v>HistoricalNPL</v>
      </c>
      <c r="E944">
        <v>0.248311165208772</v>
      </c>
      <c r="F944">
        <v>-2.4287534875289198E-2</v>
      </c>
      <c r="G944">
        <v>0.25989585718931502</v>
      </c>
      <c r="H944">
        <v>1</v>
      </c>
    </row>
    <row r="945" spans="1:8" x14ac:dyDescent="0.2">
      <c r="A945">
        <v>943</v>
      </c>
      <c r="B945" s="6" t="s">
        <v>551</v>
      </c>
      <c r="C945" t="s">
        <v>357</v>
      </c>
      <c r="D945" t="str">
        <f t="shared" si="14"/>
        <v>06-02NLD</v>
      </c>
      <c r="E945">
        <v>0.336249843369335</v>
      </c>
      <c r="F945">
        <v>2.59172803124128</v>
      </c>
      <c r="G945">
        <v>-0.24256904756025599</v>
      </c>
      <c r="H945">
        <v>2.7705026823979599</v>
      </c>
    </row>
    <row r="946" spans="1:8" x14ac:dyDescent="0.2">
      <c r="A946">
        <v>944</v>
      </c>
      <c r="B946" s="6" t="s">
        <v>552</v>
      </c>
      <c r="C946" t="s">
        <v>357</v>
      </c>
      <c r="D946" t="str">
        <f t="shared" si="14"/>
        <v>06-08NLD</v>
      </c>
      <c r="E946">
        <v>0.40742430155793902</v>
      </c>
      <c r="F946">
        <v>3.45118182046967</v>
      </c>
      <c r="G946">
        <v>-1.4158407127317201</v>
      </c>
      <c r="H946">
        <v>16.1710264847252</v>
      </c>
    </row>
    <row r="947" spans="1:8" x14ac:dyDescent="0.2">
      <c r="A947">
        <v>945</v>
      </c>
      <c r="B947" s="6" t="s">
        <v>553</v>
      </c>
      <c r="C947" t="s">
        <v>357</v>
      </c>
      <c r="D947" t="str">
        <f t="shared" si="14"/>
        <v>06-11NLD</v>
      </c>
      <c r="E947">
        <v>0.32648174312668599</v>
      </c>
      <c r="F947">
        <v>2.7813861441672798</v>
      </c>
      <c r="G947">
        <v>-0.250212329206288</v>
      </c>
      <c r="H947">
        <v>2.8578004333502598</v>
      </c>
    </row>
    <row r="948" spans="1:8" x14ac:dyDescent="0.2">
      <c r="A948">
        <v>946</v>
      </c>
      <c r="B948" s="6" t="s">
        <v>554</v>
      </c>
      <c r="C948" t="s">
        <v>357</v>
      </c>
      <c r="D948" t="str">
        <f t="shared" si="14"/>
        <v>09-02NLD</v>
      </c>
      <c r="E948">
        <v>0.126431507293845</v>
      </c>
      <c r="F948">
        <v>2.8164529822450399</v>
      </c>
      <c r="G948">
        <v>0.47971195717130899</v>
      </c>
      <c r="H948">
        <v>-5.4790307233709896</v>
      </c>
    </row>
    <row r="949" spans="1:8" x14ac:dyDescent="0.2">
      <c r="A949">
        <v>947</v>
      </c>
      <c r="B949" s="6" t="s">
        <v>555</v>
      </c>
      <c r="C949" t="s">
        <v>357</v>
      </c>
      <c r="D949" t="str">
        <f t="shared" si="14"/>
        <v>09-11NLD</v>
      </c>
      <c r="E949">
        <v>0.76237436378433299</v>
      </c>
      <c r="F949">
        <v>3.24959173925255</v>
      </c>
      <c r="G949">
        <v>-3.1853518851949199</v>
      </c>
      <c r="H949">
        <v>36.381500570973301</v>
      </c>
    </row>
    <row r="950" spans="1:8" x14ac:dyDescent="0.2">
      <c r="A950">
        <v>948</v>
      </c>
      <c r="B950" s="6" t="s">
        <v>556</v>
      </c>
      <c r="C950" t="s">
        <v>357</v>
      </c>
      <c r="D950" t="str">
        <f t="shared" si="14"/>
        <v>12-02NLD</v>
      </c>
      <c r="E950">
        <v>0.32449157989677602</v>
      </c>
      <c r="F950">
        <v>3.2702968591511699</v>
      </c>
      <c r="G950">
        <v>-0.44356260505278899</v>
      </c>
      <c r="H950">
        <v>5.0661508525934602</v>
      </c>
    </row>
    <row r="951" spans="1:8" x14ac:dyDescent="0.2">
      <c r="A951">
        <v>949</v>
      </c>
      <c r="B951" t="s">
        <v>550</v>
      </c>
      <c r="C951" t="s">
        <v>357</v>
      </c>
      <c r="D951" t="str">
        <f t="shared" si="14"/>
        <v>ControlNLD</v>
      </c>
      <c r="E951">
        <v>0.256413439157894</v>
      </c>
      <c r="F951">
        <v>3.8632261305180302</v>
      </c>
    </row>
    <row r="952" spans="1:8" x14ac:dyDescent="0.2">
      <c r="A952">
        <v>950</v>
      </c>
      <c r="B952" t="s">
        <v>647</v>
      </c>
      <c r="C952" t="s">
        <v>357</v>
      </c>
      <c r="D952" t="str">
        <f t="shared" si="14"/>
        <v>HistoricalNLD</v>
      </c>
      <c r="E952">
        <v>0.34451804380632101</v>
      </c>
      <c r="F952">
        <v>-2.4287534875289198E-2</v>
      </c>
      <c r="G952">
        <v>-8.7554164484802202E-2</v>
      </c>
      <c r="H952">
        <v>1</v>
      </c>
    </row>
    <row r="953" spans="1:8" x14ac:dyDescent="0.2">
      <c r="A953">
        <v>951</v>
      </c>
      <c r="B953" s="6" t="s">
        <v>551</v>
      </c>
      <c r="C953" t="s">
        <v>107</v>
      </c>
      <c r="D953" t="str">
        <f t="shared" si="14"/>
        <v>06-02CUW</v>
      </c>
      <c r="E953">
        <v>0</v>
      </c>
      <c r="F953">
        <v>2.59172803124128</v>
      </c>
      <c r="G953">
        <v>0</v>
      </c>
    </row>
    <row r="954" spans="1:8" x14ac:dyDescent="0.2">
      <c r="A954">
        <v>952</v>
      </c>
      <c r="B954" s="6" t="s">
        <v>552</v>
      </c>
      <c r="C954" t="s">
        <v>107</v>
      </c>
      <c r="D954" t="str">
        <f t="shared" si="14"/>
        <v>06-08CUW</v>
      </c>
      <c r="E954">
        <v>0</v>
      </c>
      <c r="F954">
        <v>3.45118182046967</v>
      </c>
      <c r="G954">
        <v>0</v>
      </c>
    </row>
    <row r="955" spans="1:8" x14ac:dyDescent="0.2">
      <c r="A955">
        <v>953</v>
      </c>
      <c r="B955" s="6" t="s">
        <v>553</v>
      </c>
      <c r="C955" t="s">
        <v>107</v>
      </c>
      <c r="D955" t="str">
        <f t="shared" si="14"/>
        <v>06-11CUW</v>
      </c>
      <c r="E955">
        <v>0</v>
      </c>
      <c r="F955">
        <v>2.7813861441672798</v>
      </c>
      <c r="G955">
        <v>0</v>
      </c>
    </row>
    <row r="956" spans="1:8" x14ac:dyDescent="0.2">
      <c r="A956">
        <v>954</v>
      </c>
      <c r="B956" s="6" t="s">
        <v>554</v>
      </c>
      <c r="C956" t="s">
        <v>107</v>
      </c>
      <c r="D956" t="str">
        <f t="shared" si="14"/>
        <v>09-02CUW</v>
      </c>
      <c r="E956">
        <v>0</v>
      </c>
      <c r="F956">
        <v>2.8164529822450399</v>
      </c>
      <c r="G956">
        <v>0</v>
      </c>
    </row>
    <row r="957" spans="1:8" x14ac:dyDescent="0.2">
      <c r="A957">
        <v>955</v>
      </c>
      <c r="B957" s="6" t="s">
        <v>555</v>
      </c>
      <c r="C957" t="s">
        <v>107</v>
      </c>
      <c r="D957" t="str">
        <f t="shared" si="14"/>
        <v>09-11CUW</v>
      </c>
      <c r="E957">
        <v>0</v>
      </c>
      <c r="F957">
        <v>3.24959173925255</v>
      </c>
      <c r="G957">
        <v>0</v>
      </c>
    </row>
    <row r="958" spans="1:8" x14ac:dyDescent="0.2">
      <c r="A958">
        <v>956</v>
      </c>
      <c r="B958" s="6" t="s">
        <v>556</v>
      </c>
      <c r="C958" t="s">
        <v>107</v>
      </c>
      <c r="D958" t="str">
        <f t="shared" si="14"/>
        <v>12-02CUW</v>
      </c>
      <c r="E958">
        <v>0</v>
      </c>
      <c r="F958">
        <v>3.2702968591511699</v>
      </c>
      <c r="G958">
        <v>0</v>
      </c>
    </row>
    <row r="959" spans="1:8" x14ac:dyDescent="0.2">
      <c r="A959">
        <v>957</v>
      </c>
      <c r="B959" t="s">
        <v>550</v>
      </c>
      <c r="C959" t="s">
        <v>107</v>
      </c>
      <c r="D959" t="str">
        <f t="shared" si="14"/>
        <v>ControlCUW</v>
      </c>
      <c r="E959">
        <v>0</v>
      </c>
      <c r="F959">
        <v>3.8632261305180302</v>
      </c>
    </row>
    <row r="960" spans="1:8" x14ac:dyDescent="0.2">
      <c r="A960">
        <v>958</v>
      </c>
      <c r="B960" t="s">
        <v>647</v>
      </c>
      <c r="C960" t="s">
        <v>107</v>
      </c>
      <c r="D960" t="str">
        <f t="shared" si="14"/>
        <v>HistoricalCUW</v>
      </c>
      <c r="E960">
        <v>0</v>
      </c>
      <c r="F960">
        <v>-2.4287534875289198E-2</v>
      </c>
      <c r="G960">
        <v>0</v>
      </c>
    </row>
    <row r="961" spans="1:8" x14ac:dyDescent="0.2">
      <c r="A961">
        <v>959</v>
      </c>
      <c r="B961" s="6" t="s">
        <v>551</v>
      </c>
      <c r="C961" t="s">
        <v>5</v>
      </c>
      <c r="D961" t="str">
        <f t="shared" si="14"/>
        <v>06-02ABW</v>
      </c>
      <c r="E961">
        <v>0</v>
      </c>
      <c r="F961">
        <v>2.59172803124128</v>
      </c>
      <c r="G961">
        <v>0</v>
      </c>
    </row>
    <row r="962" spans="1:8" x14ac:dyDescent="0.2">
      <c r="A962">
        <v>960</v>
      </c>
      <c r="B962" s="6" t="s">
        <v>552</v>
      </c>
      <c r="C962" t="s">
        <v>5</v>
      </c>
      <c r="D962" t="str">
        <f t="shared" si="14"/>
        <v>06-08ABW</v>
      </c>
      <c r="E962">
        <v>0</v>
      </c>
      <c r="F962">
        <v>3.45118182046967</v>
      </c>
      <c r="G962">
        <v>0</v>
      </c>
    </row>
    <row r="963" spans="1:8" x14ac:dyDescent="0.2">
      <c r="A963">
        <v>961</v>
      </c>
      <c r="B963" s="6" t="s">
        <v>553</v>
      </c>
      <c r="C963" t="s">
        <v>5</v>
      </c>
      <c r="D963" t="str">
        <f t="shared" ref="D963:D1026" si="15">B963&amp;C963</f>
        <v>06-11ABW</v>
      </c>
      <c r="E963">
        <v>0</v>
      </c>
      <c r="F963">
        <v>2.7813861441672798</v>
      </c>
      <c r="G963">
        <v>0</v>
      </c>
    </row>
    <row r="964" spans="1:8" x14ac:dyDescent="0.2">
      <c r="A964">
        <v>962</v>
      </c>
      <c r="B964" s="6" t="s">
        <v>554</v>
      </c>
      <c r="C964" t="s">
        <v>5</v>
      </c>
      <c r="D964" t="str">
        <f t="shared" si="15"/>
        <v>09-02ABW</v>
      </c>
      <c r="E964">
        <v>0</v>
      </c>
      <c r="F964">
        <v>2.8164529822450399</v>
      </c>
      <c r="G964">
        <v>0</v>
      </c>
    </row>
    <row r="965" spans="1:8" x14ac:dyDescent="0.2">
      <c r="A965">
        <v>963</v>
      </c>
      <c r="B965" s="6" t="s">
        <v>555</v>
      </c>
      <c r="C965" t="s">
        <v>5</v>
      </c>
      <c r="D965" t="str">
        <f t="shared" si="15"/>
        <v>09-11ABW</v>
      </c>
      <c r="E965">
        <v>0</v>
      </c>
      <c r="F965">
        <v>3.24959173925255</v>
      </c>
      <c r="G965">
        <v>0</v>
      </c>
    </row>
    <row r="966" spans="1:8" x14ac:dyDescent="0.2">
      <c r="A966">
        <v>964</v>
      </c>
      <c r="B966" s="6" t="s">
        <v>556</v>
      </c>
      <c r="C966" t="s">
        <v>5</v>
      </c>
      <c r="D966" t="str">
        <f t="shared" si="15"/>
        <v>12-02ABW</v>
      </c>
      <c r="E966">
        <v>0</v>
      </c>
      <c r="F966">
        <v>3.2702968591511699</v>
      </c>
      <c r="G966">
        <v>0</v>
      </c>
    </row>
    <row r="967" spans="1:8" x14ac:dyDescent="0.2">
      <c r="A967">
        <v>965</v>
      </c>
      <c r="B967" t="s">
        <v>550</v>
      </c>
      <c r="C967" t="s">
        <v>5</v>
      </c>
      <c r="D967" t="str">
        <f t="shared" si="15"/>
        <v>ControlABW</v>
      </c>
      <c r="E967">
        <v>0</v>
      </c>
      <c r="F967">
        <v>3.8632261305180302</v>
      </c>
    </row>
    <row r="968" spans="1:8" x14ac:dyDescent="0.2">
      <c r="A968">
        <v>966</v>
      </c>
      <c r="B968" t="s">
        <v>647</v>
      </c>
      <c r="C968" t="s">
        <v>5</v>
      </c>
      <c r="D968" t="str">
        <f t="shared" si="15"/>
        <v>HistoricalABW</v>
      </c>
      <c r="E968">
        <v>0</v>
      </c>
      <c r="F968">
        <v>-2.4287534875289198E-2</v>
      </c>
      <c r="G968">
        <v>0</v>
      </c>
    </row>
    <row r="969" spans="1:8" x14ac:dyDescent="0.2">
      <c r="A969">
        <v>967</v>
      </c>
      <c r="B969" s="6" t="s">
        <v>551</v>
      </c>
      <c r="C969" t="s">
        <v>349</v>
      </c>
      <c r="D969" t="str">
        <f t="shared" si="15"/>
        <v>06-02NCL</v>
      </c>
      <c r="E969">
        <v>0.15202798442841001</v>
      </c>
      <c r="F969">
        <v>2.59172803124128</v>
      </c>
      <c r="G969">
        <v>-5.5187009254694101E-2</v>
      </c>
      <c r="H969">
        <v>-0.604305341617976</v>
      </c>
    </row>
    <row r="970" spans="1:8" x14ac:dyDescent="0.2">
      <c r="A970">
        <v>968</v>
      </c>
      <c r="B970" s="6" t="s">
        <v>552</v>
      </c>
      <c r="C970" t="s">
        <v>349</v>
      </c>
      <c r="D970" t="str">
        <f t="shared" si="15"/>
        <v>06-08NCL</v>
      </c>
      <c r="E970">
        <v>0.116811807984098</v>
      </c>
      <c r="F970">
        <v>3.45118182046967</v>
      </c>
      <c r="G970">
        <v>0.159880561575415</v>
      </c>
      <c r="H970">
        <v>1.7507141388113301</v>
      </c>
    </row>
    <row r="971" spans="1:8" x14ac:dyDescent="0.2">
      <c r="A971">
        <v>969</v>
      </c>
      <c r="B971" s="6" t="s">
        <v>553</v>
      </c>
      <c r="C971" t="s">
        <v>349</v>
      </c>
      <c r="D971" t="str">
        <f t="shared" si="15"/>
        <v>06-11NCL</v>
      </c>
      <c r="E971">
        <v>0.12366442609481</v>
      </c>
      <c r="F971">
        <v>2.7813861441672798</v>
      </c>
      <c r="G971">
        <v>3.6423743653291998E-2</v>
      </c>
      <c r="H971">
        <v>0.39884500263141098</v>
      </c>
    </row>
    <row r="972" spans="1:8" x14ac:dyDescent="0.2">
      <c r="A972">
        <v>970</v>
      </c>
      <c r="B972" s="6" t="s">
        <v>554</v>
      </c>
      <c r="C972" t="s">
        <v>349</v>
      </c>
      <c r="D972" t="str">
        <f t="shared" si="15"/>
        <v>09-02NCL</v>
      </c>
      <c r="E972">
        <v>0.12836212218780399</v>
      </c>
      <c r="F972">
        <v>2.8164529822450399</v>
      </c>
      <c r="G972">
        <v>2.0306596584089301E-2</v>
      </c>
      <c r="H972">
        <v>0.22236002551275599</v>
      </c>
    </row>
    <row r="973" spans="1:8" x14ac:dyDescent="0.2">
      <c r="A973">
        <v>971</v>
      </c>
      <c r="B973" s="6" t="s">
        <v>555</v>
      </c>
      <c r="C973" t="s">
        <v>349</v>
      </c>
      <c r="D973" t="str">
        <f t="shared" si="15"/>
        <v>09-11NCL</v>
      </c>
      <c r="E973">
        <v>8.2738488018358605E-2</v>
      </c>
      <c r="F973">
        <v>3.24959173925255</v>
      </c>
      <c r="G973">
        <v>0.32187051205248501</v>
      </c>
      <c r="H973">
        <v>3.52452637621571</v>
      </c>
    </row>
    <row r="974" spans="1:8" x14ac:dyDescent="0.2">
      <c r="A974">
        <v>972</v>
      </c>
      <c r="B974" s="6" t="s">
        <v>556</v>
      </c>
      <c r="C974" t="s">
        <v>349</v>
      </c>
      <c r="D974" t="str">
        <f t="shared" si="15"/>
        <v>12-02NCL</v>
      </c>
      <c r="E974">
        <v>0.15184103928294401</v>
      </c>
      <c r="F974">
        <v>3.2702968591511699</v>
      </c>
      <c r="G974">
        <v>-0.117126897515249</v>
      </c>
      <c r="H974">
        <v>-1.2825556371237099</v>
      </c>
    </row>
    <row r="975" spans="1:8" x14ac:dyDescent="0.2">
      <c r="A975">
        <v>973</v>
      </c>
      <c r="B975" t="s">
        <v>550</v>
      </c>
      <c r="C975" t="s">
        <v>349</v>
      </c>
      <c r="D975" t="str">
        <f t="shared" si="15"/>
        <v>ControlNCL</v>
      </c>
      <c r="E975">
        <v>0.1338643628848</v>
      </c>
      <c r="F975">
        <v>3.8632261305180302</v>
      </c>
    </row>
    <row r="976" spans="1:8" x14ac:dyDescent="0.2">
      <c r="A976">
        <v>974</v>
      </c>
      <c r="B976" t="s">
        <v>647</v>
      </c>
      <c r="C976" t="s">
        <v>349</v>
      </c>
      <c r="D976" t="str">
        <f t="shared" si="15"/>
        <v>HistoricalNCL</v>
      </c>
      <c r="E976">
        <v>4.1967174417224098E-2</v>
      </c>
      <c r="F976">
        <v>-2.4287534875289198E-2</v>
      </c>
      <c r="G976">
        <v>9.1323053850451794E-2</v>
      </c>
      <c r="H976">
        <v>1</v>
      </c>
    </row>
    <row r="977" spans="1:8" x14ac:dyDescent="0.2">
      <c r="A977">
        <v>975</v>
      </c>
      <c r="B977" s="6" t="s">
        <v>551</v>
      </c>
      <c r="C977" t="s">
        <v>521</v>
      </c>
      <c r="D977" t="str">
        <f t="shared" si="15"/>
        <v>06-02VUT</v>
      </c>
      <c r="E977">
        <v>0</v>
      </c>
      <c r="F977">
        <v>2.59172803124128</v>
      </c>
      <c r="G977">
        <v>0</v>
      </c>
    </row>
    <row r="978" spans="1:8" x14ac:dyDescent="0.2">
      <c r="A978">
        <v>976</v>
      </c>
      <c r="B978" s="6" t="s">
        <v>552</v>
      </c>
      <c r="C978" t="s">
        <v>521</v>
      </c>
      <c r="D978" t="str">
        <f t="shared" si="15"/>
        <v>06-08VUT</v>
      </c>
      <c r="E978">
        <v>0</v>
      </c>
      <c r="F978">
        <v>3.45118182046967</v>
      </c>
      <c r="G978">
        <v>0</v>
      </c>
    </row>
    <row r="979" spans="1:8" x14ac:dyDescent="0.2">
      <c r="A979">
        <v>977</v>
      </c>
      <c r="B979" s="6" t="s">
        <v>553</v>
      </c>
      <c r="C979" t="s">
        <v>521</v>
      </c>
      <c r="D979" t="str">
        <f t="shared" si="15"/>
        <v>06-11VUT</v>
      </c>
      <c r="E979">
        <v>0</v>
      </c>
      <c r="F979">
        <v>2.7813861441672798</v>
      </c>
      <c r="G979">
        <v>0</v>
      </c>
    </row>
    <row r="980" spans="1:8" x14ac:dyDescent="0.2">
      <c r="A980">
        <v>978</v>
      </c>
      <c r="B980" s="6" t="s">
        <v>554</v>
      </c>
      <c r="C980" t="s">
        <v>521</v>
      </c>
      <c r="D980" t="str">
        <f t="shared" si="15"/>
        <v>09-02VUT</v>
      </c>
      <c r="E980">
        <v>0</v>
      </c>
      <c r="F980">
        <v>2.8164529822450399</v>
      </c>
      <c r="G980">
        <v>0</v>
      </c>
    </row>
    <row r="981" spans="1:8" x14ac:dyDescent="0.2">
      <c r="A981">
        <v>979</v>
      </c>
      <c r="B981" s="6" t="s">
        <v>555</v>
      </c>
      <c r="C981" t="s">
        <v>521</v>
      </c>
      <c r="D981" t="str">
        <f t="shared" si="15"/>
        <v>09-11VUT</v>
      </c>
      <c r="E981">
        <v>0</v>
      </c>
      <c r="F981">
        <v>3.24959173925255</v>
      </c>
      <c r="G981">
        <v>0</v>
      </c>
    </row>
    <row r="982" spans="1:8" x14ac:dyDescent="0.2">
      <c r="A982">
        <v>980</v>
      </c>
      <c r="B982" s="6" t="s">
        <v>556</v>
      </c>
      <c r="C982" t="s">
        <v>521</v>
      </c>
      <c r="D982" t="str">
        <f t="shared" si="15"/>
        <v>12-02VUT</v>
      </c>
      <c r="E982">
        <v>0</v>
      </c>
      <c r="F982">
        <v>3.2702968591511699</v>
      </c>
      <c r="G982">
        <v>0</v>
      </c>
    </row>
    <row r="983" spans="1:8" x14ac:dyDescent="0.2">
      <c r="A983">
        <v>981</v>
      </c>
      <c r="B983" t="s">
        <v>550</v>
      </c>
      <c r="C983" t="s">
        <v>521</v>
      </c>
      <c r="D983" t="str">
        <f t="shared" si="15"/>
        <v>ControlVUT</v>
      </c>
      <c r="E983">
        <v>0</v>
      </c>
      <c r="F983">
        <v>3.8632261305180302</v>
      </c>
    </row>
    <row r="984" spans="1:8" x14ac:dyDescent="0.2">
      <c r="A984">
        <v>982</v>
      </c>
      <c r="B984" t="s">
        <v>647</v>
      </c>
      <c r="C984" t="s">
        <v>521</v>
      </c>
      <c r="D984" t="str">
        <f t="shared" si="15"/>
        <v>HistoricalVUT</v>
      </c>
      <c r="E984">
        <v>0</v>
      </c>
      <c r="F984">
        <v>-2.4287534875289198E-2</v>
      </c>
      <c r="G984">
        <v>0</v>
      </c>
    </row>
    <row r="985" spans="1:8" x14ac:dyDescent="0.2">
      <c r="A985">
        <v>983</v>
      </c>
      <c r="B985" s="6" t="s">
        <v>551</v>
      </c>
      <c r="C985" t="s">
        <v>365</v>
      </c>
      <c r="D985" t="str">
        <f t="shared" si="15"/>
        <v>06-02NZL</v>
      </c>
      <c r="E985">
        <v>1.0898695244910901</v>
      </c>
      <c r="F985">
        <v>2.59172803124128</v>
      </c>
      <c r="G985">
        <v>-0.57548092410361396</v>
      </c>
      <c r="H985">
        <v>-1.0475112835083</v>
      </c>
    </row>
    <row r="986" spans="1:8" x14ac:dyDescent="0.2">
      <c r="A986">
        <v>984</v>
      </c>
      <c r="B986" s="6" t="s">
        <v>552</v>
      </c>
      <c r="C986" t="s">
        <v>365</v>
      </c>
      <c r="D986" t="str">
        <f t="shared" si="15"/>
        <v>06-08NZL</v>
      </c>
      <c r="E986">
        <v>0.97924860667534297</v>
      </c>
      <c r="F986">
        <v>3.45118182046967</v>
      </c>
      <c r="G986">
        <v>-0.73868094633890102</v>
      </c>
      <c r="H986">
        <v>-1.3445738925366499</v>
      </c>
    </row>
    <row r="987" spans="1:8" x14ac:dyDescent="0.2">
      <c r="A987">
        <v>985</v>
      </c>
      <c r="B987" s="6" t="s">
        <v>553</v>
      </c>
      <c r="C987" t="s">
        <v>365</v>
      </c>
      <c r="D987" t="str">
        <f t="shared" si="15"/>
        <v>06-11NZL</v>
      </c>
      <c r="E987">
        <v>0.80255808407727702</v>
      </c>
      <c r="F987">
        <v>2.7813861441672798</v>
      </c>
      <c r="G987">
        <v>0.34961377635105301</v>
      </c>
      <c r="H987">
        <v>0.63637969610915901</v>
      </c>
    </row>
    <row r="988" spans="1:8" x14ac:dyDescent="0.2">
      <c r="A988">
        <v>986</v>
      </c>
      <c r="B988" s="6" t="s">
        <v>554</v>
      </c>
      <c r="C988" t="s">
        <v>365</v>
      </c>
      <c r="D988" t="str">
        <f t="shared" si="15"/>
        <v>09-02NZL</v>
      </c>
      <c r="E988">
        <v>0.597994127378774</v>
      </c>
      <c r="F988">
        <v>2.8164529822450399</v>
      </c>
      <c r="G988">
        <v>1.1162905619458401</v>
      </c>
      <c r="H988">
        <v>2.0319126322622498</v>
      </c>
    </row>
    <row r="989" spans="1:8" x14ac:dyDescent="0.2">
      <c r="A989">
        <v>987</v>
      </c>
      <c r="B989" s="6" t="s">
        <v>555</v>
      </c>
      <c r="C989" t="s">
        <v>365</v>
      </c>
      <c r="D989" t="str">
        <f t="shared" si="15"/>
        <v>09-11NZL</v>
      </c>
      <c r="E989">
        <v>0.64390359439269995</v>
      </c>
      <c r="F989">
        <v>3.24959173925255</v>
      </c>
      <c r="G989">
        <v>1.6152033644416799</v>
      </c>
      <c r="H989">
        <v>2.9400518393353501</v>
      </c>
    </row>
    <row r="990" spans="1:8" x14ac:dyDescent="0.2">
      <c r="A990">
        <v>988</v>
      </c>
      <c r="B990" s="6" t="s">
        <v>556</v>
      </c>
      <c r="C990" t="s">
        <v>365</v>
      </c>
      <c r="D990" t="str">
        <f t="shared" si="15"/>
        <v>12-02NZL</v>
      </c>
      <c r="E990">
        <v>1.0462960376394701</v>
      </c>
      <c r="F990">
        <v>3.2702968591511699</v>
      </c>
      <c r="G990">
        <v>-0.95017853793262497</v>
      </c>
      <c r="H990">
        <v>-1.72954949181363</v>
      </c>
    </row>
    <row r="991" spans="1:8" x14ac:dyDescent="0.2">
      <c r="A991">
        <v>989</v>
      </c>
      <c r="B991" t="s">
        <v>550</v>
      </c>
      <c r="C991" t="s">
        <v>365</v>
      </c>
      <c r="D991" t="str">
        <f t="shared" si="15"/>
        <v>ControlNZL</v>
      </c>
      <c r="E991">
        <v>0.90046230978330399</v>
      </c>
      <c r="F991">
        <v>3.8632261305180302</v>
      </c>
    </row>
    <row r="992" spans="1:8" x14ac:dyDescent="0.2">
      <c r="A992">
        <v>990</v>
      </c>
      <c r="B992" t="s">
        <v>647</v>
      </c>
      <c r="C992" t="s">
        <v>365</v>
      </c>
      <c r="D992" t="str">
        <f t="shared" si="15"/>
        <v>HistoricalNZL</v>
      </c>
      <c r="E992">
        <v>0.34762923083907799</v>
      </c>
      <c r="F992">
        <v>-2.4287534875289198E-2</v>
      </c>
      <c r="G992">
        <v>0.549379212581106</v>
      </c>
      <c r="H992">
        <v>1</v>
      </c>
    </row>
    <row r="993" spans="1:8" x14ac:dyDescent="0.2">
      <c r="A993">
        <v>991</v>
      </c>
      <c r="B993" s="6" t="s">
        <v>551</v>
      </c>
      <c r="C993" t="s">
        <v>355</v>
      </c>
      <c r="D993" t="str">
        <f t="shared" si="15"/>
        <v>06-02NIC</v>
      </c>
      <c r="E993">
        <v>0.93740493019967996</v>
      </c>
      <c r="F993">
        <v>2.59172803124128</v>
      </c>
      <c r="G993">
        <v>0.63093129727948505</v>
      </c>
      <c r="H993">
        <v>0.73434148828029</v>
      </c>
    </row>
    <row r="994" spans="1:8" x14ac:dyDescent="0.2">
      <c r="A994">
        <v>992</v>
      </c>
      <c r="B994" s="6" t="s">
        <v>552</v>
      </c>
      <c r="C994" t="s">
        <v>355</v>
      </c>
      <c r="D994" t="str">
        <f t="shared" si="15"/>
        <v>06-08NIC</v>
      </c>
      <c r="E994">
        <v>0.99371244469872499</v>
      </c>
      <c r="F994">
        <v>3.45118182046967</v>
      </c>
      <c r="G994">
        <v>1.41902040544917</v>
      </c>
      <c r="H994">
        <v>1.6515990899973501</v>
      </c>
    </row>
    <row r="995" spans="1:8" x14ac:dyDescent="0.2">
      <c r="A995">
        <v>993</v>
      </c>
      <c r="B995" s="6" t="s">
        <v>553</v>
      </c>
      <c r="C995" t="s">
        <v>355</v>
      </c>
      <c r="D995" t="str">
        <f t="shared" si="15"/>
        <v>06-11NIC</v>
      </c>
      <c r="E995">
        <v>0.73591356920348905</v>
      </c>
      <c r="F995">
        <v>2.7813861441672798</v>
      </c>
      <c r="G995">
        <v>1.4610613917784501</v>
      </c>
      <c r="H995">
        <v>1.70053063072601</v>
      </c>
    </row>
    <row r="996" spans="1:8" x14ac:dyDescent="0.2">
      <c r="A996">
        <v>994</v>
      </c>
      <c r="B996" s="6" t="s">
        <v>554</v>
      </c>
      <c r="C996" t="s">
        <v>355</v>
      </c>
      <c r="D996" t="str">
        <f t="shared" si="15"/>
        <v>09-02NIC</v>
      </c>
      <c r="E996">
        <v>1.11107619371499</v>
      </c>
      <c r="F996">
        <v>2.8164529822450399</v>
      </c>
      <c r="G996">
        <v>0.12542983372210501</v>
      </c>
      <c r="H996">
        <v>0.14598789308345</v>
      </c>
    </row>
    <row r="997" spans="1:8" x14ac:dyDescent="0.2">
      <c r="A997">
        <v>995</v>
      </c>
      <c r="B997" s="6" t="s">
        <v>555</v>
      </c>
      <c r="C997" t="s">
        <v>355</v>
      </c>
      <c r="D997" t="str">
        <f t="shared" si="15"/>
        <v>09-11NIC</v>
      </c>
      <c r="E997">
        <v>1.0521227526669801</v>
      </c>
      <c r="F997">
        <v>3.24959173925255</v>
      </c>
      <c r="G997">
        <v>0.58511560138086105</v>
      </c>
      <c r="H997">
        <v>0.68101655978512099</v>
      </c>
    </row>
    <row r="998" spans="1:8" x14ac:dyDescent="0.2">
      <c r="A998">
        <v>996</v>
      </c>
      <c r="B998" s="6" t="s">
        <v>556</v>
      </c>
      <c r="C998" t="s">
        <v>355</v>
      </c>
      <c r="D998" t="str">
        <f t="shared" si="15"/>
        <v>12-02NIC</v>
      </c>
      <c r="E998">
        <v>1.13269631287983</v>
      </c>
      <c r="F998">
        <v>3.2702968591511699</v>
      </c>
      <c r="G998">
        <v>8.0571452510664596E-2</v>
      </c>
      <c r="H998">
        <v>9.3777183989300197E-2</v>
      </c>
    </row>
    <row r="999" spans="1:8" x14ac:dyDescent="0.2">
      <c r="A999">
        <v>997</v>
      </c>
      <c r="B999" t="s">
        <v>550</v>
      </c>
      <c r="C999" t="s">
        <v>355</v>
      </c>
      <c r="D999" t="str">
        <f t="shared" si="15"/>
        <v>ControlNIC</v>
      </c>
      <c r="E999">
        <v>1.1450624470423401</v>
      </c>
      <c r="F999">
        <v>3.8632261305180302</v>
      </c>
    </row>
    <row r="1000" spans="1:8" x14ac:dyDescent="0.2">
      <c r="A1000">
        <v>998</v>
      </c>
      <c r="B1000" t="s">
        <v>647</v>
      </c>
      <c r="C1000" t="s">
        <v>355</v>
      </c>
      <c r="D1000" t="str">
        <f t="shared" si="15"/>
        <v>HistoricalNIC</v>
      </c>
      <c r="E1000">
        <v>0.28048121372593399</v>
      </c>
      <c r="F1000">
        <v>-2.4287534875289198E-2</v>
      </c>
      <c r="G1000">
        <v>0.859179696842439</v>
      </c>
      <c r="H1000">
        <v>1</v>
      </c>
    </row>
    <row r="1001" spans="1:8" x14ac:dyDescent="0.2">
      <c r="A1001">
        <v>999</v>
      </c>
      <c r="B1001" s="6" t="s">
        <v>551</v>
      </c>
      <c r="C1001" t="s">
        <v>351</v>
      </c>
      <c r="D1001" t="str">
        <f t="shared" si="15"/>
        <v>06-02NER</v>
      </c>
      <c r="E1001">
        <v>0.57593326994309102</v>
      </c>
      <c r="F1001">
        <v>2.59172803124128</v>
      </c>
      <c r="G1001">
        <v>-1.14994046601656</v>
      </c>
      <c r="H1001">
        <v>20.223978302910201</v>
      </c>
    </row>
    <row r="1002" spans="1:8" x14ac:dyDescent="0.2">
      <c r="A1002">
        <v>1000</v>
      </c>
      <c r="B1002" s="6" t="s">
        <v>552</v>
      </c>
      <c r="C1002" t="s">
        <v>351</v>
      </c>
      <c r="D1002" t="str">
        <f t="shared" si="15"/>
        <v>06-08NER</v>
      </c>
      <c r="E1002">
        <v>0.375027437710932</v>
      </c>
      <c r="F1002">
        <v>3.45118182046967</v>
      </c>
      <c r="G1002">
        <v>-1.66487544965304</v>
      </c>
      <c r="H1002">
        <v>29.280128811769298</v>
      </c>
    </row>
    <row r="1003" spans="1:8" x14ac:dyDescent="0.2">
      <c r="A1003">
        <v>1001</v>
      </c>
      <c r="B1003" s="6" t="s">
        <v>553</v>
      </c>
      <c r="C1003" t="s">
        <v>351</v>
      </c>
      <c r="D1003" t="str">
        <f t="shared" si="15"/>
        <v>06-11NER</v>
      </c>
      <c r="E1003">
        <v>0.29795531557716298</v>
      </c>
      <c r="F1003">
        <v>2.7813861441672798</v>
      </c>
      <c r="G1003">
        <v>-0.35888433105226702</v>
      </c>
      <c r="H1003">
        <v>6.3116910300562701</v>
      </c>
    </row>
    <row r="1004" spans="1:8" x14ac:dyDescent="0.2">
      <c r="A1004">
        <v>1002</v>
      </c>
      <c r="B1004" s="6" t="s">
        <v>554</v>
      </c>
      <c r="C1004" t="s">
        <v>351</v>
      </c>
      <c r="D1004" t="str">
        <f t="shared" si="15"/>
        <v>09-02NER</v>
      </c>
      <c r="E1004">
        <v>0.45590562838048998</v>
      </c>
      <c r="F1004">
        <v>2.8164529822450399</v>
      </c>
      <c r="G1004">
        <v>-0.95383913620604299</v>
      </c>
      <c r="H1004">
        <v>16.775148423048599</v>
      </c>
    </row>
    <row r="1005" spans="1:8" x14ac:dyDescent="0.2">
      <c r="A1005">
        <v>1003</v>
      </c>
      <c r="B1005" s="6" t="s">
        <v>555</v>
      </c>
      <c r="C1005" t="s">
        <v>351</v>
      </c>
      <c r="D1005" t="str">
        <f t="shared" si="15"/>
        <v>09-11NER</v>
      </c>
      <c r="E1005">
        <v>0.71324768467030697</v>
      </c>
      <c r="F1005">
        <v>3.24959173925255</v>
      </c>
      <c r="G1005">
        <v>-3.2472491442064402</v>
      </c>
      <c r="H1005">
        <v>57.109301026744397</v>
      </c>
    </row>
    <row r="1006" spans="1:8" x14ac:dyDescent="0.2">
      <c r="A1006">
        <v>1004</v>
      </c>
      <c r="B1006" s="6" t="s">
        <v>556</v>
      </c>
      <c r="C1006" t="s">
        <v>351</v>
      </c>
      <c r="D1006" t="str">
        <f t="shared" si="15"/>
        <v>12-02NER</v>
      </c>
      <c r="E1006">
        <v>0.68894689942096798</v>
      </c>
      <c r="F1006">
        <v>3.2702968591511699</v>
      </c>
      <c r="G1006">
        <v>-3.2023116668671201</v>
      </c>
      <c r="H1006">
        <v>56.318986576948397</v>
      </c>
    </row>
    <row r="1007" spans="1:8" x14ac:dyDescent="0.2">
      <c r="A1007">
        <v>1005</v>
      </c>
      <c r="B1007" t="s">
        <v>550</v>
      </c>
      <c r="C1007" t="s">
        <v>351</v>
      </c>
      <c r="D1007" t="str">
        <f t="shared" si="15"/>
        <v>ControlNER</v>
      </c>
      <c r="E1007">
        <v>0.19745500658929099</v>
      </c>
      <c r="F1007">
        <v>3.8632261305180302</v>
      </c>
    </row>
    <row r="1008" spans="1:8" x14ac:dyDescent="0.2">
      <c r="A1008">
        <v>1006</v>
      </c>
      <c r="B1008" t="s">
        <v>647</v>
      </c>
      <c r="C1008" t="s">
        <v>351</v>
      </c>
      <c r="D1008" t="str">
        <f t="shared" si="15"/>
        <v>HistoricalNER</v>
      </c>
      <c r="E1008">
        <v>0.25467272880888697</v>
      </c>
      <c r="F1008">
        <v>-2.4287534875289198E-2</v>
      </c>
      <c r="G1008">
        <v>-5.6860250183866701E-2</v>
      </c>
      <c r="H1008">
        <v>1</v>
      </c>
    </row>
    <row r="1009" spans="1:8" x14ac:dyDescent="0.2">
      <c r="A1009">
        <v>1007</v>
      </c>
      <c r="B1009" s="6" t="s">
        <v>551</v>
      </c>
      <c r="C1009" t="s">
        <v>353</v>
      </c>
      <c r="D1009" t="str">
        <f t="shared" si="15"/>
        <v>06-02NGA</v>
      </c>
      <c r="E1009">
        <v>0.44027189891955099</v>
      </c>
      <c r="F1009">
        <v>2.59172803124128</v>
      </c>
      <c r="G1009">
        <v>-0.53400846139118596</v>
      </c>
      <c r="H1009">
        <v>6.9566622677396399</v>
      </c>
    </row>
    <row r="1010" spans="1:8" x14ac:dyDescent="0.2">
      <c r="A1010">
        <v>1008</v>
      </c>
      <c r="B1010" s="6" t="s">
        <v>552</v>
      </c>
      <c r="C1010" t="s">
        <v>353</v>
      </c>
      <c r="D1010" t="str">
        <f t="shared" si="15"/>
        <v>06-08NGA</v>
      </c>
      <c r="E1010">
        <v>0.28559914391786501</v>
      </c>
      <c r="F1010">
        <v>3.45118182046967</v>
      </c>
      <c r="G1010">
        <v>-0.19768484327646699</v>
      </c>
      <c r="H1010">
        <v>2.5752900741361202</v>
      </c>
    </row>
    <row r="1011" spans="1:8" x14ac:dyDescent="0.2">
      <c r="A1011">
        <v>1009</v>
      </c>
      <c r="B1011" s="6" t="s">
        <v>553</v>
      </c>
      <c r="C1011" t="s">
        <v>353</v>
      </c>
      <c r="D1011" t="str">
        <f t="shared" si="15"/>
        <v>06-11NGA</v>
      </c>
      <c r="E1011">
        <v>0.28540577559964098</v>
      </c>
      <c r="F1011">
        <v>2.7813861441672798</v>
      </c>
      <c r="G1011">
        <v>-7.46024276541431E-2</v>
      </c>
      <c r="H1011">
        <v>0.97186455096855495</v>
      </c>
    </row>
    <row r="1012" spans="1:8" x14ac:dyDescent="0.2">
      <c r="A1012">
        <v>1010</v>
      </c>
      <c r="B1012" s="6" t="s">
        <v>554</v>
      </c>
      <c r="C1012" t="s">
        <v>353</v>
      </c>
      <c r="D1012" t="str">
        <f t="shared" si="15"/>
        <v>09-02NGA</v>
      </c>
      <c r="E1012">
        <v>0.337499645281014</v>
      </c>
      <c r="F1012">
        <v>2.8164529822450399</v>
      </c>
      <c r="G1012">
        <v>-0.26935949625108402</v>
      </c>
      <c r="H1012">
        <v>3.5090137694552399</v>
      </c>
    </row>
    <row r="1013" spans="1:8" x14ac:dyDescent="0.2">
      <c r="A1013">
        <v>1011</v>
      </c>
      <c r="B1013" s="6" t="s">
        <v>555</v>
      </c>
      <c r="C1013" t="s">
        <v>353</v>
      </c>
      <c r="D1013" t="str">
        <f t="shared" si="15"/>
        <v>09-11NGA</v>
      </c>
      <c r="E1013">
        <v>0.51127243886531903</v>
      </c>
      <c r="F1013">
        <v>3.24959173925255</v>
      </c>
      <c r="G1013">
        <v>-1.5535013982675601</v>
      </c>
      <c r="H1013">
        <v>20.237852658840001</v>
      </c>
    </row>
    <row r="1014" spans="1:8" x14ac:dyDescent="0.2">
      <c r="A1014">
        <v>1012</v>
      </c>
      <c r="B1014" s="6" t="s">
        <v>556</v>
      </c>
      <c r="C1014" t="s">
        <v>353</v>
      </c>
      <c r="D1014" t="str">
        <f t="shared" si="15"/>
        <v>12-02NGA</v>
      </c>
      <c r="E1014">
        <v>0.57017257972959501</v>
      </c>
      <c r="F1014">
        <v>3.2702968591511699</v>
      </c>
      <c r="G1014">
        <v>-1.9915131621212201</v>
      </c>
      <c r="H1014">
        <v>25.943941851675401</v>
      </c>
    </row>
    <row r="1015" spans="1:8" x14ac:dyDescent="0.2">
      <c r="A1015">
        <v>1013</v>
      </c>
      <c r="B1015" t="s">
        <v>550</v>
      </c>
      <c r="C1015" t="s">
        <v>353</v>
      </c>
      <c r="D1015" t="str">
        <f t="shared" si="15"/>
        <v>ControlNGA</v>
      </c>
      <c r="E1015">
        <v>0.26451445663761303</v>
      </c>
      <c r="F1015">
        <v>3.8632261305180302</v>
      </c>
    </row>
    <row r="1016" spans="1:8" x14ac:dyDescent="0.2">
      <c r="A1016">
        <v>1014</v>
      </c>
      <c r="B1016" t="s">
        <v>647</v>
      </c>
      <c r="C1016" t="s">
        <v>353</v>
      </c>
      <c r="D1016" t="str">
        <f t="shared" si="15"/>
        <v>HistoricalNGA</v>
      </c>
      <c r="E1016">
        <v>0.34175921474419502</v>
      </c>
      <c r="F1016">
        <v>-2.4287534875289198E-2</v>
      </c>
      <c r="G1016">
        <v>-7.6762165653428499E-2</v>
      </c>
      <c r="H1016">
        <v>1</v>
      </c>
    </row>
    <row r="1017" spans="1:8" x14ac:dyDescent="0.2">
      <c r="A1017">
        <v>1015</v>
      </c>
      <c r="B1017" s="6" t="s">
        <v>551</v>
      </c>
      <c r="C1017" t="s">
        <v>359</v>
      </c>
      <c r="D1017" t="str">
        <f t="shared" si="15"/>
        <v>06-02NOR</v>
      </c>
      <c r="E1017">
        <v>0.929807163885771</v>
      </c>
      <c r="F1017">
        <v>2.59172803124128</v>
      </c>
      <c r="G1017">
        <v>-1.8309709139499899</v>
      </c>
      <c r="H1017">
        <v>-28.461682390336499</v>
      </c>
    </row>
    <row r="1018" spans="1:8" x14ac:dyDescent="0.2">
      <c r="A1018">
        <v>1016</v>
      </c>
      <c r="B1018" s="6" t="s">
        <v>552</v>
      </c>
      <c r="C1018" t="s">
        <v>359</v>
      </c>
      <c r="D1018" t="str">
        <f t="shared" si="15"/>
        <v>06-08NOR</v>
      </c>
      <c r="E1018">
        <v>0.435307312120158</v>
      </c>
      <c r="F1018">
        <v>3.45118182046967</v>
      </c>
      <c r="G1018">
        <v>-1.0137533217997901</v>
      </c>
      <c r="H1018">
        <v>-15.758374339747901</v>
      </c>
    </row>
    <row r="1019" spans="1:8" x14ac:dyDescent="0.2">
      <c r="A1019">
        <v>1017</v>
      </c>
      <c r="B1019" s="6" t="s">
        <v>553</v>
      </c>
      <c r="C1019" t="s">
        <v>359</v>
      </c>
      <c r="D1019" t="str">
        <f t="shared" si="15"/>
        <v>06-11NOR</v>
      </c>
      <c r="E1019">
        <v>0.39819868426263699</v>
      </c>
      <c r="F1019">
        <v>2.7813861441672798</v>
      </c>
      <c r="G1019">
        <v>-0.25359782471974002</v>
      </c>
      <c r="H1019">
        <v>-3.9420728571172701</v>
      </c>
    </row>
    <row r="1020" spans="1:8" x14ac:dyDescent="0.2">
      <c r="A1020">
        <v>1018</v>
      </c>
      <c r="B1020" s="6" t="s">
        <v>554</v>
      </c>
      <c r="C1020" t="s">
        <v>359</v>
      </c>
      <c r="D1020" t="str">
        <f t="shared" si="15"/>
        <v>09-02NOR</v>
      </c>
      <c r="E1020">
        <v>0.44707150596066803</v>
      </c>
      <c r="F1020">
        <v>2.8164529822450399</v>
      </c>
      <c r="G1020">
        <v>-0.44246361291699399</v>
      </c>
      <c r="H1020">
        <v>-6.8779130919980496</v>
      </c>
    </row>
    <row r="1021" spans="1:8" x14ac:dyDescent="0.2">
      <c r="A1021">
        <v>1019</v>
      </c>
      <c r="B1021" s="6" t="s">
        <v>555</v>
      </c>
      <c r="C1021" t="s">
        <v>359</v>
      </c>
      <c r="D1021" t="str">
        <f t="shared" si="15"/>
        <v>09-11NOR</v>
      </c>
      <c r="E1021">
        <v>0.48922662963934399</v>
      </c>
      <c r="F1021">
        <v>3.24959173925255</v>
      </c>
      <c r="G1021">
        <v>-1.02017392331782</v>
      </c>
      <c r="H1021">
        <v>-15.8581799236427</v>
      </c>
    </row>
    <row r="1022" spans="1:8" x14ac:dyDescent="0.2">
      <c r="A1022">
        <v>1020</v>
      </c>
      <c r="B1022" s="6" t="s">
        <v>556</v>
      </c>
      <c r="C1022" t="s">
        <v>359</v>
      </c>
      <c r="D1022" t="str">
        <f t="shared" si="15"/>
        <v>12-02NOR</v>
      </c>
      <c r="E1022">
        <v>0.175691133745776</v>
      </c>
      <c r="F1022">
        <v>3.2702968591511699</v>
      </c>
      <c r="G1022">
        <v>0.98703967643859802</v>
      </c>
      <c r="H1022">
        <v>15.343121817730401</v>
      </c>
    </row>
    <row r="1023" spans="1:8" x14ac:dyDescent="0.2">
      <c r="A1023">
        <v>1021</v>
      </c>
      <c r="B1023" t="s">
        <v>550</v>
      </c>
      <c r="C1023" t="s">
        <v>359</v>
      </c>
      <c r="D1023" t="str">
        <f t="shared" si="15"/>
        <v>ControlNOR</v>
      </c>
      <c r="E1023">
        <v>0.32718232178100498</v>
      </c>
      <c r="F1023">
        <v>3.8632261305180302</v>
      </c>
    </row>
    <row r="1024" spans="1:8" x14ac:dyDescent="0.2">
      <c r="A1024">
        <v>1022</v>
      </c>
      <c r="B1024" t="s">
        <v>647</v>
      </c>
      <c r="C1024" t="s">
        <v>359</v>
      </c>
      <c r="D1024" t="str">
        <f t="shared" si="15"/>
        <v>HistoricalNOR</v>
      </c>
      <c r="E1024">
        <v>0.26244679653320502</v>
      </c>
      <c r="F1024">
        <v>-2.4287534875289198E-2</v>
      </c>
      <c r="G1024">
        <v>6.4331085170553901E-2</v>
      </c>
      <c r="H1024">
        <v>1</v>
      </c>
    </row>
    <row r="1025" spans="1:7" x14ac:dyDescent="0.2">
      <c r="A1025">
        <v>1023</v>
      </c>
      <c r="B1025" s="6" t="s">
        <v>551</v>
      </c>
      <c r="C1025" t="s">
        <v>333</v>
      </c>
      <c r="D1025" t="str">
        <f t="shared" si="15"/>
        <v>06-02MNP</v>
      </c>
      <c r="E1025">
        <v>0</v>
      </c>
      <c r="F1025">
        <v>2.59172803124128</v>
      </c>
      <c r="G1025">
        <v>0</v>
      </c>
    </row>
    <row r="1026" spans="1:7" x14ac:dyDescent="0.2">
      <c r="A1026">
        <v>1024</v>
      </c>
      <c r="B1026" s="6" t="s">
        <v>552</v>
      </c>
      <c r="C1026" t="s">
        <v>333</v>
      </c>
      <c r="D1026" t="str">
        <f t="shared" si="15"/>
        <v>06-08MNP</v>
      </c>
      <c r="E1026">
        <v>0</v>
      </c>
      <c r="F1026">
        <v>3.45118182046967</v>
      </c>
      <c r="G1026">
        <v>0</v>
      </c>
    </row>
    <row r="1027" spans="1:7" x14ac:dyDescent="0.2">
      <c r="A1027">
        <v>1025</v>
      </c>
      <c r="B1027" s="6" t="s">
        <v>553</v>
      </c>
      <c r="C1027" t="s">
        <v>333</v>
      </c>
      <c r="D1027" t="str">
        <f t="shared" ref="D1027:D1090" si="16">B1027&amp;C1027</f>
        <v>06-11MNP</v>
      </c>
      <c r="E1027">
        <v>0</v>
      </c>
      <c r="F1027">
        <v>2.7813861441672798</v>
      </c>
      <c r="G1027">
        <v>0</v>
      </c>
    </row>
    <row r="1028" spans="1:7" x14ac:dyDescent="0.2">
      <c r="A1028">
        <v>1026</v>
      </c>
      <c r="B1028" s="6" t="s">
        <v>554</v>
      </c>
      <c r="C1028" t="s">
        <v>333</v>
      </c>
      <c r="D1028" t="str">
        <f t="shared" si="16"/>
        <v>09-02MNP</v>
      </c>
      <c r="E1028">
        <v>0</v>
      </c>
      <c r="F1028">
        <v>2.8164529822450399</v>
      </c>
      <c r="G1028">
        <v>0</v>
      </c>
    </row>
    <row r="1029" spans="1:7" x14ac:dyDescent="0.2">
      <c r="A1029">
        <v>1027</v>
      </c>
      <c r="B1029" s="6" t="s">
        <v>555</v>
      </c>
      <c r="C1029" t="s">
        <v>333</v>
      </c>
      <c r="D1029" t="str">
        <f t="shared" si="16"/>
        <v>09-11MNP</v>
      </c>
      <c r="E1029">
        <v>0</v>
      </c>
      <c r="F1029">
        <v>3.24959173925255</v>
      </c>
      <c r="G1029">
        <v>0</v>
      </c>
    </row>
    <row r="1030" spans="1:7" x14ac:dyDescent="0.2">
      <c r="A1030">
        <v>1028</v>
      </c>
      <c r="B1030" s="6" t="s">
        <v>556</v>
      </c>
      <c r="C1030" t="s">
        <v>333</v>
      </c>
      <c r="D1030" t="str">
        <f t="shared" si="16"/>
        <v>12-02MNP</v>
      </c>
      <c r="E1030">
        <v>0</v>
      </c>
      <c r="F1030">
        <v>3.2702968591511699</v>
      </c>
      <c r="G1030">
        <v>0</v>
      </c>
    </row>
    <row r="1031" spans="1:7" x14ac:dyDescent="0.2">
      <c r="A1031">
        <v>1029</v>
      </c>
      <c r="B1031" t="s">
        <v>550</v>
      </c>
      <c r="C1031" t="s">
        <v>333</v>
      </c>
      <c r="D1031" t="str">
        <f t="shared" si="16"/>
        <v>ControlMNP</v>
      </c>
      <c r="E1031">
        <v>0</v>
      </c>
      <c r="F1031">
        <v>3.8632261305180302</v>
      </c>
    </row>
    <row r="1032" spans="1:7" x14ac:dyDescent="0.2">
      <c r="A1032">
        <v>1030</v>
      </c>
      <c r="B1032" t="s">
        <v>647</v>
      </c>
      <c r="C1032" t="s">
        <v>333</v>
      </c>
      <c r="D1032" t="str">
        <f t="shared" si="16"/>
        <v>HistoricalMNP</v>
      </c>
      <c r="E1032">
        <v>0</v>
      </c>
      <c r="F1032">
        <v>-2.4287534875289198E-2</v>
      </c>
      <c r="G1032">
        <v>0</v>
      </c>
    </row>
    <row r="1033" spans="1:7" x14ac:dyDescent="0.2">
      <c r="A1033">
        <v>1031</v>
      </c>
      <c r="B1033" s="6" t="s">
        <v>551</v>
      </c>
      <c r="C1033" t="s">
        <v>163</v>
      </c>
      <c r="D1033" t="str">
        <f t="shared" si="16"/>
        <v>06-02FSM</v>
      </c>
      <c r="E1033">
        <v>0</v>
      </c>
      <c r="F1033">
        <v>2.59172803124128</v>
      </c>
      <c r="G1033">
        <v>0</v>
      </c>
    </row>
    <row r="1034" spans="1:7" x14ac:dyDescent="0.2">
      <c r="A1034">
        <v>1032</v>
      </c>
      <c r="B1034" s="6" t="s">
        <v>552</v>
      </c>
      <c r="C1034" t="s">
        <v>163</v>
      </c>
      <c r="D1034" t="str">
        <f t="shared" si="16"/>
        <v>06-08FSM</v>
      </c>
      <c r="E1034">
        <v>0</v>
      </c>
      <c r="F1034">
        <v>3.45118182046967</v>
      </c>
      <c r="G1034">
        <v>0</v>
      </c>
    </row>
    <row r="1035" spans="1:7" x14ac:dyDescent="0.2">
      <c r="A1035">
        <v>1033</v>
      </c>
      <c r="B1035" s="6" t="s">
        <v>553</v>
      </c>
      <c r="C1035" t="s">
        <v>163</v>
      </c>
      <c r="D1035" t="str">
        <f t="shared" si="16"/>
        <v>06-11FSM</v>
      </c>
      <c r="E1035">
        <v>0</v>
      </c>
      <c r="F1035">
        <v>2.7813861441672798</v>
      </c>
      <c r="G1035">
        <v>0</v>
      </c>
    </row>
    <row r="1036" spans="1:7" x14ac:dyDescent="0.2">
      <c r="A1036">
        <v>1034</v>
      </c>
      <c r="B1036" s="6" t="s">
        <v>554</v>
      </c>
      <c r="C1036" t="s">
        <v>163</v>
      </c>
      <c r="D1036" t="str">
        <f t="shared" si="16"/>
        <v>09-02FSM</v>
      </c>
      <c r="E1036">
        <v>0</v>
      </c>
      <c r="F1036">
        <v>2.8164529822450399</v>
      </c>
      <c r="G1036">
        <v>0</v>
      </c>
    </row>
    <row r="1037" spans="1:7" x14ac:dyDescent="0.2">
      <c r="A1037">
        <v>1035</v>
      </c>
      <c r="B1037" s="6" t="s">
        <v>555</v>
      </c>
      <c r="C1037" t="s">
        <v>163</v>
      </c>
      <c r="D1037" t="str">
        <f t="shared" si="16"/>
        <v>09-11FSM</v>
      </c>
      <c r="E1037">
        <v>0</v>
      </c>
      <c r="F1037">
        <v>3.24959173925255</v>
      </c>
      <c r="G1037">
        <v>0</v>
      </c>
    </row>
    <row r="1038" spans="1:7" x14ac:dyDescent="0.2">
      <c r="A1038">
        <v>1036</v>
      </c>
      <c r="B1038" s="6" t="s">
        <v>556</v>
      </c>
      <c r="C1038" t="s">
        <v>163</v>
      </c>
      <c r="D1038" t="str">
        <f t="shared" si="16"/>
        <v>12-02FSM</v>
      </c>
      <c r="E1038">
        <v>0</v>
      </c>
      <c r="F1038">
        <v>3.2702968591511699</v>
      </c>
      <c r="G1038">
        <v>0</v>
      </c>
    </row>
    <row r="1039" spans="1:7" x14ac:dyDescent="0.2">
      <c r="A1039">
        <v>1037</v>
      </c>
      <c r="B1039" t="s">
        <v>550</v>
      </c>
      <c r="C1039" t="s">
        <v>163</v>
      </c>
      <c r="D1039" t="str">
        <f t="shared" si="16"/>
        <v>ControlFSM</v>
      </c>
      <c r="E1039">
        <v>0</v>
      </c>
      <c r="F1039">
        <v>3.8632261305180302</v>
      </c>
    </row>
    <row r="1040" spans="1:7" x14ac:dyDescent="0.2">
      <c r="A1040">
        <v>1038</v>
      </c>
      <c r="B1040" t="s">
        <v>647</v>
      </c>
      <c r="C1040" t="s">
        <v>163</v>
      </c>
      <c r="D1040" t="str">
        <f t="shared" si="16"/>
        <v>HistoricalFSM</v>
      </c>
      <c r="E1040">
        <v>0</v>
      </c>
      <c r="F1040">
        <v>-2.4287534875289198E-2</v>
      </c>
      <c r="G1040">
        <v>0</v>
      </c>
    </row>
    <row r="1041" spans="1:7" x14ac:dyDescent="0.2">
      <c r="A1041">
        <v>1039</v>
      </c>
      <c r="B1041" s="6" t="s">
        <v>551</v>
      </c>
      <c r="C1041" t="s">
        <v>315</v>
      </c>
      <c r="D1041" t="str">
        <f t="shared" si="16"/>
        <v>06-02MHL</v>
      </c>
      <c r="E1041">
        <v>0</v>
      </c>
      <c r="F1041">
        <v>2.59172803124128</v>
      </c>
      <c r="G1041">
        <v>0</v>
      </c>
    </row>
    <row r="1042" spans="1:7" x14ac:dyDescent="0.2">
      <c r="A1042">
        <v>1040</v>
      </c>
      <c r="B1042" s="6" t="s">
        <v>552</v>
      </c>
      <c r="C1042" t="s">
        <v>315</v>
      </c>
      <c r="D1042" t="str">
        <f t="shared" si="16"/>
        <v>06-08MHL</v>
      </c>
      <c r="E1042">
        <v>0</v>
      </c>
      <c r="F1042">
        <v>3.45118182046967</v>
      </c>
      <c r="G1042">
        <v>0</v>
      </c>
    </row>
    <row r="1043" spans="1:7" x14ac:dyDescent="0.2">
      <c r="A1043">
        <v>1041</v>
      </c>
      <c r="B1043" s="6" t="s">
        <v>553</v>
      </c>
      <c r="C1043" t="s">
        <v>315</v>
      </c>
      <c r="D1043" t="str">
        <f t="shared" si="16"/>
        <v>06-11MHL</v>
      </c>
      <c r="E1043">
        <v>0</v>
      </c>
      <c r="F1043">
        <v>2.7813861441672798</v>
      </c>
      <c r="G1043">
        <v>0</v>
      </c>
    </row>
    <row r="1044" spans="1:7" x14ac:dyDescent="0.2">
      <c r="A1044">
        <v>1042</v>
      </c>
      <c r="B1044" s="6" t="s">
        <v>554</v>
      </c>
      <c r="C1044" t="s">
        <v>315</v>
      </c>
      <c r="D1044" t="str">
        <f t="shared" si="16"/>
        <v>09-02MHL</v>
      </c>
      <c r="E1044">
        <v>0</v>
      </c>
      <c r="F1044">
        <v>2.8164529822450399</v>
      </c>
      <c r="G1044">
        <v>0</v>
      </c>
    </row>
    <row r="1045" spans="1:7" x14ac:dyDescent="0.2">
      <c r="A1045">
        <v>1043</v>
      </c>
      <c r="B1045" s="6" t="s">
        <v>555</v>
      </c>
      <c r="C1045" t="s">
        <v>315</v>
      </c>
      <c r="D1045" t="str">
        <f t="shared" si="16"/>
        <v>09-11MHL</v>
      </c>
      <c r="E1045">
        <v>0</v>
      </c>
      <c r="F1045">
        <v>3.24959173925255</v>
      </c>
      <c r="G1045">
        <v>0</v>
      </c>
    </row>
    <row r="1046" spans="1:7" x14ac:dyDescent="0.2">
      <c r="A1046">
        <v>1044</v>
      </c>
      <c r="B1046" s="6" t="s">
        <v>556</v>
      </c>
      <c r="C1046" t="s">
        <v>315</v>
      </c>
      <c r="D1046" t="str">
        <f t="shared" si="16"/>
        <v>12-02MHL</v>
      </c>
      <c r="E1046">
        <v>0</v>
      </c>
      <c r="F1046">
        <v>3.2702968591511699</v>
      </c>
      <c r="G1046">
        <v>0</v>
      </c>
    </row>
    <row r="1047" spans="1:7" x14ac:dyDescent="0.2">
      <c r="A1047">
        <v>1045</v>
      </c>
      <c r="B1047" t="s">
        <v>550</v>
      </c>
      <c r="C1047" t="s">
        <v>315</v>
      </c>
      <c r="D1047" t="str">
        <f t="shared" si="16"/>
        <v>ControlMHL</v>
      </c>
      <c r="E1047">
        <v>0</v>
      </c>
      <c r="F1047">
        <v>3.8632261305180302</v>
      </c>
    </row>
    <row r="1048" spans="1:7" x14ac:dyDescent="0.2">
      <c r="A1048">
        <v>1046</v>
      </c>
      <c r="B1048" t="s">
        <v>647</v>
      </c>
      <c r="C1048" t="s">
        <v>315</v>
      </c>
      <c r="D1048" t="str">
        <f t="shared" si="16"/>
        <v>HistoricalMHL</v>
      </c>
      <c r="E1048">
        <v>0</v>
      </c>
      <c r="F1048">
        <v>-2.4287534875289198E-2</v>
      </c>
      <c r="G1048">
        <v>0</v>
      </c>
    </row>
    <row r="1049" spans="1:7" x14ac:dyDescent="0.2">
      <c r="A1049">
        <v>1047</v>
      </c>
      <c r="B1049" s="6" t="s">
        <v>551</v>
      </c>
      <c r="C1049" t="s">
        <v>381</v>
      </c>
      <c r="D1049" t="str">
        <f t="shared" si="16"/>
        <v>06-02PLW</v>
      </c>
      <c r="E1049">
        <v>0</v>
      </c>
      <c r="F1049">
        <v>2.59172803124128</v>
      </c>
      <c r="G1049">
        <v>0</v>
      </c>
    </row>
    <row r="1050" spans="1:7" x14ac:dyDescent="0.2">
      <c r="A1050">
        <v>1048</v>
      </c>
      <c r="B1050" s="6" t="s">
        <v>552</v>
      </c>
      <c r="C1050" t="s">
        <v>381</v>
      </c>
      <c r="D1050" t="str">
        <f t="shared" si="16"/>
        <v>06-08PLW</v>
      </c>
      <c r="E1050">
        <v>0</v>
      </c>
      <c r="F1050">
        <v>3.45118182046967</v>
      </c>
      <c r="G1050">
        <v>0</v>
      </c>
    </row>
    <row r="1051" spans="1:7" x14ac:dyDescent="0.2">
      <c r="A1051">
        <v>1049</v>
      </c>
      <c r="B1051" s="6" t="s">
        <v>553</v>
      </c>
      <c r="C1051" t="s">
        <v>381</v>
      </c>
      <c r="D1051" t="str">
        <f t="shared" si="16"/>
        <v>06-11PLW</v>
      </c>
      <c r="E1051">
        <v>0</v>
      </c>
      <c r="F1051">
        <v>2.7813861441672798</v>
      </c>
      <c r="G1051">
        <v>0</v>
      </c>
    </row>
    <row r="1052" spans="1:7" x14ac:dyDescent="0.2">
      <c r="A1052">
        <v>1050</v>
      </c>
      <c r="B1052" s="6" t="s">
        <v>554</v>
      </c>
      <c r="C1052" t="s">
        <v>381</v>
      </c>
      <c r="D1052" t="str">
        <f t="shared" si="16"/>
        <v>09-02PLW</v>
      </c>
      <c r="E1052">
        <v>0</v>
      </c>
      <c r="F1052">
        <v>2.8164529822450399</v>
      </c>
      <c r="G1052">
        <v>0</v>
      </c>
    </row>
    <row r="1053" spans="1:7" x14ac:dyDescent="0.2">
      <c r="A1053">
        <v>1051</v>
      </c>
      <c r="B1053" s="6" t="s">
        <v>555</v>
      </c>
      <c r="C1053" t="s">
        <v>381</v>
      </c>
      <c r="D1053" t="str">
        <f t="shared" si="16"/>
        <v>09-11PLW</v>
      </c>
      <c r="E1053">
        <v>0</v>
      </c>
      <c r="F1053">
        <v>3.24959173925255</v>
      </c>
      <c r="G1053">
        <v>0</v>
      </c>
    </row>
    <row r="1054" spans="1:7" x14ac:dyDescent="0.2">
      <c r="A1054">
        <v>1052</v>
      </c>
      <c r="B1054" s="6" t="s">
        <v>556</v>
      </c>
      <c r="C1054" t="s">
        <v>381</v>
      </c>
      <c r="D1054" t="str">
        <f t="shared" si="16"/>
        <v>12-02PLW</v>
      </c>
      <c r="E1054">
        <v>0</v>
      </c>
      <c r="F1054">
        <v>3.2702968591511699</v>
      </c>
      <c r="G1054">
        <v>0</v>
      </c>
    </row>
    <row r="1055" spans="1:7" x14ac:dyDescent="0.2">
      <c r="A1055">
        <v>1053</v>
      </c>
      <c r="B1055" t="s">
        <v>550</v>
      </c>
      <c r="C1055" t="s">
        <v>381</v>
      </c>
      <c r="D1055" t="str">
        <f t="shared" si="16"/>
        <v>ControlPLW</v>
      </c>
      <c r="E1055">
        <v>0</v>
      </c>
      <c r="F1055">
        <v>3.8632261305180302</v>
      </c>
    </row>
    <row r="1056" spans="1:7" x14ac:dyDescent="0.2">
      <c r="A1056">
        <v>1054</v>
      </c>
      <c r="B1056" t="s">
        <v>647</v>
      </c>
      <c r="C1056" t="s">
        <v>381</v>
      </c>
      <c r="D1056" t="str">
        <f t="shared" si="16"/>
        <v>HistoricalPLW</v>
      </c>
      <c r="E1056">
        <v>0</v>
      </c>
      <c r="F1056">
        <v>-2.4287534875289198E-2</v>
      </c>
      <c r="G1056">
        <v>0</v>
      </c>
    </row>
    <row r="1057" spans="1:8" x14ac:dyDescent="0.2">
      <c r="A1057">
        <v>1055</v>
      </c>
      <c r="B1057" s="6" t="s">
        <v>551</v>
      </c>
      <c r="C1057" t="s">
        <v>373</v>
      </c>
      <c r="D1057" t="str">
        <f t="shared" si="16"/>
        <v>06-02PAK</v>
      </c>
      <c r="E1057">
        <v>0.48613260576028999</v>
      </c>
      <c r="F1057">
        <v>2.59172803124128</v>
      </c>
      <c r="G1057">
        <v>0.37071745215469498</v>
      </c>
      <c r="H1057">
        <v>1.0464486468280201</v>
      </c>
    </row>
    <row r="1058" spans="1:8" x14ac:dyDescent="0.2">
      <c r="A1058">
        <v>1056</v>
      </c>
      <c r="B1058" s="6" t="s">
        <v>552</v>
      </c>
      <c r="C1058" t="s">
        <v>373</v>
      </c>
      <c r="D1058" t="str">
        <f t="shared" si="16"/>
        <v>06-08PAK</v>
      </c>
      <c r="E1058">
        <v>0.39063777066618799</v>
      </c>
      <c r="F1058">
        <v>3.45118182046967</v>
      </c>
      <c r="G1058">
        <v>2.03930659289979</v>
      </c>
      <c r="H1058">
        <v>5.7564854640750696</v>
      </c>
    </row>
    <row r="1059" spans="1:8" x14ac:dyDescent="0.2">
      <c r="A1059">
        <v>1057</v>
      </c>
      <c r="B1059" s="6" t="s">
        <v>553</v>
      </c>
      <c r="C1059" t="s">
        <v>373</v>
      </c>
      <c r="D1059" t="str">
        <f t="shared" si="16"/>
        <v>06-11PAK</v>
      </c>
      <c r="E1059">
        <v>0.52369322677493102</v>
      </c>
      <c r="F1059">
        <v>2.7813861441672798</v>
      </c>
      <c r="G1059">
        <v>0.30158005556968798</v>
      </c>
      <c r="H1059">
        <v>0.85128994933189195</v>
      </c>
    </row>
    <row r="1060" spans="1:8" x14ac:dyDescent="0.2">
      <c r="A1060">
        <v>1058</v>
      </c>
      <c r="B1060" s="6" t="s">
        <v>554</v>
      </c>
      <c r="C1060" t="s">
        <v>373</v>
      </c>
      <c r="D1060" t="str">
        <f t="shared" si="16"/>
        <v>09-02PAK</v>
      </c>
      <c r="E1060">
        <v>0.65669351564393497</v>
      </c>
      <c r="F1060">
        <v>2.8164529822450399</v>
      </c>
      <c r="G1060">
        <v>-0.17916855092570699</v>
      </c>
      <c r="H1060">
        <v>-0.50575090700641201</v>
      </c>
    </row>
    <row r="1061" spans="1:8" x14ac:dyDescent="0.2">
      <c r="A1061">
        <v>1059</v>
      </c>
      <c r="B1061" s="6" t="s">
        <v>555</v>
      </c>
      <c r="C1061" t="s">
        <v>373</v>
      </c>
      <c r="D1061" t="str">
        <f t="shared" si="16"/>
        <v>09-11PAK</v>
      </c>
      <c r="E1061">
        <v>0.45465388332179901</v>
      </c>
      <c r="F1061">
        <v>3.24959173925255</v>
      </c>
      <c r="G1061">
        <v>0.96633429824597505</v>
      </c>
      <c r="H1061">
        <v>2.7277356728299802</v>
      </c>
    </row>
    <row r="1062" spans="1:8" x14ac:dyDescent="0.2">
      <c r="A1062">
        <v>1060</v>
      </c>
      <c r="B1062" s="6" t="s">
        <v>556</v>
      </c>
      <c r="C1062" t="s">
        <v>373</v>
      </c>
      <c r="D1062" t="str">
        <f t="shared" si="16"/>
        <v>12-02PAK</v>
      </c>
      <c r="E1062">
        <v>0.93384437453457503</v>
      </c>
      <c r="F1062">
        <v>3.2702968591511699</v>
      </c>
      <c r="G1062">
        <v>-2.1220832383351</v>
      </c>
      <c r="H1062">
        <v>-5.9901445704950103</v>
      </c>
    </row>
    <row r="1063" spans="1:8" x14ac:dyDescent="0.2">
      <c r="A1063">
        <v>1061</v>
      </c>
      <c r="B1063" t="s">
        <v>550</v>
      </c>
      <c r="C1063" t="s">
        <v>373</v>
      </c>
      <c r="D1063" t="str">
        <f t="shared" si="16"/>
        <v>ControlPAK</v>
      </c>
      <c r="E1063">
        <v>0.60814631136758002</v>
      </c>
      <c r="F1063">
        <v>3.8632261305180302</v>
      </c>
    </row>
    <row r="1064" spans="1:8" x14ac:dyDescent="0.2">
      <c r="A1064">
        <v>1062</v>
      </c>
      <c r="B1064" t="s">
        <v>647</v>
      </c>
      <c r="C1064" t="s">
        <v>373</v>
      </c>
      <c r="D1064" t="str">
        <f t="shared" si="16"/>
        <v>HistoricalPAK</v>
      </c>
      <c r="E1064">
        <v>0.25165667432705202</v>
      </c>
      <c r="F1064">
        <v>-2.4287534875289198E-2</v>
      </c>
      <c r="G1064">
        <v>0.35426244114167299</v>
      </c>
      <c r="H1064">
        <v>1</v>
      </c>
    </row>
    <row r="1065" spans="1:8" x14ac:dyDescent="0.2">
      <c r="A1065">
        <v>1063</v>
      </c>
      <c r="B1065" s="6" t="s">
        <v>551</v>
      </c>
      <c r="C1065" t="s">
        <v>375</v>
      </c>
      <c r="D1065" t="str">
        <f t="shared" si="16"/>
        <v>06-02PAN</v>
      </c>
      <c r="E1065">
        <v>1.0017411762800901</v>
      </c>
      <c r="F1065">
        <v>2.59172803124128</v>
      </c>
      <c r="G1065">
        <v>0.80001548202014505</v>
      </c>
      <c r="H1065">
        <v>0.94779882912865998</v>
      </c>
    </row>
    <row r="1066" spans="1:8" x14ac:dyDescent="0.2">
      <c r="A1066">
        <v>1064</v>
      </c>
      <c r="B1066" s="6" t="s">
        <v>552</v>
      </c>
      <c r="C1066" t="s">
        <v>375</v>
      </c>
      <c r="D1066" t="str">
        <f t="shared" si="16"/>
        <v>06-08PAN</v>
      </c>
      <c r="E1066">
        <v>1.32197226278234</v>
      </c>
      <c r="F1066">
        <v>3.45118182046967</v>
      </c>
      <c r="G1066">
        <v>-0.53369730156752804</v>
      </c>
      <c r="H1066">
        <v>-0.63228486060984901</v>
      </c>
    </row>
    <row r="1067" spans="1:8" x14ac:dyDescent="0.2">
      <c r="A1067">
        <v>1065</v>
      </c>
      <c r="B1067" s="6" t="s">
        <v>553</v>
      </c>
      <c r="C1067" t="s">
        <v>375</v>
      </c>
      <c r="D1067" t="str">
        <f t="shared" si="16"/>
        <v>06-11PAN</v>
      </c>
      <c r="E1067">
        <v>0.85736480966671103</v>
      </c>
      <c r="F1067">
        <v>2.7813861441672798</v>
      </c>
      <c r="G1067">
        <v>1.4558314878186001</v>
      </c>
      <c r="H1067">
        <v>1.7247608459761801</v>
      </c>
    </row>
    <row r="1068" spans="1:8" x14ac:dyDescent="0.2">
      <c r="A1068">
        <v>1066</v>
      </c>
      <c r="B1068" s="6" t="s">
        <v>554</v>
      </c>
      <c r="C1068" t="s">
        <v>375</v>
      </c>
      <c r="D1068" t="str">
        <f t="shared" si="16"/>
        <v>09-02PAN</v>
      </c>
      <c r="E1068">
        <v>1.3178197997141601</v>
      </c>
      <c r="F1068">
        <v>2.8164529822450399</v>
      </c>
      <c r="G1068">
        <v>-0.19475569554340899</v>
      </c>
      <c r="H1068">
        <v>-0.23073206000472399</v>
      </c>
    </row>
    <row r="1069" spans="1:8" x14ac:dyDescent="0.2">
      <c r="A1069">
        <v>1067</v>
      </c>
      <c r="B1069" s="6" t="s">
        <v>555</v>
      </c>
      <c r="C1069" t="s">
        <v>375</v>
      </c>
      <c r="D1069" t="str">
        <f t="shared" si="16"/>
        <v>09-11PAN</v>
      </c>
      <c r="E1069">
        <v>1.2890488117390799</v>
      </c>
      <c r="F1069">
        <v>3.24959173925255</v>
      </c>
      <c r="G1069">
        <v>-0.151093552352456</v>
      </c>
      <c r="H1069">
        <v>-0.17900440082351099</v>
      </c>
    </row>
    <row r="1070" spans="1:8" x14ac:dyDescent="0.2">
      <c r="A1070">
        <v>1068</v>
      </c>
      <c r="B1070" s="6" t="s">
        <v>556</v>
      </c>
      <c r="C1070" t="s">
        <v>375</v>
      </c>
      <c r="D1070" t="str">
        <f t="shared" si="16"/>
        <v>12-02PAN</v>
      </c>
      <c r="E1070">
        <v>1.31856235845347</v>
      </c>
      <c r="F1070">
        <v>3.2702968591511699</v>
      </c>
      <c r="G1070">
        <v>-0.348665034560807</v>
      </c>
      <c r="H1070">
        <v>-0.41307239539961199</v>
      </c>
    </row>
    <row r="1071" spans="1:8" x14ac:dyDescent="0.2">
      <c r="A1071">
        <v>1069</v>
      </c>
      <c r="B1071" t="s">
        <v>550</v>
      </c>
      <c r="C1071" t="s">
        <v>375</v>
      </c>
      <c r="D1071" t="str">
        <f t="shared" si="16"/>
        <v>ControlPAN</v>
      </c>
      <c r="E1071">
        <v>1.2650491293778801</v>
      </c>
      <c r="F1071">
        <v>3.8632261305180302</v>
      </c>
    </row>
    <row r="1072" spans="1:8" x14ac:dyDescent="0.2">
      <c r="A1072">
        <v>1070</v>
      </c>
      <c r="B1072" t="s">
        <v>647</v>
      </c>
      <c r="C1072" t="s">
        <v>375</v>
      </c>
      <c r="D1072" t="str">
        <f t="shared" si="16"/>
        <v>HistoricalPAN</v>
      </c>
      <c r="E1072">
        <v>0.41566523373471098</v>
      </c>
      <c r="F1072">
        <v>-2.4287534875289198E-2</v>
      </c>
      <c r="G1072">
        <v>0.844077305682708</v>
      </c>
      <c r="H1072">
        <v>1</v>
      </c>
    </row>
    <row r="1073" spans="1:8" x14ac:dyDescent="0.2">
      <c r="A1073">
        <v>1071</v>
      </c>
      <c r="B1073" s="6" t="s">
        <v>551</v>
      </c>
      <c r="C1073" t="s">
        <v>383</v>
      </c>
      <c r="D1073" t="str">
        <f t="shared" si="16"/>
        <v>06-02PNG</v>
      </c>
      <c r="E1073">
        <v>0.79170924343734395</v>
      </c>
      <c r="F1073">
        <v>2.59172803124128</v>
      </c>
      <c r="G1073">
        <v>-0.569724811685697</v>
      </c>
      <c r="H1073">
        <v>-3.0194099483630001</v>
      </c>
    </row>
    <row r="1074" spans="1:8" x14ac:dyDescent="0.2">
      <c r="A1074">
        <v>1072</v>
      </c>
      <c r="B1074" s="6" t="s">
        <v>552</v>
      </c>
      <c r="C1074" t="s">
        <v>383</v>
      </c>
      <c r="D1074" t="str">
        <f t="shared" si="16"/>
        <v>06-08PNG</v>
      </c>
      <c r="E1074">
        <v>0.79407363224847705</v>
      </c>
      <c r="F1074">
        <v>3.45118182046967</v>
      </c>
      <c r="G1074">
        <v>-1.7802410224302201</v>
      </c>
      <c r="H1074">
        <v>-9.4348663483786392</v>
      </c>
    </row>
    <row r="1075" spans="1:8" x14ac:dyDescent="0.2">
      <c r="A1075">
        <v>1073</v>
      </c>
      <c r="B1075" s="6" t="s">
        <v>553</v>
      </c>
      <c r="C1075" t="s">
        <v>383</v>
      </c>
      <c r="D1075" t="str">
        <f t="shared" si="16"/>
        <v>06-11PNG</v>
      </c>
      <c r="E1075">
        <v>0.62730725974193502</v>
      </c>
      <c r="F1075">
        <v>2.7813861441672798</v>
      </c>
      <c r="G1075">
        <v>-8.2527894119748896E-2</v>
      </c>
      <c r="H1075">
        <v>-0.43737878254824403</v>
      </c>
    </row>
    <row r="1076" spans="1:8" x14ac:dyDescent="0.2">
      <c r="A1076">
        <v>1074</v>
      </c>
      <c r="B1076" s="6" t="s">
        <v>554</v>
      </c>
      <c r="C1076" t="s">
        <v>383</v>
      </c>
      <c r="D1076" t="str">
        <f t="shared" si="16"/>
        <v>09-02PNG</v>
      </c>
      <c r="E1076">
        <v>0.54963744751208998</v>
      </c>
      <c r="F1076">
        <v>2.8164529822450399</v>
      </c>
      <c r="G1076">
        <v>0.20135601745081499</v>
      </c>
      <c r="H1076">
        <v>1.0671403979315399</v>
      </c>
    </row>
    <row r="1077" spans="1:8" x14ac:dyDescent="0.2">
      <c r="A1077">
        <v>1075</v>
      </c>
      <c r="B1077" s="6" t="s">
        <v>555</v>
      </c>
      <c r="C1077" t="s">
        <v>383</v>
      </c>
      <c r="D1077" t="str">
        <f t="shared" si="16"/>
        <v>09-11PNG</v>
      </c>
      <c r="E1077">
        <v>0.593652063265935</v>
      </c>
      <c r="F1077">
        <v>3.24959173925255</v>
      </c>
      <c r="G1077">
        <v>6.6384249620899005E-2</v>
      </c>
      <c r="H1077">
        <v>0.351821194388377</v>
      </c>
    </row>
    <row r="1078" spans="1:8" x14ac:dyDescent="0.2">
      <c r="A1078">
        <v>1076</v>
      </c>
      <c r="B1078" s="6" t="s">
        <v>556</v>
      </c>
      <c r="C1078" t="s">
        <v>383</v>
      </c>
      <c r="D1078" t="str">
        <f t="shared" si="16"/>
        <v>12-02PNG</v>
      </c>
      <c r="E1078">
        <v>0.55072357302750397</v>
      </c>
      <c r="F1078">
        <v>3.2702968591511699</v>
      </c>
      <c r="G1078">
        <v>0.34840264060891002</v>
      </c>
      <c r="H1078">
        <v>1.84645354654279</v>
      </c>
    </row>
    <row r="1079" spans="1:8" x14ac:dyDescent="0.2">
      <c r="A1079">
        <v>1077</v>
      </c>
      <c r="B1079" t="s">
        <v>550</v>
      </c>
      <c r="C1079" t="s">
        <v>383</v>
      </c>
      <c r="D1079" t="str">
        <f t="shared" si="16"/>
        <v>ControlPNG</v>
      </c>
      <c r="E1079">
        <v>0.60419652978937799</v>
      </c>
      <c r="F1079">
        <v>3.8632261305180302</v>
      </c>
    </row>
    <row r="1080" spans="1:8" x14ac:dyDescent="0.2">
      <c r="A1080">
        <v>1078</v>
      </c>
      <c r="B1080" t="s">
        <v>647</v>
      </c>
      <c r="C1080" t="s">
        <v>383</v>
      </c>
      <c r="D1080" t="str">
        <f t="shared" si="16"/>
        <v>HistoricalPNG</v>
      </c>
      <c r="E1080">
        <v>0.41432281351879802</v>
      </c>
      <c r="F1080">
        <v>-2.4287534875289198E-2</v>
      </c>
      <c r="G1080">
        <v>0.18868746590524299</v>
      </c>
      <c r="H1080">
        <v>1</v>
      </c>
    </row>
    <row r="1081" spans="1:8" x14ac:dyDescent="0.2">
      <c r="A1081">
        <v>1079</v>
      </c>
      <c r="B1081" s="6" t="s">
        <v>551</v>
      </c>
      <c r="C1081" t="s">
        <v>395</v>
      </c>
      <c r="D1081" t="str">
        <f t="shared" si="16"/>
        <v>06-02PRY</v>
      </c>
      <c r="E1081">
        <v>0.77667051174910096</v>
      </c>
      <c r="F1081">
        <v>2.59172803124128</v>
      </c>
      <c r="G1081">
        <v>-1.24647906893317</v>
      </c>
      <c r="H1081">
        <v>30.8035457920931</v>
      </c>
    </row>
    <row r="1082" spans="1:8" x14ac:dyDescent="0.2">
      <c r="A1082">
        <v>1080</v>
      </c>
      <c r="B1082" s="6" t="s">
        <v>552</v>
      </c>
      <c r="C1082" t="s">
        <v>395</v>
      </c>
      <c r="D1082" t="str">
        <f t="shared" si="16"/>
        <v>06-08PRY</v>
      </c>
      <c r="E1082">
        <v>0.48031278888473899</v>
      </c>
      <c r="F1082">
        <v>3.45118182046967</v>
      </c>
      <c r="G1082">
        <v>-1.0678435722962001</v>
      </c>
      <c r="H1082">
        <v>26.389025855180002</v>
      </c>
    </row>
    <row r="1083" spans="1:8" x14ac:dyDescent="0.2">
      <c r="A1083">
        <v>1081</v>
      </c>
      <c r="B1083" s="6" t="s">
        <v>553</v>
      </c>
      <c r="C1083" t="s">
        <v>395</v>
      </c>
      <c r="D1083" t="str">
        <f t="shared" si="16"/>
        <v>06-11PRY</v>
      </c>
      <c r="E1083">
        <v>0.51536166198442801</v>
      </c>
      <c r="F1083">
        <v>2.7813861441672798</v>
      </c>
      <c r="G1083">
        <v>-0.53187217855685398</v>
      </c>
      <c r="H1083">
        <v>13.143862112132</v>
      </c>
    </row>
    <row r="1084" spans="1:8" x14ac:dyDescent="0.2">
      <c r="A1084">
        <v>1082</v>
      </c>
      <c r="B1084" s="6" t="s">
        <v>554</v>
      </c>
      <c r="C1084" t="s">
        <v>395</v>
      </c>
      <c r="D1084" t="str">
        <f t="shared" si="16"/>
        <v>09-02PRY</v>
      </c>
      <c r="E1084">
        <v>0.66019229462708795</v>
      </c>
      <c r="F1084">
        <v>2.8164529822450399</v>
      </c>
      <c r="G1084">
        <v>-1.0842025101496899</v>
      </c>
      <c r="H1084">
        <v>26.793295211833801</v>
      </c>
    </row>
    <row r="1085" spans="1:8" x14ac:dyDescent="0.2">
      <c r="A1085">
        <v>1083</v>
      </c>
      <c r="B1085" s="6" t="s">
        <v>555</v>
      </c>
      <c r="C1085" t="s">
        <v>395</v>
      </c>
      <c r="D1085" t="str">
        <f t="shared" si="16"/>
        <v>09-11PRY</v>
      </c>
      <c r="E1085">
        <v>0.41006774992648498</v>
      </c>
      <c r="F1085">
        <v>3.24959173925255</v>
      </c>
      <c r="G1085">
        <v>-0.27479945769633801</v>
      </c>
      <c r="H1085">
        <v>6.7909665631499996</v>
      </c>
    </row>
    <row r="1086" spans="1:8" x14ac:dyDescent="0.2">
      <c r="A1086">
        <v>1084</v>
      </c>
      <c r="B1086" s="6" t="s">
        <v>556</v>
      </c>
      <c r="C1086" t="s">
        <v>395</v>
      </c>
      <c r="D1086" t="str">
        <f t="shared" si="16"/>
        <v>12-02PRY</v>
      </c>
      <c r="E1086">
        <v>0.35393922402494798</v>
      </c>
      <c r="F1086">
        <v>3.2702968591511699</v>
      </c>
      <c r="G1086">
        <v>8.1309512474500703E-2</v>
      </c>
      <c r="H1086">
        <v>-2.0093568783186102</v>
      </c>
    </row>
    <row r="1087" spans="1:8" x14ac:dyDescent="0.2">
      <c r="A1087">
        <v>1085</v>
      </c>
      <c r="B1087" t="s">
        <v>550</v>
      </c>
      <c r="C1087" t="s">
        <v>395</v>
      </c>
      <c r="D1087" t="str">
        <f t="shared" si="16"/>
        <v>ControlPRY</v>
      </c>
      <c r="E1087">
        <v>0.36641863588382301</v>
      </c>
      <c r="F1087">
        <v>3.8632261305180302</v>
      </c>
    </row>
    <row r="1088" spans="1:8" x14ac:dyDescent="0.2">
      <c r="A1088">
        <v>1086</v>
      </c>
      <c r="B1088" t="s">
        <v>647</v>
      </c>
      <c r="C1088" t="s">
        <v>395</v>
      </c>
      <c r="D1088" t="str">
        <f t="shared" si="16"/>
        <v>HistoricalPRY</v>
      </c>
      <c r="E1088">
        <v>0.40713847729757202</v>
      </c>
      <c r="F1088">
        <v>-2.4287534875289198E-2</v>
      </c>
      <c r="G1088">
        <v>-4.0465441132855801E-2</v>
      </c>
      <c r="H1088">
        <v>1</v>
      </c>
    </row>
    <row r="1089" spans="1:8" x14ac:dyDescent="0.2">
      <c r="A1089">
        <v>1087</v>
      </c>
      <c r="B1089" s="6" t="s">
        <v>551</v>
      </c>
      <c r="C1089" t="s">
        <v>377</v>
      </c>
      <c r="D1089" t="str">
        <f t="shared" si="16"/>
        <v>06-02PER</v>
      </c>
      <c r="E1089">
        <v>0.98882196699618996</v>
      </c>
      <c r="F1089">
        <v>2.59172803124128</v>
      </c>
      <c r="G1089">
        <v>0.72088641236225803</v>
      </c>
      <c r="H1089">
        <v>1.1708016479729699</v>
      </c>
    </row>
    <row r="1090" spans="1:8" x14ac:dyDescent="0.2">
      <c r="A1090">
        <v>1088</v>
      </c>
      <c r="B1090" s="6" t="s">
        <v>552</v>
      </c>
      <c r="C1090" t="s">
        <v>377</v>
      </c>
      <c r="D1090" t="str">
        <f t="shared" si="16"/>
        <v>06-08PER</v>
      </c>
      <c r="E1090">
        <v>1.2738050444945701</v>
      </c>
      <c r="F1090">
        <v>3.45118182046967</v>
      </c>
      <c r="G1090">
        <v>-0.44739937948064601</v>
      </c>
      <c r="H1090">
        <v>-0.72662755437648396</v>
      </c>
    </row>
    <row r="1091" spans="1:8" x14ac:dyDescent="0.2">
      <c r="A1091">
        <v>1089</v>
      </c>
      <c r="B1091" s="6" t="s">
        <v>553</v>
      </c>
      <c r="C1091" t="s">
        <v>377</v>
      </c>
      <c r="D1091" t="str">
        <f t="shared" ref="D1091:D1154" si="17">B1091&amp;C1091</f>
        <v>06-11PER</v>
      </c>
      <c r="E1091">
        <v>0.773991667485877</v>
      </c>
      <c r="F1091">
        <v>2.7813861441672798</v>
      </c>
      <c r="G1091">
        <v>1.6144196478628301</v>
      </c>
      <c r="H1091">
        <v>2.6220014024732401</v>
      </c>
    </row>
    <row r="1092" spans="1:8" x14ac:dyDescent="0.2">
      <c r="A1092">
        <v>1090</v>
      </c>
      <c r="B1092" s="6" t="s">
        <v>554</v>
      </c>
      <c r="C1092" t="s">
        <v>377</v>
      </c>
      <c r="D1092" t="str">
        <f t="shared" si="17"/>
        <v>09-02PER</v>
      </c>
      <c r="E1092">
        <v>1.24693119588171</v>
      </c>
      <c r="F1092">
        <v>2.8164529822450399</v>
      </c>
      <c r="G1092">
        <v>-7.6930340234865099E-2</v>
      </c>
      <c r="H1092">
        <v>-0.12494363547643</v>
      </c>
    </row>
    <row r="1093" spans="1:8" x14ac:dyDescent="0.2">
      <c r="A1093">
        <v>1091</v>
      </c>
      <c r="B1093" s="6" t="s">
        <v>555</v>
      </c>
      <c r="C1093" t="s">
        <v>377</v>
      </c>
      <c r="D1093" t="str">
        <f t="shared" si="17"/>
        <v>09-11PER</v>
      </c>
      <c r="E1093">
        <v>1.2108836932899201</v>
      </c>
      <c r="F1093">
        <v>3.24959173925255</v>
      </c>
      <c r="G1093">
        <v>9.5710149794631702E-2</v>
      </c>
      <c r="H1093">
        <v>0.15544418536076299</v>
      </c>
    </row>
    <row r="1094" spans="1:8" x14ac:dyDescent="0.2">
      <c r="A1094">
        <v>1092</v>
      </c>
      <c r="B1094" s="6" t="s">
        <v>556</v>
      </c>
      <c r="C1094" t="s">
        <v>377</v>
      </c>
      <c r="D1094" t="str">
        <f t="shared" si="17"/>
        <v>12-02PER</v>
      </c>
      <c r="E1094">
        <v>1.63693873390371</v>
      </c>
      <c r="F1094">
        <v>3.2702968591511699</v>
      </c>
      <c r="G1094">
        <v>-2.67690600393539</v>
      </c>
      <c r="H1094">
        <v>-4.34760026979305</v>
      </c>
    </row>
    <row r="1095" spans="1:8" x14ac:dyDescent="0.2">
      <c r="A1095">
        <v>1093</v>
      </c>
      <c r="B1095" t="s">
        <v>550</v>
      </c>
      <c r="C1095" t="s">
        <v>377</v>
      </c>
      <c r="D1095" t="str">
        <f t="shared" si="17"/>
        <v>ControlPER</v>
      </c>
      <c r="E1095">
        <v>1.22608628240144</v>
      </c>
      <c r="F1095">
        <v>3.8632261305180302</v>
      </c>
    </row>
    <row r="1096" spans="1:8" x14ac:dyDescent="0.2">
      <c r="A1096">
        <v>1094</v>
      </c>
      <c r="B1096" t="s">
        <v>647</v>
      </c>
      <c r="C1096" t="s">
        <v>377</v>
      </c>
      <c r="D1096" t="str">
        <f t="shared" si="17"/>
        <v>HistoricalPER</v>
      </c>
      <c r="E1096">
        <v>0.60649497883722803</v>
      </c>
      <c r="F1096">
        <v>-2.4287534875289198E-2</v>
      </c>
      <c r="G1096">
        <v>0.61572036015694098</v>
      </c>
      <c r="H1096">
        <v>1</v>
      </c>
    </row>
    <row r="1097" spans="1:8" x14ac:dyDescent="0.2">
      <c r="A1097">
        <v>1095</v>
      </c>
      <c r="B1097" s="6" t="s">
        <v>551</v>
      </c>
      <c r="C1097" t="s">
        <v>379</v>
      </c>
      <c r="D1097" t="str">
        <f t="shared" si="17"/>
        <v>06-02PHL</v>
      </c>
      <c r="E1097">
        <v>1.2725226091527599</v>
      </c>
      <c r="F1097">
        <v>2.59172803124128</v>
      </c>
      <c r="G1097">
        <v>-1.05426041974896</v>
      </c>
      <c r="H1097">
        <v>-1.91963000735095</v>
      </c>
    </row>
    <row r="1098" spans="1:8" x14ac:dyDescent="0.2">
      <c r="A1098">
        <v>1096</v>
      </c>
      <c r="B1098" s="6" t="s">
        <v>552</v>
      </c>
      <c r="C1098" t="s">
        <v>379</v>
      </c>
      <c r="D1098" t="str">
        <f t="shared" si="17"/>
        <v>06-08PHL</v>
      </c>
      <c r="E1098">
        <v>0.88548017469241602</v>
      </c>
      <c r="F1098">
        <v>3.45118182046967</v>
      </c>
      <c r="G1098">
        <v>0.37554778163260599</v>
      </c>
      <c r="H1098">
        <v>0.68380902603522897</v>
      </c>
    </row>
    <row r="1099" spans="1:8" x14ac:dyDescent="0.2">
      <c r="A1099">
        <v>1097</v>
      </c>
      <c r="B1099" s="6" t="s">
        <v>553</v>
      </c>
      <c r="C1099" t="s">
        <v>379</v>
      </c>
      <c r="D1099" t="str">
        <f t="shared" si="17"/>
        <v>06-11PHL</v>
      </c>
      <c r="E1099">
        <v>0.90102689696808402</v>
      </c>
      <c r="F1099">
        <v>2.7813861441672798</v>
      </c>
      <c r="G1099">
        <v>8.7519248713582506E-2</v>
      </c>
      <c r="H1099">
        <v>0.159357757252622</v>
      </c>
    </row>
    <row r="1100" spans="1:8" x14ac:dyDescent="0.2">
      <c r="A1100">
        <v>1098</v>
      </c>
      <c r="B1100" s="6" t="s">
        <v>554</v>
      </c>
      <c r="C1100" t="s">
        <v>379</v>
      </c>
      <c r="D1100" t="str">
        <f t="shared" si="17"/>
        <v>09-02PHL</v>
      </c>
      <c r="E1100">
        <v>1.2813247164163899</v>
      </c>
      <c r="F1100">
        <v>2.8164529822450399</v>
      </c>
      <c r="G1100">
        <v>-1.31307786496597</v>
      </c>
      <c r="H1100">
        <v>-2.3908928234042799</v>
      </c>
    </row>
    <row r="1101" spans="1:8" x14ac:dyDescent="0.2">
      <c r="A1101">
        <v>1099</v>
      </c>
      <c r="B1101" s="6" t="s">
        <v>555</v>
      </c>
      <c r="C1101" t="s">
        <v>379</v>
      </c>
      <c r="D1101" t="str">
        <f t="shared" si="17"/>
        <v>09-11PHL</v>
      </c>
      <c r="E1101">
        <v>0.97948616433062397</v>
      </c>
      <c r="F1101">
        <v>3.24959173925255</v>
      </c>
      <c r="G1101">
        <v>-0.339655130138176</v>
      </c>
      <c r="H1101">
        <v>-0.61845457512213897</v>
      </c>
    </row>
    <row r="1102" spans="1:8" x14ac:dyDescent="0.2">
      <c r="A1102">
        <v>1100</v>
      </c>
      <c r="B1102" s="6" t="s">
        <v>556</v>
      </c>
      <c r="C1102" t="s">
        <v>379</v>
      </c>
      <c r="D1102" t="str">
        <f t="shared" si="17"/>
        <v>12-02PHL</v>
      </c>
      <c r="E1102">
        <v>1.4112664704125</v>
      </c>
      <c r="F1102">
        <v>3.2702968591511699</v>
      </c>
      <c r="G1102">
        <v>-3.1647771846299899</v>
      </c>
      <c r="H1102">
        <v>-5.7625242647750898</v>
      </c>
    </row>
    <row r="1103" spans="1:8" x14ac:dyDescent="0.2">
      <c r="A1103">
        <v>1101</v>
      </c>
      <c r="B1103" t="s">
        <v>550</v>
      </c>
      <c r="C1103" t="s">
        <v>379</v>
      </c>
      <c r="D1103" t="str">
        <f t="shared" si="17"/>
        <v>ControlPHL</v>
      </c>
      <c r="E1103">
        <v>0.92553538278665404</v>
      </c>
      <c r="F1103">
        <v>3.8632261305180302</v>
      </c>
    </row>
    <row r="1104" spans="1:8" x14ac:dyDescent="0.2">
      <c r="A1104">
        <v>1102</v>
      </c>
      <c r="B1104" t="s">
        <v>647</v>
      </c>
      <c r="C1104" t="s">
        <v>379</v>
      </c>
      <c r="D1104" t="str">
        <f t="shared" si="17"/>
        <v>HistoricalPHL</v>
      </c>
      <c r="E1104">
        <v>0.37288284245708198</v>
      </c>
      <c r="F1104">
        <v>-2.4287534875289198E-2</v>
      </c>
      <c r="G1104">
        <v>0.54919980189506601</v>
      </c>
      <c r="H1104">
        <v>1</v>
      </c>
    </row>
    <row r="1105" spans="1:8" x14ac:dyDescent="0.2">
      <c r="A1105">
        <v>1103</v>
      </c>
      <c r="B1105" s="6" t="s">
        <v>551</v>
      </c>
      <c r="C1105" t="s">
        <v>653</v>
      </c>
      <c r="D1105" t="str">
        <f t="shared" si="17"/>
        <v>06-02PCN</v>
      </c>
      <c r="E1105">
        <v>0</v>
      </c>
      <c r="F1105">
        <v>2.59172803124128</v>
      </c>
      <c r="G1105">
        <v>0</v>
      </c>
    </row>
    <row r="1106" spans="1:8" x14ac:dyDescent="0.2">
      <c r="A1106">
        <v>1104</v>
      </c>
      <c r="B1106" s="6" t="s">
        <v>552</v>
      </c>
      <c r="C1106" t="s">
        <v>653</v>
      </c>
      <c r="D1106" t="str">
        <f t="shared" si="17"/>
        <v>06-08PCN</v>
      </c>
      <c r="E1106">
        <v>0</v>
      </c>
      <c r="F1106">
        <v>3.45118182046967</v>
      </c>
      <c r="G1106">
        <v>0</v>
      </c>
    </row>
    <row r="1107" spans="1:8" x14ac:dyDescent="0.2">
      <c r="A1107">
        <v>1105</v>
      </c>
      <c r="B1107" s="6" t="s">
        <v>553</v>
      </c>
      <c r="C1107" t="s">
        <v>653</v>
      </c>
      <c r="D1107" t="str">
        <f t="shared" si="17"/>
        <v>06-11PCN</v>
      </c>
      <c r="E1107">
        <v>0</v>
      </c>
      <c r="F1107">
        <v>2.7813861441672798</v>
      </c>
      <c r="G1107">
        <v>0</v>
      </c>
    </row>
    <row r="1108" spans="1:8" x14ac:dyDescent="0.2">
      <c r="A1108">
        <v>1106</v>
      </c>
      <c r="B1108" s="6" t="s">
        <v>554</v>
      </c>
      <c r="C1108" t="s">
        <v>653</v>
      </c>
      <c r="D1108" t="str">
        <f t="shared" si="17"/>
        <v>09-02PCN</v>
      </c>
      <c r="E1108">
        <v>0</v>
      </c>
      <c r="F1108">
        <v>2.8164529822450399</v>
      </c>
      <c r="G1108">
        <v>0</v>
      </c>
    </row>
    <row r="1109" spans="1:8" x14ac:dyDescent="0.2">
      <c r="A1109">
        <v>1107</v>
      </c>
      <c r="B1109" s="6" t="s">
        <v>555</v>
      </c>
      <c r="C1109" t="s">
        <v>653</v>
      </c>
      <c r="D1109" t="str">
        <f t="shared" si="17"/>
        <v>09-11PCN</v>
      </c>
      <c r="E1109">
        <v>0</v>
      </c>
      <c r="F1109">
        <v>3.24959173925255</v>
      </c>
      <c r="G1109">
        <v>0</v>
      </c>
    </row>
    <row r="1110" spans="1:8" x14ac:dyDescent="0.2">
      <c r="A1110">
        <v>1108</v>
      </c>
      <c r="B1110" s="6" t="s">
        <v>556</v>
      </c>
      <c r="C1110" t="s">
        <v>653</v>
      </c>
      <c r="D1110" t="str">
        <f t="shared" si="17"/>
        <v>12-02PCN</v>
      </c>
      <c r="E1110">
        <v>0</v>
      </c>
      <c r="F1110">
        <v>3.2702968591511699</v>
      </c>
      <c r="G1110">
        <v>0</v>
      </c>
    </row>
    <row r="1111" spans="1:8" x14ac:dyDescent="0.2">
      <c r="A1111">
        <v>1109</v>
      </c>
      <c r="B1111" t="s">
        <v>550</v>
      </c>
      <c r="C1111" t="s">
        <v>653</v>
      </c>
      <c r="D1111" t="str">
        <f t="shared" si="17"/>
        <v>ControlPCN</v>
      </c>
      <c r="E1111">
        <v>0</v>
      </c>
      <c r="F1111">
        <v>3.8632261305180302</v>
      </c>
    </row>
    <row r="1112" spans="1:8" x14ac:dyDescent="0.2">
      <c r="A1112">
        <v>1110</v>
      </c>
      <c r="B1112" t="s">
        <v>647</v>
      </c>
      <c r="C1112" t="s">
        <v>653</v>
      </c>
      <c r="D1112" t="str">
        <f t="shared" si="17"/>
        <v>HistoricalPCN</v>
      </c>
      <c r="E1112">
        <v>0</v>
      </c>
      <c r="F1112">
        <v>-2.4287534875289198E-2</v>
      </c>
      <c r="G1112">
        <v>0</v>
      </c>
    </row>
    <row r="1113" spans="1:8" x14ac:dyDescent="0.2">
      <c r="A1113">
        <v>1111</v>
      </c>
      <c r="B1113" s="6" t="s">
        <v>551</v>
      </c>
      <c r="C1113" t="s">
        <v>385</v>
      </c>
      <c r="D1113" t="str">
        <f t="shared" si="17"/>
        <v>06-02POL</v>
      </c>
      <c r="E1113">
        <v>0.50827348686556995</v>
      </c>
      <c r="F1113">
        <v>2.59172803124128</v>
      </c>
      <c r="G1113">
        <v>-0.17368690815928001</v>
      </c>
      <c r="H1113">
        <v>-0.86220535154125699</v>
      </c>
    </row>
    <row r="1114" spans="1:8" x14ac:dyDescent="0.2">
      <c r="A1114">
        <v>1112</v>
      </c>
      <c r="B1114" s="6" t="s">
        <v>552</v>
      </c>
      <c r="C1114" t="s">
        <v>385</v>
      </c>
      <c r="D1114" t="str">
        <f t="shared" si="17"/>
        <v>06-08POL</v>
      </c>
      <c r="E1114">
        <v>0.34029492264273398</v>
      </c>
      <c r="F1114">
        <v>3.45118182046967</v>
      </c>
      <c r="G1114">
        <v>1.03895769129426</v>
      </c>
      <c r="H1114">
        <v>5.1575267874385302</v>
      </c>
    </row>
    <row r="1115" spans="1:8" x14ac:dyDescent="0.2">
      <c r="A1115">
        <v>1113</v>
      </c>
      <c r="B1115" s="6" t="s">
        <v>553</v>
      </c>
      <c r="C1115" t="s">
        <v>385</v>
      </c>
      <c r="D1115" t="str">
        <f t="shared" si="17"/>
        <v>06-11POL</v>
      </c>
      <c r="E1115">
        <v>0.30771100010628</v>
      </c>
      <c r="F1115">
        <v>2.7813861441672798</v>
      </c>
      <c r="G1115">
        <v>0.51206802581318001</v>
      </c>
      <c r="H1115">
        <v>2.5419750796899598</v>
      </c>
    </row>
    <row r="1116" spans="1:8" x14ac:dyDescent="0.2">
      <c r="A1116">
        <v>1114</v>
      </c>
      <c r="B1116" s="6" t="s">
        <v>554</v>
      </c>
      <c r="C1116" t="s">
        <v>385</v>
      </c>
      <c r="D1116" t="str">
        <f t="shared" si="17"/>
        <v>09-02POL</v>
      </c>
      <c r="E1116">
        <v>0.52706040487280803</v>
      </c>
      <c r="F1116">
        <v>2.8164529822450399</v>
      </c>
      <c r="G1116">
        <v>-0.280309718142216</v>
      </c>
      <c r="H1116">
        <v>-1.3914954306723</v>
      </c>
    </row>
    <row r="1117" spans="1:8" x14ac:dyDescent="0.2">
      <c r="A1117">
        <v>1115</v>
      </c>
      <c r="B1117" s="6" t="s">
        <v>555</v>
      </c>
      <c r="C1117" t="s">
        <v>385</v>
      </c>
      <c r="D1117" t="str">
        <f t="shared" si="17"/>
        <v>09-11POL</v>
      </c>
      <c r="E1117">
        <v>0.57371179387504201</v>
      </c>
      <c r="F1117">
        <v>3.24959173925255</v>
      </c>
      <c r="G1117">
        <v>-0.771869305096889</v>
      </c>
      <c r="H1117">
        <v>-3.8316638404010201</v>
      </c>
    </row>
    <row r="1118" spans="1:8" x14ac:dyDescent="0.2">
      <c r="A1118">
        <v>1116</v>
      </c>
      <c r="B1118" s="6" t="s">
        <v>556</v>
      </c>
      <c r="C1118" t="s">
        <v>385</v>
      </c>
      <c r="D1118" t="str">
        <f t="shared" si="17"/>
        <v>12-02POL</v>
      </c>
      <c r="E1118">
        <v>0.281746527025454</v>
      </c>
      <c r="F1118">
        <v>3.2702968591511699</v>
      </c>
      <c r="G1118">
        <v>1.1034744421017899</v>
      </c>
      <c r="H1118">
        <v>5.4777966822730502</v>
      </c>
    </row>
    <row r="1119" spans="1:8" x14ac:dyDescent="0.2">
      <c r="A1119">
        <v>1117</v>
      </c>
      <c r="B1119" t="s">
        <v>550</v>
      </c>
      <c r="C1119" t="s">
        <v>385</v>
      </c>
      <c r="D1119" t="str">
        <f t="shared" si="17"/>
        <v>ControlPOL</v>
      </c>
      <c r="E1119">
        <v>0.45110816282481397</v>
      </c>
      <c r="F1119">
        <v>3.8632261305180302</v>
      </c>
    </row>
    <row r="1120" spans="1:8" x14ac:dyDescent="0.2">
      <c r="A1120">
        <v>1118</v>
      </c>
      <c r="B1120" t="s">
        <v>647</v>
      </c>
      <c r="C1120" t="s">
        <v>385</v>
      </c>
      <c r="D1120" t="str">
        <f t="shared" si="17"/>
        <v>HistoricalPOL</v>
      </c>
      <c r="E1120">
        <v>0.24839676476821099</v>
      </c>
      <c r="F1120">
        <v>-2.4287534875289198E-2</v>
      </c>
      <c r="G1120">
        <v>0.20144494330591001</v>
      </c>
      <c r="H1120">
        <v>1</v>
      </c>
    </row>
    <row r="1121" spans="1:8" x14ac:dyDescent="0.2">
      <c r="A1121">
        <v>1119</v>
      </c>
      <c r="B1121" s="6" t="s">
        <v>551</v>
      </c>
      <c r="C1121" t="s">
        <v>393</v>
      </c>
      <c r="D1121" t="str">
        <f t="shared" si="17"/>
        <v>06-02PRT</v>
      </c>
      <c r="E1121">
        <v>0.220540183194018</v>
      </c>
      <c r="F1121">
        <v>2.59172803124128</v>
      </c>
      <c r="G1121">
        <v>1.26830302650406</v>
      </c>
      <c r="H1121">
        <v>3.9143473876310502</v>
      </c>
    </row>
    <row r="1122" spans="1:8" x14ac:dyDescent="0.2">
      <c r="A1122">
        <v>1120</v>
      </c>
      <c r="B1122" s="6" t="s">
        <v>552</v>
      </c>
      <c r="C1122" t="s">
        <v>393</v>
      </c>
      <c r="D1122" t="str">
        <f t="shared" si="17"/>
        <v>06-08PRT</v>
      </c>
      <c r="E1122">
        <v>0.47075308557576101</v>
      </c>
      <c r="F1122">
        <v>3.45118182046967</v>
      </c>
      <c r="G1122">
        <v>1.5678310537940401</v>
      </c>
      <c r="H1122">
        <v>4.8387769022215803</v>
      </c>
    </row>
    <row r="1123" spans="1:8" x14ac:dyDescent="0.2">
      <c r="A1123">
        <v>1121</v>
      </c>
      <c r="B1123" s="6" t="s">
        <v>553</v>
      </c>
      <c r="C1123" t="s">
        <v>393</v>
      </c>
      <c r="D1123" t="str">
        <f t="shared" si="17"/>
        <v>06-11PRT</v>
      </c>
      <c r="E1123">
        <v>0.21236401304348199</v>
      </c>
      <c r="F1123">
        <v>2.7813861441672798</v>
      </c>
      <c r="G1123">
        <v>1.51984702213335</v>
      </c>
      <c r="H1123">
        <v>4.6906843998353498</v>
      </c>
    </row>
    <row r="1124" spans="1:8" x14ac:dyDescent="0.2">
      <c r="A1124">
        <v>1122</v>
      </c>
      <c r="B1124" s="6" t="s">
        <v>554</v>
      </c>
      <c r="C1124" t="s">
        <v>393</v>
      </c>
      <c r="D1124" t="str">
        <f t="shared" si="17"/>
        <v>09-02PRT</v>
      </c>
      <c r="E1124">
        <v>0.610337333727484</v>
      </c>
      <c r="F1124">
        <v>2.8164529822450399</v>
      </c>
      <c r="G1124">
        <v>0.10199951168088101</v>
      </c>
      <c r="H1124">
        <v>0.31479978660007102</v>
      </c>
    </row>
    <row r="1125" spans="1:8" x14ac:dyDescent="0.2">
      <c r="A1125">
        <v>1123</v>
      </c>
      <c r="B1125" s="6" t="s">
        <v>555</v>
      </c>
      <c r="C1125" t="s">
        <v>393</v>
      </c>
      <c r="D1125" t="str">
        <f t="shared" si="17"/>
        <v>09-11PRT</v>
      </c>
      <c r="E1125">
        <v>0.22365821317443499</v>
      </c>
      <c r="F1125">
        <v>3.24959173925255</v>
      </c>
      <c r="G1125">
        <v>2.6083923186083502</v>
      </c>
      <c r="H1125">
        <v>8.0502478074224193</v>
      </c>
    </row>
    <row r="1126" spans="1:8" x14ac:dyDescent="0.2">
      <c r="A1126">
        <v>1124</v>
      </c>
      <c r="B1126" s="6" t="s">
        <v>556</v>
      </c>
      <c r="C1126" t="s">
        <v>393</v>
      </c>
      <c r="D1126" t="str">
        <f t="shared" si="17"/>
        <v>12-02PRT</v>
      </c>
      <c r="E1126">
        <v>0.32347557978215402</v>
      </c>
      <c r="F1126">
        <v>3.2702968591511699</v>
      </c>
      <c r="G1126">
        <v>2.0491182208823799</v>
      </c>
      <c r="H1126">
        <v>6.3241673221951302</v>
      </c>
    </row>
    <row r="1127" spans="1:8" x14ac:dyDescent="0.2">
      <c r="A1127">
        <v>1125</v>
      </c>
      <c r="B1127" t="s">
        <v>550</v>
      </c>
      <c r="C1127" t="s">
        <v>393</v>
      </c>
      <c r="D1127" t="str">
        <f t="shared" si="17"/>
        <v>ControlPRT</v>
      </c>
      <c r="E1127">
        <v>0.63797494704788005</v>
      </c>
      <c r="F1127">
        <v>3.8632261305180302</v>
      </c>
    </row>
    <row r="1128" spans="1:8" x14ac:dyDescent="0.2">
      <c r="A1128">
        <v>1126</v>
      </c>
      <c r="B1128" t="s">
        <v>647</v>
      </c>
      <c r="C1128" t="s">
        <v>393</v>
      </c>
      <c r="D1128" t="str">
        <f t="shared" si="17"/>
        <v>HistoricalPRT</v>
      </c>
      <c r="E1128">
        <v>0.31192400296136302</v>
      </c>
      <c r="F1128">
        <v>-2.4287534875289198E-2</v>
      </c>
      <c r="G1128">
        <v>0.32401391621800502</v>
      </c>
      <c r="H1128">
        <v>1</v>
      </c>
    </row>
    <row r="1129" spans="1:8" x14ac:dyDescent="0.2">
      <c r="A1129">
        <v>1127</v>
      </c>
      <c r="B1129" s="6" t="s">
        <v>551</v>
      </c>
      <c r="C1129" t="s">
        <v>179</v>
      </c>
      <c r="D1129" t="str">
        <f t="shared" si="17"/>
        <v>06-02GNB</v>
      </c>
      <c r="E1129">
        <v>0.33855626478867901</v>
      </c>
      <c r="F1129">
        <v>2.59172803124128</v>
      </c>
      <c r="G1129">
        <v>-0.11786291733877</v>
      </c>
      <c r="H1129">
        <v>-8.1118958475696896</v>
      </c>
    </row>
    <row r="1130" spans="1:8" x14ac:dyDescent="0.2">
      <c r="A1130">
        <v>1128</v>
      </c>
      <c r="B1130" s="6" t="s">
        <v>552</v>
      </c>
      <c r="C1130" t="s">
        <v>179</v>
      </c>
      <c r="D1130" t="str">
        <f t="shared" si="17"/>
        <v>06-08GNB</v>
      </c>
      <c r="E1130">
        <v>0.244185144040757</v>
      </c>
      <c r="F1130">
        <v>3.45118182046967</v>
      </c>
      <c r="G1130">
        <v>0.52109566624761605</v>
      </c>
      <c r="H1130">
        <v>35.864323288985297</v>
      </c>
    </row>
    <row r="1131" spans="1:8" x14ac:dyDescent="0.2">
      <c r="A1131">
        <v>1129</v>
      </c>
      <c r="B1131" s="6" t="s">
        <v>553</v>
      </c>
      <c r="C1131" t="s">
        <v>179</v>
      </c>
      <c r="D1131" t="str">
        <f t="shared" si="17"/>
        <v>06-11GNB</v>
      </c>
      <c r="E1131">
        <v>0.249884599103465</v>
      </c>
      <c r="F1131">
        <v>2.7813861441672798</v>
      </c>
      <c r="G1131">
        <v>0.17811896673390901</v>
      </c>
      <c r="H1131">
        <v>12.2590085095995</v>
      </c>
    </row>
    <row r="1132" spans="1:8" x14ac:dyDescent="0.2">
      <c r="A1132">
        <v>1130</v>
      </c>
      <c r="B1132" s="6" t="s">
        <v>554</v>
      </c>
      <c r="C1132" t="s">
        <v>179</v>
      </c>
      <c r="D1132" t="str">
        <f t="shared" si="17"/>
        <v>09-02GNB</v>
      </c>
      <c r="E1132">
        <v>0.42281416313959302</v>
      </c>
      <c r="F1132">
        <v>2.8164529822450399</v>
      </c>
      <c r="G1132">
        <v>-0.45412875823909399</v>
      </c>
      <c r="H1132">
        <v>-31.255336889662399</v>
      </c>
    </row>
    <row r="1133" spans="1:8" x14ac:dyDescent="0.2">
      <c r="A1133">
        <v>1131</v>
      </c>
      <c r="B1133" s="6" t="s">
        <v>555</v>
      </c>
      <c r="C1133" t="s">
        <v>179</v>
      </c>
      <c r="D1133" t="str">
        <f t="shared" si="17"/>
        <v>09-11GNB</v>
      </c>
      <c r="E1133">
        <v>0.61212494611677704</v>
      </c>
      <c r="F1133">
        <v>3.24959173925255</v>
      </c>
      <c r="G1133">
        <v>-1.9665132377618999</v>
      </c>
      <c r="H1133">
        <v>-135.34494926628</v>
      </c>
    </row>
    <row r="1134" spans="1:8" x14ac:dyDescent="0.2">
      <c r="A1134">
        <v>1132</v>
      </c>
      <c r="B1134" s="6" t="s">
        <v>556</v>
      </c>
      <c r="C1134" t="s">
        <v>179</v>
      </c>
      <c r="D1134" t="str">
        <f t="shared" si="17"/>
        <v>12-02GNB</v>
      </c>
      <c r="E1134">
        <v>0.53303743384031899</v>
      </c>
      <c r="F1134">
        <v>3.2702968591511699</v>
      </c>
      <c r="G1134">
        <v>-1.5198898976061299</v>
      </c>
      <c r="H1134">
        <v>-104.606171538388</v>
      </c>
    </row>
    <row r="1135" spans="1:8" x14ac:dyDescent="0.2">
      <c r="A1135">
        <v>1133</v>
      </c>
      <c r="B1135" t="s">
        <v>550</v>
      </c>
      <c r="C1135" t="s">
        <v>179</v>
      </c>
      <c r="D1135" t="str">
        <f t="shared" si="17"/>
        <v>ControlGNB</v>
      </c>
      <c r="E1135">
        <v>0.29976421112461799</v>
      </c>
      <c r="F1135">
        <v>3.8632261305180302</v>
      </c>
    </row>
    <row r="1136" spans="1:8" x14ac:dyDescent="0.2">
      <c r="A1136">
        <v>1134</v>
      </c>
      <c r="B1136" t="s">
        <v>647</v>
      </c>
      <c r="C1136" t="s">
        <v>179</v>
      </c>
      <c r="D1136" t="str">
        <f t="shared" si="17"/>
        <v>HistoricalGNB</v>
      </c>
      <c r="E1136">
        <v>0.285143226535372</v>
      </c>
      <c r="F1136">
        <v>-2.4287534875289198E-2</v>
      </c>
      <c r="G1136">
        <v>1.45296388851049E-2</v>
      </c>
      <c r="H1136">
        <v>1</v>
      </c>
    </row>
    <row r="1137" spans="1:8" x14ac:dyDescent="0.2">
      <c r="A1137">
        <v>1135</v>
      </c>
      <c r="B1137" s="6" t="s">
        <v>551</v>
      </c>
      <c r="C1137" t="s">
        <v>479</v>
      </c>
      <c r="D1137" t="str">
        <f t="shared" si="17"/>
        <v>06-02TLS</v>
      </c>
      <c r="E1137">
        <v>1.3525538120521501</v>
      </c>
      <c r="F1137">
        <v>2.59172803124128</v>
      </c>
      <c r="G1137">
        <v>1.2247419980011001</v>
      </c>
      <c r="H1137">
        <v>1.0174799898012099</v>
      </c>
    </row>
    <row r="1138" spans="1:8" x14ac:dyDescent="0.2">
      <c r="A1138">
        <v>1136</v>
      </c>
      <c r="B1138" s="6" t="s">
        <v>552</v>
      </c>
      <c r="C1138" t="s">
        <v>479</v>
      </c>
      <c r="D1138" t="str">
        <f t="shared" si="17"/>
        <v>06-08TLS</v>
      </c>
      <c r="E1138">
        <v>1.10948444191678</v>
      </c>
      <c r="F1138">
        <v>3.45118182046967</v>
      </c>
      <c r="G1138">
        <v>6.0583024784527799</v>
      </c>
      <c r="H1138">
        <v>5.0330612929493501</v>
      </c>
    </row>
    <row r="1139" spans="1:8" x14ac:dyDescent="0.2">
      <c r="A1139">
        <v>1137</v>
      </c>
      <c r="B1139" s="6" t="s">
        <v>553</v>
      </c>
      <c r="C1139" t="s">
        <v>479</v>
      </c>
      <c r="D1139" t="str">
        <f t="shared" si="17"/>
        <v>06-11TLS</v>
      </c>
      <c r="E1139">
        <v>1.2906677227471399</v>
      </c>
      <c r="F1139">
        <v>2.7813861441672798</v>
      </c>
      <c r="G1139">
        <v>1.6604461866314399</v>
      </c>
      <c r="H1139">
        <v>1.3794503428449401</v>
      </c>
    </row>
    <row r="1140" spans="1:8" x14ac:dyDescent="0.2">
      <c r="A1140">
        <v>1138</v>
      </c>
      <c r="B1140" s="6" t="s">
        <v>554</v>
      </c>
      <c r="C1140" t="s">
        <v>479</v>
      </c>
      <c r="D1140" t="str">
        <f t="shared" si="17"/>
        <v>09-02TLS</v>
      </c>
      <c r="E1140">
        <v>1.3311987931532201</v>
      </c>
      <c r="F1140">
        <v>2.8164529822450399</v>
      </c>
      <c r="G1140">
        <v>1.5664868670888401</v>
      </c>
      <c r="H1140">
        <v>1.30139167608413</v>
      </c>
    </row>
    <row r="1141" spans="1:8" x14ac:dyDescent="0.2">
      <c r="A1141">
        <v>1139</v>
      </c>
      <c r="B1141" s="6" t="s">
        <v>555</v>
      </c>
      <c r="C1141" t="s">
        <v>479</v>
      </c>
      <c r="D1141" t="str">
        <f t="shared" si="17"/>
        <v>09-11TLS</v>
      </c>
      <c r="E1141">
        <v>1.3272734542056901</v>
      </c>
      <c r="F1141">
        <v>3.24959173925255</v>
      </c>
      <c r="G1141">
        <v>2.6969167392512601</v>
      </c>
      <c r="H1141">
        <v>2.2405198979268</v>
      </c>
    </row>
    <row r="1142" spans="1:8" x14ac:dyDescent="0.2">
      <c r="A1142">
        <v>1140</v>
      </c>
      <c r="B1142" s="6" t="s">
        <v>556</v>
      </c>
      <c r="C1142" t="s">
        <v>479</v>
      </c>
      <c r="D1142" t="str">
        <f t="shared" si="17"/>
        <v>12-02TLS</v>
      </c>
      <c r="E1142">
        <v>1.20638374912582</v>
      </c>
      <c r="F1142">
        <v>3.2702968591511699</v>
      </c>
      <c r="G1142">
        <v>3.5787491554728499</v>
      </c>
      <c r="H1142">
        <v>2.9731205920549599</v>
      </c>
    </row>
    <row r="1143" spans="1:8" x14ac:dyDescent="0.2">
      <c r="A1143">
        <v>1141</v>
      </c>
      <c r="B1143" t="s">
        <v>550</v>
      </c>
      <c r="C1143" t="s">
        <v>479</v>
      </c>
      <c r="D1143" t="str">
        <f t="shared" si="17"/>
        <v>ControlTLS</v>
      </c>
      <c r="E1143">
        <v>1.7556513968042</v>
      </c>
      <c r="F1143">
        <v>3.8632261305180302</v>
      </c>
    </row>
    <row r="1144" spans="1:8" x14ac:dyDescent="0.2">
      <c r="A1144">
        <v>1142</v>
      </c>
      <c r="B1144" t="s">
        <v>647</v>
      </c>
      <c r="C1144" t="s">
        <v>479</v>
      </c>
      <c r="D1144" t="str">
        <f t="shared" si="17"/>
        <v>HistoricalTLS</v>
      </c>
      <c r="E1144">
        <v>0.54438259222179897</v>
      </c>
      <c r="F1144">
        <v>-2.4287534875289198E-2</v>
      </c>
      <c r="G1144">
        <v>1.20370131135491</v>
      </c>
      <c r="H1144">
        <v>1</v>
      </c>
    </row>
    <row r="1145" spans="1:8" x14ac:dyDescent="0.2">
      <c r="A1145">
        <v>1143</v>
      </c>
      <c r="B1145" s="6" t="s">
        <v>551</v>
      </c>
      <c r="C1145" t="s">
        <v>389</v>
      </c>
      <c r="D1145" t="str">
        <f t="shared" si="17"/>
        <v>06-02PRI</v>
      </c>
      <c r="E1145">
        <v>0.83727505911953903</v>
      </c>
      <c r="F1145">
        <v>2.59172803124128</v>
      </c>
      <c r="G1145">
        <v>0.25811916933280199</v>
      </c>
      <c r="H1145">
        <v>0.428422892797726</v>
      </c>
    </row>
    <row r="1146" spans="1:8" x14ac:dyDescent="0.2">
      <c r="A1146">
        <v>1144</v>
      </c>
      <c r="B1146" s="6" t="s">
        <v>552</v>
      </c>
      <c r="C1146" t="s">
        <v>389</v>
      </c>
      <c r="D1146" t="str">
        <f t="shared" si="17"/>
        <v>06-08PRI</v>
      </c>
      <c r="E1146">
        <v>0.95409379279915796</v>
      </c>
      <c r="F1146">
        <v>3.45118182046967</v>
      </c>
      <c r="G1146">
        <v>-0.29875221739412899</v>
      </c>
      <c r="H1146">
        <v>-0.49586510578260601</v>
      </c>
    </row>
    <row r="1147" spans="1:8" x14ac:dyDescent="0.2">
      <c r="A1147">
        <v>1145</v>
      </c>
      <c r="B1147" s="6" t="s">
        <v>553</v>
      </c>
      <c r="C1147" t="s">
        <v>389</v>
      </c>
      <c r="D1147" t="str">
        <f t="shared" si="17"/>
        <v>06-11PRI</v>
      </c>
      <c r="E1147">
        <v>0.92012398484473301</v>
      </c>
      <c r="F1147">
        <v>2.7813861441672798</v>
      </c>
      <c r="G1147">
        <v>7.5185781162251299E-3</v>
      </c>
      <c r="H1147">
        <v>1.24792397039126E-2</v>
      </c>
    </row>
    <row r="1148" spans="1:8" x14ac:dyDescent="0.2">
      <c r="A1148">
        <v>1146</v>
      </c>
      <c r="B1148" s="6" t="s">
        <v>554</v>
      </c>
      <c r="C1148" t="s">
        <v>389</v>
      </c>
      <c r="D1148" t="str">
        <f t="shared" si="17"/>
        <v>09-02PRI</v>
      </c>
      <c r="E1148">
        <v>1.1114637531842999</v>
      </c>
      <c r="F1148">
        <v>2.8164529822450399</v>
      </c>
      <c r="G1148">
        <v>-0.69838904027696602</v>
      </c>
      <c r="H1148">
        <v>-1.1591771882231201</v>
      </c>
    </row>
    <row r="1149" spans="1:8" x14ac:dyDescent="0.2">
      <c r="A1149">
        <v>1147</v>
      </c>
      <c r="B1149" s="6" t="s">
        <v>555</v>
      </c>
      <c r="C1149" t="s">
        <v>389</v>
      </c>
      <c r="D1149" t="str">
        <f t="shared" si="17"/>
        <v>09-11PRI</v>
      </c>
      <c r="E1149">
        <v>0.96686823564490998</v>
      </c>
      <c r="F1149">
        <v>3.24959173925255</v>
      </c>
      <c r="G1149">
        <v>-0.28103006472708097</v>
      </c>
      <c r="H1149">
        <v>-0.46645010366615902</v>
      </c>
    </row>
    <row r="1150" spans="1:8" x14ac:dyDescent="0.2">
      <c r="A1150">
        <v>1148</v>
      </c>
      <c r="B1150" s="6" t="s">
        <v>556</v>
      </c>
      <c r="C1150" t="s">
        <v>389</v>
      </c>
      <c r="D1150" t="str">
        <f t="shared" si="17"/>
        <v>12-02PRI</v>
      </c>
      <c r="E1150">
        <v>1.0629150968280701</v>
      </c>
      <c r="F1150">
        <v>3.2702968591511699</v>
      </c>
      <c r="G1150">
        <v>-0.91663623777623604</v>
      </c>
      <c r="H1150">
        <v>-1.5214210926155101</v>
      </c>
    </row>
    <row r="1151" spans="1:8" x14ac:dyDescent="0.2">
      <c r="A1151">
        <v>1149</v>
      </c>
      <c r="B1151" t="s">
        <v>550</v>
      </c>
      <c r="C1151" t="s">
        <v>389</v>
      </c>
      <c r="D1151" t="str">
        <f t="shared" si="17"/>
        <v>ControlPRI</v>
      </c>
      <c r="E1151">
        <v>0.92222945270290002</v>
      </c>
      <c r="F1151">
        <v>3.8632261305180302</v>
      </c>
    </row>
    <row r="1152" spans="1:8" x14ac:dyDescent="0.2">
      <c r="A1152">
        <v>1150</v>
      </c>
      <c r="B1152" t="s">
        <v>647</v>
      </c>
      <c r="C1152" t="s">
        <v>389</v>
      </c>
      <c r="D1152" t="str">
        <f t="shared" si="17"/>
        <v>HistoricalPRI</v>
      </c>
      <c r="E1152">
        <v>0.31595483251045497</v>
      </c>
      <c r="F1152">
        <v>-2.4287534875289198E-2</v>
      </c>
      <c r="G1152">
        <v>0.60248687376906596</v>
      </c>
      <c r="H1152">
        <v>1</v>
      </c>
    </row>
    <row r="1153" spans="1:8" x14ac:dyDescent="0.2">
      <c r="A1153">
        <v>1151</v>
      </c>
      <c r="B1153" s="6" t="s">
        <v>551</v>
      </c>
      <c r="C1153" t="s">
        <v>405</v>
      </c>
      <c r="D1153" t="str">
        <f t="shared" si="17"/>
        <v>06-02QAT</v>
      </c>
      <c r="E1153">
        <v>0.19648372384177001</v>
      </c>
      <c r="F1153">
        <v>2.59172803124128</v>
      </c>
      <c r="G1153">
        <v>0.34739852674053501</v>
      </c>
      <c r="H1153">
        <v>27.169821030577399</v>
      </c>
    </row>
    <row r="1154" spans="1:8" x14ac:dyDescent="0.2">
      <c r="A1154">
        <v>1152</v>
      </c>
      <c r="B1154" s="6" t="s">
        <v>552</v>
      </c>
      <c r="C1154" t="s">
        <v>405</v>
      </c>
      <c r="D1154" t="str">
        <f t="shared" si="17"/>
        <v>06-08QAT</v>
      </c>
      <c r="E1154">
        <v>0.115200956515096</v>
      </c>
      <c r="F1154">
        <v>3.45118182046967</v>
      </c>
      <c r="G1154">
        <v>1.83409953422404</v>
      </c>
      <c r="H1154">
        <v>143.44377497706299</v>
      </c>
    </row>
    <row r="1155" spans="1:8" x14ac:dyDescent="0.2">
      <c r="A1155">
        <v>1153</v>
      </c>
      <c r="B1155" s="6" t="s">
        <v>553</v>
      </c>
      <c r="C1155" t="s">
        <v>405</v>
      </c>
      <c r="D1155" t="str">
        <f t="shared" ref="D1155:D1218" si="18">B1155&amp;C1155</f>
        <v>06-11QAT</v>
      </c>
      <c r="E1155">
        <v>0.47944578864875598</v>
      </c>
      <c r="F1155">
        <v>2.7813861441672798</v>
      </c>
      <c r="G1155">
        <v>-0.60214993389451998</v>
      </c>
      <c r="H1155">
        <v>-47.093768908545897</v>
      </c>
    </row>
    <row r="1156" spans="1:8" x14ac:dyDescent="0.2">
      <c r="A1156">
        <v>1154</v>
      </c>
      <c r="B1156" s="6" t="s">
        <v>554</v>
      </c>
      <c r="C1156" t="s">
        <v>405</v>
      </c>
      <c r="D1156" t="str">
        <f t="shared" si="18"/>
        <v>09-02QAT</v>
      </c>
      <c r="E1156">
        <v>0.17970142677428</v>
      </c>
      <c r="F1156">
        <v>2.8164529822450399</v>
      </c>
      <c r="G1156">
        <v>0.48391609570718003</v>
      </c>
      <c r="H1156">
        <v>37.846774531659797</v>
      </c>
    </row>
    <row r="1157" spans="1:8" x14ac:dyDescent="0.2">
      <c r="A1157">
        <v>1155</v>
      </c>
      <c r="B1157" s="6" t="s">
        <v>555</v>
      </c>
      <c r="C1157" t="s">
        <v>405</v>
      </c>
      <c r="D1157" t="str">
        <f t="shared" si="18"/>
        <v>09-11QAT</v>
      </c>
      <c r="E1157">
        <v>0.57256652593629997</v>
      </c>
      <c r="F1157">
        <v>3.24959173925255</v>
      </c>
      <c r="G1157">
        <v>-1.64784822402568</v>
      </c>
      <c r="H1157">
        <v>-128.877176746842</v>
      </c>
    </row>
    <row r="1158" spans="1:8" x14ac:dyDescent="0.2">
      <c r="A1158">
        <v>1156</v>
      </c>
      <c r="B1158" s="6" t="s">
        <v>556</v>
      </c>
      <c r="C1158" t="s">
        <v>405</v>
      </c>
      <c r="D1158" t="str">
        <f t="shared" si="18"/>
        <v>12-02QAT</v>
      </c>
      <c r="E1158">
        <v>0.84517802829676503</v>
      </c>
      <c r="F1158">
        <v>3.2702968591511699</v>
      </c>
      <c r="G1158">
        <v>-3.4815893242844802</v>
      </c>
      <c r="H1158">
        <v>-272.29291882814601</v>
      </c>
    </row>
    <row r="1159" spans="1:8" x14ac:dyDescent="0.2">
      <c r="A1159">
        <v>1157</v>
      </c>
      <c r="B1159" t="s">
        <v>550</v>
      </c>
      <c r="C1159" t="s">
        <v>405</v>
      </c>
      <c r="D1159" t="str">
        <f t="shared" si="18"/>
        <v>ControlQAT</v>
      </c>
      <c r="E1159">
        <v>0.310822504829178</v>
      </c>
      <c r="F1159">
        <v>3.8632261305180302</v>
      </c>
    </row>
    <row r="1160" spans="1:8" x14ac:dyDescent="0.2">
      <c r="A1160">
        <v>1158</v>
      </c>
      <c r="B1160" t="s">
        <v>647</v>
      </c>
      <c r="C1160" t="s">
        <v>405</v>
      </c>
      <c r="D1160" t="str">
        <f t="shared" si="18"/>
        <v>HistoricalQAT</v>
      </c>
      <c r="E1160">
        <v>0.29795592871794901</v>
      </c>
      <c r="F1160">
        <v>-2.4287534875289198E-2</v>
      </c>
      <c r="G1160">
        <v>1.2786191206396499E-2</v>
      </c>
      <c r="H1160">
        <v>1</v>
      </c>
    </row>
    <row r="1161" spans="1:8" x14ac:dyDescent="0.2">
      <c r="A1161">
        <v>1159</v>
      </c>
      <c r="B1161" s="6" t="s">
        <v>551</v>
      </c>
      <c r="C1161" t="s">
        <v>407</v>
      </c>
      <c r="D1161" t="str">
        <f t="shared" si="18"/>
        <v>06-02ROU</v>
      </c>
      <c r="E1161">
        <v>0.48280888092526603</v>
      </c>
      <c r="F1161">
        <v>2.59172803124128</v>
      </c>
      <c r="G1161">
        <v>0.38346712336051902</v>
      </c>
      <c r="H1161">
        <v>1.08443002859245</v>
      </c>
    </row>
    <row r="1162" spans="1:8" x14ac:dyDescent="0.2">
      <c r="A1162">
        <v>1160</v>
      </c>
      <c r="B1162" s="6" t="s">
        <v>552</v>
      </c>
      <c r="C1162" t="s">
        <v>407</v>
      </c>
      <c r="D1162" t="str">
        <f t="shared" si="18"/>
        <v>06-08ROU</v>
      </c>
      <c r="E1162">
        <v>0.26347177660966298</v>
      </c>
      <c r="F1162">
        <v>3.45118182046967</v>
      </c>
      <c r="G1162">
        <v>3.2397645561846402</v>
      </c>
      <c r="H1162">
        <v>9.1619274672292192</v>
      </c>
    </row>
    <row r="1163" spans="1:8" x14ac:dyDescent="0.2">
      <c r="A1163">
        <v>1161</v>
      </c>
      <c r="B1163" s="6" t="s">
        <v>553</v>
      </c>
      <c r="C1163" t="s">
        <v>407</v>
      </c>
      <c r="D1163" t="str">
        <f t="shared" si="18"/>
        <v>06-11ROU</v>
      </c>
      <c r="E1163">
        <v>0.45405674509159899</v>
      </c>
      <c r="F1163">
        <v>2.7813861441672798</v>
      </c>
      <c r="G1163">
        <v>0.55336623576673705</v>
      </c>
      <c r="H1163">
        <v>1.5648980742227601</v>
      </c>
    </row>
    <row r="1164" spans="1:8" x14ac:dyDescent="0.2">
      <c r="A1164">
        <v>1162</v>
      </c>
      <c r="B1164" s="6" t="s">
        <v>554</v>
      </c>
      <c r="C1164" t="s">
        <v>407</v>
      </c>
      <c r="D1164" t="str">
        <f t="shared" si="18"/>
        <v>09-02ROU</v>
      </c>
      <c r="E1164">
        <v>8.2997340893690694E-2</v>
      </c>
      <c r="F1164">
        <v>2.8164529822450399</v>
      </c>
      <c r="G1164">
        <v>1.94133763420792</v>
      </c>
      <c r="H1164">
        <v>5.49002690953622</v>
      </c>
    </row>
    <row r="1165" spans="1:8" x14ac:dyDescent="0.2">
      <c r="A1165">
        <v>1163</v>
      </c>
      <c r="B1165" s="6" t="s">
        <v>555</v>
      </c>
      <c r="C1165" t="s">
        <v>407</v>
      </c>
      <c r="D1165" t="str">
        <f t="shared" si="18"/>
        <v>09-11ROU</v>
      </c>
      <c r="E1165">
        <v>0.60386827539071097</v>
      </c>
      <c r="F1165">
        <v>3.24959173925255</v>
      </c>
      <c r="G1165">
        <v>3.2426315616688503E-2</v>
      </c>
      <c r="H1165">
        <v>9.1700352466184104E-2</v>
      </c>
    </row>
    <row r="1166" spans="1:8" x14ac:dyDescent="0.2">
      <c r="A1166">
        <v>1164</v>
      </c>
      <c r="B1166" s="6" t="s">
        <v>556</v>
      </c>
      <c r="C1166" t="s">
        <v>407</v>
      </c>
      <c r="D1166" t="str">
        <f t="shared" si="18"/>
        <v>12-02ROU</v>
      </c>
      <c r="E1166">
        <v>0.34538141047120802</v>
      </c>
      <c r="F1166">
        <v>3.2702968591511699</v>
      </c>
      <c r="G1166">
        <v>1.7177278346357401</v>
      </c>
      <c r="H1166">
        <v>4.8576671410675303</v>
      </c>
    </row>
    <row r="1167" spans="1:8" x14ac:dyDescent="0.2">
      <c r="A1167">
        <v>1165</v>
      </c>
      <c r="B1167" t="s">
        <v>550</v>
      </c>
      <c r="C1167" t="s">
        <v>407</v>
      </c>
      <c r="D1167" t="str">
        <f t="shared" si="18"/>
        <v>ControlROU</v>
      </c>
      <c r="E1167">
        <v>0.609018867608765</v>
      </c>
      <c r="F1167">
        <v>3.8632261305180302</v>
      </c>
    </row>
    <row r="1168" spans="1:8" x14ac:dyDescent="0.2">
      <c r="A1168">
        <v>1166</v>
      </c>
      <c r="B1168" t="s">
        <v>647</v>
      </c>
      <c r="C1168" t="s">
        <v>407</v>
      </c>
      <c r="D1168" t="str">
        <f t="shared" si="18"/>
        <v>HistoricalROU</v>
      </c>
      <c r="E1168">
        <v>0.25318408377775398</v>
      </c>
      <c r="F1168">
        <v>-2.4287534875289198E-2</v>
      </c>
      <c r="G1168">
        <v>0.353611679176982</v>
      </c>
      <c r="H1168">
        <v>1</v>
      </c>
    </row>
    <row r="1169" spans="1:8" x14ac:dyDescent="0.2">
      <c r="A1169">
        <v>1167</v>
      </c>
      <c r="B1169" s="6" t="s">
        <v>551</v>
      </c>
      <c r="C1169" t="s">
        <v>409</v>
      </c>
      <c r="D1169" t="str">
        <f t="shared" si="18"/>
        <v>06-02RUS</v>
      </c>
      <c r="E1169">
        <v>0.36278508185132202</v>
      </c>
      <c r="F1169">
        <v>2.59172803124128</v>
      </c>
      <c r="G1169">
        <v>0.39155142042151703</v>
      </c>
      <c r="H1169">
        <v>2.0384676272311002</v>
      </c>
    </row>
    <row r="1170" spans="1:8" x14ac:dyDescent="0.2">
      <c r="A1170">
        <v>1168</v>
      </c>
      <c r="B1170" s="6" t="s">
        <v>552</v>
      </c>
      <c r="C1170" t="s">
        <v>409</v>
      </c>
      <c r="D1170" t="str">
        <f t="shared" si="18"/>
        <v>06-08RUS</v>
      </c>
      <c r="E1170">
        <v>0.327111416013665</v>
      </c>
      <c r="F1170">
        <v>3.45118182046967</v>
      </c>
      <c r="G1170">
        <v>1.54272807406532</v>
      </c>
      <c r="H1170">
        <v>8.0316430297131003</v>
      </c>
    </row>
    <row r="1171" spans="1:8" x14ac:dyDescent="0.2">
      <c r="A1171">
        <v>1169</v>
      </c>
      <c r="B1171" s="6" t="s">
        <v>553</v>
      </c>
      <c r="C1171" t="s">
        <v>409</v>
      </c>
      <c r="D1171" t="str">
        <f t="shared" si="18"/>
        <v>06-11RUS</v>
      </c>
      <c r="E1171">
        <v>0.70364868283452697</v>
      </c>
      <c r="F1171">
        <v>2.7813861441672798</v>
      </c>
      <c r="G1171">
        <v>-0.75702164253355597</v>
      </c>
      <c r="H1171">
        <v>-3.94115314345356</v>
      </c>
    </row>
    <row r="1172" spans="1:8" x14ac:dyDescent="0.2">
      <c r="A1172">
        <v>1170</v>
      </c>
      <c r="B1172" s="6" t="s">
        <v>554</v>
      </c>
      <c r="C1172" t="s">
        <v>409</v>
      </c>
      <c r="D1172" t="str">
        <f t="shared" si="18"/>
        <v>09-02RUS</v>
      </c>
      <c r="E1172">
        <v>0.29573492549466701</v>
      </c>
      <c r="F1172">
        <v>2.8164529822450399</v>
      </c>
      <c r="G1172">
        <v>0.72306669709302596</v>
      </c>
      <c r="H1172">
        <v>3.7643792806735301</v>
      </c>
    </row>
    <row r="1173" spans="1:8" x14ac:dyDescent="0.2">
      <c r="A1173">
        <v>1171</v>
      </c>
      <c r="B1173" s="6" t="s">
        <v>555</v>
      </c>
      <c r="C1173" t="s">
        <v>409</v>
      </c>
      <c r="D1173" t="str">
        <f t="shared" si="18"/>
        <v>09-11RUS</v>
      </c>
      <c r="E1173">
        <v>0.64614552187143603</v>
      </c>
      <c r="F1173">
        <v>3.24959173925255</v>
      </c>
      <c r="G1173">
        <v>-0.97261264671770797</v>
      </c>
      <c r="H1173">
        <v>-5.0635479550431297</v>
      </c>
    </row>
    <row r="1174" spans="1:8" x14ac:dyDescent="0.2">
      <c r="A1174">
        <v>1172</v>
      </c>
      <c r="B1174" s="6" t="s">
        <v>556</v>
      </c>
      <c r="C1174" t="s">
        <v>409</v>
      </c>
      <c r="D1174" t="str">
        <f t="shared" si="18"/>
        <v>12-02RUS</v>
      </c>
      <c r="E1174">
        <v>0.32604900959566602</v>
      </c>
      <c r="F1174">
        <v>3.2702968591511699</v>
      </c>
      <c r="G1174">
        <v>1.0790100472369399</v>
      </c>
      <c r="H1174">
        <v>5.6174666621864304</v>
      </c>
    </row>
    <row r="1175" spans="1:8" x14ac:dyDescent="0.2">
      <c r="A1175">
        <v>1173</v>
      </c>
      <c r="B1175" t="s">
        <v>550</v>
      </c>
      <c r="C1175" t="s">
        <v>409</v>
      </c>
      <c r="D1175" t="str">
        <f t="shared" si="18"/>
        <v>ControlRUS</v>
      </c>
      <c r="E1175">
        <v>0.49165584168134802</v>
      </c>
      <c r="F1175">
        <v>3.8632261305180302</v>
      </c>
    </row>
    <row r="1176" spans="1:8" x14ac:dyDescent="0.2">
      <c r="A1176">
        <v>1174</v>
      </c>
      <c r="B1176" t="s">
        <v>647</v>
      </c>
      <c r="C1176" t="s">
        <v>409</v>
      </c>
      <c r="D1176" t="str">
        <f t="shared" si="18"/>
        <v>HistoricalRUS</v>
      </c>
      <c r="E1176">
        <v>0.29836699991167998</v>
      </c>
      <c r="F1176">
        <v>-2.4287534875289198E-2</v>
      </c>
      <c r="G1176">
        <v>0.192081255150159</v>
      </c>
      <c r="H1176">
        <v>1</v>
      </c>
    </row>
    <row r="1177" spans="1:8" x14ac:dyDescent="0.2">
      <c r="A1177">
        <v>1175</v>
      </c>
      <c r="B1177" s="6" t="s">
        <v>551</v>
      </c>
      <c r="C1177" t="s">
        <v>411</v>
      </c>
      <c r="D1177" t="str">
        <f t="shared" si="18"/>
        <v>06-02RWA</v>
      </c>
      <c r="E1177">
        <v>0.97863581063541505</v>
      </c>
      <c r="F1177">
        <v>2.59172803124128</v>
      </c>
      <c r="G1177">
        <v>3.6358762794747799</v>
      </c>
      <c r="H1177">
        <v>2.3281939084838199</v>
      </c>
    </row>
    <row r="1178" spans="1:8" x14ac:dyDescent="0.2">
      <c r="A1178">
        <v>1176</v>
      </c>
      <c r="B1178" s="6" t="s">
        <v>552</v>
      </c>
      <c r="C1178" t="s">
        <v>411</v>
      </c>
      <c r="D1178" t="str">
        <f t="shared" si="18"/>
        <v>06-08RWA</v>
      </c>
      <c r="E1178">
        <v>1.75202750464392</v>
      </c>
      <c r="F1178">
        <v>3.45118182046967</v>
      </c>
      <c r="G1178">
        <v>3.9685605097821299</v>
      </c>
      <c r="H1178">
        <v>2.5412246441066801</v>
      </c>
    </row>
    <row r="1179" spans="1:8" x14ac:dyDescent="0.2">
      <c r="A1179">
        <v>1177</v>
      </c>
      <c r="B1179" s="6" t="s">
        <v>553</v>
      </c>
      <c r="C1179" t="s">
        <v>411</v>
      </c>
      <c r="D1179" t="str">
        <f t="shared" si="18"/>
        <v>06-11RWA</v>
      </c>
      <c r="E1179">
        <v>1.60841155818729</v>
      </c>
      <c r="F1179">
        <v>2.7813861441672798</v>
      </c>
      <c r="G1179">
        <v>2.0243692984912398</v>
      </c>
      <c r="H1179">
        <v>1.2962829059601</v>
      </c>
    </row>
    <row r="1180" spans="1:8" x14ac:dyDescent="0.2">
      <c r="A1180">
        <v>1178</v>
      </c>
      <c r="B1180" s="6" t="s">
        <v>554</v>
      </c>
      <c r="C1180" t="s">
        <v>411</v>
      </c>
      <c r="D1180" t="str">
        <f t="shared" si="18"/>
        <v>09-02RWA</v>
      </c>
      <c r="E1180">
        <v>1.84593073337217</v>
      </c>
      <c r="F1180">
        <v>2.8164529822450399</v>
      </c>
      <c r="G1180">
        <v>1.2155961129445201</v>
      </c>
      <c r="H1180">
        <v>0.77839377574830404</v>
      </c>
    </row>
    <row r="1181" spans="1:8" x14ac:dyDescent="0.2">
      <c r="A1181">
        <v>1179</v>
      </c>
      <c r="B1181" s="6" t="s">
        <v>555</v>
      </c>
      <c r="C1181" t="s">
        <v>411</v>
      </c>
      <c r="D1181" t="str">
        <f t="shared" si="18"/>
        <v>09-11RWA</v>
      </c>
      <c r="E1181">
        <v>2.0311218966498399</v>
      </c>
      <c r="F1181">
        <v>3.24959173925255</v>
      </c>
      <c r="G1181">
        <v>0.90773600207006899</v>
      </c>
      <c r="H1181">
        <v>0.58125889554093502</v>
      </c>
    </row>
    <row r="1182" spans="1:8" x14ac:dyDescent="0.2">
      <c r="A1182">
        <v>1180</v>
      </c>
      <c r="B1182" s="6" t="s">
        <v>556</v>
      </c>
      <c r="C1182" t="s">
        <v>411</v>
      </c>
      <c r="D1182" t="str">
        <f t="shared" si="18"/>
        <v>12-02RWA</v>
      </c>
      <c r="E1182">
        <v>1.9180801681047801</v>
      </c>
      <c r="F1182">
        <v>3.2702968591511699</v>
      </c>
      <c r="G1182">
        <v>1.6759567061403899</v>
      </c>
      <c r="H1182">
        <v>1.07318068443251</v>
      </c>
    </row>
    <row r="1183" spans="1:8" x14ac:dyDescent="0.2">
      <c r="A1183">
        <v>1181</v>
      </c>
      <c r="B1183" t="s">
        <v>550</v>
      </c>
      <c r="C1183" t="s">
        <v>411</v>
      </c>
      <c r="D1183" t="str">
        <f t="shared" si="18"/>
        <v>ControlRWA</v>
      </c>
      <c r="E1183">
        <v>2.17530657811588</v>
      </c>
      <c r="F1183">
        <v>3.8632261305180302</v>
      </c>
    </row>
    <row r="1184" spans="1:8" x14ac:dyDescent="0.2">
      <c r="A1184">
        <v>1182</v>
      </c>
      <c r="B1184" t="s">
        <v>647</v>
      </c>
      <c r="C1184" t="s">
        <v>411</v>
      </c>
      <c r="D1184" t="str">
        <f t="shared" si="18"/>
        <v>HistoricalRWA</v>
      </c>
      <c r="E1184">
        <v>0.60381612540074503</v>
      </c>
      <c r="F1184">
        <v>-2.4287534875289198E-2</v>
      </c>
      <c r="G1184">
        <v>1.56167244756797</v>
      </c>
      <c r="H1184">
        <v>1</v>
      </c>
    </row>
    <row r="1185" spans="1:7" x14ac:dyDescent="0.2">
      <c r="A1185">
        <v>1183</v>
      </c>
      <c r="B1185" s="6" t="s">
        <v>551</v>
      </c>
      <c r="C1185" t="s">
        <v>652</v>
      </c>
      <c r="D1185" t="str">
        <f t="shared" si="18"/>
        <v>06-02SHN</v>
      </c>
      <c r="E1185">
        <v>0</v>
      </c>
      <c r="F1185">
        <v>2.59172803124128</v>
      </c>
      <c r="G1185">
        <v>0</v>
      </c>
    </row>
    <row r="1186" spans="1:7" x14ac:dyDescent="0.2">
      <c r="A1186">
        <v>1184</v>
      </c>
      <c r="B1186" s="6" t="s">
        <v>552</v>
      </c>
      <c r="C1186" t="s">
        <v>652</v>
      </c>
      <c r="D1186" t="str">
        <f t="shared" si="18"/>
        <v>06-08SHN</v>
      </c>
      <c r="E1186">
        <v>0</v>
      </c>
      <c r="F1186">
        <v>3.45118182046967</v>
      </c>
      <c r="G1186">
        <v>0</v>
      </c>
    </row>
    <row r="1187" spans="1:7" x14ac:dyDescent="0.2">
      <c r="A1187">
        <v>1185</v>
      </c>
      <c r="B1187" s="6" t="s">
        <v>553</v>
      </c>
      <c r="C1187" t="s">
        <v>652</v>
      </c>
      <c r="D1187" t="str">
        <f t="shared" si="18"/>
        <v>06-11SHN</v>
      </c>
      <c r="E1187">
        <v>0</v>
      </c>
      <c r="F1187">
        <v>2.7813861441672798</v>
      </c>
      <c r="G1187">
        <v>0</v>
      </c>
    </row>
    <row r="1188" spans="1:7" x14ac:dyDescent="0.2">
      <c r="A1188">
        <v>1186</v>
      </c>
      <c r="B1188" s="6" t="s">
        <v>554</v>
      </c>
      <c r="C1188" t="s">
        <v>652</v>
      </c>
      <c r="D1188" t="str">
        <f t="shared" si="18"/>
        <v>09-02SHN</v>
      </c>
      <c r="E1188">
        <v>0</v>
      </c>
      <c r="F1188">
        <v>2.8164529822450399</v>
      </c>
      <c r="G1188">
        <v>0</v>
      </c>
    </row>
    <row r="1189" spans="1:7" x14ac:dyDescent="0.2">
      <c r="A1189">
        <v>1187</v>
      </c>
      <c r="B1189" s="6" t="s">
        <v>555</v>
      </c>
      <c r="C1189" t="s">
        <v>652</v>
      </c>
      <c r="D1189" t="str">
        <f t="shared" si="18"/>
        <v>09-11SHN</v>
      </c>
      <c r="E1189">
        <v>0</v>
      </c>
      <c r="F1189">
        <v>3.24959173925255</v>
      </c>
      <c r="G1189">
        <v>0</v>
      </c>
    </row>
    <row r="1190" spans="1:7" x14ac:dyDescent="0.2">
      <c r="A1190">
        <v>1188</v>
      </c>
      <c r="B1190" s="6" t="s">
        <v>556</v>
      </c>
      <c r="C1190" t="s">
        <v>652</v>
      </c>
      <c r="D1190" t="str">
        <f t="shared" si="18"/>
        <v>12-02SHN</v>
      </c>
      <c r="E1190">
        <v>0</v>
      </c>
      <c r="F1190">
        <v>3.2702968591511699</v>
      </c>
      <c r="G1190">
        <v>0</v>
      </c>
    </row>
    <row r="1191" spans="1:7" x14ac:dyDescent="0.2">
      <c r="A1191">
        <v>1189</v>
      </c>
      <c r="B1191" t="s">
        <v>550</v>
      </c>
      <c r="C1191" t="s">
        <v>652</v>
      </c>
      <c r="D1191" t="str">
        <f t="shared" si="18"/>
        <v>ControlSHN</v>
      </c>
      <c r="E1191">
        <v>0</v>
      </c>
      <c r="F1191">
        <v>3.8632261305180302</v>
      </c>
    </row>
    <row r="1192" spans="1:7" x14ac:dyDescent="0.2">
      <c r="A1192">
        <v>1190</v>
      </c>
      <c r="B1192" t="s">
        <v>647</v>
      </c>
      <c r="C1192" t="s">
        <v>652</v>
      </c>
      <c r="D1192" t="str">
        <f t="shared" si="18"/>
        <v>HistoricalSHN</v>
      </c>
      <c r="E1192">
        <v>0</v>
      </c>
      <c r="F1192">
        <v>-2.4287534875289198E-2</v>
      </c>
      <c r="G1192">
        <v>0</v>
      </c>
    </row>
    <row r="1193" spans="1:7" x14ac:dyDescent="0.2">
      <c r="A1193">
        <v>1191</v>
      </c>
      <c r="B1193" s="6" t="s">
        <v>551</v>
      </c>
      <c r="C1193" t="s">
        <v>255</v>
      </c>
      <c r="D1193" t="str">
        <f t="shared" si="18"/>
        <v>06-02KNA</v>
      </c>
      <c r="E1193">
        <v>0</v>
      </c>
      <c r="F1193">
        <v>2.59172803124128</v>
      </c>
      <c r="G1193">
        <v>0</v>
      </c>
    </row>
    <row r="1194" spans="1:7" x14ac:dyDescent="0.2">
      <c r="A1194">
        <v>1192</v>
      </c>
      <c r="B1194" s="6" t="s">
        <v>552</v>
      </c>
      <c r="C1194" t="s">
        <v>255</v>
      </c>
      <c r="D1194" t="str">
        <f t="shared" si="18"/>
        <v>06-08KNA</v>
      </c>
      <c r="E1194">
        <v>0</v>
      </c>
      <c r="F1194">
        <v>3.45118182046967</v>
      </c>
      <c r="G1194">
        <v>0</v>
      </c>
    </row>
    <row r="1195" spans="1:7" x14ac:dyDescent="0.2">
      <c r="A1195">
        <v>1193</v>
      </c>
      <c r="B1195" s="6" t="s">
        <v>553</v>
      </c>
      <c r="C1195" t="s">
        <v>255</v>
      </c>
      <c r="D1195" t="str">
        <f t="shared" si="18"/>
        <v>06-11KNA</v>
      </c>
      <c r="E1195">
        <v>0</v>
      </c>
      <c r="F1195">
        <v>2.7813861441672798</v>
      </c>
      <c r="G1195">
        <v>0</v>
      </c>
    </row>
    <row r="1196" spans="1:7" x14ac:dyDescent="0.2">
      <c r="A1196">
        <v>1194</v>
      </c>
      <c r="B1196" s="6" t="s">
        <v>554</v>
      </c>
      <c r="C1196" t="s">
        <v>255</v>
      </c>
      <c r="D1196" t="str">
        <f t="shared" si="18"/>
        <v>09-02KNA</v>
      </c>
      <c r="E1196">
        <v>0</v>
      </c>
      <c r="F1196">
        <v>2.8164529822450399</v>
      </c>
      <c r="G1196">
        <v>0</v>
      </c>
    </row>
    <row r="1197" spans="1:7" x14ac:dyDescent="0.2">
      <c r="A1197">
        <v>1195</v>
      </c>
      <c r="B1197" s="6" t="s">
        <v>555</v>
      </c>
      <c r="C1197" t="s">
        <v>255</v>
      </c>
      <c r="D1197" t="str">
        <f t="shared" si="18"/>
        <v>09-11KNA</v>
      </c>
      <c r="E1197">
        <v>0</v>
      </c>
      <c r="F1197">
        <v>3.24959173925255</v>
      </c>
      <c r="G1197">
        <v>0</v>
      </c>
    </row>
    <row r="1198" spans="1:7" x14ac:dyDescent="0.2">
      <c r="A1198">
        <v>1196</v>
      </c>
      <c r="B1198" s="6" t="s">
        <v>556</v>
      </c>
      <c r="C1198" t="s">
        <v>255</v>
      </c>
      <c r="D1198" t="str">
        <f t="shared" si="18"/>
        <v>12-02KNA</v>
      </c>
      <c r="E1198">
        <v>0</v>
      </c>
      <c r="F1198">
        <v>3.2702968591511699</v>
      </c>
      <c r="G1198">
        <v>0</v>
      </c>
    </row>
    <row r="1199" spans="1:7" x14ac:dyDescent="0.2">
      <c r="A1199">
        <v>1197</v>
      </c>
      <c r="B1199" t="s">
        <v>550</v>
      </c>
      <c r="C1199" t="s">
        <v>255</v>
      </c>
      <c r="D1199" t="str">
        <f t="shared" si="18"/>
        <v>ControlKNA</v>
      </c>
      <c r="E1199">
        <v>0</v>
      </c>
      <c r="F1199">
        <v>3.8632261305180302</v>
      </c>
    </row>
    <row r="1200" spans="1:7" x14ac:dyDescent="0.2">
      <c r="A1200">
        <v>1198</v>
      </c>
      <c r="B1200" t="s">
        <v>647</v>
      </c>
      <c r="C1200" t="s">
        <v>255</v>
      </c>
      <c r="D1200" t="str">
        <f t="shared" si="18"/>
        <v>HistoricalKNA</v>
      </c>
      <c r="E1200">
        <v>0</v>
      </c>
      <c r="F1200">
        <v>-2.4287534875289198E-2</v>
      </c>
      <c r="G1200">
        <v>0</v>
      </c>
    </row>
    <row r="1201" spans="1:7" x14ac:dyDescent="0.2">
      <c r="A1201">
        <v>1199</v>
      </c>
      <c r="B1201" s="6" t="s">
        <v>551</v>
      </c>
      <c r="C1201" t="s">
        <v>651</v>
      </c>
      <c r="D1201" t="str">
        <f t="shared" si="18"/>
        <v>06-02AIA</v>
      </c>
      <c r="E1201">
        <v>0</v>
      </c>
      <c r="F1201">
        <v>2.59172803124128</v>
      </c>
      <c r="G1201">
        <v>0</v>
      </c>
    </row>
    <row r="1202" spans="1:7" x14ac:dyDescent="0.2">
      <c r="A1202">
        <v>1200</v>
      </c>
      <c r="B1202" s="6" t="s">
        <v>552</v>
      </c>
      <c r="C1202" t="s">
        <v>651</v>
      </c>
      <c r="D1202" t="str">
        <f t="shared" si="18"/>
        <v>06-08AIA</v>
      </c>
      <c r="E1202">
        <v>0</v>
      </c>
      <c r="F1202">
        <v>3.45118182046967</v>
      </c>
      <c r="G1202">
        <v>0</v>
      </c>
    </row>
    <row r="1203" spans="1:7" x14ac:dyDescent="0.2">
      <c r="A1203">
        <v>1201</v>
      </c>
      <c r="B1203" s="6" t="s">
        <v>553</v>
      </c>
      <c r="C1203" t="s">
        <v>651</v>
      </c>
      <c r="D1203" t="str">
        <f t="shared" si="18"/>
        <v>06-11AIA</v>
      </c>
      <c r="E1203">
        <v>0</v>
      </c>
      <c r="F1203">
        <v>2.7813861441672798</v>
      </c>
      <c r="G1203">
        <v>0</v>
      </c>
    </row>
    <row r="1204" spans="1:7" x14ac:dyDescent="0.2">
      <c r="A1204">
        <v>1202</v>
      </c>
      <c r="B1204" s="6" t="s">
        <v>554</v>
      </c>
      <c r="C1204" t="s">
        <v>651</v>
      </c>
      <c r="D1204" t="str">
        <f t="shared" si="18"/>
        <v>09-02AIA</v>
      </c>
      <c r="E1204">
        <v>0</v>
      </c>
      <c r="F1204">
        <v>2.8164529822450399</v>
      </c>
      <c r="G1204">
        <v>0</v>
      </c>
    </row>
    <row r="1205" spans="1:7" x14ac:dyDescent="0.2">
      <c r="A1205">
        <v>1203</v>
      </c>
      <c r="B1205" s="6" t="s">
        <v>555</v>
      </c>
      <c r="C1205" t="s">
        <v>651</v>
      </c>
      <c r="D1205" t="str">
        <f t="shared" si="18"/>
        <v>09-11AIA</v>
      </c>
      <c r="E1205">
        <v>0</v>
      </c>
      <c r="F1205">
        <v>3.24959173925255</v>
      </c>
      <c r="G1205">
        <v>0</v>
      </c>
    </row>
    <row r="1206" spans="1:7" x14ac:dyDescent="0.2">
      <c r="A1206">
        <v>1204</v>
      </c>
      <c r="B1206" s="6" t="s">
        <v>556</v>
      </c>
      <c r="C1206" t="s">
        <v>651</v>
      </c>
      <c r="D1206" t="str">
        <f t="shared" si="18"/>
        <v>12-02AIA</v>
      </c>
      <c r="E1206">
        <v>0</v>
      </c>
      <c r="F1206">
        <v>3.2702968591511699</v>
      </c>
      <c r="G1206">
        <v>0</v>
      </c>
    </row>
    <row r="1207" spans="1:7" x14ac:dyDescent="0.2">
      <c r="A1207">
        <v>1205</v>
      </c>
      <c r="B1207" t="s">
        <v>550</v>
      </c>
      <c r="C1207" t="s">
        <v>651</v>
      </c>
      <c r="D1207" t="str">
        <f t="shared" si="18"/>
        <v>ControlAIA</v>
      </c>
      <c r="E1207">
        <v>0</v>
      </c>
      <c r="F1207">
        <v>3.8632261305180302</v>
      </c>
    </row>
    <row r="1208" spans="1:7" x14ac:dyDescent="0.2">
      <c r="A1208">
        <v>1206</v>
      </c>
      <c r="B1208" t="s">
        <v>647</v>
      </c>
      <c r="C1208" t="s">
        <v>651</v>
      </c>
      <c r="D1208" t="str">
        <f t="shared" si="18"/>
        <v>HistoricalAIA</v>
      </c>
      <c r="E1208">
        <v>0</v>
      </c>
      <c r="F1208">
        <v>-2.4287534875289198E-2</v>
      </c>
      <c r="G1208">
        <v>0</v>
      </c>
    </row>
    <row r="1209" spans="1:7" x14ac:dyDescent="0.2">
      <c r="A1209">
        <v>1207</v>
      </c>
      <c r="B1209" s="6" t="s">
        <v>551</v>
      </c>
      <c r="C1209" t="s">
        <v>271</v>
      </c>
      <c r="D1209" t="str">
        <f t="shared" si="18"/>
        <v>06-02LCA</v>
      </c>
      <c r="E1209">
        <v>0</v>
      </c>
      <c r="F1209">
        <v>2.59172803124128</v>
      </c>
      <c r="G1209">
        <v>0</v>
      </c>
    </row>
    <row r="1210" spans="1:7" x14ac:dyDescent="0.2">
      <c r="A1210">
        <v>1208</v>
      </c>
      <c r="B1210" s="6" t="s">
        <v>552</v>
      </c>
      <c r="C1210" t="s">
        <v>271</v>
      </c>
      <c r="D1210" t="str">
        <f t="shared" si="18"/>
        <v>06-08LCA</v>
      </c>
      <c r="E1210">
        <v>0</v>
      </c>
      <c r="F1210">
        <v>3.45118182046967</v>
      </c>
      <c r="G1210">
        <v>0</v>
      </c>
    </row>
    <row r="1211" spans="1:7" x14ac:dyDescent="0.2">
      <c r="A1211">
        <v>1209</v>
      </c>
      <c r="B1211" s="6" t="s">
        <v>553</v>
      </c>
      <c r="C1211" t="s">
        <v>271</v>
      </c>
      <c r="D1211" t="str">
        <f t="shared" si="18"/>
        <v>06-11LCA</v>
      </c>
      <c r="E1211">
        <v>0</v>
      </c>
      <c r="F1211">
        <v>2.7813861441672798</v>
      </c>
      <c r="G1211">
        <v>0</v>
      </c>
    </row>
    <row r="1212" spans="1:7" x14ac:dyDescent="0.2">
      <c r="A1212">
        <v>1210</v>
      </c>
      <c r="B1212" s="6" t="s">
        <v>554</v>
      </c>
      <c r="C1212" t="s">
        <v>271</v>
      </c>
      <c r="D1212" t="str">
        <f t="shared" si="18"/>
        <v>09-02LCA</v>
      </c>
      <c r="E1212">
        <v>0</v>
      </c>
      <c r="F1212">
        <v>2.8164529822450399</v>
      </c>
      <c r="G1212">
        <v>0</v>
      </c>
    </row>
    <row r="1213" spans="1:7" x14ac:dyDescent="0.2">
      <c r="A1213">
        <v>1211</v>
      </c>
      <c r="B1213" s="6" t="s">
        <v>555</v>
      </c>
      <c r="C1213" t="s">
        <v>271</v>
      </c>
      <c r="D1213" t="str">
        <f t="shared" si="18"/>
        <v>09-11LCA</v>
      </c>
      <c r="E1213">
        <v>0</v>
      </c>
      <c r="F1213">
        <v>3.24959173925255</v>
      </c>
      <c r="G1213">
        <v>0</v>
      </c>
    </row>
    <row r="1214" spans="1:7" x14ac:dyDescent="0.2">
      <c r="A1214">
        <v>1212</v>
      </c>
      <c r="B1214" s="6" t="s">
        <v>556</v>
      </c>
      <c r="C1214" t="s">
        <v>271</v>
      </c>
      <c r="D1214" t="str">
        <f t="shared" si="18"/>
        <v>12-02LCA</v>
      </c>
      <c r="E1214">
        <v>0</v>
      </c>
      <c r="F1214">
        <v>3.2702968591511699</v>
      </c>
      <c r="G1214">
        <v>0</v>
      </c>
    </row>
    <row r="1215" spans="1:7" x14ac:dyDescent="0.2">
      <c r="A1215">
        <v>1213</v>
      </c>
      <c r="B1215" t="s">
        <v>550</v>
      </c>
      <c r="C1215" t="s">
        <v>271</v>
      </c>
      <c r="D1215" t="str">
        <f t="shared" si="18"/>
        <v>ControlLCA</v>
      </c>
      <c r="E1215">
        <v>0</v>
      </c>
      <c r="F1215">
        <v>3.8632261305180302</v>
      </c>
    </row>
    <row r="1216" spans="1:7" x14ac:dyDescent="0.2">
      <c r="A1216">
        <v>1214</v>
      </c>
      <c r="B1216" t="s">
        <v>647</v>
      </c>
      <c r="C1216" t="s">
        <v>271</v>
      </c>
      <c r="D1216" t="str">
        <f t="shared" si="18"/>
        <v>HistoricalLCA</v>
      </c>
      <c r="E1216">
        <v>0</v>
      </c>
      <c r="F1216">
        <v>-2.4287534875289198E-2</v>
      </c>
      <c r="G1216">
        <v>0</v>
      </c>
    </row>
    <row r="1217" spans="1:7" x14ac:dyDescent="0.2">
      <c r="A1217">
        <v>1215</v>
      </c>
      <c r="B1217" s="6" t="s">
        <v>551</v>
      </c>
      <c r="C1217" t="s">
        <v>650</v>
      </c>
      <c r="D1217" t="str">
        <f t="shared" si="18"/>
        <v>06-02SPM</v>
      </c>
      <c r="E1217">
        <v>0</v>
      </c>
      <c r="F1217">
        <v>2.59172803124128</v>
      </c>
      <c r="G1217">
        <v>0</v>
      </c>
    </row>
    <row r="1218" spans="1:7" x14ac:dyDescent="0.2">
      <c r="A1218">
        <v>1216</v>
      </c>
      <c r="B1218" s="6" t="s">
        <v>552</v>
      </c>
      <c r="C1218" t="s">
        <v>650</v>
      </c>
      <c r="D1218" t="str">
        <f t="shared" si="18"/>
        <v>06-08SPM</v>
      </c>
      <c r="E1218">
        <v>0</v>
      </c>
      <c r="F1218">
        <v>3.45118182046967</v>
      </c>
      <c r="G1218">
        <v>0</v>
      </c>
    </row>
    <row r="1219" spans="1:7" x14ac:dyDescent="0.2">
      <c r="A1219">
        <v>1217</v>
      </c>
      <c r="B1219" s="6" t="s">
        <v>553</v>
      </c>
      <c r="C1219" t="s">
        <v>650</v>
      </c>
      <c r="D1219" t="str">
        <f t="shared" ref="D1219:D1282" si="19">B1219&amp;C1219</f>
        <v>06-11SPM</v>
      </c>
      <c r="E1219">
        <v>0</v>
      </c>
      <c r="F1219">
        <v>2.7813861441672798</v>
      </c>
      <c r="G1219">
        <v>0</v>
      </c>
    </row>
    <row r="1220" spans="1:7" x14ac:dyDescent="0.2">
      <c r="A1220">
        <v>1218</v>
      </c>
      <c r="B1220" s="6" t="s">
        <v>554</v>
      </c>
      <c r="C1220" t="s">
        <v>650</v>
      </c>
      <c r="D1220" t="str">
        <f t="shared" si="19"/>
        <v>09-02SPM</v>
      </c>
      <c r="E1220">
        <v>0</v>
      </c>
      <c r="F1220">
        <v>2.8164529822450399</v>
      </c>
      <c r="G1220">
        <v>0</v>
      </c>
    </row>
    <row r="1221" spans="1:7" x14ac:dyDescent="0.2">
      <c r="A1221">
        <v>1219</v>
      </c>
      <c r="B1221" s="6" t="s">
        <v>555</v>
      </c>
      <c r="C1221" t="s">
        <v>650</v>
      </c>
      <c r="D1221" t="str">
        <f t="shared" si="19"/>
        <v>09-11SPM</v>
      </c>
      <c r="E1221">
        <v>0</v>
      </c>
      <c r="F1221">
        <v>3.24959173925255</v>
      </c>
      <c r="G1221">
        <v>0</v>
      </c>
    </row>
    <row r="1222" spans="1:7" x14ac:dyDescent="0.2">
      <c r="A1222">
        <v>1220</v>
      </c>
      <c r="B1222" s="6" t="s">
        <v>556</v>
      </c>
      <c r="C1222" t="s">
        <v>650</v>
      </c>
      <c r="D1222" t="str">
        <f t="shared" si="19"/>
        <v>12-02SPM</v>
      </c>
      <c r="E1222">
        <v>0</v>
      </c>
      <c r="F1222">
        <v>3.2702968591511699</v>
      </c>
      <c r="G1222">
        <v>0</v>
      </c>
    </row>
    <row r="1223" spans="1:7" x14ac:dyDescent="0.2">
      <c r="A1223">
        <v>1221</v>
      </c>
      <c r="B1223" t="s">
        <v>550</v>
      </c>
      <c r="C1223" t="s">
        <v>650</v>
      </c>
      <c r="D1223" t="str">
        <f t="shared" si="19"/>
        <v>ControlSPM</v>
      </c>
      <c r="E1223">
        <v>0</v>
      </c>
      <c r="F1223">
        <v>3.8632261305180302</v>
      </c>
    </row>
    <row r="1224" spans="1:7" x14ac:dyDescent="0.2">
      <c r="A1224">
        <v>1222</v>
      </c>
      <c r="B1224" t="s">
        <v>647</v>
      </c>
      <c r="C1224" t="s">
        <v>650</v>
      </c>
      <c r="D1224" t="str">
        <f t="shared" si="19"/>
        <v>HistoricalSPM</v>
      </c>
      <c r="E1224">
        <v>0</v>
      </c>
      <c r="F1224">
        <v>-2.4287534875289198E-2</v>
      </c>
      <c r="G1224">
        <v>0</v>
      </c>
    </row>
    <row r="1225" spans="1:7" x14ac:dyDescent="0.2">
      <c r="A1225">
        <v>1223</v>
      </c>
      <c r="B1225" s="6" t="s">
        <v>551</v>
      </c>
      <c r="C1225" t="s">
        <v>511</v>
      </c>
      <c r="D1225" t="str">
        <f t="shared" si="19"/>
        <v>06-02VCT</v>
      </c>
      <c r="E1225">
        <v>0</v>
      </c>
      <c r="F1225">
        <v>2.59172803124128</v>
      </c>
      <c r="G1225">
        <v>0</v>
      </c>
    </row>
    <row r="1226" spans="1:7" x14ac:dyDescent="0.2">
      <c r="A1226">
        <v>1224</v>
      </c>
      <c r="B1226" s="6" t="s">
        <v>552</v>
      </c>
      <c r="C1226" t="s">
        <v>511</v>
      </c>
      <c r="D1226" t="str">
        <f t="shared" si="19"/>
        <v>06-08VCT</v>
      </c>
      <c r="E1226">
        <v>0</v>
      </c>
      <c r="F1226">
        <v>3.45118182046967</v>
      </c>
      <c r="G1226">
        <v>0</v>
      </c>
    </row>
    <row r="1227" spans="1:7" x14ac:dyDescent="0.2">
      <c r="A1227">
        <v>1225</v>
      </c>
      <c r="B1227" s="6" t="s">
        <v>553</v>
      </c>
      <c r="C1227" t="s">
        <v>511</v>
      </c>
      <c r="D1227" t="str">
        <f t="shared" si="19"/>
        <v>06-11VCT</v>
      </c>
      <c r="E1227">
        <v>0</v>
      </c>
      <c r="F1227">
        <v>2.7813861441672798</v>
      </c>
      <c r="G1227">
        <v>0</v>
      </c>
    </row>
    <row r="1228" spans="1:7" x14ac:dyDescent="0.2">
      <c r="A1228">
        <v>1226</v>
      </c>
      <c r="B1228" s="6" t="s">
        <v>554</v>
      </c>
      <c r="C1228" t="s">
        <v>511</v>
      </c>
      <c r="D1228" t="str">
        <f t="shared" si="19"/>
        <v>09-02VCT</v>
      </c>
      <c r="E1228">
        <v>0</v>
      </c>
      <c r="F1228">
        <v>2.8164529822450399</v>
      </c>
      <c r="G1228">
        <v>0</v>
      </c>
    </row>
    <row r="1229" spans="1:7" x14ac:dyDescent="0.2">
      <c r="A1229">
        <v>1227</v>
      </c>
      <c r="B1229" s="6" t="s">
        <v>555</v>
      </c>
      <c r="C1229" t="s">
        <v>511</v>
      </c>
      <c r="D1229" t="str">
        <f t="shared" si="19"/>
        <v>09-11VCT</v>
      </c>
      <c r="E1229">
        <v>0</v>
      </c>
      <c r="F1229">
        <v>3.24959173925255</v>
      </c>
      <c r="G1229">
        <v>0</v>
      </c>
    </row>
    <row r="1230" spans="1:7" x14ac:dyDescent="0.2">
      <c r="A1230">
        <v>1228</v>
      </c>
      <c r="B1230" s="6" t="s">
        <v>556</v>
      </c>
      <c r="C1230" t="s">
        <v>511</v>
      </c>
      <c r="D1230" t="str">
        <f t="shared" si="19"/>
        <v>12-02VCT</v>
      </c>
      <c r="E1230">
        <v>0</v>
      </c>
      <c r="F1230">
        <v>3.2702968591511699</v>
      </c>
      <c r="G1230">
        <v>0</v>
      </c>
    </row>
    <row r="1231" spans="1:7" x14ac:dyDescent="0.2">
      <c r="A1231">
        <v>1229</v>
      </c>
      <c r="B1231" t="s">
        <v>550</v>
      </c>
      <c r="C1231" t="s">
        <v>511</v>
      </c>
      <c r="D1231" t="str">
        <f t="shared" si="19"/>
        <v>ControlVCT</v>
      </c>
      <c r="E1231">
        <v>0</v>
      </c>
      <c r="F1231">
        <v>3.8632261305180302</v>
      </c>
    </row>
    <row r="1232" spans="1:7" x14ac:dyDescent="0.2">
      <c r="A1232">
        <v>1230</v>
      </c>
      <c r="B1232" t="s">
        <v>647</v>
      </c>
      <c r="C1232" t="s">
        <v>511</v>
      </c>
      <c r="D1232" t="str">
        <f t="shared" si="19"/>
        <v>HistoricalVCT</v>
      </c>
      <c r="E1232">
        <v>0</v>
      </c>
      <c r="F1232">
        <v>-2.4287534875289198E-2</v>
      </c>
      <c r="G1232">
        <v>0</v>
      </c>
    </row>
    <row r="1233" spans="1:8" x14ac:dyDescent="0.2">
      <c r="A1233">
        <v>1231</v>
      </c>
      <c r="B1233" s="6" t="s">
        <v>551</v>
      </c>
      <c r="C1233" t="s">
        <v>443</v>
      </c>
      <c r="D1233" t="str">
        <f t="shared" si="19"/>
        <v>06-02STP</v>
      </c>
      <c r="E1233">
        <v>0</v>
      </c>
      <c r="F1233">
        <v>2.59172803124128</v>
      </c>
      <c r="G1233">
        <v>0</v>
      </c>
    </row>
    <row r="1234" spans="1:8" x14ac:dyDescent="0.2">
      <c r="A1234">
        <v>1232</v>
      </c>
      <c r="B1234" s="6" t="s">
        <v>552</v>
      </c>
      <c r="C1234" t="s">
        <v>443</v>
      </c>
      <c r="D1234" t="str">
        <f t="shared" si="19"/>
        <v>06-08STP</v>
      </c>
      <c r="E1234">
        <v>0</v>
      </c>
      <c r="F1234">
        <v>3.45118182046967</v>
      </c>
      <c r="G1234">
        <v>0</v>
      </c>
    </row>
    <row r="1235" spans="1:8" x14ac:dyDescent="0.2">
      <c r="A1235">
        <v>1233</v>
      </c>
      <c r="B1235" s="6" t="s">
        <v>553</v>
      </c>
      <c r="C1235" t="s">
        <v>443</v>
      </c>
      <c r="D1235" t="str">
        <f t="shared" si="19"/>
        <v>06-11STP</v>
      </c>
      <c r="E1235">
        <v>0</v>
      </c>
      <c r="F1235">
        <v>2.7813861441672798</v>
      </c>
      <c r="G1235">
        <v>0</v>
      </c>
    </row>
    <row r="1236" spans="1:8" x14ac:dyDescent="0.2">
      <c r="A1236">
        <v>1234</v>
      </c>
      <c r="B1236" s="6" t="s">
        <v>554</v>
      </c>
      <c r="C1236" t="s">
        <v>443</v>
      </c>
      <c r="D1236" t="str">
        <f t="shared" si="19"/>
        <v>09-02STP</v>
      </c>
      <c r="E1236">
        <v>0</v>
      </c>
      <c r="F1236">
        <v>2.8164529822450399</v>
      </c>
      <c r="G1236">
        <v>0</v>
      </c>
    </row>
    <row r="1237" spans="1:8" x14ac:dyDescent="0.2">
      <c r="A1237">
        <v>1235</v>
      </c>
      <c r="B1237" s="6" t="s">
        <v>555</v>
      </c>
      <c r="C1237" t="s">
        <v>443</v>
      </c>
      <c r="D1237" t="str">
        <f t="shared" si="19"/>
        <v>09-11STP</v>
      </c>
      <c r="E1237">
        <v>0</v>
      </c>
      <c r="F1237">
        <v>3.24959173925255</v>
      </c>
      <c r="G1237">
        <v>0</v>
      </c>
    </row>
    <row r="1238" spans="1:8" x14ac:dyDescent="0.2">
      <c r="A1238">
        <v>1236</v>
      </c>
      <c r="B1238" s="6" t="s">
        <v>556</v>
      </c>
      <c r="C1238" t="s">
        <v>443</v>
      </c>
      <c r="D1238" t="str">
        <f t="shared" si="19"/>
        <v>12-02STP</v>
      </c>
      <c r="E1238">
        <v>0</v>
      </c>
      <c r="F1238">
        <v>3.2702968591511699</v>
      </c>
      <c r="G1238">
        <v>0</v>
      </c>
    </row>
    <row r="1239" spans="1:8" x14ac:dyDescent="0.2">
      <c r="A1239">
        <v>1237</v>
      </c>
      <c r="B1239" t="s">
        <v>550</v>
      </c>
      <c r="C1239" t="s">
        <v>443</v>
      </c>
      <c r="D1239" t="str">
        <f t="shared" si="19"/>
        <v>ControlSTP</v>
      </c>
      <c r="E1239">
        <v>0</v>
      </c>
      <c r="F1239">
        <v>3.8632261305180302</v>
      </c>
    </row>
    <row r="1240" spans="1:8" x14ac:dyDescent="0.2">
      <c r="A1240">
        <v>1238</v>
      </c>
      <c r="B1240" t="s">
        <v>647</v>
      </c>
      <c r="C1240" t="s">
        <v>443</v>
      </c>
      <c r="D1240" t="str">
        <f t="shared" si="19"/>
        <v>HistoricalSTP</v>
      </c>
      <c r="E1240">
        <v>0</v>
      </c>
      <c r="F1240">
        <v>-2.4287534875289198E-2</v>
      </c>
      <c r="G1240">
        <v>0</v>
      </c>
    </row>
    <row r="1241" spans="1:8" x14ac:dyDescent="0.2">
      <c r="A1241">
        <v>1239</v>
      </c>
      <c r="B1241" s="6" t="s">
        <v>551</v>
      </c>
      <c r="C1241" t="s">
        <v>415</v>
      </c>
      <c r="D1241" t="str">
        <f t="shared" si="19"/>
        <v>06-02SAU</v>
      </c>
      <c r="E1241">
        <v>0.29157255500962598</v>
      </c>
      <c r="F1241">
        <v>2.59172803124128</v>
      </c>
      <c r="G1241">
        <v>0.35129902790331602</v>
      </c>
      <c r="H1241">
        <v>2.7506847670922898</v>
      </c>
    </row>
    <row r="1242" spans="1:8" x14ac:dyDescent="0.2">
      <c r="A1242">
        <v>1240</v>
      </c>
      <c r="B1242" s="6" t="s">
        <v>552</v>
      </c>
      <c r="C1242" t="s">
        <v>415</v>
      </c>
      <c r="D1242" t="str">
        <f t="shared" si="19"/>
        <v>06-08SAU</v>
      </c>
      <c r="E1242">
        <v>0.23389505858637899</v>
      </c>
      <c r="F1242">
        <v>3.45118182046967</v>
      </c>
      <c r="G1242">
        <v>1.62481859658106</v>
      </c>
      <c r="H1242">
        <v>12.7223914896053</v>
      </c>
    </row>
    <row r="1243" spans="1:8" x14ac:dyDescent="0.2">
      <c r="A1243">
        <v>1241</v>
      </c>
      <c r="B1243" s="6" t="s">
        <v>553</v>
      </c>
      <c r="C1243" t="s">
        <v>415</v>
      </c>
      <c r="D1243" t="str">
        <f t="shared" si="19"/>
        <v>06-11SAU</v>
      </c>
      <c r="E1243">
        <v>0.36905561088724098</v>
      </c>
      <c r="F1243">
        <v>2.7813861441672798</v>
      </c>
      <c r="G1243">
        <v>0.13619526175498101</v>
      </c>
      <c r="H1243">
        <v>1.0664140862999401</v>
      </c>
    </row>
    <row r="1244" spans="1:8" x14ac:dyDescent="0.2">
      <c r="A1244">
        <v>1242</v>
      </c>
      <c r="B1244" s="6" t="s">
        <v>554</v>
      </c>
      <c r="C1244" t="s">
        <v>415</v>
      </c>
      <c r="D1244" t="str">
        <f t="shared" si="19"/>
        <v>09-02SAU</v>
      </c>
      <c r="E1244">
        <v>0.27542016495063099</v>
      </c>
      <c r="F1244">
        <v>2.8164529822450399</v>
      </c>
      <c r="G1244">
        <v>0.48632923231070402</v>
      </c>
      <c r="H1244">
        <v>3.8079764099914102</v>
      </c>
    </row>
    <row r="1245" spans="1:8" x14ac:dyDescent="0.2">
      <c r="A1245">
        <v>1243</v>
      </c>
      <c r="B1245" s="6" t="s">
        <v>555</v>
      </c>
      <c r="C1245" t="s">
        <v>415</v>
      </c>
      <c r="D1245" t="str">
        <f t="shared" si="19"/>
        <v>09-11SAU</v>
      </c>
      <c r="E1245">
        <v>0.38240105381707001</v>
      </c>
      <c r="F1245">
        <v>3.24959173925255</v>
      </c>
      <c r="G1245">
        <v>0.156094602309788</v>
      </c>
      <c r="H1245">
        <v>1.2222266806756801</v>
      </c>
    </row>
    <row r="1246" spans="1:8" x14ac:dyDescent="0.2">
      <c r="A1246">
        <v>1244</v>
      </c>
      <c r="B1246" s="6" t="s">
        <v>556</v>
      </c>
      <c r="C1246" t="s">
        <v>415</v>
      </c>
      <c r="D1246" t="str">
        <f t="shared" si="19"/>
        <v>12-02SAU</v>
      </c>
      <c r="E1246">
        <v>0.64514543841268701</v>
      </c>
      <c r="F1246">
        <v>3.2702968591511699</v>
      </c>
      <c r="G1246">
        <v>-1.55036359367004</v>
      </c>
      <c r="H1246">
        <v>-12.139405981323501</v>
      </c>
    </row>
    <row r="1247" spans="1:8" x14ac:dyDescent="0.2">
      <c r="A1247">
        <v>1245</v>
      </c>
      <c r="B1247" t="s">
        <v>550</v>
      </c>
      <c r="C1247" t="s">
        <v>415</v>
      </c>
      <c r="D1247" t="str">
        <f t="shared" si="19"/>
        <v>ControlSAU</v>
      </c>
      <c r="E1247">
        <v>0.407195102374447</v>
      </c>
      <c r="F1247">
        <v>3.8632261305180302</v>
      </c>
    </row>
    <row r="1248" spans="1:8" x14ac:dyDescent="0.2">
      <c r="A1248">
        <v>1246</v>
      </c>
      <c r="B1248" t="s">
        <v>647</v>
      </c>
      <c r="C1248" t="s">
        <v>415</v>
      </c>
      <c r="D1248" t="str">
        <f t="shared" si="19"/>
        <v>HistoricalSAU</v>
      </c>
      <c r="E1248">
        <v>0.27867888798017398</v>
      </c>
      <c r="F1248">
        <v>-2.4287534875289198E-2</v>
      </c>
      <c r="G1248">
        <v>0.127713299650351</v>
      </c>
      <c r="H1248">
        <v>1</v>
      </c>
    </row>
    <row r="1249" spans="1:8" x14ac:dyDescent="0.2">
      <c r="A1249">
        <v>1247</v>
      </c>
      <c r="B1249" s="6" t="s">
        <v>551</v>
      </c>
      <c r="C1249" t="s">
        <v>419</v>
      </c>
      <c r="D1249" t="str">
        <f t="shared" si="19"/>
        <v>06-02SEN</v>
      </c>
      <c r="E1249">
        <v>0.49463258292297402</v>
      </c>
      <c r="F1249">
        <v>2.59172803124128</v>
      </c>
      <c r="G1249">
        <v>-0.270947146111163</v>
      </c>
      <c r="H1249">
        <v>-2.5363192112878101</v>
      </c>
    </row>
    <row r="1250" spans="1:8" x14ac:dyDescent="0.2">
      <c r="A1250">
        <v>1248</v>
      </c>
      <c r="B1250" s="6" t="s">
        <v>552</v>
      </c>
      <c r="C1250" t="s">
        <v>419</v>
      </c>
      <c r="D1250" t="str">
        <f t="shared" si="19"/>
        <v>06-08SEN</v>
      </c>
      <c r="E1250">
        <v>0.52056730786355399</v>
      </c>
      <c r="F1250">
        <v>3.45118182046967</v>
      </c>
      <c r="G1250">
        <v>-1.0792540450585499</v>
      </c>
      <c r="H1250">
        <v>-10.1028293068605</v>
      </c>
    </row>
    <row r="1251" spans="1:8" x14ac:dyDescent="0.2">
      <c r="A1251">
        <v>1249</v>
      </c>
      <c r="B1251" s="6" t="s">
        <v>553</v>
      </c>
      <c r="C1251" t="s">
        <v>419</v>
      </c>
      <c r="D1251" t="str">
        <f t="shared" si="19"/>
        <v>06-11SEN</v>
      </c>
      <c r="E1251">
        <v>0.38336784799642798</v>
      </c>
      <c r="F1251">
        <v>2.7813861441672798</v>
      </c>
      <c r="G1251">
        <v>7.8876775831177595E-2</v>
      </c>
      <c r="H1251">
        <v>0.738360542771614</v>
      </c>
    </row>
    <row r="1252" spans="1:8" x14ac:dyDescent="0.2">
      <c r="A1252">
        <v>1250</v>
      </c>
      <c r="B1252" s="6" t="s">
        <v>554</v>
      </c>
      <c r="C1252" t="s">
        <v>419</v>
      </c>
      <c r="D1252" t="str">
        <f t="shared" si="19"/>
        <v>09-02SEN</v>
      </c>
      <c r="E1252">
        <v>0.44663026556556101</v>
      </c>
      <c r="F1252">
        <v>2.8164529822450399</v>
      </c>
      <c r="G1252">
        <v>-0.15195744637379899</v>
      </c>
      <c r="H1252">
        <v>-1.42246410810313</v>
      </c>
    </row>
    <row r="1253" spans="1:8" x14ac:dyDescent="0.2">
      <c r="A1253">
        <v>1251</v>
      </c>
      <c r="B1253" s="6" t="s">
        <v>555</v>
      </c>
      <c r="C1253" t="s">
        <v>419</v>
      </c>
      <c r="D1253" t="str">
        <f t="shared" si="19"/>
        <v>09-11SEN</v>
      </c>
      <c r="E1253">
        <v>0.66683553324935096</v>
      </c>
      <c r="F1253">
        <v>3.24959173925255</v>
      </c>
      <c r="G1253">
        <v>-1.6455526826903499</v>
      </c>
      <c r="H1253">
        <v>-15.4039152735028</v>
      </c>
    </row>
    <row r="1254" spans="1:8" x14ac:dyDescent="0.2">
      <c r="A1254">
        <v>1252</v>
      </c>
      <c r="B1254" s="6" t="s">
        <v>556</v>
      </c>
      <c r="C1254" t="s">
        <v>419</v>
      </c>
      <c r="D1254" t="str">
        <f t="shared" si="19"/>
        <v>12-02SEN</v>
      </c>
      <c r="E1254">
        <v>0.47932884782924601</v>
      </c>
      <c r="F1254">
        <v>3.2702968591511699</v>
      </c>
      <c r="G1254">
        <v>-0.48131709085351299</v>
      </c>
      <c r="H1254">
        <v>-4.5055790465941001</v>
      </c>
    </row>
    <row r="1255" spans="1:8" x14ac:dyDescent="0.2">
      <c r="A1255">
        <v>1253</v>
      </c>
      <c r="B1255" t="s">
        <v>550</v>
      </c>
      <c r="C1255" t="s">
        <v>419</v>
      </c>
      <c r="D1255" t="str">
        <f t="shared" si="19"/>
        <v>ControlSEN</v>
      </c>
      <c r="E1255">
        <v>0.405456135662143</v>
      </c>
      <c r="F1255">
        <v>3.8632261305180302</v>
      </c>
    </row>
    <row r="1256" spans="1:8" x14ac:dyDescent="0.2">
      <c r="A1256">
        <v>1254</v>
      </c>
      <c r="B1256" t="s">
        <v>647</v>
      </c>
      <c r="C1256" t="s">
        <v>419</v>
      </c>
      <c r="D1256" t="str">
        <f t="shared" si="19"/>
        <v>HistoricalSEN</v>
      </c>
      <c r="E1256">
        <v>0.297957619788349</v>
      </c>
      <c r="F1256">
        <v>-2.4287534875289198E-2</v>
      </c>
      <c r="G1256">
        <v>0.106826910786828</v>
      </c>
      <c r="H1256">
        <v>1</v>
      </c>
    </row>
    <row r="1257" spans="1:8" x14ac:dyDescent="0.2">
      <c r="A1257">
        <v>1255</v>
      </c>
      <c r="B1257" s="6" t="s">
        <v>551</v>
      </c>
      <c r="C1257" t="s">
        <v>433</v>
      </c>
      <c r="D1257" t="str">
        <f t="shared" si="19"/>
        <v>06-02SRB</v>
      </c>
      <c r="E1257">
        <v>0.78345215661663303</v>
      </c>
      <c r="F1257">
        <v>2.59172803124128</v>
      </c>
      <c r="G1257">
        <v>0.199115549146101</v>
      </c>
      <c r="H1257">
        <v>0.32955725995686802</v>
      </c>
    </row>
    <row r="1258" spans="1:8" x14ac:dyDescent="0.2">
      <c r="A1258">
        <v>1256</v>
      </c>
      <c r="B1258" s="6" t="s">
        <v>552</v>
      </c>
      <c r="C1258" t="s">
        <v>433</v>
      </c>
      <c r="D1258" t="str">
        <f t="shared" si="19"/>
        <v>06-08SRB</v>
      </c>
      <c r="E1258">
        <v>4.9115141186042897E-2</v>
      </c>
      <c r="F1258">
        <v>3.45118182046967</v>
      </c>
      <c r="G1258">
        <v>7.49939973332273</v>
      </c>
      <c r="H1258">
        <v>12.412298477110101</v>
      </c>
    </row>
    <row r="1259" spans="1:8" x14ac:dyDescent="0.2">
      <c r="A1259">
        <v>1257</v>
      </c>
      <c r="B1259" s="6" t="s">
        <v>553</v>
      </c>
      <c r="C1259" t="s">
        <v>433</v>
      </c>
      <c r="D1259" t="str">
        <f t="shared" si="19"/>
        <v>06-11SRB</v>
      </c>
      <c r="E1259">
        <v>0.46538182363807301</v>
      </c>
      <c r="F1259">
        <v>2.7813861441672798</v>
      </c>
      <c r="G1259">
        <v>1.3698446005679299</v>
      </c>
      <c r="H1259">
        <v>2.26723746621431</v>
      </c>
    </row>
    <row r="1260" spans="1:8" x14ac:dyDescent="0.2">
      <c r="A1260">
        <v>1258</v>
      </c>
      <c r="B1260" s="6" t="s">
        <v>554</v>
      </c>
      <c r="C1260" t="s">
        <v>433</v>
      </c>
      <c r="D1260" t="str">
        <f t="shared" si="19"/>
        <v>09-02SRB</v>
      </c>
      <c r="E1260">
        <v>5.8333933655926498E-2</v>
      </c>
      <c r="F1260">
        <v>2.8164529822450399</v>
      </c>
      <c r="G1260">
        <v>2.9179872582437798</v>
      </c>
      <c r="H1260">
        <v>4.8295770447855197</v>
      </c>
    </row>
    <row r="1261" spans="1:8" x14ac:dyDescent="0.2">
      <c r="A1261">
        <v>1259</v>
      </c>
      <c r="B1261" s="6" t="s">
        <v>555</v>
      </c>
      <c r="C1261" t="s">
        <v>433</v>
      </c>
      <c r="D1261" t="str">
        <f t="shared" si="19"/>
        <v>09-11SRB</v>
      </c>
      <c r="E1261">
        <v>0.444695651476059</v>
      </c>
      <c r="F1261">
        <v>3.24959173925255</v>
      </c>
      <c r="G1261">
        <v>2.5452745919223401</v>
      </c>
      <c r="H1261">
        <v>4.2126982244680402</v>
      </c>
    </row>
    <row r="1262" spans="1:8" x14ac:dyDescent="0.2">
      <c r="A1262">
        <v>1260</v>
      </c>
      <c r="B1262" s="6" t="s">
        <v>556</v>
      </c>
      <c r="C1262" t="s">
        <v>433</v>
      </c>
      <c r="D1262" t="str">
        <f t="shared" si="19"/>
        <v>12-02SRB</v>
      </c>
      <c r="E1262">
        <v>0.51643229767781196</v>
      </c>
      <c r="F1262">
        <v>3.2702968591511699</v>
      </c>
      <c r="G1262">
        <v>2.1667561389468299</v>
      </c>
      <c r="H1262">
        <v>3.5862102141610799</v>
      </c>
    </row>
    <row r="1263" spans="1:8" x14ac:dyDescent="0.2">
      <c r="A1263">
        <v>1261</v>
      </c>
      <c r="B1263" t="s">
        <v>550</v>
      </c>
      <c r="C1263" t="s">
        <v>433</v>
      </c>
      <c r="D1263" t="str">
        <f t="shared" si="19"/>
        <v>ControlSRB</v>
      </c>
      <c r="E1263">
        <v>0.84898677295082203</v>
      </c>
      <c r="F1263">
        <v>3.8632261305180302</v>
      </c>
    </row>
    <row r="1264" spans="1:8" x14ac:dyDescent="0.2">
      <c r="A1264">
        <v>1262</v>
      </c>
      <c r="B1264" t="s">
        <v>647</v>
      </c>
      <c r="C1264" t="s">
        <v>433</v>
      </c>
      <c r="D1264" t="str">
        <f t="shared" si="19"/>
        <v>HistoricalSRB</v>
      </c>
      <c r="E1264">
        <v>0.24099725585050699</v>
      </c>
      <c r="F1264">
        <v>-2.4287534875289198E-2</v>
      </c>
      <c r="G1264">
        <v>0.60419105672914397</v>
      </c>
      <c r="H1264">
        <v>1</v>
      </c>
    </row>
    <row r="1265" spans="1:8" x14ac:dyDescent="0.2">
      <c r="A1265">
        <v>1263</v>
      </c>
      <c r="B1265" s="6" t="s">
        <v>551</v>
      </c>
      <c r="C1265" t="s">
        <v>457</v>
      </c>
      <c r="D1265" t="str">
        <f t="shared" si="19"/>
        <v>06-02SYC</v>
      </c>
      <c r="E1265">
        <v>0</v>
      </c>
      <c r="F1265">
        <v>2.59172803124128</v>
      </c>
      <c r="G1265">
        <v>0</v>
      </c>
    </row>
    <row r="1266" spans="1:8" x14ac:dyDescent="0.2">
      <c r="A1266">
        <v>1264</v>
      </c>
      <c r="B1266" s="6" t="s">
        <v>552</v>
      </c>
      <c r="C1266" t="s">
        <v>457</v>
      </c>
      <c r="D1266" t="str">
        <f t="shared" si="19"/>
        <v>06-08SYC</v>
      </c>
      <c r="E1266">
        <v>0</v>
      </c>
      <c r="F1266">
        <v>3.45118182046967</v>
      </c>
      <c r="G1266">
        <v>0</v>
      </c>
    </row>
    <row r="1267" spans="1:8" x14ac:dyDescent="0.2">
      <c r="A1267">
        <v>1265</v>
      </c>
      <c r="B1267" s="6" t="s">
        <v>553</v>
      </c>
      <c r="C1267" t="s">
        <v>457</v>
      </c>
      <c r="D1267" t="str">
        <f t="shared" si="19"/>
        <v>06-11SYC</v>
      </c>
      <c r="E1267">
        <v>0</v>
      </c>
      <c r="F1267">
        <v>2.7813861441672798</v>
      </c>
      <c r="G1267">
        <v>0</v>
      </c>
    </row>
    <row r="1268" spans="1:8" x14ac:dyDescent="0.2">
      <c r="A1268">
        <v>1266</v>
      </c>
      <c r="B1268" s="6" t="s">
        <v>554</v>
      </c>
      <c r="C1268" t="s">
        <v>457</v>
      </c>
      <c r="D1268" t="str">
        <f t="shared" si="19"/>
        <v>09-02SYC</v>
      </c>
      <c r="E1268">
        <v>0</v>
      </c>
      <c r="F1268">
        <v>2.8164529822450399</v>
      </c>
      <c r="G1268">
        <v>0</v>
      </c>
    </row>
    <row r="1269" spans="1:8" x14ac:dyDescent="0.2">
      <c r="A1269">
        <v>1267</v>
      </c>
      <c r="B1269" s="6" t="s">
        <v>555</v>
      </c>
      <c r="C1269" t="s">
        <v>457</v>
      </c>
      <c r="D1269" t="str">
        <f t="shared" si="19"/>
        <v>09-11SYC</v>
      </c>
      <c r="E1269">
        <v>0</v>
      </c>
      <c r="F1269">
        <v>3.24959173925255</v>
      </c>
      <c r="G1269">
        <v>0</v>
      </c>
    </row>
    <row r="1270" spans="1:8" x14ac:dyDescent="0.2">
      <c r="A1270">
        <v>1268</v>
      </c>
      <c r="B1270" s="6" t="s">
        <v>556</v>
      </c>
      <c r="C1270" t="s">
        <v>457</v>
      </c>
      <c r="D1270" t="str">
        <f t="shared" si="19"/>
        <v>12-02SYC</v>
      </c>
      <c r="E1270">
        <v>0</v>
      </c>
      <c r="F1270">
        <v>3.2702968591511699</v>
      </c>
      <c r="G1270">
        <v>0</v>
      </c>
    </row>
    <row r="1271" spans="1:8" x14ac:dyDescent="0.2">
      <c r="A1271">
        <v>1269</v>
      </c>
      <c r="B1271" t="s">
        <v>550</v>
      </c>
      <c r="C1271" t="s">
        <v>457</v>
      </c>
      <c r="D1271" t="str">
        <f t="shared" si="19"/>
        <v>ControlSYC</v>
      </c>
      <c r="E1271">
        <v>0</v>
      </c>
      <c r="F1271">
        <v>3.8632261305180302</v>
      </c>
    </row>
    <row r="1272" spans="1:8" x14ac:dyDescent="0.2">
      <c r="A1272">
        <v>1270</v>
      </c>
      <c r="B1272" t="s">
        <v>647</v>
      </c>
      <c r="C1272" t="s">
        <v>457</v>
      </c>
      <c r="D1272" t="str">
        <f t="shared" si="19"/>
        <v>HistoricalSYC</v>
      </c>
      <c r="E1272">
        <v>0</v>
      </c>
      <c r="F1272">
        <v>-2.4287534875289198E-2</v>
      </c>
      <c r="G1272">
        <v>0</v>
      </c>
    </row>
    <row r="1273" spans="1:8" x14ac:dyDescent="0.2">
      <c r="A1273">
        <v>1271</v>
      </c>
      <c r="B1273" s="6" t="s">
        <v>551</v>
      </c>
      <c r="C1273" t="s">
        <v>425</v>
      </c>
      <c r="D1273" t="str">
        <f t="shared" si="19"/>
        <v>06-02SLE</v>
      </c>
      <c r="E1273">
        <v>0.32114834873977499</v>
      </c>
      <c r="F1273">
        <v>2.59172803124128</v>
      </c>
      <c r="G1273">
        <v>0.60035023831198597</v>
      </c>
      <c r="H1273">
        <v>3.3241573025424498</v>
      </c>
    </row>
    <row r="1274" spans="1:8" x14ac:dyDescent="0.2">
      <c r="A1274">
        <v>1272</v>
      </c>
      <c r="B1274" s="6" t="s">
        <v>552</v>
      </c>
      <c r="C1274" t="s">
        <v>425</v>
      </c>
      <c r="D1274" t="str">
        <f t="shared" si="19"/>
        <v>06-08SLE</v>
      </c>
      <c r="E1274">
        <v>0.51436988420729801</v>
      </c>
      <c r="F1274">
        <v>3.45118182046967</v>
      </c>
      <c r="G1274">
        <v>4.0980306499318699E-2</v>
      </c>
      <c r="H1274">
        <v>0.22690918803191201</v>
      </c>
    </row>
    <row r="1275" spans="1:8" x14ac:dyDescent="0.2">
      <c r="A1275">
        <v>1273</v>
      </c>
      <c r="B1275" s="6" t="s">
        <v>553</v>
      </c>
      <c r="C1275" t="s">
        <v>425</v>
      </c>
      <c r="D1275" t="str">
        <f t="shared" si="19"/>
        <v>06-11SLE</v>
      </c>
      <c r="E1275">
        <v>0.58070985698116295</v>
      </c>
      <c r="F1275">
        <v>2.7813861441672798</v>
      </c>
      <c r="G1275">
        <v>-0.22129022519153899</v>
      </c>
      <c r="H1275">
        <v>-1.22529062388652</v>
      </c>
    </row>
    <row r="1276" spans="1:8" x14ac:dyDescent="0.2">
      <c r="A1276">
        <v>1274</v>
      </c>
      <c r="B1276" s="6" t="s">
        <v>554</v>
      </c>
      <c r="C1276" t="s">
        <v>425</v>
      </c>
      <c r="D1276" t="str">
        <f t="shared" si="19"/>
        <v>09-02SLE</v>
      </c>
      <c r="E1276">
        <v>0.36087912156042501</v>
      </c>
      <c r="F1276">
        <v>2.8164529822450399</v>
      </c>
      <c r="G1276">
        <v>0.582604959034139</v>
      </c>
      <c r="H1276">
        <v>3.2259011581575199</v>
      </c>
    </row>
    <row r="1277" spans="1:8" x14ac:dyDescent="0.2">
      <c r="A1277">
        <v>1275</v>
      </c>
      <c r="B1277" s="6" t="s">
        <v>555</v>
      </c>
      <c r="C1277" t="s">
        <v>425</v>
      </c>
      <c r="D1277" t="str">
        <f t="shared" si="19"/>
        <v>09-11SLE</v>
      </c>
      <c r="E1277">
        <v>0.34379974739972602</v>
      </c>
      <c r="F1277">
        <v>3.24959173925255</v>
      </c>
      <c r="G1277">
        <v>1.1013670702588501</v>
      </c>
      <c r="H1277">
        <v>6.0983025503158999</v>
      </c>
    </row>
    <row r="1278" spans="1:8" x14ac:dyDescent="0.2">
      <c r="A1278">
        <v>1276</v>
      </c>
      <c r="B1278" s="6" t="s">
        <v>556</v>
      </c>
      <c r="C1278" t="s">
        <v>425</v>
      </c>
      <c r="D1278" t="str">
        <f t="shared" si="19"/>
        <v>12-02SLE</v>
      </c>
      <c r="E1278">
        <v>0.39368946562328599</v>
      </c>
      <c r="F1278">
        <v>3.2702968591511699</v>
      </c>
      <c r="G1278">
        <v>0.81477078626767396</v>
      </c>
      <c r="H1278">
        <v>4.5114103172262601</v>
      </c>
    </row>
    <row r="1279" spans="1:8" x14ac:dyDescent="0.2">
      <c r="A1279">
        <v>1277</v>
      </c>
      <c r="B1279" t="s">
        <v>550</v>
      </c>
      <c r="C1279" t="s">
        <v>425</v>
      </c>
      <c r="D1279" t="str">
        <f t="shared" si="19"/>
        <v>ControlSLE</v>
      </c>
      <c r="E1279">
        <v>0.51874076531718005</v>
      </c>
      <c r="F1279">
        <v>3.8632261305180302</v>
      </c>
    </row>
    <row r="1280" spans="1:8" x14ac:dyDescent="0.2">
      <c r="A1280">
        <v>1278</v>
      </c>
      <c r="B1280" t="s">
        <v>647</v>
      </c>
      <c r="C1280" t="s">
        <v>425</v>
      </c>
      <c r="D1280" t="str">
        <f t="shared" si="19"/>
        <v>HistoricalSLE</v>
      </c>
      <c r="E1280">
        <v>0.33700311061587401</v>
      </c>
      <c r="F1280">
        <v>-2.4287534875289198E-2</v>
      </c>
      <c r="G1280">
        <v>0.18060223499435901</v>
      </c>
      <c r="H1280">
        <v>1</v>
      </c>
    </row>
    <row r="1281" spans="1:8" x14ac:dyDescent="0.2">
      <c r="A1281">
        <v>1279</v>
      </c>
      <c r="B1281" s="6" t="s">
        <v>551</v>
      </c>
      <c r="C1281" t="s">
        <v>421</v>
      </c>
      <c r="D1281" t="str">
        <f t="shared" si="19"/>
        <v>06-02SGP</v>
      </c>
      <c r="E1281">
        <v>0.32877074795144101</v>
      </c>
      <c r="F1281">
        <v>2.59172803124128</v>
      </c>
      <c r="G1281">
        <v>1.9278761430542499</v>
      </c>
      <c r="H1281">
        <v>4.4363661838909403</v>
      </c>
    </row>
    <row r="1282" spans="1:8" x14ac:dyDescent="0.2">
      <c r="A1282">
        <v>1280</v>
      </c>
      <c r="B1282" s="6" t="s">
        <v>552</v>
      </c>
      <c r="C1282" t="s">
        <v>421</v>
      </c>
      <c r="D1282" t="str">
        <f t="shared" si="19"/>
        <v>06-08SGP</v>
      </c>
      <c r="E1282">
        <v>0.91743036583061299</v>
      </c>
      <c r="F1282">
        <v>3.45118182046967</v>
      </c>
      <c r="G1282">
        <v>0.42996743176019298</v>
      </c>
      <c r="H1282">
        <v>0.989427137893516</v>
      </c>
    </row>
    <row r="1283" spans="1:8" x14ac:dyDescent="0.2">
      <c r="A1283">
        <v>1281</v>
      </c>
      <c r="B1283" s="6" t="s">
        <v>553</v>
      </c>
      <c r="C1283" t="s">
        <v>421</v>
      </c>
      <c r="D1283" t="str">
        <f t="shared" ref="D1283:D1346" si="20">B1283&amp;C1283</f>
        <v>06-11SGP</v>
      </c>
      <c r="E1283">
        <v>0.83837773861757103</v>
      </c>
      <c r="F1283">
        <v>2.7813861441672798</v>
      </c>
      <c r="G1283">
        <v>0.44605839586887502</v>
      </c>
      <c r="H1283">
        <v>1.02645514370973</v>
      </c>
    </row>
    <row r="1284" spans="1:8" x14ac:dyDescent="0.2">
      <c r="A1284">
        <v>1282</v>
      </c>
      <c r="B1284" s="6" t="s">
        <v>554</v>
      </c>
      <c r="C1284" t="s">
        <v>421</v>
      </c>
      <c r="D1284" t="str">
        <f t="shared" si="20"/>
        <v>09-02SGP</v>
      </c>
      <c r="E1284">
        <v>0.57227170359246604</v>
      </c>
      <c r="F1284">
        <v>2.8164529822450399</v>
      </c>
      <c r="G1284">
        <v>1.4430935674918499</v>
      </c>
      <c r="H1284">
        <v>3.3208002111945101</v>
      </c>
    </row>
    <row r="1285" spans="1:8" x14ac:dyDescent="0.2">
      <c r="A1285">
        <v>1283</v>
      </c>
      <c r="B1285" s="6" t="s">
        <v>555</v>
      </c>
      <c r="C1285" t="s">
        <v>421</v>
      </c>
      <c r="D1285" t="str">
        <f t="shared" si="20"/>
        <v>09-11SGP</v>
      </c>
      <c r="E1285">
        <v>0.38518929358603998</v>
      </c>
      <c r="F1285">
        <v>3.24959173925255</v>
      </c>
      <c r="G1285">
        <v>3.6395177382208699</v>
      </c>
      <c r="H1285">
        <v>8.3751404247030994</v>
      </c>
    </row>
    <row r="1286" spans="1:8" x14ac:dyDescent="0.2">
      <c r="A1286">
        <v>1284</v>
      </c>
      <c r="B1286" s="6" t="s">
        <v>556</v>
      </c>
      <c r="C1286" t="s">
        <v>421</v>
      </c>
      <c r="D1286" t="str">
        <f t="shared" si="20"/>
        <v>12-02SGP</v>
      </c>
      <c r="E1286">
        <v>0.72076956489778699</v>
      </c>
      <c r="F1286">
        <v>3.2702968591511699</v>
      </c>
      <c r="G1286">
        <v>1.5801391903209101</v>
      </c>
      <c r="H1286">
        <v>3.6361651629107099</v>
      </c>
    </row>
    <row r="1287" spans="1:8" x14ac:dyDescent="0.2">
      <c r="A1287">
        <v>1285</v>
      </c>
      <c r="B1287" t="s">
        <v>550</v>
      </c>
      <c r="C1287" t="s">
        <v>421</v>
      </c>
      <c r="D1287" t="str">
        <f t="shared" si="20"/>
        <v>ControlSGP</v>
      </c>
      <c r="E1287">
        <v>0.96328986972124797</v>
      </c>
      <c r="F1287">
        <v>3.8632261305180302</v>
      </c>
    </row>
    <row r="1288" spans="1:8" x14ac:dyDescent="0.2">
      <c r="A1288">
        <v>1286</v>
      </c>
      <c r="B1288" t="s">
        <v>647</v>
      </c>
      <c r="C1288" t="s">
        <v>421</v>
      </c>
      <c r="D1288" t="str">
        <f t="shared" si="20"/>
        <v>HistoricalSGP</v>
      </c>
      <c r="E1288">
        <v>0.525995846505664</v>
      </c>
      <c r="F1288">
        <v>-2.4287534875289198E-2</v>
      </c>
      <c r="G1288">
        <v>0.43456199581870197</v>
      </c>
      <c r="H1288">
        <v>1</v>
      </c>
    </row>
    <row r="1289" spans="1:8" x14ac:dyDescent="0.2">
      <c r="A1289">
        <v>1287</v>
      </c>
      <c r="B1289" s="6" t="s">
        <v>551</v>
      </c>
      <c r="C1289" t="s">
        <v>447</v>
      </c>
      <c r="D1289" t="str">
        <f t="shared" si="20"/>
        <v>06-02SVK</v>
      </c>
      <c r="E1289">
        <v>0.52547025486911803</v>
      </c>
      <c r="F1289">
        <v>2.59172803124128</v>
      </c>
      <c r="G1289">
        <v>5.4348013541622602E-2</v>
      </c>
      <c r="H1289">
        <v>0.19856167413860501</v>
      </c>
    </row>
    <row r="1290" spans="1:8" x14ac:dyDescent="0.2">
      <c r="A1290">
        <v>1288</v>
      </c>
      <c r="B1290" s="6" t="s">
        <v>552</v>
      </c>
      <c r="C1290" t="s">
        <v>447</v>
      </c>
      <c r="D1290" t="str">
        <f t="shared" si="20"/>
        <v>06-08SVK</v>
      </c>
      <c r="E1290">
        <v>0.26917542565906899</v>
      </c>
      <c r="F1290">
        <v>3.45118182046967</v>
      </c>
      <c r="G1290">
        <v>2.5706659488011101</v>
      </c>
      <c r="H1290">
        <v>9.39198511927464</v>
      </c>
    </row>
    <row r="1291" spans="1:8" x14ac:dyDescent="0.2">
      <c r="A1291">
        <v>1289</v>
      </c>
      <c r="B1291" s="6" t="s">
        <v>553</v>
      </c>
      <c r="C1291" t="s">
        <v>447</v>
      </c>
      <c r="D1291" t="str">
        <f t="shared" si="20"/>
        <v>06-11SVK</v>
      </c>
      <c r="E1291">
        <v>0.44424073385227397</v>
      </c>
      <c r="F1291">
        <v>2.7813861441672798</v>
      </c>
      <c r="G1291">
        <v>0.35394458414410201</v>
      </c>
      <c r="H1291">
        <v>1.2931443966414899</v>
      </c>
    </row>
    <row r="1292" spans="1:8" x14ac:dyDescent="0.2">
      <c r="A1292">
        <v>1290</v>
      </c>
      <c r="B1292" s="6" t="s">
        <v>554</v>
      </c>
      <c r="C1292" t="s">
        <v>447</v>
      </c>
      <c r="D1292" t="str">
        <f t="shared" si="20"/>
        <v>09-02SVK</v>
      </c>
      <c r="E1292">
        <v>0.31837948764931101</v>
      </c>
      <c r="F1292">
        <v>2.8164529822450399</v>
      </c>
      <c r="G1292">
        <v>0.83030584101643201</v>
      </c>
      <c r="H1292">
        <v>3.0335408250574201</v>
      </c>
    </row>
    <row r="1293" spans="1:8" x14ac:dyDescent="0.2">
      <c r="A1293">
        <v>1291</v>
      </c>
      <c r="B1293" s="6" t="s">
        <v>555</v>
      </c>
      <c r="C1293" t="s">
        <v>447</v>
      </c>
      <c r="D1293" t="str">
        <f t="shared" si="20"/>
        <v>09-11SVK</v>
      </c>
      <c r="E1293">
        <v>0.47784131251459999</v>
      </c>
      <c r="F1293">
        <v>3.24959173925255</v>
      </c>
      <c r="G1293">
        <v>0.41246835932481402</v>
      </c>
      <c r="H1293">
        <v>1.50696230864105</v>
      </c>
    </row>
    <row r="1294" spans="1:8" x14ac:dyDescent="0.2">
      <c r="A1294">
        <v>1292</v>
      </c>
      <c r="B1294" s="6" t="s">
        <v>556</v>
      </c>
      <c r="C1294" t="s">
        <v>447</v>
      </c>
      <c r="D1294" t="str">
        <f t="shared" si="20"/>
        <v>12-02SVK</v>
      </c>
      <c r="E1294">
        <v>0.31505498866231302</v>
      </c>
      <c r="F1294">
        <v>3.2702968591511699</v>
      </c>
      <c r="G1294">
        <v>1.48750482254733</v>
      </c>
      <c r="H1294">
        <v>5.4346318955713997</v>
      </c>
    </row>
    <row r="1295" spans="1:8" x14ac:dyDescent="0.2">
      <c r="A1295">
        <v>1293</v>
      </c>
      <c r="B1295" t="s">
        <v>550</v>
      </c>
      <c r="C1295" t="s">
        <v>447</v>
      </c>
      <c r="D1295" t="str">
        <f t="shared" si="20"/>
        <v>ControlSVK</v>
      </c>
      <c r="E1295">
        <v>0.54335773895185102</v>
      </c>
      <c r="F1295">
        <v>3.8632261305180302</v>
      </c>
    </row>
    <row r="1296" spans="1:8" x14ac:dyDescent="0.2">
      <c r="A1296">
        <v>1294</v>
      </c>
      <c r="B1296" t="s">
        <v>647</v>
      </c>
      <c r="C1296" t="s">
        <v>447</v>
      </c>
      <c r="D1296" t="str">
        <f t="shared" si="20"/>
        <v>HistoricalSVK</v>
      </c>
      <c r="E1296">
        <v>0.26792849636474397</v>
      </c>
      <c r="F1296">
        <v>-2.4287534875289198E-2</v>
      </c>
      <c r="G1296">
        <v>0.27370847761731198</v>
      </c>
      <c r="H1296">
        <v>1</v>
      </c>
    </row>
    <row r="1297" spans="1:8" x14ac:dyDescent="0.2">
      <c r="A1297">
        <v>1295</v>
      </c>
      <c r="B1297" s="6" t="s">
        <v>551</v>
      </c>
      <c r="C1297" t="s">
        <v>519</v>
      </c>
      <c r="D1297" t="str">
        <f t="shared" si="20"/>
        <v>06-02VNM</v>
      </c>
      <c r="E1297">
        <v>0.96268812989590902</v>
      </c>
      <c r="F1297">
        <v>2.59172803124128</v>
      </c>
      <c r="G1297">
        <v>1.1412974322718901</v>
      </c>
      <c r="H1297">
        <v>1.18973724378363</v>
      </c>
    </row>
    <row r="1298" spans="1:8" x14ac:dyDescent="0.2">
      <c r="A1298">
        <v>1296</v>
      </c>
      <c r="B1298" s="6" t="s">
        <v>552</v>
      </c>
      <c r="C1298" t="s">
        <v>519</v>
      </c>
      <c r="D1298" t="str">
        <f t="shared" si="20"/>
        <v>06-08VNM</v>
      </c>
      <c r="E1298">
        <v>0.92678923631190202</v>
      </c>
      <c r="F1298">
        <v>3.45118182046967</v>
      </c>
      <c r="G1298">
        <v>3.8584274089526698</v>
      </c>
      <c r="H1298">
        <v>4.0221897123947601</v>
      </c>
    </row>
    <row r="1299" spans="1:8" x14ac:dyDescent="0.2">
      <c r="A1299">
        <v>1297</v>
      </c>
      <c r="B1299" s="6" t="s">
        <v>553</v>
      </c>
      <c r="C1299" t="s">
        <v>519</v>
      </c>
      <c r="D1299" t="str">
        <f t="shared" si="20"/>
        <v>06-11VNM</v>
      </c>
      <c r="E1299">
        <v>1.18653860099065</v>
      </c>
      <c r="F1299">
        <v>2.7813861441672798</v>
      </c>
      <c r="G1299">
        <v>0.54201410003258699</v>
      </c>
      <c r="H1299">
        <v>0.56501867368699299</v>
      </c>
    </row>
    <row r="1300" spans="1:8" x14ac:dyDescent="0.2">
      <c r="A1300">
        <v>1298</v>
      </c>
      <c r="B1300" s="6" t="s">
        <v>554</v>
      </c>
      <c r="C1300" t="s">
        <v>519</v>
      </c>
      <c r="D1300" t="str">
        <f t="shared" si="20"/>
        <v>09-02VNM</v>
      </c>
      <c r="E1300">
        <v>1.1822787370674901</v>
      </c>
      <c r="F1300">
        <v>2.8164529822450399</v>
      </c>
      <c r="G1300">
        <v>0.57589301482955202</v>
      </c>
      <c r="H1300">
        <v>0.600335503089374</v>
      </c>
    </row>
    <row r="1301" spans="1:8" x14ac:dyDescent="0.2">
      <c r="A1301">
        <v>1299</v>
      </c>
      <c r="B1301" s="6" t="s">
        <v>555</v>
      </c>
      <c r="C1301" t="s">
        <v>519</v>
      </c>
      <c r="D1301" t="str">
        <f t="shared" si="20"/>
        <v>09-11VNM</v>
      </c>
      <c r="E1301">
        <v>1.3603330258453701</v>
      </c>
      <c r="F1301">
        <v>3.24959173925255</v>
      </c>
      <c r="G1301">
        <v>-0.13857540917904401</v>
      </c>
      <c r="H1301">
        <v>-0.14445693183123501</v>
      </c>
    </row>
    <row r="1302" spans="1:8" x14ac:dyDescent="0.2">
      <c r="A1302">
        <v>1300</v>
      </c>
      <c r="B1302" s="6" t="s">
        <v>556</v>
      </c>
      <c r="C1302" t="s">
        <v>519</v>
      </c>
      <c r="D1302" t="str">
        <f t="shared" si="20"/>
        <v>12-02VNM</v>
      </c>
      <c r="E1302">
        <v>1.45805611582508</v>
      </c>
      <c r="F1302">
        <v>3.2702968591511699</v>
      </c>
      <c r="G1302">
        <v>-0.780128514408158</v>
      </c>
      <c r="H1302">
        <v>-0.81323932069257998</v>
      </c>
    </row>
    <row r="1303" spans="1:8" x14ac:dyDescent="0.2">
      <c r="A1303">
        <v>1301</v>
      </c>
      <c r="B1303" t="s">
        <v>550</v>
      </c>
      <c r="C1303" t="s">
        <v>519</v>
      </c>
      <c r="D1303" t="str">
        <f t="shared" si="20"/>
        <v>ControlVNM</v>
      </c>
      <c r="E1303">
        <v>1.33832172389641</v>
      </c>
      <c r="F1303">
        <v>3.8632261305180302</v>
      </c>
    </row>
    <row r="1304" spans="1:8" x14ac:dyDescent="0.2">
      <c r="A1304">
        <v>1302</v>
      </c>
      <c r="B1304" t="s">
        <v>647</v>
      </c>
      <c r="C1304" t="s">
        <v>519</v>
      </c>
      <c r="D1304" t="str">
        <f t="shared" si="20"/>
        <v>HistoricalVNM</v>
      </c>
      <c r="E1304">
        <v>0.373005552208659</v>
      </c>
      <c r="F1304">
        <v>-2.4287534875289198E-2</v>
      </c>
      <c r="G1304">
        <v>0.95928528608746499</v>
      </c>
      <c r="H1304">
        <v>1</v>
      </c>
    </row>
    <row r="1305" spans="1:8" x14ac:dyDescent="0.2">
      <c r="A1305">
        <v>1303</v>
      </c>
      <c r="B1305" s="6" t="s">
        <v>551</v>
      </c>
      <c r="C1305" t="s">
        <v>449</v>
      </c>
      <c r="D1305" t="str">
        <f t="shared" si="20"/>
        <v>06-02SVN</v>
      </c>
      <c r="E1305">
        <v>0.45332872174531702</v>
      </c>
      <c r="F1305">
        <v>2.59172803124128</v>
      </c>
      <c r="G1305">
        <v>0.82518708446475397</v>
      </c>
      <c r="H1305">
        <v>1.7253432150802701</v>
      </c>
    </row>
    <row r="1306" spans="1:8" x14ac:dyDescent="0.2">
      <c r="A1306">
        <v>1304</v>
      </c>
      <c r="B1306" s="6" t="s">
        <v>552</v>
      </c>
      <c r="C1306" t="s">
        <v>449</v>
      </c>
      <c r="D1306" t="str">
        <f t="shared" si="20"/>
        <v>06-08SVN</v>
      </c>
      <c r="E1306">
        <v>0.61473462831784398</v>
      </c>
      <c r="F1306">
        <v>3.45118182046967</v>
      </c>
      <c r="G1306">
        <v>1.0330837804889501</v>
      </c>
      <c r="H1306">
        <v>2.1600242233944398</v>
      </c>
    </row>
    <row r="1307" spans="1:8" x14ac:dyDescent="0.2">
      <c r="A1307">
        <v>1305</v>
      </c>
      <c r="B1307" s="6" t="s">
        <v>553</v>
      </c>
      <c r="C1307" t="s">
        <v>449</v>
      </c>
      <c r="D1307" t="str">
        <f t="shared" si="20"/>
        <v>06-11SVN</v>
      </c>
      <c r="E1307">
        <v>0.55765601064623904</v>
      </c>
      <c r="F1307">
        <v>2.7813861441672798</v>
      </c>
      <c r="G1307">
        <v>0.59730081064595597</v>
      </c>
      <c r="H1307">
        <v>1.24886697866629</v>
      </c>
    </row>
    <row r="1308" spans="1:8" x14ac:dyDescent="0.2">
      <c r="A1308">
        <v>1306</v>
      </c>
      <c r="B1308" s="6" t="s">
        <v>554</v>
      </c>
      <c r="C1308" t="s">
        <v>449</v>
      </c>
      <c r="D1308" t="str">
        <f t="shared" si="20"/>
        <v>09-02SVN</v>
      </c>
      <c r="E1308">
        <v>0.37181813849217599</v>
      </c>
      <c r="F1308">
        <v>2.8164529822450399</v>
      </c>
      <c r="G1308">
        <v>1.3031645173861499</v>
      </c>
      <c r="H1308">
        <v>2.7247227938182701</v>
      </c>
    </row>
    <row r="1309" spans="1:8" x14ac:dyDescent="0.2">
      <c r="A1309">
        <v>1307</v>
      </c>
      <c r="B1309" s="6" t="s">
        <v>555</v>
      </c>
      <c r="C1309" t="s">
        <v>449</v>
      </c>
      <c r="D1309" t="str">
        <f t="shared" si="20"/>
        <v>09-11SVN</v>
      </c>
      <c r="E1309">
        <v>0.47917813819497501</v>
      </c>
      <c r="F1309">
        <v>3.24959173925255</v>
      </c>
      <c r="G1309">
        <v>1.5471128767731901</v>
      </c>
      <c r="H1309">
        <v>3.23478245740522</v>
      </c>
    </row>
    <row r="1310" spans="1:8" x14ac:dyDescent="0.2">
      <c r="A1310">
        <v>1308</v>
      </c>
      <c r="B1310" s="6" t="s">
        <v>556</v>
      </c>
      <c r="C1310" t="s">
        <v>449</v>
      </c>
      <c r="D1310" t="str">
        <f t="shared" si="20"/>
        <v>12-02SVN</v>
      </c>
      <c r="E1310">
        <v>0.18333528730135501</v>
      </c>
      <c r="F1310">
        <v>3.2702968591511699</v>
      </c>
      <c r="G1310">
        <v>3.5286999672552102</v>
      </c>
      <c r="H1310">
        <v>7.3779857455073996</v>
      </c>
    </row>
    <row r="1311" spans="1:8" x14ac:dyDescent="0.2">
      <c r="A1311">
        <v>1309</v>
      </c>
      <c r="B1311" t="s">
        <v>550</v>
      </c>
      <c r="C1311" t="s">
        <v>449</v>
      </c>
      <c r="D1311" t="str">
        <f t="shared" si="20"/>
        <v>ControlSVN</v>
      </c>
      <c r="E1311">
        <v>0.72492136840821497</v>
      </c>
      <c r="F1311">
        <v>3.8632261305180302</v>
      </c>
    </row>
    <row r="1312" spans="1:8" x14ac:dyDescent="0.2">
      <c r="A1312">
        <v>1310</v>
      </c>
      <c r="B1312" t="s">
        <v>647</v>
      </c>
      <c r="C1312" t="s">
        <v>449</v>
      </c>
      <c r="D1312" t="str">
        <f t="shared" si="20"/>
        <v>HistoricalSVN</v>
      </c>
      <c r="E1312">
        <v>0.243640364650233</v>
      </c>
      <c r="F1312">
        <v>-2.4287534875289198E-2</v>
      </c>
      <c r="G1312">
        <v>0.47827416438204701</v>
      </c>
      <c r="H1312">
        <v>1</v>
      </c>
    </row>
    <row r="1313" spans="1:8" x14ac:dyDescent="0.2">
      <c r="A1313">
        <v>1311</v>
      </c>
      <c r="B1313" s="6" t="s">
        <v>551</v>
      </c>
      <c r="C1313" t="s">
        <v>431</v>
      </c>
      <c r="D1313" t="str">
        <f t="shared" si="20"/>
        <v>06-02SOM</v>
      </c>
      <c r="E1313">
        <v>1.46454428641254</v>
      </c>
      <c r="F1313">
        <v>2.59172803124128</v>
      </c>
      <c r="G1313">
        <v>3.7985835389116001</v>
      </c>
      <c r="H1313">
        <v>1.76803503645718</v>
      </c>
    </row>
    <row r="1314" spans="1:8" x14ac:dyDescent="0.2">
      <c r="A1314">
        <v>1312</v>
      </c>
      <c r="B1314" s="6" t="s">
        <v>552</v>
      </c>
      <c r="C1314" t="s">
        <v>431</v>
      </c>
      <c r="D1314" t="str">
        <f t="shared" si="20"/>
        <v>06-08SOM</v>
      </c>
      <c r="E1314">
        <v>2.2019386779533301</v>
      </c>
      <c r="F1314">
        <v>3.45118182046967</v>
      </c>
      <c r="G1314">
        <v>4.8081490739180897</v>
      </c>
      <c r="H1314">
        <v>2.2379331495845198</v>
      </c>
    </row>
    <row r="1315" spans="1:8" x14ac:dyDescent="0.2">
      <c r="A1315">
        <v>1313</v>
      </c>
      <c r="B1315" s="6" t="s">
        <v>553</v>
      </c>
      <c r="C1315" t="s">
        <v>431</v>
      </c>
      <c r="D1315" t="str">
        <f t="shared" si="20"/>
        <v>06-11SOM</v>
      </c>
      <c r="E1315">
        <v>2.9896892536156301</v>
      </c>
      <c r="F1315">
        <v>2.7813861441672798</v>
      </c>
      <c r="G1315">
        <v>-0.98174235918161901</v>
      </c>
      <c r="H1315">
        <v>-0.45694793072908901</v>
      </c>
    </row>
    <row r="1316" spans="1:8" x14ac:dyDescent="0.2">
      <c r="A1316">
        <v>1314</v>
      </c>
      <c r="B1316" s="6" t="s">
        <v>554</v>
      </c>
      <c r="C1316" t="s">
        <v>431</v>
      </c>
      <c r="D1316" t="str">
        <f t="shared" si="20"/>
        <v>09-02SOM</v>
      </c>
      <c r="E1316">
        <v>2.15681768992367</v>
      </c>
      <c r="F1316">
        <v>2.8164529822450399</v>
      </c>
      <c r="G1316">
        <v>2.0591692204938701</v>
      </c>
      <c r="H1316">
        <v>0.95843181821152101</v>
      </c>
    </row>
    <row r="1317" spans="1:8" x14ac:dyDescent="0.2">
      <c r="A1317">
        <v>1315</v>
      </c>
      <c r="B1317" s="6" t="s">
        <v>555</v>
      </c>
      <c r="C1317" t="s">
        <v>431</v>
      </c>
      <c r="D1317" t="str">
        <f t="shared" si="20"/>
        <v>09-11SOM</v>
      </c>
      <c r="E1317">
        <v>2.0003527670964001</v>
      </c>
      <c r="F1317">
        <v>3.24959173925255</v>
      </c>
      <c r="G1317">
        <v>4.4976984103633502</v>
      </c>
      <c r="H1317">
        <v>2.09343516905217</v>
      </c>
    </row>
    <row r="1318" spans="1:8" x14ac:dyDescent="0.2">
      <c r="A1318">
        <v>1316</v>
      </c>
      <c r="B1318" s="6" t="s">
        <v>556</v>
      </c>
      <c r="C1318" t="s">
        <v>431</v>
      </c>
      <c r="D1318" t="str">
        <f t="shared" si="20"/>
        <v>12-02SOM</v>
      </c>
      <c r="E1318">
        <v>3.04399955509929</v>
      </c>
      <c r="F1318">
        <v>3.2702968591511699</v>
      </c>
      <c r="G1318">
        <v>-2.1451143968199</v>
      </c>
      <c r="H1318">
        <v>-0.99843464595042397</v>
      </c>
    </row>
    <row r="1319" spans="1:8" x14ac:dyDescent="0.2">
      <c r="A1319">
        <v>1317</v>
      </c>
      <c r="B1319" t="s">
        <v>550</v>
      </c>
      <c r="C1319" t="s">
        <v>431</v>
      </c>
      <c r="D1319" t="str">
        <f t="shared" si="20"/>
        <v>ControlSOM</v>
      </c>
      <c r="E1319">
        <v>2.7147666618297399</v>
      </c>
      <c r="F1319">
        <v>3.8632261305180302</v>
      </c>
    </row>
    <row r="1320" spans="1:8" x14ac:dyDescent="0.2">
      <c r="A1320">
        <v>1318</v>
      </c>
      <c r="B1320" t="s">
        <v>647</v>
      </c>
      <c r="C1320" t="s">
        <v>431</v>
      </c>
      <c r="D1320" t="str">
        <f t="shared" si="20"/>
        <v>HistoricalSOM</v>
      </c>
      <c r="E1320">
        <v>0.552781974595281</v>
      </c>
      <c r="F1320">
        <v>-2.4287534875289198E-2</v>
      </c>
      <c r="G1320">
        <v>2.14847752481379</v>
      </c>
      <c r="H1320">
        <v>1</v>
      </c>
    </row>
    <row r="1321" spans="1:8" x14ac:dyDescent="0.2">
      <c r="A1321">
        <v>1319</v>
      </c>
      <c r="B1321" s="6" t="s">
        <v>551</v>
      </c>
      <c r="C1321" t="s">
        <v>531</v>
      </c>
      <c r="D1321" t="str">
        <f t="shared" si="20"/>
        <v>06-02ZAF</v>
      </c>
      <c r="E1321">
        <v>0.64782541519911596</v>
      </c>
      <c r="F1321">
        <v>2.59172803124128</v>
      </c>
      <c r="G1321">
        <v>-0.119023662700454</v>
      </c>
      <c r="H1321">
        <v>-0.64301753175994203</v>
      </c>
    </row>
    <row r="1322" spans="1:8" x14ac:dyDescent="0.2">
      <c r="A1322">
        <v>1320</v>
      </c>
      <c r="B1322" s="6" t="s">
        <v>552</v>
      </c>
      <c r="C1322" t="s">
        <v>531</v>
      </c>
      <c r="D1322" t="str">
        <f t="shared" si="20"/>
        <v>06-08ZAF</v>
      </c>
      <c r="E1322">
        <v>0.63072917483136903</v>
      </c>
      <c r="F1322">
        <v>3.45118182046967</v>
      </c>
      <c r="G1322">
        <v>-0.206996471715091</v>
      </c>
      <c r="H1322">
        <v>-1.11828486290353</v>
      </c>
    </row>
    <row r="1323" spans="1:8" x14ac:dyDescent="0.2">
      <c r="A1323">
        <v>1321</v>
      </c>
      <c r="B1323" s="6" t="s">
        <v>553</v>
      </c>
      <c r="C1323" t="s">
        <v>531</v>
      </c>
      <c r="D1323" t="str">
        <f t="shared" si="20"/>
        <v>06-11ZAF</v>
      </c>
      <c r="E1323">
        <v>0.57738276817496104</v>
      </c>
      <c r="F1323">
        <v>2.7813861441672798</v>
      </c>
      <c r="G1323">
        <v>0.11165931682878601</v>
      </c>
      <c r="H1323">
        <v>0.60323213616726801</v>
      </c>
    </row>
    <row r="1324" spans="1:8" x14ac:dyDescent="0.2">
      <c r="A1324">
        <v>1322</v>
      </c>
      <c r="B1324" s="6" t="s">
        <v>554</v>
      </c>
      <c r="C1324" t="s">
        <v>531</v>
      </c>
      <c r="D1324" t="str">
        <f t="shared" si="20"/>
        <v>09-02ZAF</v>
      </c>
      <c r="E1324">
        <v>0.56242197927987603</v>
      </c>
      <c r="F1324">
        <v>2.8164529822450399</v>
      </c>
      <c r="G1324">
        <v>0.17061425838186101</v>
      </c>
      <c r="H1324">
        <v>0.92173234144086402</v>
      </c>
    </row>
    <row r="1325" spans="1:8" x14ac:dyDescent="0.2">
      <c r="A1325">
        <v>1323</v>
      </c>
      <c r="B1325" s="6" t="s">
        <v>555</v>
      </c>
      <c r="C1325" t="s">
        <v>531</v>
      </c>
      <c r="D1325" t="str">
        <f t="shared" si="20"/>
        <v>09-11ZAF</v>
      </c>
      <c r="E1325">
        <v>0.59467412373726003</v>
      </c>
      <c r="F1325">
        <v>3.24959173925255</v>
      </c>
      <c r="G1325">
        <v>8.7995552273850405E-2</v>
      </c>
      <c r="H1325">
        <v>0.47539020010991501</v>
      </c>
    </row>
    <row r="1326" spans="1:8" x14ac:dyDescent="0.2">
      <c r="A1326">
        <v>1324</v>
      </c>
      <c r="B1326" s="6" t="s">
        <v>556</v>
      </c>
      <c r="C1326" t="s">
        <v>531</v>
      </c>
      <c r="D1326" t="str">
        <f t="shared" si="20"/>
        <v>12-02ZAF</v>
      </c>
      <c r="E1326">
        <v>0.59366329833472398</v>
      </c>
      <c r="F1326">
        <v>3.2702968591511699</v>
      </c>
      <c r="G1326">
        <v>9.7654386548706201E-2</v>
      </c>
      <c r="H1326">
        <v>0.52757141882040604</v>
      </c>
    </row>
    <row r="1327" spans="1:8" x14ac:dyDescent="0.2">
      <c r="A1327">
        <v>1325</v>
      </c>
      <c r="B1327" t="s">
        <v>550</v>
      </c>
      <c r="C1327" t="s">
        <v>531</v>
      </c>
      <c r="D1327" t="str">
        <f t="shared" si="20"/>
        <v>ControlZAF</v>
      </c>
      <c r="E1327">
        <v>0.60865132707182001</v>
      </c>
      <c r="F1327">
        <v>3.8632261305180302</v>
      </c>
    </row>
    <row r="1328" spans="1:8" x14ac:dyDescent="0.2">
      <c r="A1328">
        <v>1326</v>
      </c>
      <c r="B1328" t="s">
        <v>647</v>
      </c>
      <c r="C1328" t="s">
        <v>531</v>
      </c>
      <c r="D1328" t="str">
        <f t="shared" si="20"/>
        <v>HistoricalZAF</v>
      </c>
      <c r="E1328">
        <v>0.42238588163950502</v>
      </c>
      <c r="F1328">
        <v>-2.4287534875289198E-2</v>
      </c>
      <c r="G1328">
        <v>0.18510173801122701</v>
      </c>
      <c r="H1328">
        <v>1</v>
      </c>
    </row>
    <row r="1329" spans="1:8" x14ac:dyDescent="0.2">
      <c r="A1329">
        <v>1327</v>
      </c>
      <c r="B1329" s="6" t="s">
        <v>551</v>
      </c>
      <c r="C1329" t="s">
        <v>535</v>
      </c>
      <c r="D1329" t="str">
        <f t="shared" si="20"/>
        <v>06-02ZWE</v>
      </c>
      <c r="E1329">
        <v>0.451573943341189</v>
      </c>
      <c r="F1329">
        <v>2.59172803124128</v>
      </c>
      <c r="G1329">
        <v>-0.65469140410553694</v>
      </c>
      <c r="H1329">
        <v>8.0308597620040096</v>
      </c>
    </row>
    <row r="1330" spans="1:8" x14ac:dyDescent="0.2">
      <c r="A1330">
        <v>1328</v>
      </c>
      <c r="B1330" s="6" t="s">
        <v>552</v>
      </c>
      <c r="C1330" t="s">
        <v>535</v>
      </c>
      <c r="D1330" t="str">
        <f t="shared" si="20"/>
        <v>06-08ZWE</v>
      </c>
      <c r="E1330">
        <v>0.185027431936853</v>
      </c>
      <c r="F1330">
        <v>3.45118182046967</v>
      </c>
      <c r="G1330">
        <v>0.47880911618335498</v>
      </c>
      <c r="H1330">
        <v>-5.8733761291568003</v>
      </c>
    </row>
    <row r="1331" spans="1:8" x14ac:dyDescent="0.2">
      <c r="A1331">
        <v>1329</v>
      </c>
      <c r="B1331" s="6" t="s">
        <v>553</v>
      </c>
      <c r="C1331" t="s">
        <v>535</v>
      </c>
      <c r="D1331" t="str">
        <f t="shared" si="20"/>
        <v>06-11ZWE</v>
      </c>
      <c r="E1331">
        <v>0.49022556515295101</v>
      </c>
      <c r="F1331">
        <v>2.7813861441672798</v>
      </c>
      <c r="G1331">
        <v>-0.90748987252244295</v>
      </c>
      <c r="H1331">
        <v>11.1318460208342</v>
      </c>
    </row>
    <row r="1332" spans="1:8" x14ac:dyDescent="0.2">
      <c r="A1332">
        <v>1330</v>
      </c>
      <c r="B1332" s="6" t="s">
        <v>554</v>
      </c>
      <c r="C1332" t="s">
        <v>535</v>
      </c>
      <c r="D1332" t="str">
        <f t="shared" si="20"/>
        <v>09-02ZWE</v>
      </c>
      <c r="E1332">
        <v>0.286336487312432</v>
      </c>
      <c r="F1332">
        <v>2.8164529822450399</v>
      </c>
      <c r="G1332">
        <v>-0.18541669547276399</v>
      </c>
      <c r="H1332">
        <v>2.2744387195832698</v>
      </c>
    </row>
    <row r="1333" spans="1:8" x14ac:dyDescent="0.2">
      <c r="A1333">
        <v>1331</v>
      </c>
      <c r="B1333" s="6" t="s">
        <v>555</v>
      </c>
      <c r="C1333" t="s">
        <v>535</v>
      </c>
      <c r="D1333" t="str">
        <f t="shared" si="20"/>
        <v>09-11ZWE</v>
      </c>
      <c r="E1333">
        <v>0.50159718536678699</v>
      </c>
      <c r="F1333">
        <v>3.24959173925255</v>
      </c>
      <c r="G1333">
        <v>-1.6715001412229999</v>
      </c>
      <c r="H1333">
        <v>20.503680271580201</v>
      </c>
    </row>
    <row r="1334" spans="1:8" x14ac:dyDescent="0.2">
      <c r="A1334">
        <v>1332</v>
      </c>
      <c r="B1334" s="6" t="s">
        <v>556</v>
      </c>
      <c r="C1334" t="s">
        <v>535</v>
      </c>
      <c r="D1334" t="str">
        <f t="shared" si="20"/>
        <v>12-02ZWE</v>
      </c>
      <c r="E1334">
        <v>0.30085849736762299</v>
      </c>
      <c r="F1334">
        <v>3.2702968591511699</v>
      </c>
      <c r="G1334">
        <v>-0.42195762438663897</v>
      </c>
      <c r="H1334">
        <v>5.17599969345435</v>
      </c>
    </row>
    <row r="1335" spans="1:8" x14ac:dyDescent="0.2">
      <c r="A1335">
        <v>1333</v>
      </c>
      <c r="B1335" t="s">
        <v>550</v>
      </c>
      <c r="C1335" t="s">
        <v>535</v>
      </c>
      <c r="D1335" t="str">
        <f t="shared" si="20"/>
        <v>ControlZWE</v>
      </c>
      <c r="E1335">
        <v>0.23609629647059499</v>
      </c>
      <c r="F1335">
        <v>3.8632261305180302</v>
      </c>
    </row>
    <row r="1336" spans="1:8" x14ac:dyDescent="0.2">
      <c r="A1336">
        <v>1334</v>
      </c>
      <c r="B1336" t="s">
        <v>647</v>
      </c>
      <c r="C1336" t="s">
        <v>535</v>
      </c>
      <c r="D1336" t="str">
        <f t="shared" si="20"/>
        <v>HistoricalZWE</v>
      </c>
      <c r="E1336">
        <v>0.31813077002163698</v>
      </c>
      <c r="F1336">
        <v>-2.4287534875289198E-2</v>
      </c>
      <c r="G1336">
        <v>-8.15219569893431E-2</v>
      </c>
      <c r="H1336">
        <v>1</v>
      </c>
    </row>
    <row r="1337" spans="1:8" x14ac:dyDescent="0.2">
      <c r="A1337">
        <v>1335</v>
      </c>
      <c r="B1337" s="6" t="s">
        <v>551</v>
      </c>
      <c r="C1337" t="s">
        <v>145</v>
      </c>
      <c r="D1337" t="str">
        <f t="shared" si="20"/>
        <v>06-02ESP</v>
      </c>
      <c r="E1337">
        <v>0.30418783265621802</v>
      </c>
      <c r="F1337">
        <v>2.59172803124128</v>
      </c>
      <c r="G1337">
        <v>0.64123253707064198</v>
      </c>
      <c r="H1337">
        <v>2.6253048744677998</v>
      </c>
    </row>
    <row r="1338" spans="1:8" x14ac:dyDescent="0.2">
      <c r="A1338">
        <v>1336</v>
      </c>
      <c r="B1338" s="6" t="s">
        <v>552</v>
      </c>
      <c r="C1338" t="s">
        <v>145</v>
      </c>
      <c r="D1338" t="str">
        <f t="shared" si="20"/>
        <v>06-08ESP</v>
      </c>
      <c r="E1338">
        <v>0.32474616594806499</v>
      </c>
      <c r="F1338">
        <v>3.45118182046967</v>
      </c>
      <c r="G1338">
        <v>1.78598379776292</v>
      </c>
      <c r="H1338">
        <v>7.3120930378974096</v>
      </c>
    </row>
    <row r="1339" spans="1:8" x14ac:dyDescent="0.2">
      <c r="A1339">
        <v>1337</v>
      </c>
      <c r="B1339" s="6" t="s">
        <v>553</v>
      </c>
      <c r="C1339" t="s">
        <v>145</v>
      </c>
      <c r="D1339" t="str">
        <f t="shared" si="20"/>
        <v>06-11ESP</v>
      </c>
      <c r="E1339">
        <v>0.20200403046633</v>
      </c>
      <c r="F1339">
        <v>2.7813861441672798</v>
      </c>
      <c r="G1339">
        <v>1.11854350188814</v>
      </c>
      <c r="H1339">
        <v>4.5794895580723498</v>
      </c>
    </row>
    <row r="1340" spans="1:8" x14ac:dyDescent="0.2">
      <c r="A1340">
        <v>1338</v>
      </c>
      <c r="B1340" s="6" t="s">
        <v>554</v>
      </c>
      <c r="C1340" t="s">
        <v>145</v>
      </c>
      <c r="D1340" t="str">
        <f t="shared" si="20"/>
        <v>09-02ESP</v>
      </c>
      <c r="E1340">
        <v>0.37767750886308898</v>
      </c>
      <c r="F1340">
        <v>2.8164529822450399</v>
      </c>
      <c r="G1340">
        <v>0.50767323895420102</v>
      </c>
      <c r="H1340">
        <v>2.07849251529246</v>
      </c>
    </row>
    <row r="1341" spans="1:8" x14ac:dyDescent="0.2">
      <c r="A1341">
        <v>1339</v>
      </c>
      <c r="B1341" s="6" t="s">
        <v>555</v>
      </c>
      <c r="C1341" t="s">
        <v>145</v>
      </c>
      <c r="D1341" t="str">
        <f t="shared" si="20"/>
        <v>09-11ESP</v>
      </c>
      <c r="E1341">
        <v>0.26140320335831602</v>
      </c>
      <c r="F1341">
        <v>3.24959173925255</v>
      </c>
      <c r="G1341">
        <v>1.59804056605372</v>
      </c>
      <c r="H1341">
        <v>6.5426244694691196</v>
      </c>
    </row>
    <row r="1342" spans="1:8" x14ac:dyDescent="0.2">
      <c r="A1342">
        <v>1340</v>
      </c>
      <c r="B1342" s="6" t="s">
        <v>556</v>
      </c>
      <c r="C1342" t="s">
        <v>145</v>
      </c>
      <c r="D1342" t="str">
        <f t="shared" si="20"/>
        <v>12-02ESP</v>
      </c>
      <c r="E1342">
        <v>0.175330725905886</v>
      </c>
      <c r="F1342">
        <v>3.2702968591511699</v>
      </c>
      <c r="G1342">
        <v>2.2146487909990702</v>
      </c>
      <c r="H1342">
        <v>9.0671136134247394</v>
      </c>
    </row>
    <row r="1343" spans="1:8" x14ac:dyDescent="0.2">
      <c r="A1343">
        <v>1341</v>
      </c>
      <c r="B1343" t="s">
        <v>550</v>
      </c>
      <c r="C1343" t="s">
        <v>145</v>
      </c>
      <c r="D1343" t="str">
        <f t="shared" si="20"/>
        <v>ControlESP</v>
      </c>
      <c r="E1343">
        <v>0.51523578184018204</v>
      </c>
      <c r="F1343">
        <v>3.8632261305180302</v>
      </c>
    </row>
    <row r="1344" spans="1:8" x14ac:dyDescent="0.2">
      <c r="A1344">
        <v>1342</v>
      </c>
      <c r="B1344" t="s">
        <v>647</v>
      </c>
      <c r="C1344" t="s">
        <v>145</v>
      </c>
      <c r="D1344" t="str">
        <f t="shared" si="20"/>
        <v>HistoricalESP</v>
      </c>
      <c r="E1344">
        <v>0.26944951981022902</v>
      </c>
      <c r="F1344">
        <v>-2.4287534875289198E-2</v>
      </c>
      <c r="G1344">
        <v>0.24425069381727699</v>
      </c>
      <c r="H1344">
        <v>1</v>
      </c>
    </row>
    <row r="1345" spans="1:8" x14ac:dyDescent="0.2">
      <c r="A1345">
        <v>1343</v>
      </c>
      <c r="B1345" s="6" t="s">
        <v>551</v>
      </c>
      <c r="C1345" t="s">
        <v>437</v>
      </c>
      <c r="D1345" t="str">
        <f t="shared" si="20"/>
        <v>06-02SSD</v>
      </c>
      <c r="E1345">
        <v>0.652603511855955</v>
      </c>
      <c r="F1345">
        <v>2.59172803124128</v>
      </c>
      <c r="G1345">
        <v>0.71120305107632797</v>
      </c>
      <c r="H1345">
        <v>1.2335263160404599</v>
      </c>
    </row>
    <row r="1346" spans="1:8" x14ac:dyDescent="0.2">
      <c r="A1346">
        <v>1344</v>
      </c>
      <c r="B1346" s="6" t="s">
        <v>552</v>
      </c>
      <c r="C1346" t="s">
        <v>437</v>
      </c>
      <c r="D1346" t="str">
        <f t="shared" si="20"/>
        <v>06-08SSD</v>
      </c>
      <c r="E1346">
        <v>0.81349852314086701</v>
      </c>
      <c r="F1346">
        <v>3.45118182046967</v>
      </c>
      <c r="G1346">
        <v>0.68613862364542699</v>
      </c>
      <c r="H1346">
        <v>1.19005401824068</v>
      </c>
    </row>
    <row r="1347" spans="1:8" x14ac:dyDescent="0.2">
      <c r="A1347">
        <v>1345</v>
      </c>
      <c r="B1347" s="6" t="s">
        <v>553</v>
      </c>
      <c r="C1347" t="s">
        <v>437</v>
      </c>
      <c r="D1347" t="str">
        <f t="shared" ref="D1347:D1410" si="21">B1347&amp;C1347</f>
        <v>06-11SSD</v>
      </c>
      <c r="E1347">
        <v>1.2112373453993299</v>
      </c>
      <c r="F1347">
        <v>2.7813861441672798</v>
      </c>
      <c r="G1347">
        <v>-1.1589842410265301</v>
      </c>
      <c r="H1347">
        <v>-2.0101679246437798</v>
      </c>
    </row>
    <row r="1348" spans="1:8" x14ac:dyDescent="0.2">
      <c r="A1348">
        <v>1346</v>
      </c>
      <c r="B1348" s="6" t="s">
        <v>554</v>
      </c>
      <c r="C1348" t="s">
        <v>437</v>
      </c>
      <c r="D1348" t="str">
        <f t="shared" si="21"/>
        <v>09-02SSD</v>
      </c>
      <c r="E1348">
        <v>0.59760836586030797</v>
      </c>
      <c r="F1348">
        <v>2.8164529822450399</v>
      </c>
      <c r="G1348">
        <v>1.0668519865530299</v>
      </c>
      <c r="H1348">
        <v>1.8503717029076401</v>
      </c>
    </row>
    <row r="1349" spans="1:8" x14ac:dyDescent="0.2">
      <c r="A1349">
        <v>1347</v>
      </c>
      <c r="B1349" s="6" t="s">
        <v>555</v>
      </c>
      <c r="C1349" t="s">
        <v>437</v>
      </c>
      <c r="D1349" t="str">
        <f t="shared" si="21"/>
        <v>09-11SSD</v>
      </c>
      <c r="E1349">
        <v>0.59404179401622803</v>
      </c>
      <c r="F1349">
        <v>3.24959173925255</v>
      </c>
      <c r="G1349">
        <v>1.8423518993425001</v>
      </c>
      <c r="H1349">
        <v>3.1954159192748199</v>
      </c>
    </row>
    <row r="1350" spans="1:8" x14ac:dyDescent="0.2">
      <c r="A1350">
        <v>1348</v>
      </c>
      <c r="B1350" s="6" t="s">
        <v>556</v>
      </c>
      <c r="C1350" t="s">
        <v>437</v>
      </c>
      <c r="D1350" t="str">
        <f t="shared" si="21"/>
        <v>12-02SSD</v>
      </c>
      <c r="E1350">
        <v>1.1297190868437601</v>
      </c>
      <c r="F1350">
        <v>3.2702968591511699</v>
      </c>
      <c r="G1350">
        <v>-1.5835143823516</v>
      </c>
      <c r="H1350">
        <v>-2.7464823997916699</v>
      </c>
    </row>
    <row r="1351" spans="1:8" x14ac:dyDescent="0.2">
      <c r="A1351">
        <v>1349</v>
      </c>
      <c r="B1351" t="s">
        <v>550</v>
      </c>
      <c r="C1351" t="s">
        <v>437</v>
      </c>
      <c r="D1351" t="str">
        <f t="shared" si="21"/>
        <v>ControlSSD</v>
      </c>
      <c r="E1351">
        <v>0.88668075638994603</v>
      </c>
      <c r="F1351">
        <v>3.8632261305180302</v>
      </c>
    </row>
    <row r="1352" spans="1:8" x14ac:dyDescent="0.2">
      <c r="A1352">
        <v>1350</v>
      </c>
      <c r="B1352" t="s">
        <v>647</v>
      </c>
      <c r="C1352" t="s">
        <v>437</v>
      </c>
      <c r="D1352" t="str">
        <f t="shared" si="21"/>
        <v>HistoricalSSD</v>
      </c>
      <c r="E1352">
        <v>0.30649509612380099</v>
      </c>
      <c r="F1352">
        <v>-2.4287534875289198E-2</v>
      </c>
      <c r="G1352">
        <v>0.57656090658790105</v>
      </c>
      <c r="H1352">
        <v>1</v>
      </c>
    </row>
    <row r="1353" spans="1:8" x14ac:dyDescent="0.2">
      <c r="A1353">
        <v>1351</v>
      </c>
      <c r="B1353" s="6" t="s">
        <v>551</v>
      </c>
      <c r="C1353" t="s">
        <v>417</v>
      </c>
      <c r="D1353" t="str">
        <f t="shared" si="21"/>
        <v>06-02SDN</v>
      </c>
      <c r="E1353">
        <v>0.246497269637552</v>
      </c>
      <c r="F1353">
        <v>2.59172803124128</v>
      </c>
      <c r="G1353">
        <v>0.18691021076540101</v>
      </c>
      <c r="H1353">
        <v>3.0813723621289202</v>
      </c>
    </row>
    <row r="1354" spans="1:8" x14ac:dyDescent="0.2">
      <c r="A1354">
        <v>1352</v>
      </c>
      <c r="B1354" s="6" t="s">
        <v>552</v>
      </c>
      <c r="C1354" t="s">
        <v>417</v>
      </c>
      <c r="D1354" t="str">
        <f t="shared" si="21"/>
        <v>06-08SDN</v>
      </c>
      <c r="E1354">
        <v>0.184354852520277</v>
      </c>
      <c r="F1354">
        <v>3.45118182046967</v>
      </c>
      <c r="G1354">
        <v>1.15940488849019</v>
      </c>
      <c r="H1354">
        <v>19.1137667935911</v>
      </c>
    </row>
    <row r="1355" spans="1:8" x14ac:dyDescent="0.2">
      <c r="A1355">
        <v>1353</v>
      </c>
      <c r="B1355" s="6" t="s">
        <v>553</v>
      </c>
      <c r="C1355" t="s">
        <v>417</v>
      </c>
      <c r="D1355" t="str">
        <f t="shared" si="21"/>
        <v>06-11SDN</v>
      </c>
      <c r="E1355">
        <v>0.20136875922426101</v>
      </c>
      <c r="F1355">
        <v>2.7813861441672798</v>
      </c>
      <c r="G1355">
        <v>0.38083045883093503</v>
      </c>
      <c r="H1355">
        <v>6.2783110975751004</v>
      </c>
    </row>
    <row r="1356" spans="1:8" x14ac:dyDescent="0.2">
      <c r="A1356">
        <v>1354</v>
      </c>
      <c r="B1356" s="6" t="s">
        <v>554</v>
      </c>
      <c r="C1356" t="s">
        <v>417</v>
      </c>
      <c r="D1356" t="str">
        <f t="shared" si="21"/>
        <v>09-02SDN</v>
      </c>
      <c r="E1356">
        <v>0.254519183629283</v>
      </c>
      <c r="F1356">
        <v>2.8164529822450399</v>
      </c>
      <c r="G1356">
        <v>0.197431038725982</v>
      </c>
      <c r="H1356">
        <v>3.2548170785609098</v>
      </c>
    </row>
    <row r="1357" spans="1:8" x14ac:dyDescent="0.2">
      <c r="A1357">
        <v>1355</v>
      </c>
      <c r="B1357" s="6" t="s">
        <v>555</v>
      </c>
      <c r="C1357" t="s">
        <v>417</v>
      </c>
      <c r="D1357" t="str">
        <f t="shared" si="21"/>
        <v>09-11SDN</v>
      </c>
      <c r="E1357">
        <v>0.27564294839319697</v>
      </c>
      <c r="F1357">
        <v>3.24959173925255</v>
      </c>
      <c r="G1357">
        <v>0.203801533524268</v>
      </c>
      <c r="H1357">
        <v>3.3598400546954901</v>
      </c>
    </row>
    <row r="1358" spans="1:8" x14ac:dyDescent="0.2">
      <c r="A1358">
        <v>1356</v>
      </c>
      <c r="B1358" s="6" t="s">
        <v>556</v>
      </c>
      <c r="C1358" t="s">
        <v>417</v>
      </c>
      <c r="D1358" t="str">
        <f t="shared" si="21"/>
        <v>12-02SDN</v>
      </c>
      <c r="E1358">
        <v>0.26960588846207101</v>
      </c>
      <c r="F1358">
        <v>3.2702968591511699</v>
      </c>
      <c r="G1358">
        <v>0.25025271108391001</v>
      </c>
      <c r="H1358">
        <v>4.1256268682381503</v>
      </c>
    </row>
    <row r="1359" spans="1:8" x14ac:dyDescent="0.2">
      <c r="A1359">
        <v>1357</v>
      </c>
      <c r="B1359" t="s">
        <v>550</v>
      </c>
      <c r="C1359" t="s">
        <v>417</v>
      </c>
      <c r="D1359" t="str">
        <f t="shared" si="21"/>
        <v>ControlSDN</v>
      </c>
      <c r="E1359">
        <v>0.30801476038090603</v>
      </c>
      <c r="F1359">
        <v>3.8632261305180302</v>
      </c>
    </row>
    <row r="1360" spans="1:8" x14ac:dyDescent="0.2">
      <c r="A1360">
        <v>1358</v>
      </c>
      <c r="B1360" t="s">
        <v>647</v>
      </c>
      <c r="C1360" t="s">
        <v>417</v>
      </c>
      <c r="D1360" t="str">
        <f t="shared" si="21"/>
        <v>HistoricalSDN</v>
      </c>
      <c r="E1360">
        <v>0.24697530598048401</v>
      </c>
      <c r="F1360">
        <v>-2.4287534875289198E-2</v>
      </c>
      <c r="G1360">
        <v>6.0658105804604803E-2</v>
      </c>
      <c r="H1360">
        <v>1</v>
      </c>
    </row>
    <row r="1361" spans="1:8" x14ac:dyDescent="0.2">
      <c r="A1361">
        <v>1359</v>
      </c>
      <c r="B1361" s="6" t="s">
        <v>551</v>
      </c>
      <c r="C1361" t="s">
        <v>649</v>
      </c>
      <c r="D1361" t="str">
        <f t="shared" si="21"/>
        <v>06-02ESH</v>
      </c>
      <c r="E1361">
        <v>0.49382422327485997</v>
      </c>
      <c r="F1361">
        <v>2.59172803124128</v>
      </c>
      <c r="G1361">
        <v>-0.92573905765033604</v>
      </c>
      <c r="H1361">
        <v>15.1581155788723</v>
      </c>
    </row>
    <row r="1362" spans="1:8" x14ac:dyDescent="0.2">
      <c r="A1362">
        <v>1360</v>
      </c>
      <c r="B1362" s="6" t="s">
        <v>552</v>
      </c>
      <c r="C1362" t="s">
        <v>649</v>
      </c>
      <c r="D1362" t="str">
        <f t="shared" si="21"/>
        <v>06-08ESH</v>
      </c>
      <c r="E1362">
        <v>0.63393330993410502</v>
      </c>
      <c r="F1362">
        <v>3.45118182046967</v>
      </c>
      <c r="G1362">
        <v>-4.1703003658320199</v>
      </c>
      <c r="H1362">
        <v>68.284787620759801</v>
      </c>
    </row>
    <row r="1363" spans="1:8" x14ac:dyDescent="0.2">
      <c r="A1363">
        <v>1361</v>
      </c>
      <c r="B1363" s="6" t="s">
        <v>553</v>
      </c>
      <c r="C1363" t="s">
        <v>649</v>
      </c>
      <c r="D1363" t="str">
        <f t="shared" si="21"/>
        <v>06-11ESH</v>
      </c>
      <c r="E1363">
        <v>0.21509468316723299</v>
      </c>
      <c r="F1363">
        <v>2.7813861441672798</v>
      </c>
      <c r="G1363">
        <v>-9.2694123717739593E-2</v>
      </c>
      <c r="H1363">
        <v>1.5177800149883101</v>
      </c>
    </row>
    <row r="1364" spans="1:8" x14ac:dyDescent="0.2">
      <c r="A1364">
        <v>1362</v>
      </c>
      <c r="B1364" s="6" t="s">
        <v>554</v>
      </c>
      <c r="C1364" t="s">
        <v>649</v>
      </c>
      <c r="D1364" t="str">
        <f t="shared" si="21"/>
        <v>09-02ESH</v>
      </c>
      <c r="E1364">
        <v>0.46995697290474298</v>
      </c>
      <c r="F1364">
        <v>2.8164529822450399</v>
      </c>
      <c r="G1364">
        <v>-1.0363953916138</v>
      </c>
      <c r="H1364">
        <v>16.9700100710523</v>
      </c>
    </row>
    <row r="1365" spans="1:8" x14ac:dyDescent="0.2">
      <c r="A1365">
        <v>1363</v>
      </c>
      <c r="B1365" s="6" t="s">
        <v>555</v>
      </c>
      <c r="C1365" t="s">
        <v>649</v>
      </c>
      <c r="D1365" t="str">
        <f t="shared" si="21"/>
        <v>09-11ESH</v>
      </c>
      <c r="E1365">
        <v>0.29627440892649198</v>
      </c>
      <c r="F1365">
        <v>3.24959173925255</v>
      </c>
      <c r="G1365">
        <v>-0.67449910443495298</v>
      </c>
      <c r="H1365">
        <v>11.044295148161099</v>
      </c>
    </row>
    <row r="1366" spans="1:8" x14ac:dyDescent="0.2">
      <c r="A1366">
        <v>1364</v>
      </c>
      <c r="B1366" s="6" t="s">
        <v>556</v>
      </c>
      <c r="C1366" t="s">
        <v>649</v>
      </c>
      <c r="D1366" t="str">
        <f t="shared" si="21"/>
        <v>12-02ESH</v>
      </c>
      <c r="E1366">
        <v>0.51623358957097198</v>
      </c>
      <c r="F1366">
        <v>3.2702968591511699</v>
      </c>
      <c r="G1366">
        <v>-2.1311950053656599</v>
      </c>
      <c r="H1366">
        <v>34.8963349288112</v>
      </c>
    </row>
    <row r="1367" spans="1:8" x14ac:dyDescent="0.2">
      <c r="A1367">
        <v>1365</v>
      </c>
      <c r="B1367" t="s">
        <v>550</v>
      </c>
      <c r="C1367" t="s">
        <v>649</v>
      </c>
      <c r="D1367" t="str">
        <f t="shared" si="21"/>
        <v>ControlESH</v>
      </c>
      <c r="E1367">
        <v>0.189137049275337</v>
      </c>
      <c r="F1367">
        <v>3.8632261305180302</v>
      </c>
    </row>
    <row r="1368" spans="1:8" x14ac:dyDescent="0.2">
      <c r="A1368">
        <v>1366</v>
      </c>
      <c r="B1368" t="s">
        <v>647</v>
      </c>
      <c r="C1368" t="s">
        <v>649</v>
      </c>
      <c r="D1368" t="str">
        <f t="shared" si="21"/>
        <v>HistoricalESH</v>
      </c>
      <c r="E1368">
        <v>0.25059317409479698</v>
      </c>
      <c r="F1368">
        <v>-2.4287534875289198E-2</v>
      </c>
      <c r="G1368">
        <v>-6.1072173043768399E-2</v>
      </c>
      <c r="H1368">
        <v>1</v>
      </c>
    </row>
    <row r="1369" spans="1:8" x14ac:dyDescent="0.2">
      <c r="A1369">
        <v>1367</v>
      </c>
      <c r="B1369" s="6" t="s">
        <v>551</v>
      </c>
      <c r="C1369" t="s">
        <v>445</v>
      </c>
      <c r="D1369" t="str">
        <f t="shared" si="21"/>
        <v>06-02SUR</v>
      </c>
      <c r="E1369">
        <v>1.0786265339401699</v>
      </c>
      <c r="F1369">
        <v>2.59172803124128</v>
      </c>
      <c r="G1369">
        <v>1.27995997544158</v>
      </c>
      <c r="H1369">
        <v>1.3511082064901301</v>
      </c>
    </row>
    <row r="1370" spans="1:8" x14ac:dyDescent="0.2">
      <c r="A1370">
        <v>1368</v>
      </c>
      <c r="B1370" s="6" t="s">
        <v>552</v>
      </c>
      <c r="C1370" t="s">
        <v>445</v>
      </c>
      <c r="D1370" t="str">
        <f t="shared" si="21"/>
        <v>06-08SUR</v>
      </c>
      <c r="E1370">
        <v>1.2160491353131799</v>
      </c>
      <c r="F1370">
        <v>3.45118182046967</v>
      </c>
      <c r="G1370">
        <v>2.6612965271808098</v>
      </c>
      <c r="H1370">
        <v>2.8092281374166999</v>
      </c>
    </row>
    <row r="1371" spans="1:8" x14ac:dyDescent="0.2">
      <c r="A1371">
        <v>1369</v>
      </c>
      <c r="B1371" s="6" t="s">
        <v>553</v>
      </c>
      <c r="C1371" t="s">
        <v>445</v>
      </c>
      <c r="D1371" t="str">
        <f t="shared" si="21"/>
        <v>06-11SUR</v>
      </c>
      <c r="E1371">
        <v>1.07863122405058</v>
      </c>
      <c r="F1371">
        <v>2.7813861441672798</v>
      </c>
      <c r="G1371">
        <v>1.5043338917956499</v>
      </c>
      <c r="H1371">
        <v>1.5879542372449</v>
      </c>
    </row>
    <row r="1372" spans="1:8" x14ac:dyDescent="0.2">
      <c r="A1372">
        <v>1370</v>
      </c>
      <c r="B1372" s="6" t="s">
        <v>554</v>
      </c>
      <c r="C1372" t="s">
        <v>445</v>
      </c>
      <c r="D1372" t="str">
        <f t="shared" si="21"/>
        <v>09-02SUR</v>
      </c>
      <c r="E1372">
        <v>1.5905950768288299</v>
      </c>
      <c r="F1372">
        <v>2.8164529822450399</v>
      </c>
      <c r="G1372">
        <v>-0.33472732611120798</v>
      </c>
      <c r="H1372">
        <v>-0.35333357755138001</v>
      </c>
    </row>
    <row r="1373" spans="1:8" x14ac:dyDescent="0.2">
      <c r="A1373">
        <v>1371</v>
      </c>
      <c r="B1373" s="6" t="s">
        <v>555</v>
      </c>
      <c r="C1373" t="s">
        <v>445</v>
      </c>
      <c r="D1373" t="str">
        <f t="shared" si="21"/>
        <v>09-11SUR</v>
      </c>
      <c r="E1373">
        <v>1.50108770068349</v>
      </c>
      <c r="F1373">
        <v>3.24959173925255</v>
      </c>
      <c r="G1373">
        <v>-7.4903601119229403E-3</v>
      </c>
      <c r="H1373">
        <v>-7.9067214686099601E-3</v>
      </c>
    </row>
    <row r="1374" spans="1:8" x14ac:dyDescent="0.2">
      <c r="A1374">
        <v>1372</v>
      </c>
      <c r="B1374" s="6" t="s">
        <v>556</v>
      </c>
      <c r="C1374" t="s">
        <v>445</v>
      </c>
      <c r="D1374" t="str">
        <f t="shared" si="21"/>
        <v>12-02SUR</v>
      </c>
      <c r="E1374">
        <v>1.7827192516979</v>
      </c>
      <c r="F1374">
        <v>3.2702968591511699</v>
      </c>
      <c r="G1374">
        <v>-1.8427201394630499</v>
      </c>
      <c r="H1374">
        <v>-1.9451501222405201</v>
      </c>
    </row>
    <row r="1375" spans="1:8" x14ac:dyDescent="0.2">
      <c r="A1375">
        <v>1373</v>
      </c>
      <c r="B1375" t="s">
        <v>550</v>
      </c>
      <c r="C1375" t="s">
        <v>445</v>
      </c>
      <c r="D1375" t="str">
        <f t="shared" si="21"/>
        <v>ControlSUR</v>
      </c>
      <c r="E1375">
        <v>1.4998979327505799</v>
      </c>
      <c r="F1375">
        <v>3.8632261305180302</v>
      </c>
    </row>
    <row r="1376" spans="1:8" x14ac:dyDescent="0.2">
      <c r="A1376">
        <v>1374</v>
      </c>
      <c r="B1376" t="s">
        <v>647</v>
      </c>
      <c r="C1376" t="s">
        <v>445</v>
      </c>
      <c r="D1376" t="str">
        <f t="shared" si="21"/>
        <v>HistoricalSUR</v>
      </c>
      <c r="E1376">
        <v>0.54660130595574097</v>
      </c>
      <c r="F1376">
        <v>-2.4287534875289198E-2</v>
      </c>
      <c r="G1376">
        <v>0.947340834207959</v>
      </c>
      <c r="H1376">
        <v>1</v>
      </c>
    </row>
    <row r="1377" spans="1:8" x14ac:dyDescent="0.2">
      <c r="A1377">
        <v>1375</v>
      </c>
      <c r="B1377" s="6" t="s">
        <v>551</v>
      </c>
      <c r="C1377" t="s">
        <v>453</v>
      </c>
      <c r="D1377" t="str">
        <f t="shared" si="21"/>
        <v>06-02SWZ</v>
      </c>
      <c r="E1377">
        <v>0.30798637542400797</v>
      </c>
      <c r="F1377">
        <v>2.59172803124128</v>
      </c>
      <c r="G1377">
        <v>6.8247594796179298E-2</v>
      </c>
      <c r="H1377">
        <v>-0.94114345970356705</v>
      </c>
    </row>
    <row r="1378" spans="1:8" x14ac:dyDescent="0.2">
      <c r="A1378">
        <v>1376</v>
      </c>
      <c r="B1378" s="6" t="s">
        <v>552</v>
      </c>
      <c r="C1378" t="s">
        <v>453</v>
      </c>
      <c r="D1378" t="str">
        <f t="shared" si="21"/>
        <v>06-08SWZ</v>
      </c>
      <c r="E1378">
        <v>0.58534061366673096</v>
      </c>
      <c r="F1378">
        <v>3.45118182046967</v>
      </c>
      <c r="G1378">
        <v>-2.3898047600999499</v>
      </c>
      <c r="H1378">
        <v>32.9557272553498</v>
      </c>
    </row>
    <row r="1379" spans="1:8" x14ac:dyDescent="0.2">
      <c r="A1379">
        <v>1377</v>
      </c>
      <c r="B1379" s="6" t="s">
        <v>553</v>
      </c>
      <c r="C1379" t="s">
        <v>453</v>
      </c>
      <c r="D1379" t="str">
        <f t="shared" si="21"/>
        <v>06-11SWZ</v>
      </c>
      <c r="E1379">
        <v>0.95255596516441099</v>
      </c>
      <c r="F1379">
        <v>2.7813861441672798</v>
      </c>
      <c r="G1379">
        <v>-2.2215313034100301</v>
      </c>
      <c r="H1379">
        <v>30.635213782627499</v>
      </c>
    </row>
    <row r="1380" spans="1:8" x14ac:dyDescent="0.2">
      <c r="A1380">
        <v>1378</v>
      </c>
      <c r="B1380" s="6" t="s">
        <v>554</v>
      </c>
      <c r="C1380" t="s">
        <v>453</v>
      </c>
      <c r="D1380" t="str">
        <f t="shared" si="21"/>
        <v>09-02SWZ</v>
      </c>
      <c r="E1380">
        <v>0.324662784317438</v>
      </c>
      <c r="F1380">
        <v>2.8164529822450399</v>
      </c>
      <c r="G1380">
        <v>2.1353192427722999E-2</v>
      </c>
      <c r="H1380">
        <v>-0.29446337936393202</v>
      </c>
    </row>
    <row r="1381" spans="1:8" x14ac:dyDescent="0.2">
      <c r="A1381">
        <v>1379</v>
      </c>
      <c r="B1381" s="6" t="s">
        <v>555</v>
      </c>
      <c r="C1381" t="s">
        <v>453</v>
      </c>
      <c r="D1381" t="str">
        <f t="shared" si="21"/>
        <v>09-11SWZ</v>
      </c>
      <c r="E1381">
        <v>0.65746058601792501</v>
      </c>
      <c r="F1381">
        <v>3.24959173925255</v>
      </c>
      <c r="G1381">
        <v>-2.05875230141474</v>
      </c>
      <c r="H1381">
        <v>28.390469574975</v>
      </c>
    </row>
    <row r="1382" spans="1:8" x14ac:dyDescent="0.2">
      <c r="A1382">
        <v>1380</v>
      </c>
      <c r="B1382" s="6" t="s">
        <v>556</v>
      </c>
      <c r="C1382" t="s">
        <v>453</v>
      </c>
      <c r="D1382" t="str">
        <f t="shared" si="21"/>
        <v>12-02SWZ</v>
      </c>
      <c r="E1382">
        <v>0.388417414304839</v>
      </c>
      <c r="F1382">
        <v>3.2702968591511699</v>
      </c>
      <c r="G1382">
        <v>-0.377695308462905</v>
      </c>
      <c r="H1382">
        <v>5.2084688168451798</v>
      </c>
    </row>
    <row r="1383" spans="1:8" x14ac:dyDescent="0.2">
      <c r="A1383">
        <v>1381</v>
      </c>
      <c r="B1383" t="s">
        <v>550</v>
      </c>
      <c r="C1383" t="s">
        <v>453</v>
      </c>
      <c r="D1383" t="str">
        <f t="shared" si="21"/>
        <v>ControlSWZ</v>
      </c>
      <c r="E1383">
        <v>0.33044860883510602</v>
      </c>
      <c r="F1383">
        <v>3.8632261305180302</v>
      </c>
    </row>
    <row r="1384" spans="1:8" x14ac:dyDescent="0.2">
      <c r="A1384">
        <v>1382</v>
      </c>
      <c r="B1384" t="s">
        <v>647</v>
      </c>
      <c r="C1384" t="s">
        <v>453</v>
      </c>
      <c r="D1384" t="str">
        <f t="shared" si="21"/>
        <v>HistoricalSWZ</v>
      </c>
      <c r="E1384">
        <v>0.40342011672342898</v>
      </c>
      <c r="F1384">
        <v>-2.4287534875289198E-2</v>
      </c>
      <c r="G1384">
        <v>-7.2515612888257502E-2</v>
      </c>
      <c r="H1384">
        <v>1</v>
      </c>
    </row>
    <row r="1385" spans="1:8" x14ac:dyDescent="0.2">
      <c r="A1385">
        <v>1383</v>
      </c>
      <c r="B1385" s="6" t="s">
        <v>551</v>
      </c>
      <c r="C1385" t="s">
        <v>451</v>
      </c>
      <c r="D1385" t="str">
        <f t="shared" si="21"/>
        <v>06-02SWE</v>
      </c>
      <c r="E1385">
        <v>0.91720079201070503</v>
      </c>
      <c r="F1385">
        <v>2.59172803124128</v>
      </c>
      <c r="G1385">
        <v>-1.8635354870626999</v>
      </c>
      <c r="H1385">
        <v>-30.853457792587399</v>
      </c>
    </row>
    <row r="1386" spans="1:8" x14ac:dyDescent="0.2">
      <c r="A1386">
        <v>1384</v>
      </c>
      <c r="B1386" s="6" t="s">
        <v>552</v>
      </c>
      <c r="C1386" t="s">
        <v>451</v>
      </c>
      <c r="D1386" t="str">
        <f t="shared" si="21"/>
        <v>06-08SWE</v>
      </c>
      <c r="E1386">
        <v>0.21469373828549501</v>
      </c>
      <c r="F1386">
        <v>3.45118182046967</v>
      </c>
      <c r="G1386">
        <v>0.83598236570487905</v>
      </c>
      <c r="H1386">
        <v>13.8408668977254</v>
      </c>
    </row>
    <row r="1387" spans="1:8" x14ac:dyDescent="0.2">
      <c r="A1387">
        <v>1385</v>
      </c>
      <c r="B1387" s="6" t="s">
        <v>553</v>
      </c>
      <c r="C1387" t="s">
        <v>451</v>
      </c>
      <c r="D1387" t="str">
        <f t="shared" si="21"/>
        <v>06-11SWE</v>
      </c>
      <c r="E1387">
        <v>0.42154876503766497</v>
      </c>
      <c r="F1387">
        <v>2.7813861441672798</v>
      </c>
      <c r="G1387">
        <v>-0.42027099499456</v>
      </c>
      <c r="H1387">
        <v>-6.9581789536788596</v>
      </c>
    </row>
    <row r="1388" spans="1:8" x14ac:dyDescent="0.2">
      <c r="A1388">
        <v>1386</v>
      </c>
      <c r="B1388" s="6" t="s">
        <v>554</v>
      </c>
      <c r="C1388" t="s">
        <v>451</v>
      </c>
      <c r="D1388" t="str">
        <f t="shared" si="21"/>
        <v>09-02SWE</v>
      </c>
      <c r="E1388">
        <v>0.57127505448252203</v>
      </c>
      <c r="F1388">
        <v>2.8164529822450399</v>
      </c>
      <c r="G1388">
        <v>-0.98693062866758396</v>
      </c>
      <c r="H1388">
        <v>-16.340028245881399</v>
      </c>
    </row>
    <row r="1389" spans="1:8" x14ac:dyDescent="0.2">
      <c r="A1389">
        <v>1387</v>
      </c>
      <c r="B1389" s="6" t="s">
        <v>555</v>
      </c>
      <c r="C1389" t="s">
        <v>451</v>
      </c>
      <c r="D1389" t="str">
        <f t="shared" si="21"/>
        <v>09-11SWE</v>
      </c>
      <c r="E1389">
        <v>0.60295435795663599</v>
      </c>
      <c r="F1389">
        <v>3.24959173925255</v>
      </c>
      <c r="G1389">
        <v>-1.88300527271999</v>
      </c>
      <c r="H1389">
        <v>-31.1758075488321</v>
      </c>
    </row>
    <row r="1390" spans="1:8" x14ac:dyDescent="0.2">
      <c r="A1390">
        <v>1388</v>
      </c>
      <c r="B1390" s="6" t="s">
        <v>556</v>
      </c>
      <c r="C1390" t="s">
        <v>451</v>
      </c>
      <c r="D1390" t="str">
        <f t="shared" si="21"/>
        <v>12-02SWE</v>
      </c>
      <c r="E1390">
        <v>0.147728882114851</v>
      </c>
      <c r="F1390">
        <v>3.2702968591511699</v>
      </c>
      <c r="G1390">
        <v>1.0172581931801501</v>
      </c>
      <c r="H1390">
        <v>16.8421438418207</v>
      </c>
    </row>
    <row r="1391" spans="1:8" x14ac:dyDescent="0.2">
      <c r="A1391">
        <v>1389</v>
      </c>
      <c r="B1391" t="s">
        <v>550</v>
      </c>
      <c r="C1391" t="s">
        <v>451</v>
      </c>
      <c r="D1391" t="str">
        <f t="shared" si="21"/>
        <v>ControlSWE</v>
      </c>
      <c r="E1391">
        <v>0.30385801846271299</v>
      </c>
      <c r="F1391">
        <v>3.8632261305180302</v>
      </c>
    </row>
    <row r="1392" spans="1:8" x14ac:dyDescent="0.2">
      <c r="A1392">
        <v>1390</v>
      </c>
      <c r="B1392" t="s">
        <v>647</v>
      </c>
      <c r="C1392" t="s">
        <v>451</v>
      </c>
      <c r="D1392" t="str">
        <f t="shared" si="21"/>
        <v>HistoricalSWE</v>
      </c>
      <c r="E1392">
        <v>0.243078728394855</v>
      </c>
      <c r="F1392">
        <v>-2.4287534875289198E-2</v>
      </c>
      <c r="G1392">
        <v>6.0399566868333997E-2</v>
      </c>
      <c r="H1392">
        <v>1</v>
      </c>
    </row>
    <row r="1393" spans="1:8" x14ac:dyDescent="0.2">
      <c r="A1393">
        <v>1391</v>
      </c>
      <c r="B1393" s="6" t="s">
        <v>551</v>
      </c>
      <c r="C1393" t="s">
        <v>79</v>
      </c>
      <c r="D1393" t="str">
        <f t="shared" si="21"/>
        <v>06-02CHE</v>
      </c>
      <c r="E1393">
        <v>0.60789294531259797</v>
      </c>
      <c r="F1393">
        <v>2.59172803124128</v>
      </c>
      <c r="G1393">
        <v>1.2196883462185499</v>
      </c>
      <c r="H1393">
        <v>1.85786976275899</v>
      </c>
    </row>
    <row r="1394" spans="1:8" x14ac:dyDescent="0.2">
      <c r="A1394">
        <v>1392</v>
      </c>
      <c r="B1394" s="6" t="s">
        <v>552</v>
      </c>
      <c r="C1394" t="s">
        <v>79</v>
      </c>
      <c r="D1394" t="str">
        <f t="shared" si="21"/>
        <v>06-08CHE</v>
      </c>
      <c r="E1394">
        <v>0.64564055007943899</v>
      </c>
      <c r="F1394">
        <v>3.45118182046967</v>
      </c>
      <c r="G1394">
        <v>3.40983687085079</v>
      </c>
      <c r="H1394">
        <v>5.1939766727584198</v>
      </c>
    </row>
    <row r="1395" spans="1:8" x14ac:dyDescent="0.2">
      <c r="A1395">
        <v>1393</v>
      </c>
      <c r="B1395" s="6" t="s">
        <v>553</v>
      </c>
      <c r="C1395" t="s">
        <v>79</v>
      </c>
      <c r="D1395" t="str">
        <f t="shared" si="21"/>
        <v>06-11CHE</v>
      </c>
      <c r="E1395">
        <v>0.45171326406603601</v>
      </c>
      <c r="F1395">
        <v>2.7813861441672798</v>
      </c>
      <c r="G1395">
        <v>1.9912268604907799</v>
      </c>
      <c r="H1395">
        <v>3.0331028302179601</v>
      </c>
    </row>
    <row r="1396" spans="1:8" x14ac:dyDescent="0.2">
      <c r="A1396">
        <v>1394</v>
      </c>
      <c r="B1396" s="6" t="s">
        <v>554</v>
      </c>
      <c r="C1396" t="s">
        <v>79</v>
      </c>
      <c r="D1396" t="str">
        <f t="shared" si="21"/>
        <v>09-02CHE</v>
      </c>
      <c r="E1396">
        <v>0.64890501676481405</v>
      </c>
      <c r="F1396">
        <v>2.8164529822450399</v>
      </c>
      <c r="G1396">
        <v>1.33017598906051</v>
      </c>
      <c r="H1396">
        <v>2.0261682067270899</v>
      </c>
    </row>
    <row r="1397" spans="1:8" x14ac:dyDescent="0.2">
      <c r="A1397">
        <v>1395</v>
      </c>
      <c r="B1397" s="6" t="s">
        <v>555</v>
      </c>
      <c r="C1397" t="s">
        <v>79</v>
      </c>
      <c r="D1397" t="str">
        <f t="shared" si="21"/>
        <v>09-11CHE</v>
      </c>
      <c r="E1397">
        <v>0.60277303074373001</v>
      </c>
      <c r="F1397">
        <v>3.24959173925255</v>
      </c>
      <c r="G1397">
        <v>2.5595221259296501</v>
      </c>
      <c r="H1397">
        <v>3.8987490366865099</v>
      </c>
    </row>
    <row r="1398" spans="1:8" x14ac:dyDescent="0.2">
      <c r="A1398">
        <v>1396</v>
      </c>
      <c r="B1398" s="6" t="s">
        <v>556</v>
      </c>
      <c r="C1398" t="s">
        <v>79</v>
      </c>
      <c r="D1398" t="str">
        <f t="shared" si="21"/>
        <v>12-02CHE</v>
      </c>
      <c r="E1398">
        <v>0.86412081462383095</v>
      </c>
      <c r="F1398">
        <v>3.2702968591511699</v>
      </c>
      <c r="G1398">
        <v>0.94609128091046402</v>
      </c>
      <c r="H1398">
        <v>1.44111763391278</v>
      </c>
    </row>
    <row r="1399" spans="1:8" x14ac:dyDescent="0.2">
      <c r="A1399">
        <v>1397</v>
      </c>
      <c r="B1399" t="s">
        <v>550</v>
      </c>
      <c r="C1399" t="s">
        <v>79</v>
      </c>
      <c r="D1399" t="str">
        <f t="shared" si="21"/>
        <v>ControlCHE</v>
      </c>
      <c r="E1399">
        <v>1.0093272288705499</v>
      </c>
      <c r="F1399">
        <v>3.8632261305180302</v>
      </c>
    </row>
    <row r="1400" spans="1:8" x14ac:dyDescent="0.2">
      <c r="A1400">
        <v>1398</v>
      </c>
      <c r="B1400" t="s">
        <v>647</v>
      </c>
      <c r="C1400" t="s">
        <v>79</v>
      </c>
      <c r="D1400" t="str">
        <f t="shared" si="21"/>
        <v>HistoricalCHE</v>
      </c>
      <c r="E1400">
        <v>0.348701617653421</v>
      </c>
      <c r="F1400">
        <v>-2.4287534875289198E-2</v>
      </c>
      <c r="G1400">
        <v>0.65649830287741695</v>
      </c>
      <c r="H1400">
        <v>1</v>
      </c>
    </row>
    <row r="1401" spans="1:8" x14ac:dyDescent="0.2">
      <c r="A1401">
        <v>1399</v>
      </c>
      <c r="B1401" s="6" t="s">
        <v>551</v>
      </c>
      <c r="C1401" t="s">
        <v>459</v>
      </c>
      <c r="D1401" t="str">
        <f t="shared" si="21"/>
        <v>06-02SYR</v>
      </c>
      <c r="E1401">
        <v>0.482839334503533</v>
      </c>
      <c r="F1401">
        <v>2.59172803124128</v>
      </c>
      <c r="G1401">
        <v>0.70660228311741302</v>
      </c>
      <c r="H1401">
        <v>1.8988634758021199</v>
      </c>
    </row>
    <row r="1402" spans="1:8" x14ac:dyDescent="0.2">
      <c r="A1402">
        <v>1400</v>
      </c>
      <c r="B1402" s="6" t="s">
        <v>552</v>
      </c>
      <c r="C1402" t="s">
        <v>459</v>
      </c>
      <c r="D1402" t="str">
        <f t="shared" si="21"/>
        <v>06-08SYR</v>
      </c>
      <c r="E1402">
        <v>0.119793866075741</v>
      </c>
      <c r="F1402">
        <v>3.45118182046967</v>
      </c>
      <c r="G1402">
        <v>5.5842785448360397</v>
      </c>
      <c r="H1402">
        <v>15.0067199340376</v>
      </c>
    </row>
    <row r="1403" spans="1:8" x14ac:dyDescent="0.2">
      <c r="A1403">
        <v>1401</v>
      </c>
      <c r="B1403" s="6" t="s">
        <v>553</v>
      </c>
      <c r="C1403" t="s">
        <v>459</v>
      </c>
      <c r="D1403" t="str">
        <f t="shared" si="21"/>
        <v>06-11SYR</v>
      </c>
      <c r="E1403">
        <v>0.68584844063909201</v>
      </c>
      <c r="F1403">
        <v>2.7813861441672798</v>
      </c>
      <c r="G1403">
        <v>0.105536288002749</v>
      </c>
      <c r="H1403">
        <v>0.283609333635363</v>
      </c>
    </row>
    <row r="1404" spans="1:8" x14ac:dyDescent="0.2">
      <c r="A1404">
        <v>1402</v>
      </c>
      <c r="B1404" s="6" t="s">
        <v>554</v>
      </c>
      <c r="C1404" t="s">
        <v>459</v>
      </c>
      <c r="D1404" t="str">
        <f t="shared" si="21"/>
        <v>09-02SYR</v>
      </c>
      <c r="E1404">
        <v>0.54362278227212302</v>
      </c>
      <c r="F1404">
        <v>2.8164529822450399</v>
      </c>
      <c r="G1404">
        <v>0.63397046179554795</v>
      </c>
      <c r="H1404">
        <v>1.70367883518562</v>
      </c>
    </row>
    <row r="1405" spans="1:8" x14ac:dyDescent="0.2">
      <c r="A1405">
        <v>1403</v>
      </c>
      <c r="B1405" s="6" t="s">
        <v>555</v>
      </c>
      <c r="C1405" t="s">
        <v>459</v>
      </c>
      <c r="D1405" t="str">
        <f t="shared" si="21"/>
        <v>09-11SYR</v>
      </c>
      <c r="E1405">
        <v>0.68025196400856403</v>
      </c>
      <c r="F1405">
        <v>3.24959173925255</v>
      </c>
      <c r="G1405">
        <v>0.22129436202271899</v>
      </c>
      <c r="H1405">
        <v>0.59468783428208905</v>
      </c>
    </row>
    <row r="1406" spans="1:8" x14ac:dyDescent="0.2">
      <c r="A1406">
        <v>1404</v>
      </c>
      <c r="B1406" s="6" t="s">
        <v>556</v>
      </c>
      <c r="C1406" t="s">
        <v>459</v>
      </c>
      <c r="D1406" t="str">
        <f t="shared" si="21"/>
        <v>12-02SYR</v>
      </c>
      <c r="E1406">
        <v>0.77862990381025399</v>
      </c>
      <c r="F1406">
        <v>3.2702968591511699</v>
      </c>
      <c r="G1406">
        <v>-0.41195874174847102</v>
      </c>
      <c r="H1406">
        <v>-1.1070632333544099</v>
      </c>
    </row>
    <row r="1407" spans="1:8" x14ac:dyDescent="0.2">
      <c r="A1407">
        <v>1405</v>
      </c>
      <c r="B1407" t="s">
        <v>550</v>
      </c>
      <c r="C1407" t="s">
        <v>459</v>
      </c>
      <c r="D1407" t="str">
        <f t="shared" si="21"/>
        <v>ControlSYR</v>
      </c>
      <c r="E1407">
        <v>0.71540233484954896</v>
      </c>
      <c r="F1407">
        <v>3.8632261305180302</v>
      </c>
    </row>
    <row r="1408" spans="1:8" x14ac:dyDescent="0.2">
      <c r="A1408">
        <v>1406</v>
      </c>
      <c r="B1408" t="s">
        <v>647</v>
      </c>
      <c r="C1408" t="s">
        <v>459</v>
      </c>
      <c r="D1408" t="str">
        <f t="shared" si="21"/>
        <v>HistoricalSYR</v>
      </c>
      <c r="E1408">
        <v>0.34094435149380498</v>
      </c>
      <c r="F1408">
        <v>-2.4287534875289198E-2</v>
      </c>
      <c r="G1408">
        <v>0.37211852885786101</v>
      </c>
      <c r="H1408">
        <v>1</v>
      </c>
    </row>
    <row r="1409" spans="1:8" x14ac:dyDescent="0.2">
      <c r="A1409">
        <v>1407</v>
      </c>
      <c r="B1409" s="6" t="s">
        <v>551</v>
      </c>
      <c r="C1409" t="s">
        <v>473</v>
      </c>
      <c r="D1409" t="str">
        <f t="shared" si="21"/>
        <v>06-02TJK</v>
      </c>
      <c r="E1409">
        <v>0.58692163462262403</v>
      </c>
      <c r="F1409">
        <v>2.59172803124128</v>
      </c>
      <c r="G1409">
        <v>1.03696716004315</v>
      </c>
      <c r="H1409">
        <v>2.0720404623723998</v>
      </c>
    </row>
    <row r="1410" spans="1:8" x14ac:dyDescent="0.2">
      <c r="A1410">
        <v>1408</v>
      </c>
      <c r="B1410" s="6" t="s">
        <v>552</v>
      </c>
      <c r="C1410" t="s">
        <v>473</v>
      </c>
      <c r="D1410" t="str">
        <f t="shared" si="21"/>
        <v>06-08TJK</v>
      </c>
      <c r="E1410">
        <v>0.43381570700419902</v>
      </c>
      <c r="F1410">
        <v>3.45118182046967</v>
      </c>
      <c r="G1410">
        <v>4.6353864056412597</v>
      </c>
      <c r="H1410">
        <v>9.2623070057685908</v>
      </c>
    </row>
    <row r="1411" spans="1:8" x14ac:dyDescent="0.2">
      <c r="A1411">
        <v>1409</v>
      </c>
      <c r="B1411" s="6" t="s">
        <v>553</v>
      </c>
      <c r="C1411" t="s">
        <v>473</v>
      </c>
      <c r="D1411" t="str">
        <f t="shared" ref="D1411:D1474" si="22">B1411&amp;C1411</f>
        <v>06-11TJK</v>
      </c>
      <c r="E1411">
        <v>0.96891763476733095</v>
      </c>
      <c r="F1411">
        <v>2.7813861441672798</v>
      </c>
      <c r="G1411">
        <v>-0.14534049257645101</v>
      </c>
      <c r="H1411">
        <v>-0.29041554356167998</v>
      </c>
    </row>
    <row r="1412" spans="1:8" x14ac:dyDescent="0.2">
      <c r="A1412">
        <v>1410</v>
      </c>
      <c r="B1412" s="6" t="s">
        <v>554</v>
      </c>
      <c r="C1412" t="s">
        <v>473</v>
      </c>
      <c r="D1412" t="str">
        <f t="shared" si="22"/>
        <v>09-02TJK</v>
      </c>
      <c r="E1412">
        <v>0.84998342199383603</v>
      </c>
      <c r="F1412">
        <v>2.8164529822450399</v>
      </c>
      <c r="G1412">
        <v>0.28872980033226398</v>
      </c>
      <c r="H1412">
        <v>0.57693228101481897</v>
      </c>
    </row>
    <row r="1413" spans="1:8" x14ac:dyDescent="0.2">
      <c r="A1413">
        <v>1411</v>
      </c>
      <c r="B1413" s="6" t="s">
        <v>555</v>
      </c>
      <c r="C1413" t="s">
        <v>473</v>
      </c>
      <c r="D1413" t="str">
        <f t="shared" si="22"/>
        <v>09-11TJK</v>
      </c>
      <c r="E1413">
        <v>0.74553526305690798</v>
      </c>
      <c r="F1413">
        <v>3.24959173925255</v>
      </c>
      <c r="G1413">
        <v>1.1501008891112701</v>
      </c>
      <c r="H1413">
        <v>2.2981012995144998</v>
      </c>
    </row>
    <row r="1414" spans="1:8" x14ac:dyDescent="0.2">
      <c r="A1414">
        <v>1412</v>
      </c>
      <c r="B1414" s="6" t="s">
        <v>556</v>
      </c>
      <c r="C1414" t="s">
        <v>473</v>
      </c>
      <c r="D1414" t="str">
        <f t="shared" si="22"/>
        <v>12-02TJK</v>
      </c>
      <c r="E1414">
        <v>1.1819368511601001</v>
      </c>
      <c r="F1414">
        <v>3.2702968591511699</v>
      </c>
      <c r="G1414">
        <v>-1.6531087381073299</v>
      </c>
      <c r="H1414">
        <v>-3.3031983326427001</v>
      </c>
    </row>
    <row r="1415" spans="1:8" x14ac:dyDescent="0.2">
      <c r="A1415">
        <v>1413</v>
      </c>
      <c r="B1415" t="s">
        <v>550</v>
      </c>
      <c r="C1415" t="s">
        <v>473</v>
      </c>
      <c r="D1415" t="str">
        <f t="shared" si="22"/>
        <v>ControlTJK</v>
      </c>
      <c r="E1415">
        <v>0.92821715511820502</v>
      </c>
      <c r="F1415">
        <v>3.8632261305180302</v>
      </c>
    </row>
    <row r="1416" spans="1:8" x14ac:dyDescent="0.2">
      <c r="A1416">
        <v>1414</v>
      </c>
      <c r="B1416" t="s">
        <v>647</v>
      </c>
      <c r="C1416" t="s">
        <v>473</v>
      </c>
      <c r="D1416" t="str">
        <f t="shared" si="22"/>
        <v>HistoricalTJK</v>
      </c>
      <c r="E1416">
        <v>0.42461385242364003</v>
      </c>
      <c r="F1416">
        <v>-2.4287534875289198E-2</v>
      </c>
      <c r="G1416">
        <v>0.50045700307216401</v>
      </c>
      <c r="H1416">
        <v>1</v>
      </c>
    </row>
    <row r="1417" spans="1:8" x14ac:dyDescent="0.2">
      <c r="A1417">
        <v>1415</v>
      </c>
      <c r="B1417" s="6" t="s">
        <v>551</v>
      </c>
      <c r="C1417" t="s">
        <v>471</v>
      </c>
      <c r="D1417" t="str">
        <f t="shared" si="22"/>
        <v>06-02THA</v>
      </c>
      <c r="E1417">
        <v>0.79623023348357802</v>
      </c>
      <c r="F1417">
        <v>2.59172803124128</v>
      </c>
      <c r="G1417">
        <v>1.3004549980103</v>
      </c>
      <c r="H1417">
        <v>1.45415989616129</v>
      </c>
    </row>
    <row r="1418" spans="1:8" x14ac:dyDescent="0.2">
      <c r="A1418">
        <v>1416</v>
      </c>
      <c r="B1418" s="6" t="s">
        <v>552</v>
      </c>
      <c r="C1418" t="s">
        <v>471</v>
      </c>
      <c r="D1418" t="str">
        <f t="shared" si="22"/>
        <v>06-08THA</v>
      </c>
      <c r="E1418">
        <v>0.62766868029221001</v>
      </c>
      <c r="F1418">
        <v>3.45118182046967</v>
      </c>
      <c r="G1418">
        <v>5.5933728457120697</v>
      </c>
      <c r="H1418">
        <v>6.25447131116157</v>
      </c>
    </row>
    <row r="1419" spans="1:8" x14ac:dyDescent="0.2">
      <c r="A1419">
        <v>1417</v>
      </c>
      <c r="B1419" s="6" t="s">
        <v>553</v>
      </c>
      <c r="C1419" t="s">
        <v>471</v>
      </c>
      <c r="D1419" t="str">
        <f t="shared" si="22"/>
        <v>06-11THA</v>
      </c>
      <c r="E1419">
        <v>1.0632179876519201</v>
      </c>
      <c r="F1419">
        <v>2.7813861441672798</v>
      </c>
      <c r="G1419">
        <v>0.57503142570281096</v>
      </c>
      <c r="H1419">
        <v>0.64299621253242301</v>
      </c>
    </row>
    <row r="1420" spans="1:8" x14ac:dyDescent="0.2">
      <c r="A1420">
        <v>1418</v>
      </c>
      <c r="B1420" s="6" t="s">
        <v>554</v>
      </c>
      <c r="C1420" t="s">
        <v>471</v>
      </c>
      <c r="D1420" t="str">
        <f t="shared" si="22"/>
        <v>09-02THA</v>
      </c>
      <c r="E1420">
        <v>0.98785411787132305</v>
      </c>
      <c r="F1420">
        <v>2.8164529822450399</v>
      </c>
      <c r="G1420">
        <v>0.87243321274876595</v>
      </c>
      <c r="H1420">
        <v>0.97554885943724501</v>
      </c>
    </row>
    <row r="1421" spans="1:8" x14ac:dyDescent="0.2">
      <c r="A1421">
        <v>1419</v>
      </c>
      <c r="B1421" s="6" t="s">
        <v>555</v>
      </c>
      <c r="C1421" t="s">
        <v>471</v>
      </c>
      <c r="D1421" t="str">
        <f t="shared" si="22"/>
        <v>09-11THA</v>
      </c>
      <c r="E1421">
        <v>0.97847350235286301</v>
      </c>
      <c r="F1421">
        <v>3.24959173925255</v>
      </c>
      <c r="G1421">
        <v>1.5473042470780101</v>
      </c>
      <c r="H1421">
        <v>1.73018504039236</v>
      </c>
    </row>
    <row r="1422" spans="1:8" x14ac:dyDescent="0.2">
      <c r="A1422">
        <v>1420</v>
      </c>
      <c r="B1422" s="6" t="s">
        <v>556</v>
      </c>
      <c r="C1422" t="s">
        <v>471</v>
      </c>
      <c r="D1422" t="str">
        <f t="shared" si="22"/>
        <v>12-02THA</v>
      </c>
      <c r="E1422">
        <v>1.18505783096026</v>
      </c>
      <c r="F1422">
        <v>3.2702968591511699</v>
      </c>
      <c r="G1422">
        <v>0.25533757673582502</v>
      </c>
      <c r="H1422">
        <v>0.28551673425096402</v>
      </c>
    </row>
    <row r="1423" spans="1:8" x14ac:dyDescent="0.2">
      <c r="A1423">
        <v>1421</v>
      </c>
      <c r="B1423" t="s">
        <v>550</v>
      </c>
      <c r="C1423" t="s">
        <v>471</v>
      </c>
      <c r="D1423" t="str">
        <f t="shared" si="22"/>
        <v>ControlTHA</v>
      </c>
      <c r="E1423">
        <v>1.2242471298031601</v>
      </c>
      <c r="F1423">
        <v>3.8632261305180302</v>
      </c>
    </row>
    <row r="1424" spans="1:8" x14ac:dyDescent="0.2">
      <c r="A1424">
        <v>1422</v>
      </c>
      <c r="B1424" t="s">
        <v>647</v>
      </c>
      <c r="C1424" t="s">
        <v>471</v>
      </c>
      <c r="D1424" t="str">
        <f t="shared" si="22"/>
        <v>HistoricalTHA</v>
      </c>
      <c r="E1424">
        <v>0.324324933557954</v>
      </c>
      <c r="F1424">
        <v>-2.4287534875289198E-2</v>
      </c>
      <c r="G1424">
        <v>0.89429986443942699</v>
      </c>
      <c r="H1424">
        <v>1</v>
      </c>
    </row>
    <row r="1425" spans="1:8" x14ac:dyDescent="0.2">
      <c r="A1425">
        <v>1423</v>
      </c>
      <c r="B1425" s="6" t="s">
        <v>551</v>
      </c>
      <c r="C1425" t="s">
        <v>469</v>
      </c>
      <c r="D1425" t="str">
        <f t="shared" si="22"/>
        <v>06-02TGO</v>
      </c>
      <c r="E1425">
        <v>0.92011950082038596</v>
      </c>
      <c r="F1425">
        <v>2.59172803124128</v>
      </c>
      <c r="G1425">
        <v>-0.379748999503568</v>
      </c>
      <c r="H1425">
        <v>-0.81162255452408805</v>
      </c>
    </row>
    <row r="1426" spans="1:8" x14ac:dyDescent="0.2">
      <c r="A1426">
        <v>1424</v>
      </c>
      <c r="B1426" s="6" t="s">
        <v>552</v>
      </c>
      <c r="C1426" t="s">
        <v>469</v>
      </c>
      <c r="D1426" t="str">
        <f t="shared" si="22"/>
        <v>06-08TGO</v>
      </c>
      <c r="E1426">
        <v>0.82882504867186402</v>
      </c>
      <c r="F1426">
        <v>3.45118182046967</v>
      </c>
      <c r="G1426">
        <v>-0.31588597339024399</v>
      </c>
      <c r="H1426">
        <v>-0.67513062837946602</v>
      </c>
    </row>
    <row r="1427" spans="1:8" x14ac:dyDescent="0.2">
      <c r="A1427">
        <v>1425</v>
      </c>
      <c r="B1427" s="6" t="s">
        <v>553</v>
      </c>
      <c r="C1427" t="s">
        <v>469</v>
      </c>
      <c r="D1427" t="str">
        <f t="shared" si="22"/>
        <v>06-11TGO</v>
      </c>
      <c r="E1427">
        <v>0.71403773893587197</v>
      </c>
      <c r="F1427">
        <v>2.7813861441672798</v>
      </c>
      <c r="G1427">
        <v>0.289590254027493</v>
      </c>
      <c r="H1427">
        <v>0.61892982482199999</v>
      </c>
    </row>
    <row r="1428" spans="1:8" x14ac:dyDescent="0.2">
      <c r="A1428">
        <v>1426</v>
      </c>
      <c r="B1428" s="6" t="s">
        <v>554</v>
      </c>
      <c r="C1428" t="s">
        <v>469</v>
      </c>
      <c r="D1428" t="str">
        <f t="shared" si="22"/>
        <v>09-02TGO</v>
      </c>
      <c r="E1428">
        <v>0.71873654830746703</v>
      </c>
      <c r="F1428">
        <v>2.8164529822450399</v>
      </c>
      <c r="G1428">
        <v>0.281950061295204</v>
      </c>
      <c r="H1428">
        <v>0.60260074232134098</v>
      </c>
    </row>
    <row r="1429" spans="1:8" x14ac:dyDescent="0.2">
      <c r="A1429">
        <v>1427</v>
      </c>
      <c r="B1429" s="6" t="s">
        <v>555</v>
      </c>
      <c r="C1429" t="s">
        <v>469</v>
      </c>
      <c r="D1429" t="str">
        <f t="shared" si="22"/>
        <v>09-11TGO</v>
      </c>
      <c r="E1429">
        <v>0.96518741713779099</v>
      </c>
      <c r="F1429">
        <v>3.24959173925255</v>
      </c>
      <c r="G1429">
        <v>-1.0706011468516501</v>
      </c>
      <c r="H1429">
        <v>-2.2881535930840302</v>
      </c>
    </row>
    <row r="1430" spans="1:8" x14ac:dyDescent="0.2">
      <c r="A1430">
        <v>1428</v>
      </c>
      <c r="B1430" s="6" t="s">
        <v>556</v>
      </c>
      <c r="C1430" t="s">
        <v>469</v>
      </c>
      <c r="D1430" t="str">
        <f t="shared" si="22"/>
        <v>12-02TGO</v>
      </c>
      <c r="E1430">
        <v>0.805354110793012</v>
      </c>
      <c r="F1430">
        <v>3.2702968591511699</v>
      </c>
      <c r="G1430">
        <v>-6.6593908152257603E-2</v>
      </c>
      <c r="H1430">
        <v>-0.14232853258582401</v>
      </c>
    </row>
    <row r="1431" spans="1:8" x14ac:dyDescent="0.2">
      <c r="A1431">
        <v>1429</v>
      </c>
      <c r="B1431" t="s">
        <v>550</v>
      </c>
      <c r="C1431" t="s">
        <v>469</v>
      </c>
      <c r="D1431" t="str">
        <f t="shared" si="22"/>
        <v>ControlTGO</v>
      </c>
      <c r="E1431">
        <v>0.79513325493208498</v>
      </c>
      <c r="F1431">
        <v>3.8632261305180302</v>
      </c>
    </row>
    <row r="1432" spans="1:8" x14ac:dyDescent="0.2">
      <c r="A1432">
        <v>1430</v>
      </c>
      <c r="B1432" t="s">
        <v>647</v>
      </c>
      <c r="C1432" t="s">
        <v>469</v>
      </c>
      <c r="D1432" t="str">
        <f t="shared" si="22"/>
        <v>HistoricalTGO</v>
      </c>
      <c r="E1432">
        <v>0.32430303524583398</v>
      </c>
      <c r="F1432">
        <v>-2.4287534875289198E-2</v>
      </c>
      <c r="G1432">
        <v>0.46788867237214998</v>
      </c>
      <c r="H1432">
        <v>1</v>
      </c>
    </row>
    <row r="1433" spans="1:8" x14ac:dyDescent="0.2">
      <c r="A1433">
        <v>1431</v>
      </c>
      <c r="B1433" s="6" t="s">
        <v>551</v>
      </c>
      <c r="C1433" t="s">
        <v>483</v>
      </c>
      <c r="D1433" t="str">
        <f t="shared" si="22"/>
        <v>06-02TON</v>
      </c>
      <c r="E1433">
        <v>0</v>
      </c>
      <c r="F1433">
        <v>2.59172803124128</v>
      </c>
      <c r="G1433">
        <v>0</v>
      </c>
    </row>
    <row r="1434" spans="1:8" x14ac:dyDescent="0.2">
      <c r="A1434">
        <v>1432</v>
      </c>
      <c r="B1434" s="6" t="s">
        <v>552</v>
      </c>
      <c r="C1434" t="s">
        <v>483</v>
      </c>
      <c r="D1434" t="str">
        <f t="shared" si="22"/>
        <v>06-08TON</v>
      </c>
      <c r="E1434">
        <v>0</v>
      </c>
      <c r="F1434">
        <v>3.45118182046967</v>
      </c>
      <c r="G1434">
        <v>0</v>
      </c>
    </row>
    <row r="1435" spans="1:8" x14ac:dyDescent="0.2">
      <c r="A1435">
        <v>1433</v>
      </c>
      <c r="B1435" s="6" t="s">
        <v>553</v>
      </c>
      <c r="C1435" t="s">
        <v>483</v>
      </c>
      <c r="D1435" t="str">
        <f t="shared" si="22"/>
        <v>06-11TON</v>
      </c>
      <c r="E1435">
        <v>0</v>
      </c>
      <c r="F1435">
        <v>2.7813861441672798</v>
      </c>
      <c r="G1435">
        <v>0</v>
      </c>
    </row>
    <row r="1436" spans="1:8" x14ac:dyDescent="0.2">
      <c r="A1436">
        <v>1434</v>
      </c>
      <c r="B1436" s="6" t="s">
        <v>554</v>
      </c>
      <c r="C1436" t="s">
        <v>483</v>
      </c>
      <c r="D1436" t="str">
        <f t="shared" si="22"/>
        <v>09-02TON</v>
      </c>
      <c r="E1436">
        <v>0</v>
      </c>
      <c r="F1436">
        <v>2.8164529822450399</v>
      </c>
      <c r="G1436">
        <v>0</v>
      </c>
    </row>
    <row r="1437" spans="1:8" x14ac:dyDescent="0.2">
      <c r="A1437">
        <v>1435</v>
      </c>
      <c r="B1437" s="6" t="s">
        <v>555</v>
      </c>
      <c r="C1437" t="s">
        <v>483</v>
      </c>
      <c r="D1437" t="str">
        <f t="shared" si="22"/>
        <v>09-11TON</v>
      </c>
      <c r="E1437">
        <v>0</v>
      </c>
      <c r="F1437">
        <v>3.24959173925255</v>
      </c>
      <c r="G1437">
        <v>0</v>
      </c>
    </row>
    <row r="1438" spans="1:8" x14ac:dyDescent="0.2">
      <c r="A1438">
        <v>1436</v>
      </c>
      <c r="B1438" s="6" t="s">
        <v>556</v>
      </c>
      <c r="C1438" t="s">
        <v>483</v>
      </c>
      <c r="D1438" t="str">
        <f t="shared" si="22"/>
        <v>12-02TON</v>
      </c>
      <c r="E1438">
        <v>0</v>
      </c>
      <c r="F1438">
        <v>3.2702968591511699</v>
      </c>
      <c r="G1438">
        <v>0</v>
      </c>
    </row>
    <row r="1439" spans="1:8" x14ac:dyDescent="0.2">
      <c r="A1439">
        <v>1437</v>
      </c>
      <c r="B1439" t="s">
        <v>550</v>
      </c>
      <c r="C1439" t="s">
        <v>483</v>
      </c>
      <c r="D1439" t="str">
        <f t="shared" si="22"/>
        <v>ControlTON</v>
      </c>
      <c r="E1439">
        <v>0</v>
      </c>
      <c r="F1439">
        <v>3.8632261305180302</v>
      </c>
    </row>
    <row r="1440" spans="1:8" x14ac:dyDescent="0.2">
      <c r="A1440">
        <v>1438</v>
      </c>
      <c r="B1440" t="s">
        <v>647</v>
      </c>
      <c r="C1440" t="s">
        <v>483</v>
      </c>
      <c r="D1440" t="str">
        <f t="shared" si="22"/>
        <v>HistoricalTON</v>
      </c>
      <c r="E1440">
        <v>0</v>
      </c>
      <c r="F1440">
        <v>-2.4287534875289198E-2</v>
      </c>
      <c r="G1440">
        <v>0</v>
      </c>
    </row>
    <row r="1441" spans="1:8" x14ac:dyDescent="0.2">
      <c r="A1441">
        <v>1439</v>
      </c>
      <c r="B1441" s="6" t="s">
        <v>551</v>
      </c>
      <c r="C1441" t="s">
        <v>21</v>
      </c>
      <c r="D1441" t="str">
        <f t="shared" si="22"/>
        <v>06-02ARE</v>
      </c>
      <c r="E1441">
        <v>0.38035549038247601</v>
      </c>
      <c r="F1441">
        <v>2.59172803124128</v>
      </c>
      <c r="G1441">
        <v>0.25948021885889699</v>
      </c>
      <c r="H1441">
        <v>1.33258112256998</v>
      </c>
    </row>
    <row r="1442" spans="1:8" x14ac:dyDescent="0.2">
      <c r="A1442">
        <v>1440</v>
      </c>
      <c r="B1442" s="6" t="s">
        <v>552</v>
      </c>
      <c r="C1442" t="s">
        <v>21</v>
      </c>
      <c r="D1442" t="str">
        <f t="shared" si="22"/>
        <v>06-08ARE</v>
      </c>
      <c r="E1442">
        <v>0.19626506469920699</v>
      </c>
      <c r="F1442">
        <v>3.45118182046967</v>
      </c>
      <c r="G1442">
        <v>2.5266980336037501</v>
      </c>
      <c r="H1442">
        <v>12.9760569681268</v>
      </c>
    </row>
    <row r="1443" spans="1:8" x14ac:dyDescent="0.2">
      <c r="A1443">
        <v>1441</v>
      </c>
      <c r="B1443" s="6" t="s">
        <v>553</v>
      </c>
      <c r="C1443" t="s">
        <v>21</v>
      </c>
      <c r="D1443" t="str">
        <f t="shared" si="22"/>
        <v>06-11ARE</v>
      </c>
      <c r="E1443">
        <v>0.141778850298106</v>
      </c>
      <c r="F1443">
        <v>2.7813861441672798</v>
      </c>
      <c r="G1443">
        <v>1.15692166214528</v>
      </c>
      <c r="H1443">
        <v>5.9414624129997797</v>
      </c>
    </row>
    <row r="1444" spans="1:8" x14ac:dyDescent="0.2">
      <c r="A1444">
        <v>1442</v>
      </c>
      <c r="B1444" s="6" t="s">
        <v>554</v>
      </c>
      <c r="C1444" t="s">
        <v>21</v>
      </c>
      <c r="D1444" t="str">
        <f t="shared" si="22"/>
        <v>09-02ARE</v>
      </c>
      <c r="E1444">
        <v>0.12212625192990501</v>
      </c>
      <c r="F1444">
        <v>2.8164529822450399</v>
      </c>
      <c r="G1444">
        <v>1.2682084450895099</v>
      </c>
      <c r="H1444">
        <v>6.5129844611743799</v>
      </c>
    </row>
    <row r="1445" spans="1:8" x14ac:dyDescent="0.2">
      <c r="A1445">
        <v>1443</v>
      </c>
      <c r="B1445" s="6" t="s">
        <v>555</v>
      </c>
      <c r="C1445" t="s">
        <v>21</v>
      </c>
      <c r="D1445" t="str">
        <f t="shared" si="22"/>
        <v>09-11ARE</v>
      </c>
      <c r="E1445">
        <v>0.29583688677061798</v>
      </c>
      <c r="F1445">
        <v>3.24959173925255</v>
      </c>
      <c r="G1445">
        <v>1.0697625367989401</v>
      </c>
      <c r="H1445">
        <v>5.49384985275523</v>
      </c>
    </row>
    <row r="1446" spans="1:8" x14ac:dyDescent="0.2">
      <c r="A1446">
        <v>1444</v>
      </c>
      <c r="B1446" s="6" t="s">
        <v>556</v>
      </c>
      <c r="C1446" t="s">
        <v>21</v>
      </c>
      <c r="D1446" t="str">
        <f t="shared" si="22"/>
        <v>12-02ARE</v>
      </c>
      <c r="E1446">
        <v>0.72511451314683795</v>
      </c>
      <c r="F1446">
        <v>3.2702968591511699</v>
      </c>
      <c r="G1446">
        <v>-1.6898363915925101</v>
      </c>
      <c r="H1446">
        <v>-8.6782880235371405</v>
      </c>
    </row>
    <row r="1447" spans="1:8" x14ac:dyDescent="0.2">
      <c r="A1447">
        <v>1445</v>
      </c>
      <c r="B1447" t="s">
        <v>550</v>
      </c>
      <c r="C1447" t="s">
        <v>21</v>
      </c>
      <c r="D1447" t="str">
        <f t="shared" si="22"/>
        <v>ControlARE</v>
      </c>
      <c r="E1447">
        <v>0.46575784425264999</v>
      </c>
      <c r="F1447">
        <v>3.8632261305180302</v>
      </c>
    </row>
    <row r="1448" spans="1:8" x14ac:dyDescent="0.2">
      <c r="A1448">
        <v>1446</v>
      </c>
      <c r="B1448" t="s">
        <v>647</v>
      </c>
      <c r="C1448" t="s">
        <v>21</v>
      </c>
      <c r="D1448" t="str">
        <f t="shared" si="22"/>
        <v>HistoricalARE</v>
      </c>
      <c r="E1448">
        <v>0.26981365111149402</v>
      </c>
      <c r="F1448">
        <v>-2.4287534875289198E-2</v>
      </c>
      <c r="G1448">
        <v>0.19472001701364999</v>
      </c>
      <c r="H1448">
        <v>1</v>
      </c>
    </row>
    <row r="1449" spans="1:8" x14ac:dyDescent="0.2">
      <c r="A1449">
        <v>1447</v>
      </c>
      <c r="B1449" s="6" t="s">
        <v>551</v>
      </c>
      <c r="C1449" t="s">
        <v>491</v>
      </c>
      <c r="D1449" t="str">
        <f t="shared" si="22"/>
        <v>06-02TUN</v>
      </c>
      <c r="E1449">
        <v>0.347789739052766</v>
      </c>
      <c r="F1449">
        <v>2.59172803124128</v>
      </c>
      <c r="G1449">
        <v>0.28083018957980799</v>
      </c>
      <c r="H1449">
        <v>1.78162718085938</v>
      </c>
    </row>
    <row r="1450" spans="1:8" x14ac:dyDescent="0.2">
      <c r="A1450">
        <v>1448</v>
      </c>
      <c r="B1450" s="6" t="s">
        <v>552</v>
      </c>
      <c r="C1450" t="s">
        <v>491</v>
      </c>
      <c r="D1450" t="str">
        <f t="shared" si="22"/>
        <v>06-08TUN</v>
      </c>
      <c r="E1450">
        <v>0.465065559935189</v>
      </c>
      <c r="F1450">
        <v>3.45118182046967</v>
      </c>
      <c r="G1450">
        <v>-0.23295543974240901</v>
      </c>
      <c r="H1450">
        <v>-1.4779028707530599</v>
      </c>
    </row>
    <row r="1451" spans="1:8" x14ac:dyDescent="0.2">
      <c r="A1451">
        <v>1449</v>
      </c>
      <c r="B1451" s="6" t="s">
        <v>553</v>
      </c>
      <c r="C1451" t="s">
        <v>491</v>
      </c>
      <c r="D1451" t="str">
        <f t="shared" si="22"/>
        <v>06-11TUN</v>
      </c>
      <c r="E1451">
        <v>0.191862611474721</v>
      </c>
      <c r="F1451">
        <v>2.7813861441672798</v>
      </c>
      <c r="G1451">
        <v>0.88687497050539699</v>
      </c>
      <c r="H1451">
        <v>5.6264625816778198</v>
      </c>
    </row>
    <row r="1452" spans="1:8" x14ac:dyDescent="0.2">
      <c r="A1452">
        <v>1450</v>
      </c>
      <c r="B1452" s="6" t="s">
        <v>554</v>
      </c>
      <c r="C1452" t="s">
        <v>491</v>
      </c>
      <c r="D1452" t="str">
        <f t="shared" si="22"/>
        <v>09-02TUN</v>
      </c>
      <c r="E1452">
        <v>0.216031964454384</v>
      </c>
      <c r="F1452">
        <v>2.8164529822450399</v>
      </c>
      <c r="G1452">
        <v>0.82738569615253499</v>
      </c>
      <c r="H1452">
        <v>5.2490540547838798</v>
      </c>
    </row>
    <row r="1453" spans="1:8" x14ac:dyDescent="0.2">
      <c r="A1453">
        <v>1451</v>
      </c>
      <c r="B1453" s="6" t="s">
        <v>555</v>
      </c>
      <c r="C1453" t="s">
        <v>491</v>
      </c>
      <c r="D1453" t="str">
        <f t="shared" si="22"/>
        <v>09-11TUN</v>
      </c>
      <c r="E1453">
        <v>0.27366895084173698</v>
      </c>
      <c r="F1453">
        <v>3.24959173925255</v>
      </c>
      <c r="G1453">
        <v>1.04854034790129</v>
      </c>
      <c r="H1453">
        <v>6.6520910264093898</v>
      </c>
    </row>
    <row r="1454" spans="1:8" x14ac:dyDescent="0.2">
      <c r="A1454">
        <v>1452</v>
      </c>
      <c r="B1454" s="6" t="s">
        <v>556</v>
      </c>
      <c r="C1454" t="s">
        <v>491</v>
      </c>
      <c r="D1454" t="str">
        <f t="shared" si="22"/>
        <v>12-02TUN</v>
      </c>
      <c r="E1454">
        <v>0.31392158565394401</v>
      </c>
      <c r="F1454">
        <v>3.2702968591511699</v>
      </c>
      <c r="G1454">
        <v>0.82288969533956102</v>
      </c>
      <c r="H1454">
        <v>5.2205307779041901</v>
      </c>
    </row>
    <row r="1455" spans="1:8" x14ac:dyDescent="0.2">
      <c r="A1455">
        <v>1453</v>
      </c>
      <c r="B1455" t="s">
        <v>550</v>
      </c>
      <c r="C1455" t="s">
        <v>491</v>
      </c>
      <c r="D1455" t="str">
        <f t="shared" si="22"/>
        <v>ControlTUN</v>
      </c>
      <c r="E1455">
        <v>0.44021897829648998</v>
      </c>
      <c r="F1455">
        <v>3.8632261305180302</v>
      </c>
    </row>
    <row r="1456" spans="1:8" x14ac:dyDescent="0.2">
      <c r="A1456">
        <v>1454</v>
      </c>
      <c r="B1456" t="s">
        <v>647</v>
      </c>
      <c r="C1456" t="s">
        <v>491</v>
      </c>
      <c r="D1456" t="str">
        <f t="shared" si="22"/>
        <v>HistoricalTUN</v>
      </c>
      <c r="E1456">
        <v>0.28160233237752202</v>
      </c>
      <c r="F1456">
        <v>-2.4287534875289198E-2</v>
      </c>
      <c r="G1456">
        <v>0.15762567645849801</v>
      </c>
      <c r="H1456">
        <v>1</v>
      </c>
    </row>
    <row r="1457" spans="1:8" x14ac:dyDescent="0.2">
      <c r="A1457">
        <v>1455</v>
      </c>
      <c r="B1457" s="6" t="s">
        <v>551</v>
      </c>
      <c r="C1457" t="s">
        <v>493</v>
      </c>
      <c r="D1457" t="str">
        <f t="shared" si="22"/>
        <v>06-02TUR</v>
      </c>
      <c r="E1457">
        <v>0.49455455990945602</v>
      </c>
      <c r="F1457">
        <v>2.59172803124128</v>
      </c>
      <c r="G1457">
        <v>1.9873290120409299</v>
      </c>
      <c r="H1457">
        <v>2.5175293872605198</v>
      </c>
    </row>
    <row r="1458" spans="1:8" x14ac:dyDescent="0.2">
      <c r="A1458">
        <v>1456</v>
      </c>
      <c r="B1458" s="6" t="s">
        <v>552</v>
      </c>
      <c r="C1458" t="s">
        <v>493</v>
      </c>
      <c r="D1458" t="str">
        <f t="shared" si="22"/>
        <v>06-08TUR</v>
      </c>
      <c r="E1458">
        <v>0.40061910002780998</v>
      </c>
      <c r="F1458">
        <v>3.45118182046967</v>
      </c>
      <c r="G1458">
        <v>7.0132723937031196</v>
      </c>
      <c r="H1458">
        <v>8.8843463991290701</v>
      </c>
    </row>
    <row r="1459" spans="1:8" x14ac:dyDescent="0.2">
      <c r="A1459">
        <v>1457</v>
      </c>
      <c r="B1459" s="6" t="s">
        <v>553</v>
      </c>
      <c r="C1459" t="s">
        <v>493</v>
      </c>
      <c r="D1459" t="str">
        <f t="shared" si="22"/>
        <v>06-11TUR</v>
      </c>
      <c r="E1459">
        <v>0.60284878720457302</v>
      </c>
      <c r="F1459">
        <v>2.7813861441672798</v>
      </c>
      <c r="G1459">
        <v>1.94901279244565</v>
      </c>
      <c r="H1459">
        <v>2.4689907667022801</v>
      </c>
    </row>
    <row r="1460" spans="1:8" x14ac:dyDescent="0.2">
      <c r="A1460">
        <v>1458</v>
      </c>
      <c r="B1460" s="6" t="s">
        <v>554</v>
      </c>
      <c r="C1460" t="s">
        <v>493</v>
      </c>
      <c r="D1460" t="str">
        <f t="shared" si="22"/>
        <v>09-02TUR</v>
      </c>
      <c r="E1460">
        <v>0.34413526570388397</v>
      </c>
      <c r="F1460">
        <v>2.8164529822450399</v>
      </c>
      <c r="G1460">
        <v>2.9691139999954301</v>
      </c>
      <c r="H1460">
        <v>3.76124522101084</v>
      </c>
    </row>
    <row r="1461" spans="1:8" x14ac:dyDescent="0.2">
      <c r="A1461">
        <v>1459</v>
      </c>
      <c r="B1461" s="6" t="s">
        <v>555</v>
      </c>
      <c r="C1461" t="s">
        <v>493</v>
      </c>
      <c r="D1461" t="str">
        <f t="shared" si="22"/>
        <v>09-11TUR</v>
      </c>
      <c r="E1461">
        <v>0.55768211337744</v>
      </c>
      <c r="F1461">
        <v>3.24959173925255</v>
      </c>
      <c r="G1461">
        <v>3.72047114671365</v>
      </c>
      <c r="H1461">
        <v>4.7130572691068702</v>
      </c>
    </row>
    <row r="1462" spans="1:8" x14ac:dyDescent="0.2">
      <c r="A1462">
        <v>1460</v>
      </c>
      <c r="B1462" s="6" t="s">
        <v>556</v>
      </c>
      <c r="C1462" t="s">
        <v>493</v>
      </c>
      <c r="D1462" t="str">
        <f t="shared" si="22"/>
        <v>12-02TUR</v>
      </c>
      <c r="E1462">
        <v>0.66830091371878397</v>
      </c>
      <c r="F1462">
        <v>3.2702968591511699</v>
      </c>
      <c r="G1462">
        <v>3.1296542386099002</v>
      </c>
      <c r="H1462">
        <v>3.9646160600118199</v>
      </c>
    </row>
    <row r="1463" spans="1:8" x14ac:dyDescent="0.2">
      <c r="A1463">
        <v>1461</v>
      </c>
      <c r="B1463" t="s">
        <v>550</v>
      </c>
      <c r="C1463" t="s">
        <v>493</v>
      </c>
      <c r="D1463" t="str">
        <f t="shared" si="22"/>
        <v>ControlTUR</v>
      </c>
      <c r="E1463">
        <v>1.1486413195444001</v>
      </c>
      <c r="F1463">
        <v>3.8632261305180302</v>
      </c>
    </row>
    <row r="1464" spans="1:8" x14ac:dyDescent="0.2">
      <c r="A1464">
        <v>1462</v>
      </c>
      <c r="B1464" t="s">
        <v>647</v>
      </c>
      <c r="C1464" t="s">
        <v>493</v>
      </c>
      <c r="D1464" t="str">
        <f t="shared" si="22"/>
        <v>HistoricalTUR</v>
      </c>
      <c r="E1464">
        <v>0.35428194977230498</v>
      </c>
      <c r="F1464">
        <v>-2.4287534875289198E-2</v>
      </c>
      <c r="G1464">
        <v>0.78939654968773298</v>
      </c>
      <c r="H1464">
        <v>1</v>
      </c>
    </row>
    <row r="1465" spans="1:8" x14ac:dyDescent="0.2">
      <c r="A1465">
        <v>1463</v>
      </c>
      <c r="B1465" s="6" t="s">
        <v>551</v>
      </c>
      <c r="C1465" t="s">
        <v>475</v>
      </c>
      <c r="D1465" t="str">
        <f t="shared" si="22"/>
        <v>06-02TKM</v>
      </c>
      <c r="E1465">
        <v>0.317008809494156</v>
      </c>
      <c r="F1465">
        <v>2.59172803124128</v>
      </c>
      <c r="G1465">
        <v>1.10320571478843</v>
      </c>
      <c r="H1465">
        <v>3.5953882613175399</v>
      </c>
    </row>
    <row r="1466" spans="1:8" x14ac:dyDescent="0.2">
      <c r="A1466">
        <v>1464</v>
      </c>
      <c r="B1466" s="6" t="s">
        <v>552</v>
      </c>
      <c r="C1466" t="s">
        <v>475</v>
      </c>
      <c r="D1466" t="str">
        <f t="shared" si="22"/>
        <v>06-08TKM</v>
      </c>
      <c r="E1466">
        <v>0.13953348727960099</v>
      </c>
      <c r="F1466">
        <v>3.45118182046967</v>
      </c>
      <c r="G1466">
        <v>5.0682686809120998</v>
      </c>
      <c r="H1466">
        <v>16.5176752406954</v>
      </c>
    </row>
    <row r="1467" spans="1:8" x14ac:dyDescent="0.2">
      <c r="A1467">
        <v>1465</v>
      </c>
      <c r="B1467" s="6" t="s">
        <v>553</v>
      </c>
      <c r="C1467" t="s">
        <v>475</v>
      </c>
      <c r="D1467" t="str">
        <f t="shared" si="22"/>
        <v>06-11TKM</v>
      </c>
      <c r="E1467">
        <v>0.56083312322550205</v>
      </c>
      <c r="F1467">
        <v>2.7813861441672798</v>
      </c>
      <c r="G1467">
        <v>0.42591835688794299</v>
      </c>
      <c r="H1467">
        <v>1.38808369110763</v>
      </c>
    </row>
    <row r="1468" spans="1:8" x14ac:dyDescent="0.2">
      <c r="A1468">
        <v>1466</v>
      </c>
      <c r="B1468" s="6" t="s">
        <v>554</v>
      </c>
      <c r="C1468" t="s">
        <v>475</v>
      </c>
      <c r="D1468" t="str">
        <f t="shared" si="22"/>
        <v>09-02TKM</v>
      </c>
      <c r="E1468">
        <v>0.89678049554560402</v>
      </c>
      <c r="F1468">
        <v>2.8164529822450399</v>
      </c>
      <c r="G1468">
        <v>-0.79966242848770996</v>
      </c>
      <c r="H1468">
        <v>-2.6061294551512999</v>
      </c>
    </row>
    <row r="1469" spans="1:8" x14ac:dyDescent="0.2">
      <c r="A1469">
        <v>1467</v>
      </c>
      <c r="B1469" s="6" t="s">
        <v>555</v>
      </c>
      <c r="C1469" t="s">
        <v>475</v>
      </c>
      <c r="D1469" t="str">
        <f t="shared" si="22"/>
        <v>09-11TKM</v>
      </c>
      <c r="E1469">
        <v>0.48490985864831498</v>
      </c>
      <c r="F1469">
        <v>3.24959173925255</v>
      </c>
      <c r="G1469">
        <v>1.2288819853722399</v>
      </c>
      <c r="H1469">
        <v>4.0049718792467202</v>
      </c>
    </row>
    <row r="1470" spans="1:8" x14ac:dyDescent="0.2">
      <c r="A1470">
        <v>1468</v>
      </c>
      <c r="B1470" s="6" t="s">
        <v>556</v>
      </c>
      <c r="C1470" t="s">
        <v>475</v>
      </c>
      <c r="D1470" t="str">
        <f t="shared" si="22"/>
        <v>12-02TKM</v>
      </c>
      <c r="E1470">
        <v>0.763663783616648</v>
      </c>
      <c r="F1470">
        <v>3.2702968591511699</v>
      </c>
      <c r="G1470">
        <v>-0.54442445917194904</v>
      </c>
      <c r="H1470">
        <v>-1.7742994651331701</v>
      </c>
    </row>
    <row r="1471" spans="1:8" x14ac:dyDescent="0.2">
      <c r="A1471">
        <v>1469</v>
      </c>
      <c r="B1471" t="s">
        <v>550</v>
      </c>
      <c r="C1471" t="s">
        <v>475</v>
      </c>
      <c r="D1471" t="str">
        <f t="shared" si="22"/>
        <v>ControlTKM</v>
      </c>
      <c r="E1471">
        <v>0.68010533091798797</v>
      </c>
      <c r="F1471">
        <v>3.8632261305180302</v>
      </c>
    </row>
    <row r="1472" spans="1:8" x14ac:dyDescent="0.2">
      <c r="A1472">
        <v>1470</v>
      </c>
      <c r="B1472" t="s">
        <v>647</v>
      </c>
      <c r="C1472" t="s">
        <v>475</v>
      </c>
      <c r="D1472" t="str">
        <f t="shared" si="22"/>
        <v>HistoricalTKM</v>
      </c>
      <c r="E1472">
        <v>0.37133717396681298</v>
      </c>
      <c r="F1472">
        <v>-2.4287534875289198E-2</v>
      </c>
      <c r="G1472">
        <v>0.30683910459900099</v>
      </c>
      <c r="H1472">
        <v>1</v>
      </c>
    </row>
    <row r="1473" spans="1:8" x14ac:dyDescent="0.2">
      <c r="A1473">
        <v>1471</v>
      </c>
      <c r="B1473" s="6" t="s">
        <v>551</v>
      </c>
      <c r="C1473" t="s">
        <v>461</v>
      </c>
      <c r="D1473" t="str">
        <f t="shared" si="22"/>
        <v>06-02TCA</v>
      </c>
      <c r="E1473">
        <v>0</v>
      </c>
      <c r="F1473">
        <v>2.59172803124128</v>
      </c>
      <c r="G1473">
        <v>0</v>
      </c>
    </row>
    <row r="1474" spans="1:8" x14ac:dyDescent="0.2">
      <c r="A1474">
        <v>1472</v>
      </c>
      <c r="B1474" s="6" t="s">
        <v>552</v>
      </c>
      <c r="C1474" t="s">
        <v>461</v>
      </c>
      <c r="D1474" t="str">
        <f t="shared" si="22"/>
        <v>06-08TCA</v>
      </c>
      <c r="E1474">
        <v>0</v>
      </c>
      <c r="F1474">
        <v>3.45118182046967</v>
      </c>
      <c r="G1474">
        <v>0</v>
      </c>
    </row>
    <row r="1475" spans="1:8" x14ac:dyDescent="0.2">
      <c r="A1475">
        <v>1473</v>
      </c>
      <c r="B1475" s="6" t="s">
        <v>553</v>
      </c>
      <c r="C1475" t="s">
        <v>461</v>
      </c>
      <c r="D1475" t="str">
        <f t="shared" ref="D1475:D1538" si="23">B1475&amp;C1475</f>
        <v>06-11TCA</v>
      </c>
      <c r="E1475">
        <v>0</v>
      </c>
      <c r="F1475">
        <v>2.7813861441672798</v>
      </c>
      <c r="G1475">
        <v>0</v>
      </c>
    </row>
    <row r="1476" spans="1:8" x14ac:dyDescent="0.2">
      <c r="A1476">
        <v>1474</v>
      </c>
      <c r="B1476" s="6" t="s">
        <v>554</v>
      </c>
      <c r="C1476" t="s">
        <v>461</v>
      </c>
      <c r="D1476" t="str">
        <f t="shared" si="23"/>
        <v>09-02TCA</v>
      </c>
      <c r="E1476">
        <v>0</v>
      </c>
      <c r="F1476">
        <v>2.8164529822450399</v>
      </c>
      <c r="G1476">
        <v>0</v>
      </c>
    </row>
    <row r="1477" spans="1:8" x14ac:dyDescent="0.2">
      <c r="A1477">
        <v>1475</v>
      </c>
      <c r="B1477" s="6" t="s">
        <v>555</v>
      </c>
      <c r="C1477" t="s">
        <v>461</v>
      </c>
      <c r="D1477" t="str">
        <f t="shared" si="23"/>
        <v>09-11TCA</v>
      </c>
      <c r="E1477">
        <v>0</v>
      </c>
      <c r="F1477">
        <v>3.24959173925255</v>
      </c>
      <c r="G1477">
        <v>0</v>
      </c>
    </row>
    <row r="1478" spans="1:8" x14ac:dyDescent="0.2">
      <c r="A1478">
        <v>1476</v>
      </c>
      <c r="B1478" s="6" t="s">
        <v>556</v>
      </c>
      <c r="C1478" t="s">
        <v>461</v>
      </c>
      <c r="D1478" t="str">
        <f t="shared" si="23"/>
        <v>12-02TCA</v>
      </c>
      <c r="E1478">
        <v>0</v>
      </c>
      <c r="F1478">
        <v>3.2702968591511699</v>
      </c>
      <c r="G1478">
        <v>0</v>
      </c>
    </row>
    <row r="1479" spans="1:8" x14ac:dyDescent="0.2">
      <c r="A1479">
        <v>1477</v>
      </c>
      <c r="B1479" t="s">
        <v>550</v>
      </c>
      <c r="C1479" t="s">
        <v>461</v>
      </c>
      <c r="D1479" t="str">
        <f t="shared" si="23"/>
        <v>ControlTCA</v>
      </c>
      <c r="E1479">
        <v>0</v>
      </c>
      <c r="F1479">
        <v>3.8632261305180302</v>
      </c>
    </row>
    <row r="1480" spans="1:8" x14ac:dyDescent="0.2">
      <c r="A1480">
        <v>1478</v>
      </c>
      <c r="B1480" t="s">
        <v>647</v>
      </c>
      <c r="C1480" t="s">
        <v>461</v>
      </c>
      <c r="D1480" t="str">
        <f t="shared" si="23"/>
        <v>HistoricalTCA</v>
      </c>
      <c r="E1480">
        <v>0</v>
      </c>
      <c r="F1480">
        <v>-2.4287534875289198E-2</v>
      </c>
      <c r="G1480">
        <v>0</v>
      </c>
    </row>
    <row r="1481" spans="1:8" x14ac:dyDescent="0.2">
      <c r="A1481">
        <v>1479</v>
      </c>
      <c r="B1481" s="6" t="s">
        <v>551</v>
      </c>
      <c r="C1481" t="s">
        <v>499</v>
      </c>
      <c r="D1481" t="str">
        <f t="shared" si="23"/>
        <v>06-02UGA</v>
      </c>
      <c r="E1481">
        <v>0.966659322393845</v>
      </c>
      <c r="F1481">
        <v>2.59172803124128</v>
      </c>
      <c r="G1481">
        <v>1.9605656015527699</v>
      </c>
      <c r="H1481">
        <v>1.6079143929889399</v>
      </c>
    </row>
    <row r="1482" spans="1:8" x14ac:dyDescent="0.2">
      <c r="A1482">
        <v>1480</v>
      </c>
      <c r="B1482" s="6" t="s">
        <v>552</v>
      </c>
      <c r="C1482" t="s">
        <v>499</v>
      </c>
      <c r="D1482" t="str">
        <f t="shared" si="23"/>
        <v>06-08UGA</v>
      </c>
      <c r="E1482">
        <v>1.6524904689525199</v>
      </c>
      <c r="F1482">
        <v>3.45118182046967</v>
      </c>
      <c r="G1482">
        <v>-0.38021486234944701</v>
      </c>
      <c r="H1482">
        <v>-0.31182478623301102</v>
      </c>
    </row>
    <row r="1483" spans="1:8" x14ac:dyDescent="0.2">
      <c r="A1483">
        <v>1481</v>
      </c>
      <c r="B1483" s="6" t="s">
        <v>553</v>
      </c>
      <c r="C1483" t="s">
        <v>499</v>
      </c>
      <c r="D1483" t="str">
        <f t="shared" si="23"/>
        <v>06-11UGA</v>
      </c>
      <c r="E1483">
        <v>1.9724454291038001</v>
      </c>
      <c r="F1483">
        <v>2.7813861441672798</v>
      </c>
      <c r="G1483">
        <v>-1.28736573878187</v>
      </c>
      <c r="H1483">
        <v>-1.0558044570346401</v>
      </c>
    </row>
    <row r="1484" spans="1:8" x14ac:dyDescent="0.2">
      <c r="A1484">
        <v>1482</v>
      </c>
      <c r="B1484" s="6" t="s">
        <v>554</v>
      </c>
      <c r="C1484" t="s">
        <v>499</v>
      </c>
      <c r="D1484" t="str">
        <f t="shared" si="23"/>
        <v>09-02UGA</v>
      </c>
      <c r="E1484">
        <v>1.1203634837543499</v>
      </c>
      <c r="F1484">
        <v>2.8164529822450399</v>
      </c>
      <c r="G1484">
        <v>1.81420540494146</v>
      </c>
      <c r="H1484">
        <v>1.48788032399088</v>
      </c>
    </row>
    <row r="1485" spans="1:8" x14ac:dyDescent="0.2">
      <c r="A1485">
        <v>1483</v>
      </c>
      <c r="B1485" s="6" t="s">
        <v>555</v>
      </c>
      <c r="C1485" t="s">
        <v>499</v>
      </c>
      <c r="D1485" t="str">
        <f t="shared" si="23"/>
        <v>09-11UGA</v>
      </c>
      <c r="E1485">
        <v>1.22032019667716</v>
      </c>
      <c r="F1485">
        <v>3.24959173925255</v>
      </c>
      <c r="G1485">
        <v>2.4654845614834802</v>
      </c>
      <c r="H1485">
        <v>2.02201247893036</v>
      </c>
    </row>
    <row r="1486" spans="1:8" x14ac:dyDescent="0.2">
      <c r="A1486">
        <v>1484</v>
      </c>
      <c r="B1486" s="6" t="s">
        <v>556</v>
      </c>
      <c r="C1486" t="s">
        <v>499</v>
      </c>
      <c r="D1486" t="str">
        <f t="shared" si="23"/>
        <v>12-02UGA</v>
      </c>
      <c r="E1486">
        <v>1.7639793786540601</v>
      </c>
      <c r="F1486">
        <v>3.2702968591511699</v>
      </c>
      <c r="G1486">
        <v>-0.99062783406666999</v>
      </c>
      <c r="H1486">
        <v>-0.81244144609582503</v>
      </c>
    </row>
    <row r="1487" spans="1:8" x14ac:dyDescent="0.2">
      <c r="A1487">
        <v>1485</v>
      </c>
      <c r="B1487" t="s">
        <v>550</v>
      </c>
      <c r="C1487" t="s">
        <v>499</v>
      </c>
      <c r="D1487" t="str">
        <f t="shared" si="23"/>
        <v>ControlUGA</v>
      </c>
      <c r="E1487">
        <v>1.6119374789555601</v>
      </c>
      <c r="F1487">
        <v>3.8632261305180302</v>
      </c>
    </row>
    <row r="1488" spans="1:8" x14ac:dyDescent="0.2">
      <c r="A1488">
        <v>1486</v>
      </c>
      <c r="B1488" t="s">
        <v>647</v>
      </c>
      <c r="C1488" t="s">
        <v>499</v>
      </c>
      <c r="D1488" t="str">
        <f t="shared" si="23"/>
        <v>HistoricalUGA</v>
      </c>
      <c r="E1488">
        <v>0.38494965054056401</v>
      </c>
      <c r="F1488">
        <v>-2.4287534875289198E-2</v>
      </c>
      <c r="G1488">
        <v>1.21932212940036</v>
      </c>
      <c r="H1488">
        <v>1</v>
      </c>
    </row>
    <row r="1489" spans="1:8" x14ac:dyDescent="0.2">
      <c r="A1489">
        <v>1487</v>
      </c>
      <c r="B1489" s="6" t="s">
        <v>551</v>
      </c>
      <c r="C1489" t="s">
        <v>501</v>
      </c>
      <c r="D1489" t="str">
        <f t="shared" si="23"/>
        <v>06-02UKR</v>
      </c>
      <c r="E1489">
        <v>0.55827861650083099</v>
      </c>
      <c r="F1489">
        <v>2.59172803124128</v>
      </c>
      <c r="G1489">
        <v>0.17890353999443501</v>
      </c>
      <c r="H1489">
        <v>0.52367633942955205</v>
      </c>
    </row>
    <row r="1490" spans="1:8" x14ac:dyDescent="0.2">
      <c r="A1490">
        <v>1488</v>
      </c>
      <c r="B1490" s="6" t="s">
        <v>552</v>
      </c>
      <c r="C1490" t="s">
        <v>501</v>
      </c>
      <c r="D1490" t="str">
        <f t="shared" si="23"/>
        <v>06-08UKR</v>
      </c>
      <c r="E1490">
        <v>0.230237890867836</v>
      </c>
      <c r="F1490">
        <v>3.45118182046967</v>
      </c>
      <c r="G1490">
        <v>3.62769483219139</v>
      </c>
      <c r="H1490">
        <v>10.6187834536341</v>
      </c>
    </row>
    <row r="1491" spans="1:8" x14ac:dyDescent="0.2">
      <c r="A1491">
        <v>1489</v>
      </c>
      <c r="B1491" s="6" t="s">
        <v>553</v>
      </c>
      <c r="C1491" t="s">
        <v>501</v>
      </c>
      <c r="D1491" t="str">
        <f t="shared" si="23"/>
        <v>06-11UKR</v>
      </c>
      <c r="E1491">
        <v>0.52288417627205497</v>
      </c>
      <c r="F1491">
        <v>2.7813861441672798</v>
      </c>
      <c r="G1491">
        <v>0.33665998855545098</v>
      </c>
      <c r="H1491">
        <v>0.98545210701027497</v>
      </c>
    </row>
    <row r="1492" spans="1:8" x14ac:dyDescent="0.2">
      <c r="A1492">
        <v>1490</v>
      </c>
      <c r="B1492" s="6" t="s">
        <v>554</v>
      </c>
      <c r="C1492" t="s">
        <v>501</v>
      </c>
      <c r="D1492" t="str">
        <f t="shared" si="23"/>
        <v>09-02UKR</v>
      </c>
      <c r="E1492">
        <v>0.17719597372173901</v>
      </c>
      <c r="F1492">
        <v>2.8164529822450399</v>
      </c>
      <c r="G1492">
        <v>1.6237366590192599</v>
      </c>
      <c r="H1492">
        <v>4.7529102544266397</v>
      </c>
    </row>
    <row r="1493" spans="1:8" x14ac:dyDescent="0.2">
      <c r="A1493">
        <v>1491</v>
      </c>
      <c r="B1493" s="6" t="s">
        <v>555</v>
      </c>
      <c r="C1493" t="s">
        <v>501</v>
      </c>
      <c r="D1493" t="str">
        <f t="shared" si="23"/>
        <v>09-11UKR</v>
      </c>
      <c r="E1493">
        <v>0.79867019849324505</v>
      </c>
      <c r="F1493">
        <v>3.24959173925255</v>
      </c>
      <c r="G1493">
        <v>-1.14271875897759</v>
      </c>
      <c r="H1493">
        <v>-3.3449018209336798</v>
      </c>
    </row>
    <row r="1494" spans="1:8" x14ac:dyDescent="0.2">
      <c r="A1494">
        <v>1492</v>
      </c>
      <c r="B1494" s="6" t="s">
        <v>556</v>
      </c>
      <c r="C1494" t="s">
        <v>501</v>
      </c>
      <c r="D1494" t="str">
        <f t="shared" si="23"/>
        <v>12-02UKR</v>
      </c>
      <c r="E1494">
        <v>0.22149478824421101</v>
      </c>
      <c r="F1494">
        <v>3.2702968591511699</v>
      </c>
      <c r="G1494">
        <v>2.57795941359073</v>
      </c>
      <c r="H1494">
        <v>7.54605721579986</v>
      </c>
    </row>
    <row r="1495" spans="1:8" x14ac:dyDescent="0.2">
      <c r="A1495">
        <v>1493</v>
      </c>
      <c r="B1495" t="s">
        <v>550</v>
      </c>
      <c r="C1495" t="s">
        <v>501</v>
      </c>
      <c r="D1495" t="str">
        <f t="shared" si="23"/>
        <v>ControlUKR</v>
      </c>
      <c r="E1495">
        <v>0.61716088312763695</v>
      </c>
      <c r="F1495">
        <v>3.8632261305180302</v>
      </c>
    </row>
    <row r="1496" spans="1:8" x14ac:dyDescent="0.2">
      <c r="A1496">
        <v>1494</v>
      </c>
      <c r="B1496" t="s">
        <v>647</v>
      </c>
      <c r="C1496" t="s">
        <v>501</v>
      </c>
      <c r="D1496" t="str">
        <f t="shared" si="23"/>
        <v>HistoricalUKR</v>
      </c>
      <c r="E1496">
        <v>0.273383120604139</v>
      </c>
      <c r="F1496">
        <v>-2.4287534875289198E-2</v>
      </c>
      <c r="G1496">
        <v>0.34162998501959702</v>
      </c>
      <c r="H1496">
        <v>1</v>
      </c>
    </row>
    <row r="1497" spans="1:8" x14ac:dyDescent="0.2">
      <c r="A1497">
        <v>1495</v>
      </c>
      <c r="B1497" s="6" t="s">
        <v>551</v>
      </c>
      <c r="C1497" t="s">
        <v>319</v>
      </c>
      <c r="D1497" t="str">
        <f t="shared" si="23"/>
        <v>06-02MKD</v>
      </c>
      <c r="E1497">
        <v>0.71464449025945198</v>
      </c>
      <c r="F1497">
        <v>2.59172803124128</v>
      </c>
      <c r="G1497">
        <v>-0.194518234475063</v>
      </c>
      <c r="H1497">
        <v>-0.53641302501780996</v>
      </c>
    </row>
    <row r="1498" spans="1:8" x14ac:dyDescent="0.2">
      <c r="A1498">
        <v>1496</v>
      </c>
      <c r="B1498" s="6" t="s">
        <v>552</v>
      </c>
      <c r="C1498" t="s">
        <v>319</v>
      </c>
      <c r="D1498" t="str">
        <f t="shared" si="23"/>
        <v>06-08MKD</v>
      </c>
      <c r="E1498">
        <v>8.0295341161391406E-2</v>
      </c>
      <c r="F1498">
        <v>3.45118182046967</v>
      </c>
      <c r="G1498">
        <v>5.3472517142615503</v>
      </c>
      <c r="H1498">
        <v>14.7458436239632</v>
      </c>
    </row>
    <row r="1499" spans="1:8" x14ac:dyDescent="0.2">
      <c r="A1499">
        <v>1497</v>
      </c>
      <c r="B1499" s="6" t="s">
        <v>553</v>
      </c>
      <c r="C1499" t="s">
        <v>319</v>
      </c>
      <c r="D1499" t="str">
        <f t="shared" si="23"/>
        <v>06-11MKD</v>
      </c>
      <c r="E1499">
        <v>0.34723288585879902</v>
      </c>
      <c r="F1499">
        <v>2.7813861441672798</v>
      </c>
      <c r="G1499">
        <v>1.0833991719237801</v>
      </c>
      <c r="H1499">
        <v>2.9876347000668</v>
      </c>
    </row>
    <row r="1500" spans="1:8" x14ac:dyDescent="0.2">
      <c r="A1500">
        <v>1498</v>
      </c>
      <c r="B1500" s="6" t="s">
        <v>554</v>
      </c>
      <c r="C1500" t="s">
        <v>319</v>
      </c>
      <c r="D1500" t="str">
        <f t="shared" si="23"/>
        <v>09-02MKD</v>
      </c>
      <c r="E1500">
        <v>4.7381709484808597E-2</v>
      </c>
      <c r="F1500">
        <v>2.8164529822450399</v>
      </c>
      <c r="G1500">
        <v>2.2263252062262899</v>
      </c>
      <c r="H1500">
        <v>6.13942359577781</v>
      </c>
    </row>
    <row r="1501" spans="1:8" x14ac:dyDescent="0.2">
      <c r="A1501">
        <v>1499</v>
      </c>
      <c r="B1501" s="6" t="s">
        <v>555</v>
      </c>
      <c r="C1501" t="s">
        <v>319</v>
      </c>
      <c r="D1501" t="str">
        <f t="shared" si="23"/>
        <v>09-11MKD</v>
      </c>
      <c r="E1501">
        <v>0.441102074549931</v>
      </c>
      <c r="F1501">
        <v>3.24959173925255</v>
      </c>
      <c r="G1501">
        <v>1.3190698798597</v>
      </c>
      <c r="H1501">
        <v>3.63753180453697</v>
      </c>
    </row>
    <row r="1502" spans="1:8" x14ac:dyDescent="0.2">
      <c r="A1502">
        <v>1500</v>
      </c>
      <c r="B1502" s="6" t="s">
        <v>556</v>
      </c>
      <c r="C1502" t="s">
        <v>319</v>
      </c>
      <c r="D1502" t="str">
        <f t="shared" si="23"/>
        <v>12-02MKD</v>
      </c>
      <c r="E1502">
        <v>0.67293471341632705</v>
      </c>
      <c r="F1502">
        <v>3.2702968591511699</v>
      </c>
      <c r="G1502">
        <v>-0.145371918327757</v>
      </c>
      <c r="H1502">
        <v>-0.40088473285434301</v>
      </c>
    </row>
    <row r="1503" spans="1:8" x14ac:dyDescent="0.2">
      <c r="A1503">
        <v>1501</v>
      </c>
      <c r="B1503" t="s">
        <v>550</v>
      </c>
      <c r="C1503" t="s">
        <v>319</v>
      </c>
      <c r="D1503" t="str">
        <f t="shared" si="23"/>
        <v>ControlMKD</v>
      </c>
      <c r="E1503">
        <v>0.65062298153753095</v>
      </c>
      <c r="F1503">
        <v>3.8632261305180302</v>
      </c>
    </row>
    <row r="1504" spans="1:8" x14ac:dyDescent="0.2">
      <c r="A1504">
        <v>1502</v>
      </c>
      <c r="B1504" t="s">
        <v>647</v>
      </c>
      <c r="C1504" t="s">
        <v>319</v>
      </c>
      <c r="D1504" t="str">
        <f t="shared" si="23"/>
        <v>HistoricalMKD</v>
      </c>
      <c r="E1504">
        <v>0.28571547016808302</v>
      </c>
      <c r="F1504">
        <v>-2.4287534875289198E-2</v>
      </c>
      <c r="G1504">
        <v>0.36262772416573003</v>
      </c>
      <c r="H1504">
        <v>1</v>
      </c>
    </row>
    <row r="1505" spans="1:8" x14ac:dyDescent="0.2">
      <c r="A1505">
        <v>1503</v>
      </c>
      <c r="B1505" s="6" t="s">
        <v>551</v>
      </c>
      <c r="C1505" t="s">
        <v>139</v>
      </c>
      <c r="D1505" t="str">
        <f t="shared" si="23"/>
        <v>06-02EGY</v>
      </c>
      <c r="E1505">
        <v>0.13018417291216899</v>
      </c>
      <c r="F1505">
        <v>2.59172803124128</v>
      </c>
      <c r="G1505">
        <v>1.7241564154873401</v>
      </c>
      <c r="H1505">
        <v>3.8082052926171301</v>
      </c>
    </row>
    <row r="1506" spans="1:8" x14ac:dyDescent="0.2">
      <c r="A1506">
        <v>1504</v>
      </c>
      <c r="B1506" s="6" t="s">
        <v>552</v>
      </c>
      <c r="C1506" t="s">
        <v>139</v>
      </c>
      <c r="D1506" t="str">
        <f t="shared" si="23"/>
        <v>06-08EGY</v>
      </c>
      <c r="E1506">
        <v>0.36750051361898101</v>
      </c>
      <c r="F1506">
        <v>3.45118182046967</v>
      </c>
      <c r="G1506">
        <v>3.0954314510029501</v>
      </c>
      <c r="H1506">
        <v>6.8369889928524898</v>
      </c>
    </row>
    <row r="1507" spans="1:8" x14ac:dyDescent="0.2">
      <c r="A1507">
        <v>1505</v>
      </c>
      <c r="B1507" s="6" t="s">
        <v>553</v>
      </c>
      <c r="C1507" t="s">
        <v>139</v>
      </c>
      <c r="D1507" t="str">
        <f t="shared" si="23"/>
        <v>06-11EGY</v>
      </c>
      <c r="E1507">
        <v>0.32354522108323103</v>
      </c>
      <c r="F1507">
        <v>2.7813861441672798</v>
      </c>
      <c r="G1507">
        <v>1.3359315328178201</v>
      </c>
      <c r="H1507">
        <v>2.9507192550235901</v>
      </c>
    </row>
    <row r="1508" spans="1:8" x14ac:dyDescent="0.2">
      <c r="A1508">
        <v>1506</v>
      </c>
      <c r="B1508" s="6" t="s">
        <v>554</v>
      </c>
      <c r="C1508" t="s">
        <v>139</v>
      </c>
      <c r="D1508" t="str">
        <f t="shared" si="23"/>
        <v>09-02EGY</v>
      </c>
      <c r="E1508">
        <v>0.41655357616539201</v>
      </c>
      <c r="F1508">
        <v>2.8164529822450399</v>
      </c>
      <c r="G1508">
        <v>1.0374280667314699</v>
      </c>
      <c r="H1508">
        <v>2.2914040854696101</v>
      </c>
    </row>
    <row r="1509" spans="1:8" x14ac:dyDescent="0.2">
      <c r="A1509">
        <v>1507</v>
      </c>
      <c r="B1509" s="6" t="s">
        <v>555</v>
      </c>
      <c r="C1509" t="s">
        <v>139</v>
      </c>
      <c r="D1509" t="str">
        <f t="shared" si="23"/>
        <v>09-11EGY</v>
      </c>
      <c r="E1509">
        <v>0.28639021995539399</v>
      </c>
      <c r="F1509">
        <v>3.24959173925255</v>
      </c>
      <c r="G1509">
        <v>2.58916766250523</v>
      </c>
      <c r="H1509">
        <v>5.7187862465706498</v>
      </c>
    </row>
    <row r="1510" spans="1:8" x14ac:dyDescent="0.2">
      <c r="A1510">
        <v>1508</v>
      </c>
      <c r="B1510" s="6" t="s">
        <v>556</v>
      </c>
      <c r="C1510" t="s">
        <v>139</v>
      </c>
      <c r="D1510" t="str">
        <f t="shared" si="23"/>
        <v>12-02EGY</v>
      </c>
      <c r="E1510">
        <v>0.41812479776469302</v>
      </c>
      <c r="F1510">
        <v>3.2702968591511699</v>
      </c>
      <c r="G1510">
        <v>1.8212658934692201</v>
      </c>
      <c r="H1510">
        <v>4.0226944333308197</v>
      </c>
    </row>
    <row r="1511" spans="1:8" x14ac:dyDescent="0.2">
      <c r="A1511">
        <v>1509</v>
      </c>
      <c r="B1511" t="s">
        <v>550</v>
      </c>
      <c r="C1511" t="s">
        <v>139</v>
      </c>
      <c r="D1511" t="str">
        <f t="shared" si="23"/>
        <v>ControlEGY</v>
      </c>
      <c r="E1511">
        <v>0.69765331167935896</v>
      </c>
      <c r="F1511">
        <v>3.8632261305180302</v>
      </c>
    </row>
    <row r="1512" spans="1:8" x14ac:dyDescent="0.2">
      <c r="A1512">
        <v>1510</v>
      </c>
      <c r="B1512" t="s">
        <v>647</v>
      </c>
      <c r="C1512" t="s">
        <v>139</v>
      </c>
      <c r="D1512" t="str">
        <f t="shared" si="23"/>
        <v>HistoricalEGY</v>
      </c>
      <c r="E1512">
        <v>0.24205919315247101</v>
      </c>
      <c r="F1512">
        <v>-2.4287534875289198E-2</v>
      </c>
      <c r="G1512">
        <v>0.45274775990409899</v>
      </c>
      <c r="H1512">
        <v>1</v>
      </c>
    </row>
    <row r="1513" spans="1:8" x14ac:dyDescent="0.2">
      <c r="A1513">
        <v>1511</v>
      </c>
      <c r="B1513" s="6" t="s">
        <v>551</v>
      </c>
      <c r="C1513" t="s">
        <v>167</v>
      </c>
      <c r="D1513" t="str">
        <f t="shared" si="23"/>
        <v>06-02GBR</v>
      </c>
      <c r="E1513">
        <v>0.40109534819875098</v>
      </c>
      <c r="F1513">
        <v>2.59172803124128</v>
      </c>
      <c r="G1513">
        <v>0.24088197813104001</v>
      </c>
      <c r="H1513">
        <v>1.11119416062083</v>
      </c>
    </row>
    <row r="1514" spans="1:8" x14ac:dyDescent="0.2">
      <c r="A1514">
        <v>1512</v>
      </c>
      <c r="B1514" s="6" t="s">
        <v>552</v>
      </c>
      <c r="C1514" t="s">
        <v>167</v>
      </c>
      <c r="D1514" t="str">
        <f t="shared" si="23"/>
        <v>06-08GBR</v>
      </c>
      <c r="E1514">
        <v>0.37111771418002099</v>
      </c>
      <c r="F1514">
        <v>3.45118182046967</v>
      </c>
      <c r="G1514">
        <v>1.0243834124693201</v>
      </c>
      <c r="H1514">
        <v>4.7255044773566404</v>
      </c>
    </row>
    <row r="1515" spans="1:8" x14ac:dyDescent="0.2">
      <c r="A1515">
        <v>1513</v>
      </c>
      <c r="B1515" s="6" t="s">
        <v>553</v>
      </c>
      <c r="C1515" t="s">
        <v>167</v>
      </c>
      <c r="D1515" t="str">
        <f t="shared" si="23"/>
        <v>06-11GBR</v>
      </c>
      <c r="E1515">
        <v>0.69155096045578901</v>
      </c>
      <c r="F1515">
        <v>2.7813861441672798</v>
      </c>
      <c r="G1515">
        <v>-0.75409926049716602</v>
      </c>
      <c r="H1515">
        <v>-3.4786774058169301</v>
      </c>
    </row>
    <row r="1516" spans="1:8" x14ac:dyDescent="0.2">
      <c r="A1516">
        <v>1514</v>
      </c>
      <c r="B1516" s="6" t="s">
        <v>554</v>
      </c>
      <c r="C1516" t="s">
        <v>167</v>
      </c>
      <c r="D1516" t="str">
        <f t="shared" si="23"/>
        <v>09-02GBR</v>
      </c>
      <c r="E1516">
        <v>0.28220745153981502</v>
      </c>
      <c r="F1516">
        <v>2.8164529822450399</v>
      </c>
      <c r="G1516">
        <v>0.73136362695378898</v>
      </c>
      <c r="H1516">
        <v>3.3737974001501199</v>
      </c>
    </row>
    <row r="1517" spans="1:8" x14ac:dyDescent="0.2">
      <c r="A1517">
        <v>1515</v>
      </c>
      <c r="B1517" s="6" t="s">
        <v>555</v>
      </c>
      <c r="C1517" t="s">
        <v>167</v>
      </c>
      <c r="D1517" t="str">
        <f t="shared" si="23"/>
        <v>09-11GBR</v>
      </c>
      <c r="E1517">
        <v>0.67641549274109702</v>
      </c>
      <c r="F1517">
        <v>3.24959173925255</v>
      </c>
      <c r="G1517">
        <v>-1.23419255845245</v>
      </c>
      <c r="H1517">
        <v>-5.6933589414812502</v>
      </c>
    </row>
    <row r="1518" spans="1:8" x14ac:dyDescent="0.2">
      <c r="A1518">
        <v>1516</v>
      </c>
      <c r="B1518" s="6" t="s">
        <v>556</v>
      </c>
      <c r="C1518" t="s">
        <v>167</v>
      </c>
      <c r="D1518" t="str">
        <f t="shared" si="23"/>
        <v>12-02GBR</v>
      </c>
      <c r="E1518">
        <v>0.36957349370477499</v>
      </c>
      <c r="F1518">
        <v>3.2702968591511699</v>
      </c>
      <c r="G1518">
        <v>0.72193607227448298</v>
      </c>
      <c r="H1518">
        <v>3.3303078714196599</v>
      </c>
    </row>
    <row r="1519" spans="1:8" x14ac:dyDescent="0.2">
      <c r="A1519">
        <v>1517</v>
      </c>
      <c r="B1519" t="s">
        <v>550</v>
      </c>
      <c r="C1519" t="s">
        <v>167</v>
      </c>
      <c r="D1519" t="str">
        <f t="shared" si="23"/>
        <v>ControlGBR</v>
      </c>
      <c r="E1519">
        <v>0.48037648965825203</v>
      </c>
      <c r="F1519">
        <v>3.8632261305180302</v>
      </c>
    </row>
    <row r="1520" spans="1:8" x14ac:dyDescent="0.2">
      <c r="A1520">
        <v>1518</v>
      </c>
      <c r="B1520" t="s">
        <v>647</v>
      </c>
      <c r="C1520" t="s">
        <v>167</v>
      </c>
      <c r="D1520" t="str">
        <f t="shared" si="23"/>
        <v>HistoricalGBR</v>
      </c>
      <c r="E1520">
        <v>0.26223606351716</v>
      </c>
      <c r="F1520">
        <v>-2.4287534875289198E-2</v>
      </c>
      <c r="G1520">
        <v>0.21677757737356901</v>
      </c>
      <c r="H1520">
        <v>1</v>
      </c>
    </row>
    <row r="1521" spans="1:8" x14ac:dyDescent="0.2">
      <c r="A1521">
        <v>1519</v>
      </c>
      <c r="B1521" s="6" t="s">
        <v>551</v>
      </c>
      <c r="C1521" t="s">
        <v>648</v>
      </c>
      <c r="D1521" t="str">
        <f t="shared" si="23"/>
        <v>06-02GGY</v>
      </c>
      <c r="E1521">
        <v>0</v>
      </c>
      <c r="F1521">
        <v>2.59172803124128</v>
      </c>
      <c r="G1521">
        <v>0</v>
      </c>
    </row>
    <row r="1522" spans="1:8" x14ac:dyDescent="0.2">
      <c r="A1522">
        <v>1520</v>
      </c>
      <c r="B1522" s="6" t="s">
        <v>552</v>
      </c>
      <c r="C1522" t="s">
        <v>648</v>
      </c>
      <c r="D1522" t="str">
        <f t="shared" si="23"/>
        <v>06-08GGY</v>
      </c>
      <c r="E1522">
        <v>0</v>
      </c>
      <c r="F1522">
        <v>3.45118182046967</v>
      </c>
      <c r="G1522">
        <v>0</v>
      </c>
    </row>
    <row r="1523" spans="1:8" x14ac:dyDescent="0.2">
      <c r="A1523">
        <v>1521</v>
      </c>
      <c r="B1523" s="6" t="s">
        <v>553</v>
      </c>
      <c r="C1523" t="s">
        <v>648</v>
      </c>
      <c r="D1523" t="str">
        <f t="shared" si="23"/>
        <v>06-11GGY</v>
      </c>
      <c r="E1523">
        <v>0</v>
      </c>
      <c r="F1523">
        <v>2.7813861441672798</v>
      </c>
      <c r="G1523">
        <v>0</v>
      </c>
    </row>
    <row r="1524" spans="1:8" x14ac:dyDescent="0.2">
      <c r="A1524">
        <v>1522</v>
      </c>
      <c r="B1524" s="6" t="s">
        <v>554</v>
      </c>
      <c r="C1524" t="s">
        <v>648</v>
      </c>
      <c r="D1524" t="str">
        <f t="shared" si="23"/>
        <v>09-02GGY</v>
      </c>
      <c r="E1524">
        <v>0</v>
      </c>
      <c r="F1524">
        <v>2.8164529822450399</v>
      </c>
      <c r="G1524">
        <v>0</v>
      </c>
    </row>
    <row r="1525" spans="1:8" x14ac:dyDescent="0.2">
      <c r="A1525">
        <v>1523</v>
      </c>
      <c r="B1525" s="6" t="s">
        <v>555</v>
      </c>
      <c r="C1525" t="s">
        <v>648</v>
      </c>
      <c r="D1525" t="str">
        <f t="shared" si="23"/>
        <v>09-11GGY</v>
      </c>
      <c r="E1525">
        <v>0</v>
      </c>
      <c r="F1525">
        <v>3.24959173925255</v>
      </c>
      <c r="G1525">
        <v>0</v>
      </c>
    </row>
    <row r="1526" spans="1:8" x14ac:dyDescent="0.2">
      <c r="A1526">
        <v>1524</v>
      </c>
      <c r="B1526" s="6" t="s">
        <v>556</v>
      </c>
      <c r="C1526" t="s">
        <v>648</v>
      </c>
      <c r="D1526" t="str">
        <f t="shared" si="23"/>
        <v>12-02GGY</v>
      </c>
      <c r="E1526">
        <v>0</v>
      </c>
      <c r="F1526">
        <v>3.2702968591511699</v>
      </c>
      <c r="G1526">
        <v>0</v>
      </c>
    </row>
    <row r="1527" spans="1:8" x14ac:dyDescent="0.2">
      <c r="A1527">
        <v>1525</v>
      </c>
      <c r="B1527" t="s">
        <v>550</v>
      </c>
      <c r="C1527" t="s">
        <v>648</v>
      </c>
      <c r="D1527" t="str">
        <f t="shared" si="23"/>
        <v>ControlGGY</v>
      </c>
      <c r="E1527">
        <v>0</v>
      </c>
      <c r="F1527">
        <v>3.8632261305180302</v>
      </c>
    </row>
    <row r="1528" spans="1:8" x14ac:dyDescent="0.2">
      <c r="A1528">
        <v>1526</v>
      </c>
      <c r="B1528" t="s">
        <v>647</v>
      </c>
      <c r="C1528" t="s">
        <v>648</v>
      </c>
      <c r="D1528" t="str">
        <f t="shared" si="23"/>
        <v>HistoricalGGY</v>
      </c>
      <c r="E1528">
        <v>0</v>
      </c>
      <c r="F1528">
        <v>-2.4287534875289198E-2</v>
      </c>
      <c r="G1528">
        <v>0</v>
      </c>
    </row>
    <row r="1529" spans="1:8" x14ac:dyDescent="0.2">
      <c r="A1529">
        <v>1527</v>
      </c>
      <c r="B1529" s="6" t="s">
        <v>551</v>
      </c>
      <c r="C1529" t="s">
        <v>497</v>
      </c>
      <c r="D1529" t="str">
        <f t="shared" si="23"/>
        <v>06-02TZA</v>
      </c>
      <c r="E1529">
        <v>0.86232347450206204</v>
      </c>
      <c r="F1529">
        <v>2.59172803124128</v>
      </c>
      <c r="G1529">
        <v>0.71022964404616695</v>
      </c>
      <c r="H1529">
        <v>1.20010578799988</v>
      </c>
    </row>
    <row r="1530" spans="1:8" x14ac:dyDescent="0.2">
      <c r="A1530">
        <v>1528</v>
      </c>
      <c r="B1530" s="6" t="s">
        <v>552</v>
      </c>
      <c r="C1530" t="s">
        <v>497</v>
      </c>
      <c r="D1530" t="str">
        <f t="shared" si="23"/>
        <v>06-08TZA</v>
      </c>
      <c r="E1530">
        <v>1.04225203740098</v>
      </c>
      <c r="F1530">
        <v>3.45118182046967</v>
      </c>
      <c r="G1530">
        <v>0.50468095679473701</v>
      </c>
      <c r="H1530">
        <v>0.85278126929789599</v>
      </c>
    </row>
    <row r="1531" spans="1:8" x14ac:dyDescent="0.2">
      <c r="A1531">
        <v>1529</v>
      </c>
      <c r="B1531" s="6" t="s">
        <v>553</v>
      </c>
      <c r="C1531" t="s">
        <v>497</v>
      </c>
      <c r="D1531" t="str">
        <f t="shared" si="23"/>
        <v>06-11TZA</v>
      </c>
      <c r="E1531">
        <v>1.4534602304019499</v>
      </c>
      <c r="F1531">
        <v>2.7813861441672798</v>
      </c>
      <c r="G1531">
        <v>-1.27619549754726</v>
      </c>
      <c r="H1531">
        <v>-2.1564428013741201</v>
      </c>
    </row>
    <row r="1532" spans="1:8" x14ac:dyDescent="0.2">
      <c r="A1532">
        <v>1530</v>
      </c>
      <c r="B1532" s="6" t="s">
        <v>554</v>
      </c>
      <c r="C1532" t="s">
        <v>497</v>
      </c>
      <c r="D1532" t="str">
        <f t="shared" si="23"/>
        <v>09-02TZA</v>
      </c>
      <c r="E1532">
        <v>1.30853353334732</v>
      </c>
      <c r="F1532">
        <v>2.8164529822450399</v>
      </c>
      <c r="G1532">
        <v>-0.78408078954875204</v>
      </c>
      <c r="H1532">
        <v>-1.3248952668832901</v>
      </c>
    </row>
    <row r="1533" spans="1:8" x14ac:dyDescent="0.2">
      <c r="A1533">
        <v>1531</v>
      </c>
      <c r="B1533" s="6" t="s">
        <v>555</v>
      </c>
      <c r="C1533" t="s">
        <v>497</v>
      </c>
      <c r="D1533" t="str">
        <f t="shared" si="23"/>
        <v>09-11TZA</v>
      </c>
      <c r="E1533">
        <v>1.0783053137026</v>
      </c>
      <c r="F1533">
        <v>3.24959173925255</v>
      </c>
      <c r="G1533">
        <v>0.11190532752934899</v>
      </c>
      <c r="H1533">
        <v>0.18909127829542499</v>
      </c>
    </row>
    <row r="1534" spans="1:8" x14ac:dyDescent="0.2">
      <c r="A1534">
        <v>1532</v>
      </c>
      <c r="B1534" s="6" t="s">
        <v>556</v>
      </c>
      <c r="C1534" t="s">
        <v>497</v>
      </c>
      <c r="D1534" t="str">
        <f t="shared" si="23"/>
        <v>12-02TZA</v>
      </c>
      <c r="E1534">
        <v>1.06498392314752</v>
      </c>
      <c r="F1534">
        <v>3.2702968591511699</v>
      </c>
      <c r="G1534">
        <v>0.20260848540690801</v>
      </c>
      <c r="H1534">
        <v>0.34235633231174301</v>
      </c>
    </row>
    <row r="1535" spans="1:8" x14ac:dyDescent="0.2">
      <c r="A1535">
        <v>1533</v>
      </c>
      <c r="B1535" t="s">
        <v>550</v>
      </c>
      <c r="C1535" t="s">
        <v>497</v>
      </c>
      <c r="D1535" t="str">
        <f t="shared" si="23"/>
        <v>ControlTZA</v>
      </c>
      <c r="E1535">
        <v>1.0960803429703301</v>
      </c>
      <c r="F1535">
        <v>3.8632261305180302</v>
      </c>
    </row>
    <row r="1536" spans="1:8" x14ac:dyDescent="0.2">
      <c r="A1536">
        <v>1534</v>
      </c>
      <c r="B1536" t="s">
        <v>647</v>
      </c>
      <c r="C1536" t="s">
        <v>497</v>
      </c>
      <c r="D1536" t="str">
        <f t="shared" si="23"/>
        <v>HistoricalTZA</v>
      </c>
      <c r="E1536">
        <v>0.50055388140594503</v>
      </c>
      <c r="F1536">
        <v>-2.4287534875289198E-2</v>
      </c>
      <c r="G1536">
        <v>0.59180586507281796</v>
      </c>
      <c r="H1536">
        <v>1</v>
      </c>
    </row>
    <row r="1537" spans="1:8" x14ac:dyDescent="0.2">
      <c r="A1537">
        <v>1535</v>
      </c>
      <c r="B1537" s="6" t="s">
        <v>551</v>
      </c>
      <c r="C1537" t="s">
        <v>507</v>
      </c>
      <c r="D1537" t="str">
        <f t="shared" si="23"/>
        <v>06-02USA</v>
      </c>
      <c r="E1537">
        <v>0.78818561174994295</v>
      </c>
      <c r="F1537">
        <v>2.59172803124128</v>
      </c>
      <c r="G1537">
        <v>0.350537266652794</v>
      </c>
      <c r="H1537">
        <v>0.645354098154856</v>
      </c>
    </row>
    <row r="1538" spans="1:8" x14ac:dyDescent="0.2">
      <c r="A1538">
        <v>1536</v>
      </c>
      <c r="B1538" s="6" t="s">
        <v>552</v>
      </c>
      <c r="C1538" t="s">
        <v>507</v>
      </c>
      <c r="D1538" t="str">
        <f t="shared" si="23"/>
        <v>06-08USA</v>
      </c>
      <c r="E1538">
        <v>0.99592559772767497</v>
      </c>
      <c r="F1538">
        <v>3.45118182046967</v>
      </c>
      <c r="G1538">
        <v>-0.86602111764642797</v>
      </c>
      <c r="H1538">
        <v>-1.59438191179641</v>
      </c>
    </row>
    <row r="1539" spans="1:8" x14ac:dyDescent="0.2">
      <c r="A1539">
        <v>1537</v>
      </c>
      <c r="B1539" s="6" t="s">
        <v>553</v>
      </c>
      <c r="C1539" t="s">
        <v>507</v>
      </c>
      <c r="D1539" t="str">
        <f t="shared" ref="D1539:D1602" si="24">B1539&amp;C1539</f>
        <v>06-11USA</v>
      </c>
      <c r="E1539">
        <v>0.76090968624871202</v>
      </c>
      <c r="F1539">
        <v>2.7813861441672798</v>
      </c>
      <c r="G1539">
        <v>0.50939190948562796</v>
      </c>
      <c r="H1539">
        <v>0.93781228881176704</v>
      </c>
    </row>
    <row r="1540" spans="1:8" x14ac:dyDescent="0.2">
      <c r="A1540">
        <v>1538</v>
      </c>
      <c r="B1540" s="6" t="s">
        <v>554</v>
      </c>
      <c r="C1540" t="s">
        <v>507</v>
      </c>
      <c r="D1540" t="str">
        <f t="shared" si="24"/>
        <v>09-02USA</v>
      </c>
      <c r="E1540">
        <v>0.85757860454410995</v>
      </c>
      <c r="F1540">
        <v>2.8164529822450399</v>
      </c>
      <c r="G1540">
        <v>0.16968972267818799</v>
      </c>
      <c r="H1540">
        <v>0.312406035999587</v>
      </c>
    </row>
    <row r="1541" spans="1:8" x14ac:dyDescent="0.2">
      <c r="A1541">
        <v>1539</v>
      </c>
      <c r="B1541" s="6" t="s">
        <v>555</v>
      </c>
      <c r="C1541" t="s">
        <v>507</v>
      </c>
      <c r="D1541" t="str">
        <f t="shared" si="24"/>
        <v>09-11USA</v>
      </c>
      <c r="E1541">
        <v>0.58123707245183098</v>
      </c>
      <c r="F1541">
        <v>3.24959173925255</v>
      </c>
      <c r="G1541">
        <v>2.0292155894257702</v>
      </c>
      <c r="H1541">
        <v>3.7358726767638202</v>
      </c>
    </row>
    <row r="1542" spans="1:8" x14ac:dyDescent="0.2">
      <c r="A1542">
        <v>1540</v>
      </c>
      <c r="B1542" s="6" t="s">
        <v>556</v>
      </c>
      <c r="C1542" t="s">
        <v>507</v>
      </c>
      <c r="D1542" t="str">
        <f t="shared" si="24"/>
        <v>12-02USA</v>
      </c>
      <c r="E1542">
        <v>1.12473718686804</v>
      </c>
      <c r="F1542">
        <v>3.2702968591511699</v>
      </c>
      <c r="G1542">
        <v>-1.44109493703823</v>
      </c>
      <c r="H1542">
        <v>-2.6531174055425599</v>
      </c>
    </row>
    <row r="1543" spans="1:8" x14ac:dyDescent="0.2">
      <c r="A1543">
        <v>1541</v>
      </c>
      <c r="B1543" t="s">
        <v>550</v>
      </c>
      <c r="C1543" t="s">
        <v>507</v>
      </c>
      <c r="D1543" t="str">
        <f t="shared" si="24"/>
        <v>ControlUSA</v>
      </c>
      <c r="E1543">
        <v>0.90355744172224794</v>
      </c>
      <c r="F1543">
        <v>3.8632261305180302</v>
      </c>
    </row>
    <row r="1544" spans="1:8" x14ac:dyDescent="0.2">
      <c r="A1544">
        <v>1542</v>
      </c>
      <c r="B1544" t="s">
        <v>647</v>
      </c>
      <c r="C1544" t="s">
        <v>507</v>
      </c>
      <c r="D1544" t="str">
        <f t="shared" si="24"/>
        <v>HistoricalUSA</v>
      </c>
      <c r="E1544">
        <v>0.35697217336231801</v>
      </c>
      <c r="F1544">
        <v>-2.4287534875289198E-2</v>
      </c>
      <c r="G1544">
        <v>0.543170435664732</v>
      </c>
      <c r="H1544">
        <v>1</v>
      </c>
    </row>
    <row r="1545" spans="1:8" x14ac:dyDescent="0.2">
      <c r="A1545">
        <v>1543</v>
      </c>
      <c r="B1545" s="6" t="s">
        <v>551</v>
      </c>
      <c r="C1545" t="s">
        <v>517</v>
      </c>
      <c r="D1545" t="str">
        <f t="shared" si="24"/>
        <v>06-02VIR</v>
      </c>
      <c r="E1545">
        <v>0</v>
      </c>
      <c r="F1545">
        <v>2.59172803124128</v>
      </c>
      <c r="G1545">
        <v>0</v>
      </c>
    </row>
    <row r="1546" spans="1:8" x14ac:dyDescent="0.2">
      <c r="A1546">
        <v>1544</v>
      </c>
      <c r="B1546" s="6" t="s">
        <v>552</v>
      </c>
      <c r="C1546" t="s">
        <v>517</v>
      </c>
      <c r="D1546" t="str">
        <f t="shared" si="24"/>
        <v>06-08VIR</v>
      </c>
      <c r="E1546">
        <v>0</v>
      </c>
      <c r="F1546">
        <v>3.45118182046967</v>
      </c>
      <c r="G1546">
        <v>0</v>
      </c>
    </row>
    <row r="1547" spans="1:8" x14ac:dyDescent="0.2">
      <c r="A1547">
        <v>1545</v>
      </c>
      <c r="B1547" s="6" t="s">
        <v>553</v>
      </c>
      <c r="C1547" t="s">
        <v>517</v>
      </c>
      <c r="D1547" t="str">
        <f t="shared" si="24"/>
        <v>06-11VIR</v>
      </c>
      <c r="E1547">
        <v>0</v>
      </c>
      <c r="F1547">
        <v>2.7813861441672798</v>
      </c>
      <c r="G1547">
        <v>0</v>
      </c>
    </row>
    <row r="1548" spans="1:8" x14ac:dyDescent="0.2">
      <c r="A1548">
        <v>1546</v>
      </c>
      <c r="B1548" s="6" t="s">
        <v>554</v>
      </c>
      <c r="C1548" t="s">
        <v>517</v>
      </c>
      <c r="D1548" t="str">
        <f t="shared" si="24"/>
        <v>09-02VIR</v>
      </c>
      <c r="E1548">
        <v>0</v>
      </c>
      <c r="F1548">
        <v>2.8164529822450399</v>
      </c>
      <c r="G1548">
        <v>0</v>
      </c>
    </row>
    <row r="1549" spans="1:8" x14ac:dyDescent="0.2">
      <c r="A1549">
        <v>1547</v>
      </c>
      <c r="B1549" s="6" t="s">
        <v>555</v>
      </c>
      <c r="C1549" t="s">
        <v>517</v>
      </c>
      <c r="D1549" t="str">
        <f t="shared" si="24"/>
        <v>09-11VIR</v>
      </c>
      <c r="E1549">
        <v>0</v>
      </c>
      <c r="F1549">
        <v>3.24959173925255</v>
      </c>
      <c r="G1549">
        <v>0</v>
      </c>
    </row>
    <row r="1550" spans="1:8" x14ac:dyDescent="0.2">
      <c r="A1550">
        <v>1548</v>
      </c>
      <c r="B1550" s="6" t="s">
        <v>556</v>
      </c>
      <c r="C1550" t="s">
        <v>517</v>
      </c>
      <c r="D1550" t="str">
        <f t="shared" si="24"/>
        <v>12-02VIR</v>
      </c>
      <c r="E1550">
        <v>0</v>
      </c>
      <c r="F1550">
        <v>3.2702968591511699</v>
      </c>
      <c r="G1550">
        <v>0</v>
      </c>
    </row>
    <row r="1551" spans="1:8" x14ac:dyDescent="0.2">
      <c r="A1551">
        <v>1549</v>
      </c>
      <c r="B1551" t="s">
        <v>550</v>
      </c>
      <c r="C1551" t="s">
        <v>517</v>
      </c>
      <c r="D1551" t="str">
        <f t="shared" si="24"/>
        <v>ControlVIR</v>
      </c>
      <c r="E1551">
        <v>0</v>
      </c>
      <c r="F1551">
        <v>3.8632261305180302</v>
      </c>
    </row>
    <row r="1552" spans="1:8" x14ac:dyDescent="0.2">
      <c r="A1552">
        <v>1550</v>
      </c>
      <c r="B1552" t="s">
        <v>647</v>
      </c>
      <c r="C1552" t="s">
        <v>517</v>
      </c>
      <c r="D1552" t="str">
        <f t="shared" si="24"/>
        <v>HistoricalVIR</v>
      </c>
      <c r="E1552">
        <v>0</v>
      </c>
      <c r="F1552">
        <v>-2.4287534875289198E-2</v>
      </c>
      <c r="G1552">
        <v>0</v>
      </c>
    </row>
    <row r="1553" spans="1:8" x14ac:dyDescent="0.2">
      <c r="A1553">
        <v>1551</v>
      </c>
      <c r="B1553" s="6" t="s">
        <v>551</v>
      </c>
      <c r="C1553" t="s">
        <v>43</v>
      </c>
      <c r="D1553" t="str">
        <f t="shared" si="24"/>
        <v>06-02BFA</v>
      </c>
      <c r="E1553">
        <v>0.64949039151150201</v>
      </c>
      <c r="F1553">
        <v>2.59172803124128</v>
      </c>
      <c r="G1553">
        <v>-1.18833060346843</v>
      </c>
      <c r="H1553">
        <v>41.240720739153801</v>
      </c>
    </row>
    <row r="1554" spans="1:8" x14ac:dyDescent="0.2">
      <c r="A1554">
        <v>1552</v>
      </c>
      <c r="B1554" s="6" t="s">
        <v>552</v>
      </c>
      <c r="C1554" t="s">
        <v>43</v>
      </c>
      <c r="D1554" t="str">
        <f t="shared" si="24"/>
        <v>06-08BFA</v>
      </c>
      <c r="E1554">
        <v>0.31927438095938898</v>
      </c>
      <c r="F1554">
        <v>3.45118182046967</v>
      </c>
      <c r="G1554">
        <v>-0.57096039723145398</v>
      </c>
      <c r="H1554">
        <v>19.815039877464699</v>
      </c>
    </row>
    <row r="1555" spans="1:8" x14ac:dyDescent="0.2">
      <c r="A1555">
        <v>1553</v>
      </c>
      <c r="B1555" s="6" t="s">
        <v>553</v>
      </c>
      <c r="C1555" t="s">
        <v>43</v>
      </c>
      <c r="D1555" t="str">
        <f t="shared" si="24"/>
        <v>06-11BFA</v>
      </c>
      <c r="E1555">
        <v>0.24074823711537899</v>
      </c>
      <c r="F1555">
        <v>2.7813861441672798</v>
      </c>
      <c r="G1555">
        <v>6.2951331753369699E-2</v>
      </c>
      <c r="H1555">
        <v>-2.1847104546672602</v>
      </c>
    </row>
    <row r="1556" spans="1:8" x14ac:dyDescent="0.2">
      <c r="A1556">
        <v>1554</v>
      </c>
      <c r="B1556" s="6" t="s">
        <v>554</v>
      </c>
      <c r="C1556" t="s">
        <v>43</v>
      </c>
      <c r="D1556" t="str">
        <f t="shared" si="24"/>
        <v>09-02BFA</v>
      </c>
      <c r="E1556">
        <v>0.47273046085982201</v>
      </c>
      <c r="F1556">
        <v>2.8164529822450399</v>
      </c>
      <c r="G1556">
        <v>-0.79109453855079803</v>
      </c>
      <c r="H1556">
        <v>27.4547410017198</v>
      </c>
    </row>
    <row r="1557" spans="1:8" x14ac:dyDescent="0.2">
      <c r="A1557">
        <v>1555</v>
      </c>
      <c r="B1557" s="6" t="s">
        <v>555</v>
      </c>
      <c r="C1557" t="s">
        <v>43</v>
      </c>
      <c r="D1557" t="str">
        <f t="shared" si="24"/>
        <v>09-11BFA</v>
      </c>
      <c r="E1557">
        <v>0.76152421798019598</v>
      </c>
      <c r="F1557">
        <v>3.24959173925255</v>
      </c>
      <c r="G1557">
        <v>-3.1676388044837598</v>
      </c>
      <c r="H1557">
        <v>109.93212407130601</v>
      </c>
    </row>
    <row r="1558" spans="1:8" x14ac:dyDescent="0.2">
      <c r="A1558">
        <v>1556</v>
      </c>
      <c r="B1558" s="6" t="s">
        <v>556</v>
      </c>
      <c r="C1558" t="s">
        <v>43</v>
      </c>
      <c r="D1558" t="str">
        <f t="shared" si="24"/>
        <v>12-02BFA</v>
      </c>
      <c r="E1558">
        <v>0.72454107162091697</v>
      </c>
      <c r="F1558">
        <v>3.2702968591511699</v>
      </c>
      <c r="G1558">
        <v>-3.0372895033210598</v>
      </c>
      <c r="H1558">
        <v>105.408383697958</v>
      </c>
    </row>
    <row r="1559" spans="1:8" x14ac:dyDescent="0.2">
      <c r="A1559">
        <v>1557</v>
      </c>
      <c r="B1559" t="s">
        <v>550</v>
      </c>
      <c r="C1559" t="s">
        <v>43</v>
      </c>
      <c r="D1559" t="str">
        <f t="shared" si="24"/>
        <v>ControlBFA</v>
      </c>
      <c r="E1559">
        <v>0.25837683704299802</v>
      </c>
      <c r="F1559">
        <v>3.8632261305180302</v>
      </c>
    </row>
    <row r="1560" spans="1:8" x14ac:dyDescent="0.2">
      <c r="A1560">
        <v>1558</v>
      </c>
      <c r="B1560" t="s">
        <v>647</v>
      </c>
      <c r="C1560" t="s">
        <v>43</v>
      </c>
      <c r="D1560" t="str">
        <f t="shared" si="24"/>
        <v>HistoricalBFA</v>
      </c>
      <c r="E1560">
        <v>0.28737248604918297</v>
      </c>
      <c r="F1560">
        <v>-2.4287534875289198E-2</v>
      </c>
      <c r="G1560">
        <v>-2.88144965017606E-2</v>
      </c>
      <c r="H1560">
        <v>1</v>
      </c>
    </row>
    <row r="1561" spans="1:8" x14ac:dyDescent="0.2">
      <c r="A1561">
        <v>1559</v>
      </c>
      <c r="B1561" s="6" t="s">
        <v>551</v>
      </c>
      <c r="C1561" t="s">
        <v>505</v>
      </c>
      <c r="D1561" t="str">
        <f t="shared" si="24"/>
        <v>06-02URY</v>
      </c>
      <c r="E1561">
        <v>0.92515221744228104</v>
      </c>
      <c r="F1561">
        <v>2.59172803124128</v>
      </c>
      <c r="G1561">
        <v>-0.65690712693050002</v>
      </c>
      <c r="H1561">
        <v>-1.4468199183991799</v>
      </c>
    </row>
    <row r="1562" spans="1:8" x14ac:dyDescent="0.2">
      <c r="A1562">
        <v>1560</v>
      </c>
      <c r="B1562" s="6" t="s">
        <v>552</v>
      </c>
      <c r="C1562" t="s">
        <v>505</v>
      </c>
      <c r="D1562" t="str">
        <f t="shared" si="24"/>
        <v>06-08URY</v>
      </c>
      <c r="E1562">
        <v>0.89352426927125905</v>
      </c>
      <c r="F1562">
        <v>3.45118182046967</v>
      </c>
      <c r="G1562">
        <v>-1.7305669076727099</v>
      </c>
      <c r="H1562">
        <v>-3.8115261191377798</v>
      </c>
    </row>
    <row r="1563" spans="1:8" x14ac:dyDescent="0.2">
      <c r="A1563">
        <v>1561</v>
      </c>
      <c r="B1563" s="6" t="s">
        <v>553</v>
      </c>
      <c r="C1563" t="s">
        <v>505</v>
      </c>
      <c r="D1563" t="str">
        <f t="shared" si="24"/>
        <v>06-11URY</v>
      </c>
      <c r="E1563">
        <v>0.61804581390545899</v>
      </c>
      <c r="F1563">
        <v>2.7813861441672798</v>
      </c>
      <c r="G1563">
        <v>0.324600055581168</v>
      </c>
      <c r="H1563">
        <v>0.714922713843539</v>
      </c>
    </row>
    <row r="1564" spans="1:8" x14ac:dyDescent="0.2">
      <c r="A1564">
        <v>1562</v>
      </c>
      <c r="B1564" s="6" t="s">
        <v>554</v>
      </c>
      <c r="C1564" t="s">
        <v>505</v>
      </c>
      <c r="D1564" t="str">
        <f t="shared" si="24"/>
        <v>09-02URY</v>
      </c>
      <c r="E1564">
        <v>1.15504150020651</v>
      </c>
      <c r="F1564">
        <v>2.8164529822450399</v>
      </c>
      <c r="G1564">
        <v>-1.6463647834658199</v>
      </c>
      <c r="H1564">
        <v>-3.62607325148007</v>
      </c>
    </row>
    <row r="1565" spans="1:8" x14ac:dyDescent="0.2">
      <c r="A1565">
        <v>1563</v>
      </c>
      <c r="B1565" s="6" t="s">
        <v>555</v>
      </c>
      <c r="C1565" t="s">
        <v>505</v>
      </c>
      <c r="D1565" t="str">
        <f t="shared" si="24"/>
        <v>09-11URY</v>
      </c>
      <c r="E1565">
        <v>0.86276673702426698</v>
      </c>
      <c r="F1565">
        <v>3.24959173925255</v>
      </c>
      <c r="G1565">
        <v>-0.96840554186051697</v>
      </c>
      <c r="H1565">
        <v>-2.1328866282800698</v>
      </c>
    </row>
    <row r="1566" spans="1:8" x14ac:dyDescent="0.2">
      <c r="A1566">
        <v>1564</v>
      </c>
      <c r="B1566" s="6" t="s">
        <v>556</v>
      </c>
      <c r="C1566" t="s">
        <v>505</v>
      </c>
      <c r="D1566" t="str">
        <f t="shared" si="24"/>
        <v>12-02URY</v>
      </c>
      <c r="E1566">
        <v>1.12961084029173</v>
      </c>
      <c r="F1566">
        <v>3.2702968591511699</v>
      </c>
      <c r="G1566">
        <v>-2.7408430249174498</v>
      </c>
      <c r="H1566">
        <v>-6.03663154057329</v>
      </c>
    </row>
    <row r="1567" spans="1:8" x14ac:dyDescent="0.2">
      <c r="A1567">
        <v>1565</v>
      </c>
      <c r="B1567" t="s">
        <v>550</v>
      </c>
      <c r="C1567" t="s">
        <v>505</v>
      </c>
      <c r="D1567" t="str">
        <f t="shared" si="24"/>
        <v>ControlURY</v>
      </c>
      <c r="E1567">
        <v>0.70894531288257301</v>
      </c>
      <c r="F1567">
        <v>3.8632261305180302</v>
      </c>
    </row>
    <row r="1568" spans="1:8" x14ac:dyDescent="0.2">
      <c r="A1568">
        <v>1566</v>
      </c>
      <c r="B1568" t="s">
        <v>647</v>
      </c>
      <c r="C1568" t="s">
        <v>505</v>
      </c>
      <c r="D1568" t="str">
        <f t="shared" si="24"/>
        <v>HistoricalURY</v>
      </c>
      <c r="E1568">
        <v>0.25205569097416702</v>
      </c>
      <c r="F1568">
        <v>-2.4287534875289198E-2</v>
      </c>
      <c r="G1568">
        <v>0.45403516953051598</v>
      </c>
      <c r="H1568">
        <v>1</v>
      </c>
    </row>
    <row r="1569" spans="1:8" x14ac:dyDescent="0.2">
      <c r="A1569">
        <v>1567</v>
      </c>
      <c r="B1569" s="6" t="s">
        <v>551</v>
      </c>
      <c r="C1569" t="s">
        <v>509</v>
      </c>
      <c r="D1569" t="str">
        <f t="shared" si="24"/>
        <v>06-02UZB</v>
      </c>
      <c r="E1569">
        <v>0.37640408688426802</v>
      </c>
      <c r="F1569">
        <v>2.59172803124128</v>
      </c>
      <c r="G1569">
        <v>1.61545769320523</v>
      </c>
      <c r="H1569">
        <v>3.1557941249413801</v>
      </c>
    </row>
    <row r="1570" spans="1:8" x14ac:dyDescent="0.2">
      <c r="A1570">
        <v>1568</v>
      </c>
      <c r="B1570" s="6" t="s">
        <v>552</v>
      </c>
      <c r="C1570" t="s">
        <v>509</v>
      </c>
      <c r="D1570" t="str">
        <f t="shared" si="24"/>
        <v>06-08UZB</v>
      </c>
      <c r="E1570">
        <v>0.203318471236308</v>
      </c>
      <c r="F1570">
        <v>3.45118182046967</v>
      </c>
      <c r="G1570">
        <v>6.6078336556593396</v>
      </c>
      <c r="H1570">
        <v>12.908392907365601</v>
      </c>
    </row>
    <row r="1571" spans="1:8" x14ac:dyDescent="0.2">
      <c r="A1571">
        <v>1569</v>
      </c>
      <c r="B1571" s="6" t="s">
        <v>553</v>
      </c>
      <c r="C1571" t="s">
        <v>509</v>
      </c>
      <c r="D1571" t="str">
        <f t="shared" si="24"/>
        <v>06-11UZB</v>
      </c>
      <c r="E1571">
        <v>0.64023939395983198</v>
      </c>
      <c r="F1571">
        <v>2.7813861441672798</v>
      </c>
      <c r="G1571">
        <v>0.95651477758319903</v>
      </c>
      <c r="H1571">
        <v>1.86855015034626</v>
      </c>
    </row>
    <row r="1572" spans="1:8" x14ac:dyDescent="0.2">
      <c r="A1572">
        <v>1570</v>
      </c>
      <c r="B1572" s="6" t="s">
        <v>554</v>
      </c>
      <c r="C1572" t="s">
        <v>509</v>
      </c>
      <c r="D1572" t="str">
        <f t="shared" si="24"/>
        <v>09-02UZB</v>
      </c>
      <c r="E1572">
        <v>1.0459166552283801</v>
      </c>
      <c r="F1572">
        <v>2.8164529822450399</v>
      </c>
      <c r="G1572">
        <v>-0.50863653050632296</v>
      </c>
      <c r="H1572">
        <v>-0.99362068189952402</v>
      </c>
    </row>
    <row r="1573" spans="1:8" x14ac:dyDescent="0.2">
      <c r="A1573">
        <v>1571</v>
      </c>
      <c r="B1573" s="6" t="s">
        <v>555</v>
      </c>
      <c r="C1573" t="s">
        <v>509</v>
      </c>
      <c r="D1573" t="str">
        <f t="shared" si="24"/>
        <v>09-11UZB</v>
      </c>
      <c r="E1573">
        <v>0.57988744450428198</v>
      </c>
      <c r="F1573">
        <v>3.24959173925255</v>
      </c>
      <c r="G1573">
        <v>2.0662941649577902</v>
      </c>
      <c r="H1573">
        <v>4.0365024807529997</v>
      </c>
    </row>
    <row r="1574" spans="1:8" x14ac:dyDescent="0.2">
      <c r="A1574">
        <v>1572</v>
      </c>
      <c r="B1574" s="6" t="s">
        <v>556</v>
      </c>
      <c r="C1574" t="s">
        <v>509</v>
      </c>
      <c r="D1574" t="str">
        <f t="shared" si="24"/>
        <v>12-02UZB</v>
      </c>
      <c r="E1574">
        <v>1.2170675634009001</v>
      </c>
      <c r="F1574">
        <v>3.2702968591511699</v>
      </c>
      <c r="G1574">
        <v>-2.0130929281449301</v>
      </c>
      <c r="H1574">
        <v>-3.93257394627028</v>
      </c>
    </row>
    <row r="1575" spans="1:8" x14ac:dyDescent="0.2">
      <c r="A1575">
        <v>1573</v>
      </c>
      <c r="B1575" t="s">
        <v>550</v>
      </c>
      <c r="C1575" t="s">
        <v>509</v>
      </c>
      <c r="D1575" t="str">
        <f t="shared" si="24"/>
        <v>ControlUZB</v>
      </c>
      <c r="E1575">
        <v>0.90809737041904004</v>
      </c>
      <c r="F1575">
        <v>3.8632261305180302</v>
      </c>
    </row>
    <row r="1576" spans="1:8" x14ac:dyDescent="0.2">
      <c r="A1576">
        <v>1574</v>
      </c>
      <c r="B1576" t="s">
        <v>647</v>
      </c>
      <c r="C1576" t="s">
        <v>509</v>
      </c>
      <c r="D1576" t="str">
        <f t="shared" si="24"/>
        <v>HistoricalUZB</v>
      </c>
      <c r="E1576">
        <v>0.39297700010125203</v>
      </c>
      <c r="F1576">
        <v>-2.4287534875289198E-2</v>
      </c>
      <c r="G1576">
        <v>0.51190211694663201</v>
      </c>
      <c r="H1576">
        <v>1</v>
      </c>
    </row>
    <row r="1577" spans="1:8" x14ac:dyDescent="0.2">
      <c r="A1577">
        <v>1575</v>
      </c>
      <c r="B1577" s="6" t="s">
        <v>551</v>
      </c>
      <c r="C1577" t="s">
        <v>513</v>
      </c>
      <c r="D1577" t="str">
        <f t="shared" si="24"/>
        <v>06-02VEN</v>
      </c>
      <c r="E1577">
        <v>0.715059628110707</v>
      </c>
      <c r="F1577">
        <v>2.59172803124128</v>
      </c>
      <c r="G1577">
        <v>1.3439401847310299</v>
      </c>
      <c r="H1577">
        <v>1.7580328718037499</v>
      </c>
    </row>
    <row r="1578" spans="1:8" x14ac:dyDescent="0.2">
      <c r="A1578">
        <v>1576</v>
      </c>
      <c r="B1578" s="6" t="s">
        <v>552</v>
      </c>
      <c r="C1578" t="s">
        <v>513</v>
      </c>
      <c r="D1578" t="str">
        <f t="shared" si="24"/>
        <v>06-08VEN</v>
      </c>
      <c r="E1578">
        <v>0.86164712330315496</v>
      </c>
      <c r="F1578">
        <v>3.45118182046967</v>
      </c>
      <c r="G1578">
        <v>2.7728006933487599</v>
      </c>
      <c r="H1578">
        <v>3.6271515810377699</v>
      </c>
    </row>
    <row r="1579" spans="1:8" x14ac:dyDescent="0.2">
      <c r="A1579">
        <v>1577</v>
      </c>
      <c r="B1579" s="6" t="s">
        <v>553</v>
      </c>
      <c r="C1579" t="s">
        <v>513</v>
      </c>
      <c r="D1579" t="str">
        <f t="shared" si="24"/>
        <v>06-11VEN</v>
      </c>
      <c r="E1579">
        <v>0.79796681567787597</v>
      </c>
      <c r="F1579">
        <v>2.7813861441672798</v>
      </c>
      <c r="G1579">
        <v>1.2834875716635901</v>
      </c>
      <c r="H1579">
        <v>1.67895369687733</v>
      </c>
    </row>
    <row r="1580" spans="1:8" x14ac:dyDescent="0.2">
      <c r="A1580">
        <v>1578</v>
      </c>
      <c r="B1580" s="6" t="s">
        <v>554</v>
      </c>
      <c r="C1580" t="s">
        <v>513</v>
      </c>
      <c r="D1580" t="str">
        <f t="shared" si="24"/>
        <v>09-02VEN</v>
      </c>
      <c r="E1580">
        <v>1.1038352870488199</v>
      </c>
      <c r="F1580">
        <v>2.8164529822450399</v>
      </c>
      <c r="G1580">
        <v>0.19764464368366</v>
      </c>
      <c r="H1580">
        <v>0.25854259324893603</v>
      </c>
    </row>
    <row r="1581" spans="1:8" x14ac:dyDescent="0.2">
      <c r="A1581">
        <v>1579</v>
      </c>
      <c r="B1581" s="6" t="s">
        <v>555</v>
      </c>
      <c r="C1581" t="s">
        <v>513</v>
      </c>
      <c r="D1581" t="str">
        <f t="shared" si="24"/>
        <v>09-11VEN</v>
      </c>
      <c r="E1581">
        <v>1.10871332617497</v>
      </c>
      <c r="F1581">
        <v>3.24959173925255</v>
      </c>
      <c r="G1581">
        <v>0.30644328343856603</v>
      </c>
      <c r="H1581">
        <v>0.40086409480812901</v>
      </c>
    </row>
    <row r="1582" spans="1:8" x14ac:dyDescent="0.2">
      <c r="A1582">
        <v>1580</v>
      </c>
      <c r="B1582" s="6" t="s">
        <v>556</v>
      </c>
      <c r="C1582" t="s">
        <v>513</v>
      </c>
      <c r="D1582" t="str">
        <f t="shared" si="24"/>
        <v>12-02VEN</v>
      </c>
      <c r="E1582">
        <v>1.29498408572819</v>
      </c>
      <c r="F1582">
        <v>3.2702968591511699</v>
      </c>
      <c r="G1582">
        <v>-0.89650141026406305</v>
      </c>
      <c r="H1582">
        <v>-1.1727299821591901</v>
      </c>
    </row>
    <row r="1583" spans="1:8" x14ac:dyDescent="0.2">
      <c r="A1583">
        <v>1581</v>
      </c>
      <c r="B1583" t="s">
        <v>550</v>
      </c>
      <c r="C1583" t="s">
        <v>513</v>
      </c>
      <c r="D1583" t="str">
        <f t="shared" si="24"/>
        <v>ControlVEN</v>
      </c>
      <c r="E1583">
        <v>1.15738874183463</v>
      </c>
      <c r="F1583">
        <v>3.8632261305180302</v>
      </c>
    </row>
    <row r="1584" spans="1:8" x14ac:dyDescent="0.2">
      <c r="A1584">
        <v>1582</v>
      </c>
      <c r="B1584" t="s">
        <v>647</v>
      </c>
      <c r="C1584" t="s">
        <v>513</v>
      </c>
      <c r="D1584" t="str">
        <f t="shared" si="24"/>
        <v>HistoricalVEN</v>
      </c>
      <c r="E1584">
        <v>0.38812591357140203</v>
      </c>
      <c r="F1584">
        <v>-2.4287534875289198E-2</v>
      </c>
      <c r="G1584">
        <v>0.76445680071507405</v>
      </c>
      <c r="H1584">
        <v>1</v>
      </c>
    </row>
    <row r="1585" spans="1:8" x14ac:dyDescent="0.2">
      <c r="A1585">
        <v>1583</v>
      </c>
      <c r="B1585" s="6" t="s">
        <v>551</v>
      </c>
      <c r="C1585" t="s">
        <v>525</v>
      </c>
      <c r="D1585" t="str">
        <f t="shared" si="24"/>
        <v>06-02WSM</v>
      </c>
      <c r="E1585">
        <v>0</v>
      </c>
      <c r="F1585">
        <v>2.59172803124128</v>
      </c>
      <c r="G1585">
        <v>0</v>
      </c>
    </row>
    <row r="1586" spans="1:8" x14ac:dyDescent="0.2">
      <c r="A1586">
        <v>1584</v>
      </c>
      <c r="B1586" s="6" t="s">
        <v>552</v>
      </c>
      <c r="C1586" t="s">
        <v>525</v>
      </c>
      <c r="D1586" t="str">
        <f t="shared" si="24"/>
        <v>06-08WSM</v>
      </c>
      <c r="E1586">
        <v>0</v>
      </c>
      <c r="F1586">
        <v>3.45118182046967</v>
      </c>
      <c r="G1586">
        <v>0</v>
      </c>
    </row>
    <row r="1587" spans="1:8" x14ac:dyDescent="0.2">
      <c r="A1587">
        <v>1585</v>
      </c>
      <c r="B1587" s="6" t="s">
        <v>553</v>
      </c>
      <c r="C1587" t="s">
        <v>525</v>
      </c>
      <c r="D1587" t="str">
        <f t="shared" si="24"/>
        <v>06-11WSM</v>
      </c>
      <c r="E1587">
        <v>0</v>
      </c>
      <c r="F1587">
        <v>2.7813861441672798</v>
      </c>
      <c r="G1587">
        <v>0</v>
      </c>
    </row>
    <row r="1588" spans="1:8" x14ac:dyDescent="0.2">
      <c r="A1588">
        <v>1586</v>
      </c>
      <c r="B1588" s="6" t="s">
        <v>554</v>
      </c>
      <c r="C1588" t="s">
        <v>525</v>
      </c>
      <c r="D1588" t="str">
        <f t="shared" si="24"/>
        <v>09-02WSM</v>
      </c>
      <c r="E1588">
        <v>0</v>
      </c>
      <c r="F1588">
        <v>2.8164529822450399</v>
      </c>
      <c r="G1588">
        <v>0</v>
      </c>
    </row>
    <row r="1589" spans="1:8" x14ac:dyDescent="0.2">
      <c r="A1589">
        <v>1587</v>
      </c>
      <c r="B1589" s="6" t="s">
        <v>555</v>
      </c>
      <c r="C1589" t="s">
        <v>525</v>
      </c>
      <c r="D1589" t="str">
        <f t="shared" si="24"/>
        <v>09-11WSM</v>
      </c>
      <c r="E1589">
        <v>0</v>
      </c>
      <c r="F1589">
        <v>3.24959173925255</v>
      </c>
      <c r="G1589">
        <v>0</v>
      </c>
    </row>
    <row r="1590" spans="1:8" x14ac:dyDescent="0.2">
      <c r="A1590">
        <v>1588</v>
      </c>
      <c r="B1590" s="6" t="s">
        <v>556</v>
      </c>
      <c r="C1590" t="s">
        <v>525</v>
      </c>
      <c r="D1590" t="str">
        <f t="shared" si="24"/>
        <v>12-02WSM</v>
      </c>
      <c r="E1590">
        <v>0</v>
      </c>
      <c r="F1590">
        <v>3.2702968591511699</v>
      </c>
      <c r="G1590">
        <v>0</v>
      </c>
    </row>
    <row r="1591" spans="1:8" x14ac:dyDescent="0.2">
      <c r="A1591">
        <v>1589</v>
      </c>
      <c r="B1591" t="s">
        <v>550</v>
      </c>
      <c r="C1591" t="s">
        <v>525</v>
      </c>
      <c r="D1591" t="str">
        <f t="shared" si="24"/>
        <v>ControlWSM</v>
      </c>
      <c r="E1591">
        <v>0</v>
      </c>
      <c r="F1591">
        <v>3.8632261305180302</v>
      </c>
    </row>
    <row r="1592" spans="1:8" x14ac:dyDescent="0.2">
      <c r="A1592">
        <v>1590</v>
      </c>
      <c r="B1592" t="s">
        <v>647</v>
      </c>
      <c r="C1592" t="s">
        <v>525</v>
      </c>
      <c r="D1592" t="str">
        <f t="shared" si="24"/>
        <v>HistoricalWSM</v>
      </c>
      <c r="E1592">
        <v>0</v>
      </c>
      <c r="F1592">
        <v>-2.4287534875289198E-2</v>
      </c>
      <c r="G1592">
        <v>0</v>
      </c>
    </row>
    <row r="1593" spans="1:8" x14ac:dyDescent="0.2">
      <c r="A1593">
        <v>1591</v>
      </c>
      <c r="B1593" s="6" t="s">
        <v>551</v>
      </c>
      <c r="C1593" t="s">
        <v>529</v>
      </c>
      <c r="D1593" t="str">
        <f t="shared" si="24"/>
        <v>06-02YEM</v>
      </c>
      <c r="E1593">
        <v>0.59630194064342201</v>
      </c>
      <c r="F1593">
        <v>2.59172803124128</v>
      </c>
      <c r="G1593">
        <v>1.4930847437531001</v>
      </c>
      <c r="H1593">
        <v>2.0546028754276602</v>
      </c>
    </row>
    <row r="1594" spans="1:8" x14ac:dyDescent="0.2">
      <c r="A1594">
        <v>1592</v>
      </c>
      <c r="B1594" s="6" t="s">
        <v>552</v>
      </c>
      <c r="C1594" t="s">
        <v>529</v>
      </c>
      <c r="D1594" t="str">
        <f t="shared" si="24"/>
        <v>06-08YEM</v>
      </c>
      <c r="E1594">
        <v>0.71257994644131895</v>
      </c>
      <c r="F1594">
        <v>3.45118182046967</v>
      </c>
      <c r="G1594">
        <v>3.5172095524584299</v>
      </c>
      <c r="H1594">
        <v>4.8399589441908404</v>
      </c>
    </row>
    <row r="1595" spans="1:8" x14ac:dyDescent="0.2">
      <c r="A1595">
        <v>1593</v>
      </c>
      <c r="B1595" s="6" t="s">
        <v>553</v>
      </c>
      <c r="C1595" t="s">
        <v>529</v>
      </c>
      <c r="D1595" t="str">
        <f t="shared" si="24"/>
        <v>06-11YEM</v>
      </c>
      <c r="E1595">
        <v>0.854895131212417</v>
      </c>
      <c r="F1595">
        <v>2.7813861441672798</v>
      </c>
      <c r="G1595">
        <v>0.83140802161975502</v>
      </c>
      <c r="H1595">
        <v>1.1440832940129699</v>
      </c>
    </row>
    <row r="1596" spans="1:8" x14ac:dyDescent="0.2">
      <c r="A1596">
        <v>1594</v>
      </c>
      <c r="B1596" s="6" t="s">
        <v>554</v>
      </c>
      <c r="C1596" t="s">
        <v>529</v>
      </c>
      <c r="D1596" t="str">
        <f t="shared" si="24"/>
        <v>09-02YEM</v>
      </c>
      <c r="E1596">
        <v>0.65108813284091704</v>
      </c>
      <c r="F1596">
        <v>2.8164529822450399</v>
      </c>
      <c r="G1596">
        <v>1.6114312515898901</v>
      </c>
      <c r="H1596">
        <v>2.2174570444998598</v>
      </c>
    </row>
    <row r="1597" spans="1:8" x14ac:dyDescent="0.2">
      <c r="A1597">
        <v>1595</v>
      </c>
      <c r="B1597" s="6" t="s">
        <v>555</v>
      </c>
      <c r="C1597" t="s">
        <v>529</v>
      </c>
      <c r="D1597" t="str">
        <f t="shared" si="24"/>
        <v>09-11YEM</v>
      </c>
      <c r="E1597">
        <v>0.62363214027674596</v>
      </c>
      <c r="F1597">
        <v>3.24959173925255</v>
      </c>
      <c r="G1597">
        <v>2.9217261905221501</v>
      </c>
      <c r="H1597">
        <v>4.0205266696180004</v>
      </c>
    </row>
    <row r="1598" spans="1:8" x14ac:dyDescent="0.2">
      <c r="A1598">
        <v>1596</v>
      </c>
      <c r="B1598" s="6" t="s">
        <v>556</v>
      </c>
      <c r="C1598" t="s">
        <v>529</v>
      </c>
      <c r="D1598" t="str">
        <f t="shared" si="24"/>
        <v>12-02YEM</v>
      </c>
      <c r="E1598">
        <v>1.38765639808867</v>
      </c>
      <c r="F1598">
        <v>3.2702968591511699</v>
      </c>
      <c r="G1598">
        <v>-1.95424118983374</v>
      </c>
      <c r="H1598">
        <v>-2.6891906736778899</v>
      </c>
    </row>
    <row r="1599" spans="1:8" x14ac:dyDescent="0.2">
      <c r="A1599">
        <v>1597</v>
      </c>
      <c r="B1599" t="s">
        <v>550</v>
      </c>
      <c r="C1599" t="s">
        <v>529</v>
      </c>
      <c r="D1599" t="str">
        <f t="shared" si="24"/>
        <v>ControlYEM</v>
      </c>
      <c r="E1599">
        <v>1.0877187900854199</v>
      </c>
      <c r="F1599">
        <v>3.8632261305180302</v>
      </c>
    </row>
    <row r="1600" spans="1:8" x14ac:dyDescent="0.2">
      <c r="A1600">
        <v>1598</v>
      </c>
      <c r="B1600" t="s">
        <v>647</v>
      </c>
      <c r="C1600" t="s">
        <v>529</v>
      </c>
      <c r="D1600" t="str">
        <f t="shared" si="24"/>
        <v>HistoricalYEM</v>
      </c>
      <c r="E1600">
        <v>0.356447766348296</v>
      </c>
      <c r="F1600">
        <v>-2.4287534875289198E-2</v>
      </c>
      <c r="G1600">
        <v>0.72670235285362395</v>
      </c>
      <c r="H1600">
        <v>1</v>
      </c>
    </row>
    <row r="1601" spans="1:8" x14ac:dyDescent="0.2">
      <c r="A1601">
        <v>1599</v>
      </c>
      <c r="B1601" s="6" t="s">
        <v>551</v>
      </c>
      <c r="C1601" t="s">
        <v>533</v>
      </c>
      <c r="D1601" t="str">
        <f t="shared" si="24"/>
        <v>06-02ZMB</v>
      </c>
      <c r="E1601">
        <v>0.48840190148896101</v>
      </c>
      <c r="F1601">
        <v>2.59172803124128</v>
      </c>
      <c r="G1601">
        <v>0.25459629501851699</v>
      </c>
      <c r="H1601">
        <v>1.4678781163777599</v>
      </c>
    </row>
    <row r="1602" spans="1:8" x14ac:dyDescent="0.2">
      <c r="A1602">
        <v>1600</v>
      </c>
      <c r="B1602" s="6" t="s">
        <v>552</v>
      </c>
      <c r="C1602" t="s">
        <v>533</v>
      </c>
      <c r="D1602" t="str">
        <f t="shared" si="24"/>
        <v>06-08ZMB</v>
      </c>
      <c r="E1602">
        <v>0.496018666588812</v>
      </c>
      <c r="F1602">
        <v>3.45118182046967</v>
      </c>
      <c r="G1602">
        <v>0.71422760139716202</v>
      </c>
      <c r="H1602">
        <v>4.1178881496591302</v>
      </c>
    </row>
    <row r="1603" spans="1:8" x14ac:dyDescent="0.2">
      <c r="A1603">
        <v>1601</v>
      </c>
      <c r="B1603" s="6" t="s">
        <v>553</v>
      </c>
      <c r="C1603" t="s">
        <v>533</v>
      </c>
      <c r="D1603" t="str">
        <f t="shared" ref="D1603:D1608" si="25">B1603&amp;C1603</f>
        <v>06-11ZMB</v>
      </c>
      <c r="E1603">
        <v>0.353445422207954</v>
      </c>
      <c r="F1603">
        <v>2.7813861441672798</v>
      </c>
      <c r="G1603">
        <v>0.78115628290898098</v>
      </c>
      <c r="H1603">
        <v>4.5037662982082596</v>
      </c>
    </row>
    <row r="1604" spans="1:8" x14ac:dyDescent="0.2">
      <c r="A1604">
        <v>1602</v>
      </c>
      <c r="B1604" s="6" t="s">
        <v>554</v>
      </c>
      <c r="C1604" t="s">
        <v>533</v>
      </c>
      <c r="D1604" t="str">
        <f t="shared" si="25"/>
        <v>09-02ZMB</v>
      </c>
      <c r="E1604">
        <v>0.52323786454628496</v>
      </c>
      <c r="F1604">
        <v>2.8164529822450399</v>
      </c>
      <c r="G1604">
        <v>0.18068814885649501</v>
      </c>
      <c r="H1604">
        <v>1.0417597772817699</v>
      </c>
    </row>
    <row r="1605" spans="1:8" x14ac:dyDescent="0.2">
      <c r="A1605">
        <v>1603</v>
      </c>
      <c r="B1605" s="6" t="s">
        <v>555</v>
      </c>
      <c r="C1605" t="s">
        <v>533</v>
      </c>
      <c r="D1605" t="str">
        <f t="shared" si="25"/>
        <v>09-11ZMB</v>
      </c>
      <c r="E1605">
        <v>0.62080872090750705</v>
      </c>
      <c r="F1605">
        <v>3.24959173925255</v>
      </c>
      <c r="G1605">
        <v>-0.306043439074968</v>
      </c>
      <c r="H1605">
        <v>-1.7644972675131101</v>
      </c>
    </row>
    <row r="1606" spans="1:8" x14ac:dyDescent="0.2">
      <c r="A1606">
        <v>1604</v>
      </c>
      <c r="B1606" s="6" t="s">
        <v>556</v>
      </c>
      <c r="C1606" t="s">
        <v>533</v>
      </c>
      <c r="D1606" t="str">
        <f t="shared" si="25"/>
        <v>12-02ZMB</v>
      </c>
      <c r="E1606">
        <v>0.57450146451596296</v>
      </c>
      <c r="F1606">
        <v>3.2702968591511699</v>
      </c>
      <c r="G1606">
        <v>-1.5015916641501099E-2</v>
      </c>
      <c r="H1606">
        <v>-8.65744548003302E-2</v>
      </c>
    </row>
    <row r="1607" spans="1:8" x14ac:dyDescent="0.2">
      <c r="A1607">
        <v>1605</v>
      </c>
      <c r="B1607" t="s">
        <v>550</v>
      </c>
      <c r="C1607" t="s">
        <v>533</v>
      </c>
      <c r="D1607" t="str">
        <f t="shared" si="25"/>
        <v>ControlZMB</v>
      </c>
      <c r="E1607">
        <v>0.57219681648026699</v>
      </c>
      <c r="F1607">
        <v>3.8632261305180302</v>
      </c>
    </row>
    <row r="1608" spans="1:8" x14ac:dyDescent="0.2">
      <c r="A1608">
        <v>1606</v>
      </c>
      <c r="B1608" t="s">
        <v>647</v>
      </c>
      <c r="C1608" t="s">
        <v>533</v>
      </c>
      <c r="D1608" t="str">
        <f t="shared" si="25"/>
        <v>HistoricalZMB</v>
      </c>
      <c r="E1608">
        <v>0.39766127320397299</v>
      </c>
      <c r="F1608">
        <v>-2.4287534875289198E-2</v>
      </c>
      <c r="G1608">
        <v>0.173445119303758</v>
      </c>
      <c r="H1608">
        <v>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790B9-3072-C04A-A608-181348617462}">
  <dimension ref="A1:H1608"/>
  <sheetViews>
    <sheetView workbookViewId="0">
      <pane xSplit="1" ySplit="1" topLeftCell="B2" activePane="bottomRight" state="frozen"/>
      <selection pane="topRight" activeCell="B1" sqref="B1"/>
      <selection pane="bottomLeft" activeCell="A2" sqref="A2"/>
      <selection pane="bottomRight" activeCell="N27" sqref="N27"/>
    </sheetView>
  </sheetViews>
  <sheetFormatPr baseColWidth="10" defaultRowHeight="16" x14ac:dyDescent="0.2"/>
  <sheetData>
    <row r="1" spans="1:8" x14ac:dyDescent="0.2">
      <c r="B1" t="s">
        <v>577</v>
      </c>
      <c r="C1" t="s">
        <v>661</v>
      </c>
      <c r="E1" t="s">
        <v>660</v>
      </c>
      <c r="F1" t="s">
        <v>575</v>
      </c>
      <c r="G1" t="s">
        <v>659</v>
      </c>
      <c r="H1" t="s">
        <v>658</v>
      </c>
    </row>
    <row r="2" spans="1:8" x14ac:dyDescent="0.2">
      <c r="A2">
        <v>0</v>
      </c>
      <c r="B2" s="6" t="s">
        <v>551</v>
      </c>
      <c r="C2" t="s">
        <v>9</v>
      </c>
      <c r="D2" t="str">
        <f>B2&amp;C2</f>
        <v>06-02AFG</v>
      </c>
      <c r="E2">
        <v>0.52050428540828997</v>
      </c>
      <c r="F2">
        <v>-1.0815189670821901</v>
      </c>
      <c r="G2">
        <v>-6.9870553717293393E-2</v>
      </c>
      <c r="H2">
        <v>3.40255707249427</v>
      </c>
    </row>
    <row r="3" spans="1:8" x14ac:dyDescent="0.2">
      <c r="A3">
        <v>1</v>
      </c>
      <c r="B3" s="6" t="s">
        <v>552</v>
      </c>
      <c r="C3" t="s">
        <v>9</v>
      </c>
      <c r="D3" t="str">
        <f t="shared" ref="D3:D66" si="0">B3&amp;C3</f>
        <v>06-08AFG</v>
      </c>
      <c r="E3">
        <v>0.87637686154864003</v>
      </c>
      <c r="F3">
        <v>1.4385019713750999</v>
      </c>
      <c r="G3">
        <v>-2.17236666263859</v>
      </c>
      <c r="H3">
        <v>105.78993808921599</v>
      </c>
    </row>
    <row r="4" spans="1:8" x14ac:dyDescent="0.2">
      <c r="A4">
        <v>2</v>
      </c>
      <c r="B4" s="6" t="s">
        <v>553</v>
      </c>
      <c r="C4" t="s">
        <v>9</v>
      </c>
      <c r="D4" t="str">
        <f t="shared" si="0"/>
        <v>06-11AFG</v>
      </c>
      <c r="E4">
        <v>0.330585147921236</v>
      </c>
      <c r="F4">
        <v>0.89064561065510695</v>
      </c>
      <c r="G4">
        <v>0.15334206266254999</v>
      </c>
      <c r="H4">
        <v>-7.4674536276671999</v>
      </c>
    </row>
    <row r="5" spans="1:8" x14ac:dyDescent="0.2">
      <c r="A5">
        <v>3</v>
      </c>
      <c r="B5" s="6" t="s">
        <v>554</v>
      </c>
      <c r="C5" t="s">
        <v>9</v>
      </c>
      <c r="D5" t="str">
        <f t="shared" si="0"/>
        <v>09-02AFG</v>
      </c>
      <c r="E5">
        <v>0.303782249960726</v>
      </c>
      <c r="F5">
        <v>0.30806314165304999</v>
      </c>
      <c r="G5">
        <v>0.12695645702323699</v>
      </c>
      <c r="H5">
        <v>-6.1825270841715598</v>
      </c>
    </row>
    <row r="6" spans="1:8" x14ac:dyDescent="0.2">
      <c r="A6">
        <v>4</v>
      </c>
      <c r="B6" s="6" t="s">
        <v>555</v>
      </c>
      <c r="C6" t="s">
        <v>9</v>
      </c>
      <c r="D6" t="str">
        <f t="shared" si="0"/>
        <v>09-11AFG</v>
      </c>
      <c r="E6">
        <v>0.53184336824441802</v>
      </c>
      <c r="F6">
        <v>1.08213232298156</v>
      </c>
      <c r="G6">
        <v>-0.29905857486343601</v>
      </c>
      <c r="H6">
        <v>14.563558106449999</v>
      </c>
    </row>
    <row r="7" spans="1:8" x14ac:dyDescent="0.2">
      <c r="A7">
        <v>5</v>
      </c>
      <c r="B7" s="6" t="s">
        <v>556</v>
      </c>
      <c r="C7" t="s">
        <v>9</v>
      </c>
      <c r="D7" t="str">
        <f t="shared" si="0"/>
        <v>12-02AFG</v>
      </c>
      <c r="E7">
        <v>0.94124030589747498</v>
      </c>
      <c r="F7">
        <v>1.51034555105546</v>
      </c>
      <c r="G7">
        <v>-3.0260209744031101</v>
      </c>
      <c r="H7">
        <v>147.36120611883601</v>
      </c>
    </row>
    <row r="8" spans="1:8" x14ac:dyDescent="0.2">
      <c r="A8">
        <v>6</v>
      </c>
      <c r="B8" t="s">
        <v>550</v>
      </c>
      <c r="C8" t="s">
        <v>9</v>
      </c>
      <c r="D8" t="str">
        <f t="shared" si="0"/>
        <v>ControlAFG</v>
      </c>
      <c r="E8">
        <v>0.40939483102351498</v>
      </c>
      <c r="F8">
        <v>1.83240406176432</v>
      </c>
    </row>
    <row r="9" spans="1:8" x14ac:dyDescent="0.2">
      <c r="A9">
        <v>7</v>
      </c>
      <c r="B9" t="s">
        <v>647</v>
      </c>
      <c r="C9" t="s">
        <v>9</v>
      </c>
      <c r="D9" t="str">
        <f t="shared" si="0"/>
        <v>HistoricalAFG</v>
      </c>
      <c r="E9">
        <v>0.43020172683562702</v>
      </c>
      <c r="F9">
        <v>-2.4287534875289198E-2</v>
      </c>
      <c r="G9">
        <v>-2.05347191034989E-2</v>
      </c>
      <c r="H9">
        <v>1</v>
      </c>
    </row>
    <row r="10" spans="1:8" x14ac:dyDescent="0.2">
      <c r="A10">
        <v>8</v>
      </c>
      <c r="B10" s="6" t="s">
        <v>551</v>
      </c>
      <c r="C10" t="s">
        <v>15</v>
      </c>
      <c r="D10" t="str">
        <f t="shared" si="0"/>
        <v>06-02ALB</v>
      </c>
      <c r="E10">
        <v>0.512824014488651</v>
      </c>
      <c r="F10">
        <v>-1.0815189670821901</v>
      </c>
      <c r="G10">
        <v>4.0818943946066402E-2</v>
      </c>
      <c r="H10">
        <v>0.12929236515575299</v>
      </c>
    </row>
    <row r="11" spans="1:8" x14ac:dyDescent="0.2">
      <c r="A11">
        <v>9</v>
      </c>
      <c r="B11" s="6" t="s">
        <v>552</v>
      </c>
      <c r="C11" t="s">
        <v>15</v>
      </c>
      <c r="D11" t="str">
        <f t="shared" si="0"/>
        <v>06-08ALB</v>
      </c>
      <c r="E11">
        <v>1.4627243076429399</v>
      </c>
      <c r="F11">
        <v>1.4385019713750999</v>
      </c>
      <c r="G11">
        <v>-4.1169060389271896</v>
      </c>
      <c r="H11">
        <v>-13.040134492460201</v>
      </c>
    </row>
    <row r="12" spans="1:8" x14ac:dyDescent="0.2">
      <c r="A12">
        <v>10</v>
      </c>
      <c r="B12" s="6" t="s">
        <v>553</v>
      </c>
      <c r="C12" t="s">
        <v>15</v>
      </c>
      <c r="D12" t="str">
        <f t="shared" si="0"/>
        <v>06-11ALB</v>
      </c>
      <c r="E12">
        <v>0.78292481796647995</v>
      </c>
      <c r="F12">
        <v>0.89064561065510695</v>
      </c>
      <c r="G12">
        <v>-0.399243084209221</v>
      </c>
      <c r="H12">
        <v>-1.26458643069482</v>
      </c>
    </row>
    <row r="13" spans="1:8" x14ac:dyDescent="0.2">
      <c r="A13">
        <v>11</v>
      </c>
      <c r="B13" s="6" t="s">
        <v>554</v>
      </c>
      <c r="C13" t="s">
        <v>15</v>
      </c>
      <c r="D13" t="str">
        <f t="shared" si="0"/>
        <v>09-02ALB</v>
      </c>
      <c r="E13">
        <v>0.68626426714937705</v>
      </c>
      <c r="F13">
        <v>0.30806314165304999</v>
      </c>
      <c r="G13">
        <v>-0.13046252321087701</v>
      </c>
      <c r="H13">
        <v>-0.41323480128268197</v>
      </c>
    </row>
    <row r="14" spans="1:8" x14ac:dyDescent="0.2">
      <c r="A14">
        <v>12</v>
      </c>
      <c r="B14" s="6" t="s">
        <v>555</v>
      </c>
      <c r="C14" t="s">
        <v>15</v>
      </c>
      <c r="D14" t="str">
        <f t="shared" si="0"/>
        <v>09-11ALB</v>
      </c>
      <c r="E14">
        <v>1.1195192028868901</v>
      </c>
      <c r="F14">
        <v>1.08213232298156</v>
      </c>
      <c r="G14">
        <v>-1.3232105321024601</v>
      </c>
      <c r="H14">
        <v>-4.1912162039414396</v>
      </c>
    </row>
    <row r="15" spans="1:8" x14ac:dyDescent="0.2">
      <c r="A15">
        <v>13</v>
      </c>
      <c r="B15" s="6" t="s">
        <v>556</v>
      </c>
      <c r="C15" t="s">
        <v>15</v>
      </c>
      <c r="D15" t="str">
        <f t="shared" si="0"/>
        <v>12-02ALB</v>
      </c>
      <c r="E15">
        <v>1.1410948322829899</v>
      </c>
      <c r="F15">
        <v>1.51034555105546</v>
      </c>
      <c r="G15">
        <v>-3.2053266822994599</v>
      </c>
      <c r="H15">
        <v>-10.1527435006382</v>
      </c>
    </row>
    <row r="16" spans="1:8" x14ac:dyDescent="0.2">
      <c r="A16">
        <v>14</v>
      </c>
      <c r="B16" t="s">
        <v>550</v>
      </c>
      <c r="C16" t="s">
        <v>15</v>
      </c>
      <c r="D16" t="str">
        <f t="shared" si="0"/>
        <v>ControlALB</v>
      </c>
      <c r="E16">
        <v>0.57773505854250196</v>
      </c>
      <c r="F16">
        <v>1.83240406176432</v>
      </c>
    </row>
    <row r="17" spans="1:8" x14ac:dyDescent="0.2">
      <c r="A17">
        <v>15</v>
      </c>
      <c r="B17" t="s">
        <v>647</v>
      </c>
      <c r="C17" t="s">
        <v>15</v>
      </c>
      <c r="D17" t="str">
        <f t="shared" si="0"/>
        <v>HistoricalALB</v>
      </c>
      <c r="E17">
        <v>0.25784008913623002</v>
      </c>
      <c r="F17">
        <v>-2.4287534875289198E-2</v>
      </c>
      <c r="G17">
        <v>0.31571039710576299</v>
      </c>
      <c r="H17">
        <v>1</v>
      </c>
    </row>
    <row r="18" spans="1:8" x14ac:dyDescent="0.2">
      <c r="A18">
        <v>16</v>
      </c>
      <c r="B18" s="6" t="s">
        <v>551</v>
      </c>
      <c r="C18" t="s">
        <v>125</v>
      </c>
      <c r="D18" t="str">
        <f t="shared" si="0"/>
        <v>06-02DZA</v>
      </c>
      <c r="E18">
        <v>0.92200288379686801</v>
      </c>
      <c r="F18">
        <v>-1.0815189670821901</v>
      </c>
      <c r="G18">
        <v>-0.15511855400510599</v>
      </c>
      <c r="H18">
        <v>-0.36118567066221902</v>
      </c>
    </row>
    <row r="19" spans="1:8" x14ac:dyDescent="0.2">
      <c r="A19">
        <v>17</v>
      </c>
      <c r="B19" s="6" t="s">
        <v>552</v>
      </c>
      <c r="C19" t="s">
        <v>125</v>
      </c>
      <c r="D19" t="str">
        <f t="shared" si="0"/>
        <v>06-08DZA</v>
      </c>
      <c r="E19">
        <v>0.93662582907562397</v>
      </c>
      <c r="F19">
        <v>1.4385019713750999</v>
      </c>
      <c r="G19">
        <v>-1.21552711377463</v>
      </c>
      <c r="H19">
        <v>-2.8302931174974102</v>
      </c>
    </row>
    <row r="20" spans="1:8" x14ac:dyDescent="0.2">
      <c r="A20">
        <v>18</v>
      </c>
      <c r="B20" s="6" t="s">
        <v>553</v>
      </c>
      <c r="C20" t="s">
        <v>125</v>
      </c>
      <c r="D20" t="str">
        <f t="shared" si="0"/>
        <v>06-11DZA</v>
      </c>
      <c r="E20">
        <v>0.69981407997860701</v>
      </c>
      <c r="F20">
        <v>0.89064561065510695</v>
      </c>
      <c r="G20">
        <v>-4.76383939733925E-2</v>
      </c>
      <c r="H20">
        <v>-0.11092357962532599</v>
      </c>
    </row>
    <row r="21" spans="1:8" x14ac:dyDescent="0.2">
      <c r="A21">
        <v>19</v>
      </c>
      <c r="B21" s="6" t="s">
        <v>554</v>
      </c>
      <c r="C21" t="s">
        <v>125</v>
      </c>
      <c r="D21" t="str">
        <f t="shared" si="0"/>
        <v>09-02DZA</v>
      </c>
      <c r="E21">
        <v>0.86678950859915305</v>
      </c>
      <c r="F21">
        <v>0.30806314165304999</v>
      </c>
      <c r="G21">
        <v>-0.23015213271007001</v>
      </c>
      <c r="H21">
        <v>-0.53589754585057803</v>
      </c>
    </row>
    <row r="22" spans="1:8" x14ac:dyDescent="0.2">
      <c r="A22">
        <v>20</v>
      </c>
      <c r="B22" s="6" t="s">
        <v>555</v>
      </c>
      <c r="C22" t="s">
        <v>125</v>
      </c>
      <c r="D22" t="str">
        <f t="shared" si="0"/>
        <v>09-11DZA</v>
      </c>
      <c r="E22">
        <v>1.16226294063647</v>
      </c>
      <c r="F22">
        <v>1.08213232298156</v>
      </c>
      <c r="G22">
        <v>-1.1892451556246499</v>
      </c>
      <c r="H22">
        <v>-2.7690969134610799</v>
      </c>
    </row>
    <row r="23" spans="1:8" x14ac:dyDescent="0.2">
      <c r="A23">
        <v>21</v>
      </c>
      <c r="B23" s="6" t="s">
        <v>556</v>
      </c>
      <c r="C23" t="s">
        <v>125</v>
      </c>
      <c r="D23" t="str">
        <f t="shared" si="0"/>
        <v>12-02DZA</v>
      </c>
      <c r="E23">
        <v>0.75645315527386903</v>
      </c>
      <c r="F23">
        <v>1.51034555105546</v>
      </c>
      <c r="G23">
        <v>-0.46156063822113702</v>
      </c>
      <c r="H23">
        <v>-1.07472049192578</v>
      </c>
    </row>
    <row r="24" spans="1:8" x14ac:dyDescent="0.2">
      <c r="A24">
        <v>22</v>
      </c>
      <c r="B24" t="s">
        <v>550</v>
      </c>
      <c r="C24" t="s">
        <v>125</v>
      </c>
      <c r="D24" t="str">
        <f t="shared" si="0"/>
        <v>ControlDZA</v>
      </c>
      <c r="E24">
        <v>0.67533047341067798</v>
      </c>
      <c r="F24">
        <v>1.83240406176432</v>
      </c>
    </row>
    <row r="25" spans="1:8" x14ac:dyDescent="0.2">
      <c r="A25">
        <v>23</v>
      </c>
      <c r="B25" t="s">
        <v>647</v>
      </c>
      <c r="C25" t="s">
        <v>125</v>
      </c>
      <c r="D25" t="str">
        <f t="shared" si="0"/>
        <v>HistoricalDZA</v>
      </c>
      <c r="E25">
        <v>0.240167674430453</v>
      </c>
      <c r="F25">
        <v>-2.4287534875289198E-2</v>
      </c>
      <c r="G25">
        <v>0.42947039875835102</v>
      </c>
      <c r="H25">
        <v>1</v>
      </c>
    </row>
    <row r="26" spans="1:8" x14ac:dyDescent="0.2">
      <c r="A26">
        <v>24</v>
      </c>
      <c r="B26" s="6" t="s">
        <v>551</v>
      </c>
      <c r="C26" t="s">
        <v>13</v>
      </c>
      <c r="D26" t="str">
        <f t="shared" si="0"/>
        <v>06-02AGO</v>
      </c>
      <c r="E26">
        <v>0.62068186899478295</v>
      </c>
      <c r="F26">
        <v>-1.0815189670821901</v>
      </c>
      <c r="G26">
        <v>0.221366357402101</v>
      </c>
      <c r="H26">
        <v>0.419812142357887</v>
      </c>
    </row>
    <row r="27" spans="1:8" x14ac:dyDescent="0.2">
      <c r="A27">
        <v>25</v>
      </c>
      <c r="B27" s="6" t="s">
        <v>552</v>
      </c>
      <c r="C27" t="s">
        <v>13</v>
      </c>
      <c r="D27" t="str">
        <f t="shared" si="0"/>
        <v>06-08AGO</v>
      </c>
      <c r="E27">
        <v>0.74305184804235203</v>
      </c>
      <c r="F27">
        <v>1.4385019713750999</v>
      </c>
      <c r="G27">
        <v>1.0683194892041901</v>
      </c>
      <c r="H27">
        <v>2.0260237316496399</v>
      </c>
    </row>
    <row r="28" spans="1:8" x14ac:dyDescent="0.2">
      <c r="A28">
        <v>26</v>
      </c>
      <c r="B28" s="6" t="s">
        <v>553</v>
      </c>
      <c r="C28" t="s">
        <v>13</v>
      </c>
      <c r="D28" t="str">
        <f t="shared" si="0"/>
        <v>06-11AGO</v>
      </c>
      <c r="E28">
        <v>0.68006486377085895</v>
      </c>
      <c r="F28">
        <v>0.89064561065510695</v>
      </c>
      <c r="G28">
        <v>0.56939322942827097</v>
      </c>
      <c r="H28">
        <v>1.07983071274085</v>
      </c>
    </row>
    <row r="29" spans="1:8" x14ac:dyDescent="0.2">
      <c r="A29">
        <v>27</v>
      </c>
      <c r="B29" s="6" t="s">
        <v>554</v>
      </c>
      <c r="C29" t="s">
        <v>13</v>
      </c>
      <c r="D29" t="str">
        <f t="shared" si="0"/>
        <v>09-02AGO</v>
      </c>
      <c r="E29">
        <v>0.65973927870933502</v>
      </c>
      <c r="F29">
        <v>0.30806314165304999</v>
      </c>
      <c r="G29">
        <v>0.37621214708390299</v>
      </c>
      <c r="H29">
        <v>0.713470778947073</v>
      </c>
    </row>
    <row r="30" spans="1:8" x14ac:dyDescent="0.2">
      <c r="A30">
        <v>28</v>
      </c>
      <c r="B30" s="6" t="s">
        <v>555</v>
      </c>
      <c r="C30" t="s">
        <v>13</v>
      </c>
      <c r="D30" t="str">
        <f t="shared" si="0"/>
        <v>09-11AGO</v>
      </c>
      <c r="E30">
        <v>0.60774065614245198</v>
      </c>
      <c r="F30">
        <v>1.08213232298156</v>
      </c>
      <c r="G30">
        <v>0.89135445608763197</v>
      </c>
      <c r="H30">
        <v>1.69041686461271</v>
      </c>
    </row>
    <row r="31" spans="1:8" x14ac:dyDescent="0.2">
      <c r="A31">
        <v>29</v>
      </c>
      <c r="B31" s="6" t="s">
        <v>556</v>
      </c>
      <c r="C31" t="s">
        <v>13</v>
      </c>
      <c r="D31" t="str">
        <f t="shared" si="0"/>
        <v>12-02AGO</v>
      </c>
      <c r="E31">
        <v>0.99342266045178995</v>
      </c>
      <c r="F31">
        <v>1.51034555105546</v>
      </c>
      <c r="G31">
        <v>-0.117889179583078</v>
      </c>
      <c r="H31">
        <v>-0.223571953852442</v>
      </c>
    </row>
    <row r="32" spans="1:8" x14ac:dyDescent="0.2">
      <c r="A32">
        <v>30</v>
      </c>
      <c r="B32" t="s">
        <v>550</v>
      </c>
      <c r="C32" t="s">
        <v>13</v>
      </c>
      <c r="D32" t="str">
        <f t="shared" si="0"/>
        <v>ControlAGO</v>
      </c>
      <c r="E32">
        <v>0.97270276880919104</v>
      </c>
      <c r="F32">
        <v>1.83240406176432</v>
      </c>
    </row>
    <row r="33" spans="1:8" x14ac:dyDescent="0.2">
      <c r="A33">
        <v>31</v>
      </c>
      <c r="B33" t="s">
        <v>647</v>
      </c>
      <c r="C33" t="s">
        <v>13</v>
      </c>
      <c r="D33" t="str">
        <f t="shared" si="0"/>
        <v>HistoricalAGO</v>
      </c>
      <c r="E33">
        <v>0.43841510218072499</v>
      </c>
      <c r="F33">
        <v>-2.4287534875289198E-2</v>
      </c>
      <c r="G33">
        <v>0.52729860589260502</v>
      </c>
      <c r="H33">
        <v>1</v>
      </c>
    </row>
    <row r="34" spans="1:8" x14ac:dyDescent="0.2">
      <c r="A34">
        <v>32</v>
      </c>
      <c r="B34" s="6" t="s">
        <v>551</v>
      </c>
      <c r="C34" t="s">
        <v>35</v>
      </c>
      <c r="D34" t="str">
        <f t="shared" si="0"/>
        <v>06-02AZE</v>
      </c>
      <c r="E34">
        <v>0.74125742557595398</v>
      </c>
      <c r="F34">
        <v>-1.0815189670821901</v>
      </c>
      <c r="G34">
        <v>-0.257495778525347</v>
      </c>
      <c r="H34">
        <v>5.5382809182459098</v>
      </c>
    </row>
    <row r="35" spans="1:8" x14ac:dyDescent="0.2">
      <c r="A35">
        <v>33</v>
      </c>
      <c r="B35" s="6" t="s">
        <v>552</v>
      </c>
      <c r="C35" t="s">
        <v>35</v>
      </c>
      <c r="D35" t="str">
        <f t="shared" si="0"/>
        <v>06-08AZE</v>
      </c>
      <c r="E35">
        <v>0.67384520915949397</v>
      </c>
      <c r="F35">
        <v>1.4385019713750999</v>
      </c>
      <c r="G35">
        <v>-1.5912493865731301</v>
      </c>
      <c r="H35">
        <v>34.224973179360198</v>
      </c>
    </row>
    <row r="36" spans="1:8" x14ac:dyDescent="0.2">
      <c r="A36">
        <v>34</v>
      </c>
      <c r="B36" s="6" t="s">
        <v>553</v>
      </c>
      <c r="C36" t="s">
        <v>35</v>
      </c>
      <c r="D36" t="str">
        <f t="shared" si="0"/>
        <v>06-11AZE</v>
      </c>
      <c r="E36">
        <v>0.41698315904071098</v>
      </c>
      <c r="F36">
        <v>0.89064561065510695</v>
      </c>
      <c r="G36">
        <v>-0.16577647438901899</v>
      </c>
      <c r="H36">
        <v>3.56556014261961</v>
      </c>
    </row>
    <row r="37" spans="1:8" x14ac:dyDescent="0.2">
      <c r="A37">
        <v>35</v>
      </c>
      <c r="B37" s="6" t="s">
        <v>554</v>
      </c>
      <c r="C37" t="s">
        <v>35</v>
      </c>
      <c r="D37" t="str">
        <f t="shared" si="0"/>
        <v>09-02AZE</v>
      </c>
      <c r="E37">
        <v>0.78966642908849405</v>
      </c>
      <c r="F37">
        <v>0.30806314165304999</v>
      </c>
      <c r="G37">
        <v>-0.55042000281463899</v>
      </c>
      <c r="H37">
        <v>11.838565339078301</v>
      </c>
    </row>
    <row r="38" spans="1:8" x14ac:dyDescent="0.2">
      <c r="A38">
        <v>36</v>
      </c>
      <c r="B38" s="6" t="s">
        <v>555</v>
      </c>
      <c r="C38" t="s">
        <v>35</v>
      </c>
      <c r="D38" t="str">
        <f t="shared" si="0"/>
        <v>09-11AZE</v>
      </c>
      <c r="E38">
        <v>0.37924590675980602</v>
      </c>
      <c r="F38">
        <v>1.08213232298156</v>
      </c>
      <c r="G38">
        <v>-0.115920001908504</v>
      </c>
      <c r="H38">
        <v>2.4932351834641899</v>
      </c>
    </row>
    <row r="39" spans="1:8" x14ac:dyDescent="0.2">
      <c r="A39">
        <v>37</v>
      </c>
      <c r="B39" s="6" t="s">
        <v>556</v>
      </c>
      <c r="C39" t="s">
        <v>35</v>
      </c>
      <c r="D39" t="str">
        <f t="shared" si="0"/>
        <v>12-02AZE</v>
      </c>
      <c r="E39">
        <v>0.25276074441577601</v>
      </c>
      <c r="F39">
        <v>1.51034555105546</v>
      </c>
      <c r="G39">
        <v>0.44960905868259599</v>
      </c>
      <c r="H39">
        <v>-9.6702993914411408</v>
      </c>
    </row>
    <row r="40" spans="1:8" x14ac:dyDescent="0.2">
      <c r="A40">
        <v>38</v>
      </c>
      <c r="B40" t="s">
        <v>550</v>
      </c>
      <c r="C40" t="s">
        <v>35</v>
      </c>
      <c r="D40" t="str">
        <f t="shared" si="0"/>
        <v>ControlAZE</v>
      </c>
      <c r="E40">
        <v>0.33178284814387299</v>
      </c>
      <c r="F40">
        <v>1.83240406176432</v>
      </c>
    </row>
    <row r="41" spans="1:8" x14ac:dyDescent="0.2">
      <c r="A41">
        <v>39</v>
      </c>
      <c r="B41" t="s">
        <v>647</v>
      </c>
      <c r="C41" t="s">
        <v>35</v>
      </c>
      <c r="D41" t="str">
        <f t="shared" si="0"/>
        <v>HistoricalAZE</v>
      </c>
      <c r="E41">
        <v>0.37889290830022099</v>
      </c>
      <c r="F41">
        <v>-2.4287534875289198E-2</v>
      </c>
      <c r="G41">
        <v>-4.6493809600200199E-2</v>
      </c>
      <c r="H41">
        <v>1</v>
      </c>
    </row>
    <row r="42" spans="1:8" x14ac:dyDescent="0.2">
      <c r="A42">
        <v>40</v>
      </c>
      <c r="B42" s="6" t="s">
        <v>551</v>
      </c>
      <c r="C42" t="s">
        <v>23</v>
      </c>
      <c r="D42" t="str">
        <f t="shared" si="0"/>
        <v>06-02ARG</v>
      </c>
      <c r="E42">
        <v>0.81527387723816502</v>
      </c>
      <c r="F42">
        <v>-1.0815189670821901</v>
      </c>
      <c r="G42">
        <v>7.3337562949619102E-3</v>
      </c>
      <c r="H42">
        <v>1.5440628483438501E-2</v>
      </c>
    </row>
    <row r="43" spans="1:8" x14ac:dyDescent="0.2">
      <c r="A43">
        <v>41</v>
      </c>
      <c r="B43" s="6" t="s">
        <v>552</v>
      </c>
      <c r="C43" t="s">
        <v>23</v>
      </c>
      <c r="D43" t="str">
        <f t="shared" si="0"/>
        <v>06-08ARG</v>
      </c>
      <c r="E43">
        <v>0.63029498286799401</v>
      </c>
      <c r="F43">
        <v>1.4385019713750999</v>
      </c>
      <c r="G43">
        <v>0.91476051417846405</v>
      </c>
      <c r="H43">
        <v>1.9259539971967701</v>
      </c>
    </row>
    <row r="44" spans="1:8" x14ac:dyDescent="0.2">
      <c r="A44">
        <v>42</v>
      </c>
      <c r="B44" s="6" t="s">
        <v>553</v>
      </c>
      <c r="C44" t="s">
        <v>23</v>
      </c>
      <c r="D44" t="str">
        <f t="shared" si="0"/>
        <v>06-11ARG</v>
      </c>
      <c r="E44">
        <v>0.89644171934400996</v>
      </c>
      <c r="F44">
        <v>0.89064561065510695</v>
      </c>
      <c r="G44">
        <v>-0.135238799347698</v>
      </c>
      <c r="H44">
        <v>-0.28473431257984499</v>
      </c>
    </row>
    <row r="45" spans="1:8" x14ac:dyDescent="0.2">
      <c r="A45">
        <v>43</v>
      </c>
      <c r="B45" s="6" t="s">
        <v>554</v>
      </c>
      <c r="C45" t="s">
        <v>23</v>
      </c>
      <c r="D45" t="str">
        <f t="shared" si="0"/>
        <v>09-02ARG</v>
      </c>
      <c r="E45">
        <v>0.76864751390609398</v>
      </c>
      <c r="F45">
        <v>0.30806314165304999</v>
      </c>
      <c r="G45">
        <v>7.00685374916169E-2</v>
      </c>
      <c r="H45">
        <v>0.14752361713044301</v>
      </c>
    </row>
    <row r="46" spans="1:8" x14ac:dyDescent="0.2">
      <c r="A46">
        <v>44</v>
      </c>
      <c r="B46" s="6" t="s">
        <v>555</v>
      </c>
      <c r="C46" t="s">
        <v>23</v>
      </c>
      <c r="D46" t="str">
        <f t="shared" si="0"/>
        <v>09-11ARG</v>
      </c>
      <c r="E46">
        <v>0.690979572634428</v>
      </c>
      <c r="F46">
        <v>1.08213232298156</v>
      </c>
      <c r="G46">
        <v>0.33204954563540301</v>
      </c>
      <c r="H46">
        <v>0.69910336068475298</v>
      </c>
    </row>
    <row r="47" spans="1:8" x14ac:dyDescent="0.2">
      <c r="A47">
        <v>45</v>
      </c>
      <c r="B47" s="6" t="s">
        <v>556</v>
      </c>
      <c r="C47" t="s">
        <v>23</v>
      </c>
      <c r="D47" t="str">
        <f t="shared" si="0"/>
        <v>12-02ARG</v>
      </c>
      <c r="E47">
        <v>0.61270076637994697</v>
      </c>
      <c r="F47">
        <v>1.51034555105546</v>
      </c>
      <c r="G47">
        <v>1.2189269323534699</v>
      </c>
      <c r="H47">
        <v>2.5663516967228501</v>
      </c>
    </row>
    <row r="48" spans="1:8" x14ac:dyDescent="0.2">
      <c r="A48">
        <v>46</v>
      </c>
      <c r="B48" t="s">
        <v>550</v>
      </c>
      <c r="C48" t="s">
        <v>23</v>
      </c>
      <c r="D48" t="str">
        <f t="shared" si="0"/>
        <v>ControlARG</v>
      </c>
      <c r="E48">
        <v>0.82693615293474998</v>
      </c>
      <c r="F48">
        <v>1.83240406176432</v>
      </c>
    </row>
    <row r="49" spans="1:8" x14ac:dyDescent="0.2">
      <c r="A49">
        <v>47</v>
      </c>
      <c r="B49" t="s">
        <v>647</v>
      </c>
      <c r="C49" t="s">
        <v>23</v>
      </c>
      <c r="D49" t="str">
        <f t="shared" si="0"/>
        <v>HistoricalARG</v>
      </c>
      <c r="E49">
        <v>0.34567586508104797</v>
      </c>
      <c r="F49">
        <v>-2.4287534875289198E-2</v>
      </c>
      <c r="G49">
        <v>0.474964882603581</v>
      </c>
      <c r="H49">
        <v>1</v>
      </c>
    </row>
    <row r="50" spans="1:8" x14ac:dyDescent="0.2">
      <c r="A50">
        <v>48</v>
      </c>
      <c r="B50" s="6" t="s">
        <v>551</v>
      </c>
      <c r="C50" t="s">
        <v>31</v>
      </c>
      <c r="D50" t="str">
        <f t="shared" si="0"/>
        <v>06-02AUS</v>
      </c>
      <c r="E50">
        <v>0.93778479071230703</v>
      </c>
      <c r="F50">
        <v>-1.0815189670821901</v>
      </c>
      <c r="G50">
        <v>0.108268957916428</v>
      </c>
      <c r="H50">
        <v>0.15247244560294199</v>
      </c>
    </row>
    <row r="51" spans="1:8" x14ac:dyDescent="0.2">
      <c r="A51">
        <v>49</v>
      </c>
      <c r="B51" s="6" t="s">
        <v>551</v>
      </c>
      <c r="C51" t="s">
        <v>31</v>
      </c>
      <c r="D51" t="str">
        <f t="shared" si="0"/>
        <v>06-02AUS</v>
      </c>
      <c r="E51">
        <v>0.93778479071230703</v>
      </c>
      <c r="F51">
        <v>-1.0815189670821901</v>
      </c>
      <c r="G51">
        <v>0.108268957916428</v>
      </c>
      <c r="H51">
        <v>0.15247244560294199</v>
      </c>
    </row>
    <row r="52" spans="1:8" x14ac:dyDescent="0.2">
      <c r="A52">
        <v>50</v>
      </c>
      <c r="B52" s="6" t="s">
        <v>552</v>
      </c>
      <c r="C52" t="s">
        <v>31</v>
      </c>
      <c r="D52" t="str">
        <f t="shared" si="0"/>
        <v>06-08AUS</v>
      </c>
      <c r="E52">
        <v>1.0071510081433701</v>
      </c>
      <c r="F52">
        <v>1.4385019713750999</v>
      </c>
      <c r="G52">
        <v>0.47824186722605599</v>
      </c>
      <c r="H52">
        <v>0.67349597233548097</v>
      </c>
    </row>
    <row r="53" spans="1:8" x14ac:dyDescent="0.2">
      <c r="A53">
        <v>51</v>
      </c>
      <c r="B53" s="6" t="s">
        <v>552</v>
      </c>
      <c r="C53" t="s">
        <v>31</v>
      </c>
      <c r="D53" t="str">
        <f t="shared" si="0"/>
        <v>06-08AUS</v>
      </c>
      <c r="E53">
        <v>1.0071510081433701</v>
      </c>
      <c r="F53">
        <v>1.4385019713750999</v>
      </c>
      <c r="G53">
        <v>0.47824186722605599</v>
      </c>
      <c r="H53">
        <v>0.67349597233548097</v>
      </c>
    </row>
    <row r="54" spans="1:8" x14ac:dyDescent="0.2">
      <c r="A54">
        <v>52</v>
      </c>
      <c r="B54" s="6" t="s">
        <v>553</v>
      </c>
      <c r="C54" t="s">
        <v>31</v>
      </c>
      <c r="D54" t="str">
        <f t="shared" si="0"/>
        <v>06-11AUS</v>
      </c>
      <c r="E54">
        <v>1.1304674616834001</v>
      </c>
      <c r="F54">
        <v>0.89064561065510695</v>
      </c>
      <c r="G54">
        <v>-3.9909489628545E-2</v>
      </c>
      <c r="H54">
        <v>-5.6203528726364201E-2</v>
      </c>
    </row>
    <row r="55" spans="1:8" x14ac:dyDescent="0.2">
      <c r="A55">
        <v>53</v>
      </c>
      <c r="B55" s="6" t="s">
        <v>553</v>
      </c>
      <c r="C55" t="s">
        <v>31</v>
      </c>
      <c r="D55" t="str">
        <f t="shared" si="0"/>
        <v>06-11AUS</v>
      </c>
      <c r="E55">
        <v>1.1304674616834001</v>
      </c>
      <c r="F55">
        <v>0.89064561065510695</v>
      </c>
      <c r="G55">
        <v>-3.9909489628545E-2</v>
      </c>
      <c r="H55">
        <v>-5.6203528726364201E-2</v>
      </c>
    </row>
    <row r="56" spans="1:8" x14ac:dyDescent="0.2">
      <c r="A56">
        <v>54</v>
      </c>
      <c r="B56" s="6" t="s">
        <v>554</v>
      </c>
      <c r="C56" t="s">
        <v>31</v>
      </c>
      <c r="D56" t="str">
        <f t="shared" si="0"/>
        <v>09-02AUS</v>
      </c>
      <c r="E56">
        <v>0.96835224299443101</v>
      </c>
      <c r="F56">
        <v>0.30806314165304999</v>
      </c>
      <c r="G56">
        <v>0.17022142661065801</v>
      </c>
      <c r="H56">
        <v>0.23971854637579901</v>
      </c>
    </row>
    <row r="57" spans="1:8" x14ac:dyDescent="0.2">
      <c r="A57">
        <v>55</v>
      </c>
      <c r="B57" s="6" t="s">
        <v>554</v>
      </c>
      <c r="C57" t="s">
        <v>31</v>
      </c>
      <c r="D57" t="str">
        <f t="shared" si="0"/>
        <v>09-02AUS</v>
      </c>
      <c r="E57">
        <v>0.96835224299443101</v>
      </c>
      <c r="F57">
        <v>0.30806314165304999</v>
      </c>
      <c r="G57">
        <v>0.17022142661065801</v>
      </c>
      <c r="H57">
        <v>0.23971854637579901</v>
      </c>
    </row>
    <row r="58" spans="1:8" x14ac:dyDescent="0.2">
      <c r="A58">
        <v>56</v>
      </c>
      <c r="B58" s="6" t="s">
        <v>555</v>
      </c>
      <c r="C58" t="s">
        <v>31</v>
      </c>
      <c r="D58" t="str">
        <f t="shared" si="0"/>
        <v>09-11AUS</v>
      </c>
      <c r="E58">
        <v>0.79129260521629696</v>
      </c>
      <c r="F58">
        <v>1.08213232298156</v>
      </c>
      <c r="G58">
        <v>0.77827839610335903</v>
      </c>
      <c r="H58">
        <v>1.0960298565486399</v>
      </c>
    </row>
    <row r="59" spans="1:8" x14ac:dyDescent="0.2">
      <c r="A59">
        <v>57</v>
      </c>
      <c r="B59" s="6" t="s">
        <v>555</v>
      </c>
      <c r="C59" t="s">
        <v>31</v>
      </c>
      <c r="D59" t="str">
        <f t="shared" si="0"/>
        <v>09-11AUS</v>
      </c>
      <c r="E59">
        <v>0.79129260521629696</v>
      </c>
      <c r="F59">
        <v>1.08213232298156</v>
      </c>
      <c r="G59">
        <v>0.77827839610335903</v>
      </c>
      <c r="H59">
        <v>1.0960298565486399</v>
      </c>
    </row>
    <row r="60" spans="1:8" x14ac:dyDescent="0.2">
      <c r="A60">
        <v>58</v>
      </c>
      <c r="B60" s="6" t="s">
        <v>556</v>
      </c>
      <c r="C60" t="s">
        <v>31</v>
      </c>
      <c r="D60" t="str">
        <f t="shared" si="0"/>
        <v>12-02AUS</v>
      </c>
      <c r="E60">
        <v>1.04610862636155</v>
      </c>
      <c r="F60">
        <v>1.51034555105546</v>
      </c>
      <c r="G60">
        <v>0.36327055321352703</v>
      </c>
      <c r="H60">
        <v>0.51158476750791404</v>
      </c>
    </row>
    <row r="61" spans="1:8" x14ac:dyDescent="0.2">
      <c r="A61">
        <v>59</v>
      </c>
      <c r="B61" s="6" t="s">
        <v>556</v>
      </c>
      <c r="C61" t="s">
        <v>31</v>
      </c>
      <c r="D61" t="str">
        <f t="shared" si="0"/>
        <v>12-02AUS</v>
      </c>
      <c r="E61">
        <v>1.04610862636155</v>
      </c>
      <c r="F61">
        <v>1.51034555105546</v>
      </c>
      <c r="G61">
        <v>0.36327055321352703</v>
      </c>
      <c r="H61">
        <v>0.51158476750791404</v>
      </c>
    </row>
    <row r="62" spans="1:8" x14ac:dyDescent="0.2">
      <c r="A62">
        <v>60</v>
      </c>
      <c r="B62" t="s">
        <v>550</v>
      </c>
      <c r="C62" t="s">
        <v>31</v>
      </c>
      <c r="D62" t="str">
        <f t="shared" si="0"/>
        <v>ControlAUS</v>
      </c>
      <c r="E62">
        <v>1.1099561018139199</v>
      </c>
      <c r="F62">
        <v>1.83240406176432</v>
      </c>
    </row>
    <row r="63" spans="1:8" x14ac:dyDescent="0.2">
      <c r="A63">
        <v>61</v>
      </c>
      <c r="B63" t="s">
        <v>550</v>
      </c>
      <c r="C63" t="s">
        <v>31</v>
      </c>
      <c r="D63" t="str">
        <f t="shared" si="0"/>
        <v>ControlAUS</v>
      </c>
      <c r="E63">
        <v>1.1099561018139199</v>
      </c>
      <c r="F63">
        <v>1.83240406176432</v>
      </c>
    </row>
    <row r="64" spans="1:8" x14ac:dyDescent="0.2">
      <c r="A64">
        <v>62</v>
      </c>
      <c r="B64" t="s">
        <v>647</v>
      </c>
      <c r="C64" t="s">
        <v>31</v>
      </c>
      <c r="D64" t="str">
        <f t="shared" si="0"/>
        <v>HistoricalAUS</v>
      </c>
      <c r="E64">
        <v>0.39045557462790897</v>
      </c>
      <c r="F64">
        <v>-2.4287534875289198E-2</v>
      </c>
      <c r="G64">
        <v>0.71008868184861895</v>
      </c>
      <c r="H64">
        <v>1</v>
      </c>
    </row>
    <row r="65" spans="1:8" x14ac:dyDescent="0.2">
      <c r="A65">
        <v>63</v>
      </c>
      <c r="B65" s="6" t="s">
        <v>551</v>
      </c>
      <c r="C65" t="s">
        <v>33</v>
      </c>
      <c r="D65" t="str">
        <f t="shared" si="0"/>
        <v>06-02AUT</v>
      </c>
      <c r="E65">
        <v>0.41772967423950502</v>
      </c>
      <c r="F65">
        <v>-1.0815189670821901</v>
      </c>
      <c r="G65">
        <v>6.6783525125071797E-2</v>
      </c>
      <c r="H65">
        <v>0.24393637003103499</v>
      </c>
    </row>
    <row r="66" spans="1:8" x14ac:dyDescent="0.2">
      <c r="A66">
        <v>64</v>
      </c>
      <c r="B66" s="6" t="s">
        <v>552</v>
      </c>
      <c r="C66" t="s">
        <v>33</v>
      </c>
      <c r="D66" t="str">
        <f t="shared" si="0"/>
        <v>06-08AUT</v>
      </c>
      <c r="E66">
        <v>0.57039286492583396</v>
      </c>
      <c r="F66">
        <v>1.4385019713750999</v>
      </c>
      <c r="G66">
        <v>-0.21614152593581601</v>
      </c>
      <c r="H66">
        <v>-0.78948781381350097</v>
      </c>
    </row>
    <row r="67" spans="1:8" x14ac:dyDescent="0.2">
      <c r="A67">
        <v>65</v>
      </c>
      <c r="B67" s="6" t="s">
        <v>553</v>
      </c>
      <c r="C67" t="s">
        <v>33</v>
      </c>
      <c r="D67" t="str">
        <f t="shared" ref="D67:D130" si="1">B67&amp;C67</f>
        <v>06-11AUT</v>
      </c>
      <c r="E67">
        <v>0.855775965355275</v>
      </c>
      <c r="F67">
        <v>0.89064561065510695</v>
      </c>
      <c r="G67">
        <v>-0.64568122596153699</v>
      </c>
      <c r="H67">
        <v>-2.3584429567512499</v>
      </c>
    </row>
    <row r="68" spans="1:8" x14ac:dyDescent="0.2">
      <c r="A68">
        <v>66</v>
      </c>
      <c r="B68" s="6" t="s">
        <v>554</v>
      </c>
      <c r="C68" t="s">
        <v>33</v>
      </c>
      <c r="D68" t="str">
        <f t="shared" si="1"/>
        <v>09-02AUT</v>
      </c>
      <c r="E68">
        <v>0.69106381611016698</v>
      </c>
      <c r="F68">
        <v>0.30806314165304999</v>
      </c>
      <c r="G68">
        <v>-0.200910790973724</v>
      </c>
      <c r="H68">
        <v>-0.73385537763108</v>
      </c>
    </row>
    <row r="69" spans="1:8" x14ac:dyDescent="0.2">
      <c r="A69">
        <v>67</v>
      </c>
      <c r="B69" s="6" t="s">
        <v>555</v>
      </c>
      <c r="C69" t="s">
        <v>33</v>
      </c>
      <c r="D69" t="str">
        <f t="shared" si="1"/>
        <v>09-11AUT</v>
      </c>
      <c r="E69">
        <v>0.98086566783713702</v>
      </c>
      <c r="F69">
        <v>1.08213232298156</v>
      </c>
      <c r="G69">
        <v>-1.1159831657032899</v>
      </c>
      <c r="H69">
        <v>-4.0762880058753499</v>
      </c>
    </row>
    <row r="70" spans="1:8" x14ac:dyDescent="0.2">
      <c r="A70">
        <v>68</v>
      </c>
      <c r="B70" s="6" t="s">
        <v>556</v>
      </c>
      <c r="C70" t="s">
        <v>33</v>
      </c>
      <c r="D70" t="str">
        <f t="shared" si="1"/>
        <v>12-02AUT</v>
      </c>
      <c r="E70">
        <v>0.84997878603762</v>
      </c>
      <c r="F70">
        <v>1.51034555105546</v>
      </c>
      <c r="G70">
        <v>-1.85510693391828</v>
      </c>
      <c r="H70">
        <v>-6.7760432027500404</v>
      </c>
    </row>
    <row r="71" spans="1:8" x14ac:dyDescent="0.2">
      <c r="A71">
        <v>69</v>
      </c>
      <c r="B71" t="s">
        <v>550</v>
      </c>
      <c r="C71" t="s">
        <v>33</v>
      </c>
      <c r="D71" t="str">
        <f t="shared" si="1"/>
        <v>ControlAUT</v>
      </c>
      <c r="E71">
        <v>0.52393007832621397</v>
      </c>
      <c r="F71">
        <v>1.83240406176432</v>
      </c>
    </row>
    <row r="72" spans="1:8" x14ac:dyDescent="0.2">
      <c r="A72">
        <v>70</v>
      </c>
      <c r="B72" t="s">
        <v>647</v>
      </c>
      <c r="C72" t="s">
        <v>33</v>
      </c>
      <c r="D72" t="str">
        <f t="shared" si="1"/>
        <v>HistoricalAUT</v>
      </c>
      <c r="E72">
        <v>0.24652697935433901</v>
      </c>
      <c r="F72">
        <v>-2.4287534875289198E-2</v>
      </c>
      <c r="G72">
        <v>0.27377436630944002</v>
      </c>
      <c r="H72">
        <v>1</v>
      </c>
    </row>
    <row r="73" spans="1:8" x14ac:dyDescent="0.2">
      <c r="A73">
        <v>71</v>
      </c>
      <c r="B73" s="6" t="s">
        <v>551</v>
      </c>
      <c r="C73" t="s">
        <v>51</v>
      </c>
      <c r="D73" t="str">
        <f t="shared" si="1"/>
        <v>06-02BHS</v>
      </c>
      <c r="E73">
        <v>0</v>
      </c>
      <c r="F73">
        <v>-1.0815189670821901</v>
      </c>
      <c r="G73">
        <v>0</v>
      </c>
    </row>
    <row r="74" spans="1:8" x14ac:dyDescent="0.2">
      <c r="A74">
        <v>72</v>
      </c>
      <c r="B74" s="6" t="s">
        <v>552</v>
      </c>
      <c r="C74" t="s">
        <v>51</v>
      </c>
      <c r="D74" t="str">
        <f t="shared" si="1"/>
        <v>06-08BHS</v>
      </c>
      <c r="E74">
        <v>0</v>
      </c>
      <c r="F74">
        <v>1.4385019713750999</v>
      </c>
      <c r="G74">
        <v>0</v>
      </c>
    </row>
    <row r="75" spans="1:8" x14ac:dyDescent="0.2">
      <c r="A75">
        <v>73</v>
      </c>
      <c r="B75" s="6" t="s">
        <v>553</v>
      </c>
      <c r="C75" t="s">
        <v>51</v>
      </c>
      <c r="D75" t="str">
        <f t="shared" si="1"/>
        <v>06-11BHS</v>
      </c>
      <c r="E75">
        <v>0</v>
      </c>
      <c r="F75">
        <v>0.89064561065510695</v>
      </c>
      <c r="G75">
        <v>0</v>
      </c>
    </row>
    <row r="76" spans="1:8" x14ac:dyDescent="0.2">
      <c r="A76">
        <v>74</v>
      </c>
      <c r="B76" s="6" t="s">
        <v>554</v>
      </c>
      <c r="C76" t="s">
        <v>51</v>
      </c>
      <c r="D76" t="str">
        <f t="shared" si="1"/>
        <v>09-02BHS</v>
      </c>
      <c r="E76">
        <v>0</v>
      </c>
      <c r="F76">
        <v>0.30806314165304999</v>
      </c>
      <c r="G76">
        <v>0</v>
      </c>
    </row>
    <row r="77" spans="1:8" x14ac:dyDescent="0.2">
      <c r="A77">
        <v>75</v>
      </c>
      <c r="B77" s="6" t="s">
        <v>555</v>
      </c>
      <c r="C77" t="s">
        <v>51</v>
      </c>
      <c r="D77" t="str">
        <f t="shared" si="1"/>
        <v>09-11BHS</v>
      </c>
      <c r="E77">
        <v>0</v>
      </c>
      <c r="F77">
        <v>1.08213232298156</v>
      </c>
      <c r="G77">
        <v>0</v>
      </c>
    </row>
    <row r="78" spans="1:8" x14ac:dyDescent="0.2">
      <c r="A78">
        <v>76</v>
      </c>
      <c r="B78" s="6" t="s">
        <v>556</v>
      </c>
      <c r="C78" t="s">
        <v>51</v>
      </c>
      <c r="D78" t="str">
        <f t="shared" si="1"/>
        <v>12-02BHS</v>
      </c>
      <c r="E78">
        <v>0</v>
      </c>
      <c r="F78">
        <v>1.51034555105546</v>
      </c>
      <c r="G78">
        <v>0</v>
      </c>
    </row>
    <row r="79" spans="1:8" x14ac:dyDescent="0.2">
      <c r="A79">
        <v>77</v>
      </c>
      <c r="B79" t="s">
        <v>550</v>
      </c>
      <c r="C79" t="s">
        <v>51</v>
      </c>
      <c r="D79" t="str">
        <f t="shared" si="1"/>
        <v>ControlBHS</v>
      </c>
      <c r="E79">
        <v>0</v>
      </c>
      <c r="F79">
        <v>1.83240406176432</v>
      </c>
    </row>
    <row r="80" spans="1:8" x14ac:dyDescent="0.2">
      <c r="A80">
        <v>78</v>
      </c>
      <c r="B80" t="s">
        <v>647</v>
      </c>
      <c r="C80" t="s">
        <v>51</v>
      </c>
      <c r="D80" t="str">
        <f t="shared" si="1"/>
        <v>HistoricalBHS</v>
      </c>
      <c r="E80">
        <v>0</v>
      </c>
      <c r="F80">
        <v>-2.4287534875289198E-2</v>
      </c>
      <c r="G80">
        <v>0</v>
      </c>
    </row>
    <row r="81" spans="1:8" x14ac:dyDescent="0.2">
      <c r="A81">
        <v>79</v>
      </c>
      <c r="B81" s="6" t="s">
        <v>551</v>
      </c>
      <c r="C81" t="s">
        <v>45</v>
      </c>
      <c r="D81" t="str">
        <f t="shared" si="1"/>
        <v>06-02BGD</v>
      </c>
      <c r="E81">
        <v>0.77163008914506304</v>
      </c>
      <c r="F81">
        <v>-1.0815189670821901</v>
      </c>
      <c r="G81">
        <v>-0.116633104924868</v>
      </c>
      <c r="H81">
        <v>-0.31804385407229402</v>
      </c>
    </row>
    <row r="82" spans="1:8" x14ac:dyDescent="0.2">
      <c r="A82">
        <v>80</v>
      </c>
      <c r="B82" s="6" t="s">
        <v>552</v>
      </c>
      <c r="C82" t="s">
        <v>45</v>
      </c>
      <c r="D82" t="str">
        <f t="shared" si="1"/>
        <v>06-08BGD</v>
      </c>
      <c r="E82">
        <v>0.698376767702653</v>
      </c>
      <c r="F82">
        <v>1.4385019713750999</v>
      </c>
      <c r="G82">
        <v>-0.52203380391929999</v>
      </c>
      <c r="H82">
        <v>-1.4235207324838399</v>
      </c>
    </row>
    <row r="83" spans="1:8" x14ac:dyDescent="0.2">
      <c r="A83">
        <v>81</v>
      </c>
      <c r="B83" s="6" t="s">
        <v>553</v>
      </c>
      <c r="C83" t="s">
        <v>45</v>
      </c>
      <c r="D83" t="str">
        <f t="shared" si="1"/>
        <v>06-11BGD</v>
      </c>
      <c r="E83">
        <v>0.807093267427757</v>
      </c>
      <c r="F83">
        <v>0.89064561065510695</v>
      </c>
      <c r="G83">
        <v>-0.42987961702695598</v>
      </c>
      <c r="H83">
        <v>-1.1722278188036399</v>
      </c>
    </row>
    <row r="84" spans="1:8" x14ac:dyDescent="0.2">
      <c r="A84">
        <v>82</v>
      </c>
      <c r="B84" s="6" t="s">
        <v>554</v>
      </c>
      <c r="C84" t="s">
        <v>45</v>
      </c>
      <c r="D84" t="str">
        <f t="shared" si="1"/>
        <v>09-02BGD</v>
      </c>
      <c r="E84">
        <v>1.0987227741596099</v>
      </c>
      <c r="F84">
        <v>0.30806314165304999</v>
      </c>
      <c r="G84">
        <v>-0.61615209732213305</v>
      </c>
      <c r="H84">
        <v>-1.6801695183652301</v>
      </c>
    </row>
    <row r="85" spans="1:8" x14ac:dyDescent="0.2">
      <c r="A85">
        <v>83</v>
      </c>
      <c r="B85" s="6" t="s">
        <v>555</v>
      </c>
      <c r="C85" t="s">
        <v>45</v>
      </c>
      <c r="D85" t="str">
        <f t="shared" si="1"/>
        <v>09-11BGD</v>
      </c>
      <c r="E85">
        <v>0.92762807480843501</v>
      </c>
      <c r="F85">
        <v>1.08213232298156</v>
      </c>
      <c r="G85">
        <v>-0.83397947780656401</v>
      </c>
      <c r="H85">
        <v>-2.27415747449799</v>
      </c>
    </row>
    <row r="86" spans="1:8" x14ac:dyDescent="0.2">
      <c r="A86">
        <v>84</v>
      </c>
      <c r="B86" s="6" t="s">
        <v>556</v>
      </c>
      <c r="C86" t="s">
        <v>45</v>
      </c>
      <c r="D86" t="str">
        <f t="shared" si="1"/>
        <v>12-02BGD</v>
      </c>
      <c r="E86">
        <v>1.14804764086311</v>
      </c>
      <c r="F86">
        <v>1.51034555105546</v>
      </c>
      <c r="G86">
        <v>-3.1969623742835198</v>
      </c>
      <c r="H86">
        <v>-8.7177155705167593</v>
      </c>
    </row>
    <row r="87" spans="1:8" x14ac:dyDescent="0.2">
      <c r="A87">
        <v>85</v>
      </c>
      <c r="B87" t="s">
        <v>550</v>
      </c>
      <c r="C87" t="s">
        <v>45</v>
      </c>
      <c r="D87" t="str">
        <f t="shared" si="1"/>
        <v>ControlBGD</v>
      </c>
      <c r="E87">
        <v>0.58615795586501795</v>
      </c>
      <c r="F87">
        <v>1.83240406176432</v>
      </c>
    </row>
    <row r="88" spans="1:8" x14ac:dyDescent="0.2">
      <c r="A88">
        <v>86</v>
      </c>
      <c r="B88" t="s">
        <v>647</v>
      </c>
      <c r="C88" t="s">
        <v>45</v>
      </c>
      <c r="D88" t="str">
        <f t="shared" si="1"/>
        <v>HistoricalBGD</v>
      </c>
      <c r="E88">
        <v>0.21457707864061301</v>
      </c>
      <c r="F88">
        <v>-2.4287534875289198E-2</v>
      </c>
      <c r="G88">
        <v>0.36672019732963301</v>
      </c>
      <c r="H88">
        <v>1</v>
      </c>
    </row>
    <row r="89" spans="1:8" x14ac:dyDescent="0.2">
      <c r="A89">
        <v>87</v>
      </c>
      <c r="B89" s="6" t="s">
        <v>551</v>
      </c>
      <c r="C89" t="s">
        <v>25</v>
      </c>
      <c r="D89" t="str">
        <f t="shared" si="1"/>
        <v>06-02ARM</v>
      </c>
      <c r="E89">
        <v>0.45791913663488498</v>
      </c>
      <c r="F89">
        <v>-1.0815189670821901</v>
      </c>
      <c r="G89">
        <v>-0.15923469498270901</v>
      </c>
      <c r="H89">
        <v>1.01089648899784</v>
      </c>
    </row>
    <row r="90" spans="1:8" x14ac:dyDescent="0.2">
      <c r="A90">
        <v>88</v>
      </c>
      <c r="B90" s="6" t="s">
        <v>552</v>
      </c>
      <c r="C90" t="s">
        <v>25</v>
      </c>
      <c r="D90" t="str">
        <f t="shared" si="1"/>
        <v>06-08ARM</v>
      </c>
      <c r="E90">
        <v>0.73065956233316198</v>
      </c>
      <c r="F90">
        <v>1.4385019713750999</v>
      </c>
      <c r="G90">
        <v>-2.4467204721000901</v>
      </c>
      <c r="H90">
        <v>15.5329285183339</v>
      </c>
    </row>
    <row r="91" spans="1:8" x14ac:dyDescent="0.2">
      <c r="A91">
        <v>89</v>
      </c>
      <c r="B91" s="6" t="s">
        <v>553</v>
      </c>
      <c r="C91" t="s">
        <v>25</v>
      </c>
      <c r="D91" t="str">
        <f t="shared" si="1"/>
        <v>06-11ARM</v>
      </c>
      <c r="E91">
        <v>0.16172292996800999</v>
      </c>
      <c r="F91">
        <v>0.89064561065510695</v>
      </c>
      <c r="G91">
        <v>8.3623871260557203E-2</v>
      </c>
      <c r="H91">
        <v>-0.53088353554408696</v>
      </c>
    </row>
    <row r="92" spans="1:8" x14ac:dyDescent="0.2">
      <c r="A92">
        <v>90</v>
      </c>
      <c r="B92" s="6" t="s">
        <v>554</v>
      </c>
      <c r="C92" t="s">
        <v>25</v>
      </c>
      <c r="D92" t="str">
        <f t="shared" si="1"/>
        <v>09-02ARM</v>
      </c>
      <c r="E92">
        <v>0.55849396369225401</v>
      </c>
      <c r="F92">
        <v>0.30806314165304999</v>
      </c>
      <c r="G92">
        <v>-0.42529289725116798</v>
      </c>
      <c r="H92">
        <v>2.69995867843758</v>
      </c>
    </row>
    <row r="93" spans="1:8" x14ac:dyDescent="0.2">
      <c r="A93">
        <v>91</v>
      </c>
      <c r="B93" s="6" t="s">
        <v>555</v>
      </c>
      <c r="C93" t="s">
        <v>25</v>
      </c>
      <c r="D93" t="str">
        <f t="shared" si="1"/>
        <v>09-11ARM</v>
      </c>
      <c r="E93">
        <v>0.35615814630694298</v>
      </c>
      <c r="F93">
        <v>1.08213232298156</v>
      </c>
      <c r="G93">
        <v>-0.369906499671246</v>
      </c>
      <c r="H93">
        <v>2.3483398628405001</v>
      </c>
    </row>
    <row r="94" spans="1:8" x14ac:dyDescent="0.2">
      <c r="A94">
        <v>92</v>
      </c>
      <c r="B94" s="6" t="s">
        <v>556</v>
      </c>
      <c r="C94" t="s">
        <v>25</v>
      </c>
      <c r="D94" t="str">
        <f t="shared" si="1"/>
        <v>12-02ARM</v>
      </c>
      <c r="E94">
        <v>0.47392639131541198</v>
      </c>
      <c r="F94">
        <v>1.51034555105546</v>
      </c>
      <c r="G94">
        <v>-1.53180054801203</v>
      </c>
      <c r="H94">
        <v>9.7245879486156497</v>
      </c>
    </row>
    <row r="95" spans="1:8" x14ac:dyDescent="0.2">
      <c r="A95">
        <v>93</v>
      </c>
      <c r="B95" t="s">
        <v>550</v>
      </c>
      <c r="C95" t="s">
        <v>25</v>
      </c>
      <c r="D95" t="str">
        <f t="shared" si="1"/>
        <v>ControlARM</v>
      </c>
      <c r="E95">
        <v>0.20470116228990901</v>
      </c>
      <c r="F95">
        <v>1.83240406176432</v>
      </c>
    </row>
    <row r="96" spans="1:8" x14ac:dyDescent="0.2">
      <c r="A96">
        <v>94</v>
      </c>
      <c r="B96" t="s">
        <v>647</v>
      </c>
      <c r="C96" t="s">
        <v>25</v>
      </c>
      <c r="D96" t="str">
        <f t="shared" si="1"/>
        <v>HistoricalARM</v>
      </c>
      <c r="E96">
        <v>0.364307281586641</v>
      </c>
      <c r="F96">
        <v>-2.4287534875289198E-2</v>
      </c>
      <c r="G96">
        <v>-0.15751829857532401</v>
      </c>
      <c r="H96">
        <v>1</v>
      </c>
    </row>
    <row r="97" spans="1:8" x14ac:dyDescent="0.2">
      <c r="A97">
        <v>95</v>
      </c>
      <c r="B97" s="6" t="s">
        <v>551</v>
      </c>
      <c r="C97" t="s">
        <v>39</v>
      </c>
      <c r="D97" t="str">
        <f t="shared" si="1"/>
        <v>06-02BEL</v>
      </c>
      <c r="E97">
        <v>0.65738387105321205</v>
      </c>
      <c r="F97">
        <v>-1.0815189670821901</v>
      </c>
      <c r="G97">
        <v>0.38655618323889501</v>
      </c>
      <c r="H97">
        <v>0.42190455570965102</v>
      </c>
    </row>
    <row r="98" spans="1:8" x14ac:dyDescent="0.2">
      <c r="A98">
        <v>96</v>
      </c>
      <c r="B98" s="6" t="s">
        <v>552</v>
      </c>
      <c r="C98" t="s">
        <v>39</v>
      </c>
      <c r="D98" t="str">
        <f t="shared" si="1"/>
        <v>06-08BEL</v>
      </c>
      <c r="E98">
        <v>0.56867837077398198</v>
      </c>
      <c r="F98">
        <v>1.4385019713750999</v>
      </c>
      <c r="G98">
        <v>3.2722326556371399</v>
      </c>
      <c r="H98">
        <v>3.5714597893315601</v>
      </c>
    </row>
    <row r="99" spans="1:8" x14ac:dyDescent="0.2">
      <c r="A99">
        <v>97</v>
      </c>
      <c r="B99" s="6" t="s">
        <v>553</v>
      </c>
      <c r="C99" t="s">
        <v>39</v>
      </c>
      <c r="D99" t="str">
        <f t="shared" si="1"/>
        <v>06-11BEL</v>
      </c>
      <c r="E99">
        <v>0.252109202068241</v>
      </c>
      <c r="F99">
        <v>0.89064561065510695</v>
      </c>
      <c r="G99">
        <v>1.9846085922135599</v>
      </c>
      <c r="H99">
        <v>2.1660898018489299</v>
      </c>
    </row>
    <row r="100" spans="1:8" x14ac:dyDescent="0.2">
      <c r="A100">
        <v>98</v>
      </c>
      <c r="B100" s="6" t="s">
        <v>554</v>
      </c>
      <c r="C100" t="s">
        <v>39</v>
      </c>
      <c r="D100" t="str">
        <f t="shared" si="1"/>
        <v>09-02BEL</v>
      </c>
      <c r="E100">
        <v>0.214236004229966</v>
      </c>
      <c r="F100">
        <v>0.30806314165304999</v>
      </c>
      <c r="G100">
        <v>1.2716452663820399</v>
      </c>
      <c r="H100">
        <v>1.3879300199982201</v>
      </c>
    </row>
    <row r="101" spans="1:8" x14ac:dyDescent="0.2">
      <c r="A101">
        <v>99</v>
      </c>
      <c r="B101" s="6" t="s">
        <v>555</v>
      </c>
      <c r="C101" t="s">
        <v>39</v>
      </c>
      <c r="D101" t="str">
        <f t="shared" si="1"/>
        <v>09-11BEL</v>
      </c>
      <c r="E101">
        <v>0.41704470799909199</v>
      </c>
      <c r="F101">
        <v>1.08213232298156</v>
      </c>
      <c r="G101">
        <v>2.08830126722648</v>
      </c>
      <c r="H101">
        <v>2.27926458439959</v>
      </c>
    </row>
    <row r="102" spans="1:8" x14ac:dyDescent="0.2">
      <c r="A102">
        <v>100</v>
      </c>
      <c r="B102" s="6" t="s">
        <v>556</v>
      </c>
      <c r="C102" t="s">
        <v>39</v>
      </c>
      <c r="D102" t="str">
        <f t="shared" si="1"/>
        <v>12-02BEL</v>
      </c>
      <c r="E102">
        <v>1.2124486352083701</v>
      </c>
      <c r="F102">
        <v>1.51034555105546</v>
      </c>
      <c r="G102">
        <v>0.33935459634989601</v>
      </c>
      <c r="H102">
        <v>0.37038665117548297</v>
      </c>
    </row>
    <row r="103" spans="1:8" x14ac:dyDescent="0.2">
      <c r="A103">
        <v>101</v>
      </c>
      <c r="B103" t="s">
        <v>550</v>
      </c>
      <c r="C103" t="s">
        <v>39</v>
      </c>
      <c r="D103" t="str">
        <f t="shared" si="1"/>
        <v>ControlBEL</v>
      </c>
      <c r="E103">
        <v>1.2720927050853099</v>
      </c>
      <c r="F103">
        <v>1.83240406176432</v>
      </c>
    </row>
    <row r="104" spans="1:8" x14ac:dyDescent="0.2">
      <c r="A104">
        <v>102</v>
      </c>
      <c r="B104" t="s">
        <v>647</v>
      </c>
      <c r="C104" t="s">
        <v>39</v>
      </c>
      <c r="D104" t="str">
        <f t="shared" si="1"/>
        <v>HistoricalBEL</v>
      </c>
      <c r="E104">
        <v>0.34373160253917101</v>
      </c>
      <c r="F104">
        <v>-2.4287534875289198E-2</v>
      </c>
      <c r="G104">
        <v>0.91621713491265899</v>
      </c>
      <c r="H104">
        <v>1</v>
      </c>
    </row>
    <row r="105" spans="1:8" x14ac:dyDescent="0.2">
      <c r="A105">
        <v>103</v>
      </c>
      <c r="B105" s="6" t="s">
        <v>551</v>
      </c>
      <c r="C105" t="s">
        <v>69</v>
      </c>
      <c r="D105" t="str">
        <f t="shared" si="1"/>
        <v>06-02BTN</v>
      </c>
      <c r="E105">
        <v>0.67417420805339501</v>
      </c>
      <c r="F105">
        <v>-1.0815189670821901</v>
      </c>
      <c r="G105">
        <v>-5.7312778670324402E-2</v>
      </c>
      <c r="H105">
        <v>-0.156148546770739</v>
      </c>
    </row>
    <row r="106" spans="1:8" x14ac:dyDescent="0.2">
      <c r="A106">
        <v>104</v>
      </c>
      <c r="B106" s="6" t="s">
        <v>552</v>
      </c>
      <c r="C106" t="s">
        <v>69</v>
      </c>
      <c r="D106" t="str">
        <f t="shared" si="1"/>
        <v>06-08BTN</v>
      </c>
      <c r="E106">
        <v>0.71465403216687196</v>
      </c>
      <c r="F106">
        <v>1.4385019713750999</v>
      </c>
      <c r="G106">
        <v>-0.61228519884565802</v>
      </c>
      <c r="H106">
        <v>-1.6681697559794999</v>
      </c>
    </row>
    <row r="107" spans="1:8" x14ac:dyDescent="0.2">
      <c r="A107">
        <v>105</v>
      </c>
      <c r="B107" s="6" t="s">
        <v>553</v>
      </c>
      <c r="C107" t="s">
        <v>69</v>
      </c>
      <c r="D107" t="str">
        <f t="shared" si="1"/>
        <v>06-11BTN</v>
      </c>
      <c r="E107">
        <v>0.86998342983676902</v>
      </c>
      <c r="F107">
        <v>0.89064561065510695</v>
      </c>
      <c r="G107">
        <v>-0.55832431163437402</v>
      </c>
      <c r="H107">
        <v>-1.52115343054587</v>
      </c>
    </row>
    <row r="108" spans="1:8" x14ac:dyDescent="0.2">
      <c r="A108">
        <v>106</v>
      </c>
      <c r="B108" s="6" t="s">
        <v>554</v>
      </c>
      <c r="C108" t="s">
        <v>69</v>
      </c>
      <c r="D108" t="str">
        <f t="shared" si="1"/>
        <v>09-02BTN</v>
      </c>
      <c r="E108">
        <v>0.873617353139717</v>
      </c>
      <c r="F108">
        <v>0.30806314165304999</v>
      </c>
      <c r="G108">
        <v>-0.34930864069633399</v>
      </c>
      <c r="H108">
        <v>-0.951690668026132</v>
      </c>
    </row>
    <row r="109" spans="1:8" x14ac:dyDescent="0.2">
      <c r="A109">
        <v>107</v>
      </c>
      <c r="B109" s="6" t="s">
        <v>555</v>
      </c>
      <c r="C109" t="s">
        <v>69</v>
      </c>
      <c r="D109" t="str">
        <f t="shared" si="1"/>
        <v>09-11BTN</v>
      </c>
      <c r="E109">
        <v>0.62175874044045798</v>
      </c>
      <c r="F109">
        <v>1.08213232298156</v>
      </c>
      <c r="G109">
        <v>-9.4577346038040494E-2</v>
      </c>
      <c r="H109">
        <v>-0.25767578337499097</v>
      </c>
    </row>
    <row r="110" spans="1:8" x14ac:dyDescent="0.2">
      <c r="A110">
        <v>108</v>
      </c>
      <c r="B110" s="6" t="s">
        <v>556</v>
      </c>
      <c r="C110" t="s">
        <v>69</v>
      </c>
      <c r="D110" t="str">
        <f t="shared" si="1"/>
        <v>12-02BTN</v>
      </c>
      <c r="E110">
        <v>0.95168755507481695</v>
      </c>
      <c r="F110">
        <v>1.51034555105546</v>
      </c>
      <c r="G110">
        <v>-2.0975120589227099</v>
      </c>
      <c r="H110">
        <v>-5.7146672597897901</v>
      </c>
    </row>
    <row r="111" spans="1:8" x14ac:dyDescent="0.2">
      <c r="A111">
        <v>109</v>
      </c>
      <c r="B111" t="s">
        <v>550</v>
      </c>
      <c r="C111" t="s">
        <v>69</v>
      </c>
      <c r="D111" t="str">
        <f t="shared" si="1"/>
        <v>ControlBTN</v>
      </c>
      <c r="E111">
        <v>0.58303436117167495</v>
      </c>
      <c r="F111">
        <v>1.83240406176432</v>
      </c>
    </row>
    <row r="112" spans="1:8" x14ac:dyDescent="0.2">
      <c r="A112">
        <v>110</v>
      </c>
      <c r="B112" t="s">
        <v>647</v>
      </c>
      <c r="C112" t="s">
        <v>69</v>
      </c>
      <c r="D112" t="str">
        <f t="shared" si="1"/>
        <v>HistoricalBTN</v>
      </c>
      <c r="E112">
        <v>0.21112933822638699</v>
      </c>
      <c r="F112">
        <v>-2.4287534875289198E-2</v>
      </c>
      <c r="G112">
        <v>0.36704010287378702</v>
      </c>
      <c r="H112">
        <v>1</v>
      </c>
    </row>
    <row r="113" spans="1:8" x14ac:dyDescent="0.2">
      <c r="A113">
        <v>111</v>
      </c>
      <c r="B113" s="6" t="s">
        <v>551</v>
      </c>
      <c r="C113" t="s">
        <v>61</v>
      </c>
      <c r="D113" t="str">
        <f t="shared" si="1"/>
        <v>06-02BOL</v>
      </c>
      <c r="E113">
        <v>0.46108585010172598</v>
      </c>
      <c r="F113">
        <v>-1.0815189670821901</v>
      </c>
      <c r="G113">
        <v>0.98968383385242598</v>
      </c>
      <c r="H113">
        <v>0.59962337806746502</v>
      </c>
    </row>
    <row r="114" spans="1:8" x14ac:dyDescent="0.2">
      <c r="A114">
        <v>112</v>
      </c>
      <c r="B114" s="6" t="s">
        <v>552</v>
      </c>
      <c r="C114" t="s">
        <v>61</v>
      </c>
      <c r="D114" t="str">
        <f t="shared" si="1"/>
        <v>06-08BOL</v>
      </c>
      <c r="E114">
        <v>1.19907714336122</v>
      </c>
      <c r="F114">
        <v>1.4385019713750999</v>
      </c>
      <c r="G114">
        <v>3.8881851830512999</v>
      </c>
      <c r="H114">
        <v>2.3557490324336499</v>
      </c>
    </row>
    <row r="115" spans="1:8" x14ac:dyDescent="0.2">
      <c r="A115">
        <v>113</v>
      </c>
      <c r="B115" s="6" t="s">
        <v>553</v>
      </c>
      <c r="C115" t="s">
        <v>61</v>
      </c>
      <c r="D115" t="str">
        <f t="shared" si="1"/>
        <v>06-11BOL</v>
      </c>
      <c r="E115">
        <v>1.2621519082530199</v>
      </c>
      <c r="F115">
        <v>0.89064561065510695</v>
      </c>
      <c r="G115">
        <v>1.50355519971597</v>
      </c>
      <c r="H115">
        <v>0.91096450919600402</v>
      </c>
    </row>
    <row r="116" spans="1:8" x14ac:dyDescent="0.2">
      <c r="A116">
        <v>114</v>
      </c>
      <c r="B116" s="6" t="s">
        <v>554</v>
      </c>
      <c r="C116" t="s">
        <v>61</v>
      </c>
      <c r="D116" t="str">
        <f t="shared" si="1"/>
        <v>09-02BOL</v>
      </c>
      <c r="E116">
        <v>1.1407970462191199</v>
      </c>
      <c r="F116">
        <v>0.30806314165304999</v>
      </c>
      <c r="G116">
        <v>1.07479694111202</v>
      </c>
      <c r="H116">
        <v>0.65119116885794404</v>
      </c>
    </row>
    <row r="117" spans="1:8" x14ac:dyDescent="0.2">
      <c r="A117">
        <v>115</v>
      </c>
      <c r="B117" s="6" t="s">
        <v>555</v>
      </c>
      <c r="C117" t="s">
        <v>61</v>
      </c>
      <c r="D117" t="str">
        <f t="shared" si="1"/>
        <v>09-11BOL</v>
      </c>
      <c r="E117">
        <v>1.5719249992358699</v>
      </c>
      <c r="F117">
        <v>1.08213232298156</v>
      </c>
      <c r="G117">
        <v>1.1307321095098599</v>
      </c>
      <c r="H117">
        <v>0.68508081470264404</v>
      </c>
    </row>
    <row r="118" spans="1:8" x14ac:dyDescent="0.2">
      <c r="A118">
        <v>116</v>
      </c>
      <c r="B118" s="6" t="s">
        <v>556</v>
      </c>
      <c r="C118" t="s">
        <v>61</v>
      </c>
      <c r="D118" t="str">
        <f t="shared" si="1"/>
        <v>12-02BOL</v>
      </c>
      <c r="E118">
        <v>0.98576032681062098</v>
      </c>
      <c r="F118">
        <v>1.51034555105546</v>
      </c>
      <c r="G118">
        <v>5.9692472286570899</v>
      </c>
      <c r="H118">
        <v>3.6166097346811199</v>
      </c>
    </row>
    <row r="119" spans="1:8" x14ac:dyDescent="0.2">
      <c r="A119">
        <v>117</v>
      </c>
      <c r="B119" t="s">
        <v>550</v>
      </c>
      <c r="C119" t="s">
        <v>61</v>
      </c>
      <c r="D119" t="str">
        <f t="shared" si="1"/>
        <v>ControlBOL</v>
      </c>
      <c r="E119">
        <v>2.03489949465509</v>
      </c>
      <c r="F119">
        <v>1.83240406176432</v>
      </c>
    </row>
    <row r="120" spans="1:8" x14ac:dyDescent="0.2">
      <c r="A120">
        <v>118</v>
      </c>
      <c r="B120" t="s">
        <v>647</v>
      </c>
      <c r="C120" t="s">
        <v>61</v>
      </c>
      <c r="D120" t="str">
        <f t="shared" si="1"/>
        <v>HistoricalBOL</v>
      </c>
      <c r="E120">
        <v>0.36251379401335299</v>
      </c>
      <c r="F120">
        <v>-2.4287534875289198E-2</v>
      </c>
      <c r="G120">
        <v>1.65050908629028</v>
      </c>
      <c r="H120">
        <v>1</v>
      </c>
    </row>
    <row r="121" spans="1:8" x14ac:dyDescent="0.2">
      <c r="A121">
        <v>119</v>
      </c>
      <c r="B121" s="6" t="s">
        <v>551</v>
      </c>
      <c r="C121" t="s">
        <v>53</v>
      </c>
      <c r="D121" t="str">
        <f t="shared" si="1"/>
        <v>06-02BIH</v>
      </c>
      <c r="E121">
        <v>0.42339286955321997</v>
      </c>
      <c r="F121">
        <v>-1.0815189670821901</v>
      </c>
      <c r="G121">
        <v>8.0414352801376598E-2</v>
      </c>
      <c r="H121">
        <v>0.270691523901744</v>
      </c>
    </row>
    <row r="122" spans="1:8" x14ac:dyDescent="0.2">
      <c r="A122">
        <v>120</v>
      </c>
      <c r="B122" s="6" t="s">
        <v>552</v>
      </c>
      <c r="C122" t="s">
        <v>53</v>
      </c>
      <c r="D122" t="str">
        <f t="shared" si="1"/>
        <v>06-08BIH</v>
      </c>
      <c r="E122">
        <v>0.75485174584510095</v>
      </c>
      <c r="F122">
        <v>1.4385019713750999</v>
      </c>
      <c r="G122">
        <v>-0.94705096989648196</v>
      </c>
      <c r="H122">
        <v>-3.1879715663086801</v>
      </c>
    </row>
    <row r="123" spans="1:8" x14ac:dyDescent="0.2">
      <c r="A123">
        <v>121</v>
      </c>
      <c r="B123" s="6" t="s">
        <v>553</v>
      </c>
      <c r="C123" t="s">
        <v>53</v>
      </c>
      <c r="D123" t="str">
        <f t="shared" si="1"/>
        <v>06-11BIH</v>
      </c>
      <c r="E123">
        <v>0.59503524601990399</v>
      </c>
      <c r="F123">
        <v>0.89064561065510695</v>
      </c>
      <c r="G123">
        <v>-8.5156605960111306E-2</v>
      </c>
      <c r="H123">
        <v>-0.28665493950538001</v>
      </c>
    </row>
    <row r="124" spans="1:8" x14ac:dyDescent="0.2">
      <c r="A124">
        <v>122</v>
      </c>
      <c r="B124" s="6" t="s">
        <v>554</v>
      </c>
      <c r="C124" t="s">
        <v>53</v>
      </c>
      <c r="D124" t="str">
        <f t="shared" si="1"/>
        <v>09-02BIH</v>
      </c>
      <c r="E124">
        <v>0.60670730899329295</v>
      </c>
      <c r="F124">
        <v>0.30806314165304999</v>
      </c>
      <c r="G124">
        <v>-6.6641843430211206E-2</v>
      </c>
      <c r="H124">
        <v>-0.22433037791527799</v>
      </c>
    </row>
    <row r="125" spans="1:8" x14ac:dyDescent="0.2">
      <c r="A125">
        <v>123</v>
      </c>
      <c r="B125" s="6" t="s">
        <v>555</v>
      </c>
      <c r="C125" t="s">
        <v>53</v>
      </c>
      <c r="D125" t="str">
        <f t="shared" si="1"/>
        <v>09-11BIH</v>
      </c>
      <c r="E125">
        <v>0.54916452212605105</v>
      </c>
      <c r="F125">
        <v>1.08213232298156</v>
      </c>
      <c r="G125">
        <v>5.1404674454483797E-3</v>
      </c>
      <c r="H125">
        <v>1.73038881480857E-2</v>
      </c>
    </row>
    <row r="126" spans="1:8" x14ac:dyDescent="0.2">
      <c r="A126">
        <v>124</v>
      </c>
      <c r="B126" s="6" t="s">
        <v>556</v>
      </c>
      <c r="C126" t="s">
        <v>53</v>
      </c>
      <c r="D126" t="str">
        <f t="shared" si="1"/>
        <v>12-02BIH</v>
      </c>
      <c r="E126">
        <v>0.89720794909443702</v>
      </c>
      <c r="F126">
        <v>1.51034555105546</v>
      </c>
      <c r="G126">
        <v>-1.9682741511894</v>
      </c>
      <c r="H126">
        <v>-6.6256223034944597</v>
      </c>
    </row>
    <row r="127" spans="1:8" x14ac:dyDescent="0.2">
      <c r="A127">
        <v>125</v>
      </c>
      <c r="B127" t="s">
        <v>550</v>
      </c>
      <c r="C127" t="s">
        <v>53</v>
      </c>
      <c r="D127" t="str">
        <f t="shared" si="1"/>
        <v>ControlBIH</v>
      </c>
      <c r="E127">
        <v>0.55126926939709797</v>
      </c>
      <c r="F127">
        <v>1.83240406176432</v>
      </c>
    </row>
    <row r="128" spans="1:8" x14ac:dyDescent="0.2">
      <c r="A128">
        <v>126</v>
      </c>
      <c r="B128" t="s">
        <v>647</v>
      </c>
      <c r="C128" t="s">
        <v>53</v>
      </c>
      <c r="D128" t="str">
        <f t="shared" si="1"/>
        <v>HistoricalBIH</v>
      </c>
      <c r="E128">
        <v>0.25026168399471799</v>
      </c>
      <c r="F128">
        <v>-2.4287534875289198E-2</v>
      </c>
      <c r="G128">
        <v>0.29707008051927503</v>
      </c>
      <c r="H128">
        <v>1</v>
      </c>
    </row>
    <row r="129" spans="1:8" x14ac:dyDescent="0.2">
      <c r="A129">
        <v>127</v>
      </c>
      <c r="B129" s="6" t="s">
        <v>551</v>
      </c>
      <c r="C129" t="s">
        <v>71</v>
      </c>
      <c r="D129" t="str">
        <f t="shared" si="1"/>
        <v>06-02BWA</v>
      </c>
      <c r="E129">
        <v>0.71954766376430901</v>
      </c>
      <c r="F129">
        <v>-1.0815189670821901</v>
      </c>
      <c r="G129">
        <v>0.728713189949451</v>
      </c>
      <c r="H129">
        <v>0.506823680461852</v>
      </c>
    </row>
    <row r="130" spans="1:8" x14ac:dyDescent="0.2">
      <c r="A130">
        <v>128</v>
      </c>
      <c r="B130" s="6" t="s">
        <v>552</v>
      </c>
      <c r="C130" t="s">
        <v>71</v>
      </c>
      <c r="D130" t="str">
        <f t="shared" si="1"/>
        <v>06-08BWA</v>
      </c>
      <c r="E130">
        <v>1.2695700450451299</v>
      </c>
      <c r="F130">
        <v>1.4385019713750999</v>
      </c>
      <c r="G130">
        <v>2.83205123129799</v>
      </c>
      <c r="H130">
        <v>1.96970584325849</v>
      </c>
    </row>
    <row r="131" spans="1:8" x14ac:dyDescent="0.2">
      <c r="A131">
        <v>129</v>
      </c>
      <c r="B131" s="6" t="s">
        <v>553</v>
      </c>
      <c r="C131" t="s">
        <v>71</v>
      </c>
      <c r="D131" t="str">
        <f t="shared" ref="D131:D194" si="2">B131&amp;C131</f>
        <v>06-11BWA</v>
      </c>
      <c r="E131">
        <v>1.9912322063807</v>
      </c>
      <c r="F131">
        <v>0.89064561065510695</v>
      </c>
      <c r="G131">
        <v>-0.219616585666596</v>
      </c>
      <c r="H131">
        <v>-0.152744437418144</v>
      </c>
    </row>
    <row r="132" spans="1:8" x14ac:dyDescent="0.2">
      <c r="A132">
        <v>130</v>
      </c>
      <c r="B132" s="6" t="s">
        <v>554</v>
      </c>
      <c r="C132" t="s">
        <v>71</v>
      </c>
      <c r="D132" t="str">
        <f t="shared" si="2"/>
        <v>09-02BWA</v>
      </c>
      <c r="E132">
        <v>0.77858687631799295</v>
      </c>
      <c r="F132">
        <v>0.30806314165304999</v>
      </c>
      <c r="G132">
        <v>1.32203395326031</v>
      </c>
      <c r="H132">
        <v>0.91948124876593296</v>
      </c>
    </row>
    <row r="133" spans="1:8" x14ac:dyDescent="0.2">
      <c r="A133">
        <v>131</v>
      </c>
      <c r="B133" s="6" t="s">
        <v>555</v>
      </c>
      <c r="C133" t="s">
        <v>71</v>
      </c>
      <c r="D133" t="str">
        <f t="shared" si="2"/>
        <v>09-11BWA</v>
      </c>
      <c r="E133">
        <v>0.50281794393430002</v>
      </c>
      <c r="F133">
        <v>1.08213232298156</v>
      </c>
      <c r="G133">
        <v>3.3595168713522798</v>
      </c>
      <c r="H133">
        <v>2.3365608428613198</v>
      </c>
    </row>
    <row r="134" spans="1:8" x14ac:dyDescent="0.2">
      <c r="A134">
        <v>132</v>
      </c>
      <c r="B134" s="6" t="s">
        <v>556</v>
      </c>
      <c r="C134" t="s">
        <v>71</v>
      </c>
      <c r="D134" t="str">
        <f t="shared" si="2"/>
        <v>12-02BWA</v>
      </c>
      <c r="E134">
        <v>1.52764626687014</v>
      </c>
      <c r="F134">
        <v>1.51034555105546</v>
      </c>
      <c r="G134">
        <v>1.9954479127604201</v>
      </c>
      <c r="H134">
        <v>1.38784403694588</v>
      </c>
    </row>
    <row r="135" spans="1:8" x14ac:dyDescent="0.2">
      <c r="A135">
        <v>133</v>
      </c>
      <c r="B135" t="s">
        <v>550</v>
      </c>
      <c r="C135" t="s">
        <v>71</v>
      </c>
      <c r="D135" t="str">
        <f t="shared" si="2"/>
        <v>ControlBWA</v>
      </c>
      <c r="E135">
        <v>1.8783609353160999</v>
      </c>
      <c r="F135">
        <v>1.83240406176432</v>
      </c>
    </row>
    <row r="136" spans="1:8" x14ac:dyDescent="0.2">
      <c r="A136">
        <v>134</v>
      </c>
      <c r="B136" t="s">
        <v>647</v>
      </c>
      <c r="C136" t="s">
        <v>71</v>
      </c>
      <c r="D136" t="str">
        <f t="shared" si="2"/>
        <v>HistoricalBWA</v>
      </c>
      <c r="E136">
        <v>0.42149946329809801</v>
      </c>
      <c r="F136">
        <v>-2.4287534875289198E-2</v>
      </c>
      <c r="G136">
        <v>1.4378041477568599</v>
      </c>
      <c r="H136">
        <v>1</v>
      </c>
    </row>
    <row r="137" spans="1:8" x14ac:dyDescent="0.2">
      <c r="A137">
        <v>135</v>
      </c>
      <c r="B137" s="6" t="s">
        <v>551</v>
      </c>
      <c r="C137" t="s">
        <v>63</v>
      </c>
      <c r="D137" t="str">
        <f t="shared" si="2"/>
        <v>06-02BRA</v>
      </c>
      <c r="E137">
        <v>0.69436182797712198</v>
      </c>
      <c r="F137">
        <v>-1.0815189670821901</v>
      </c>
      <c r="G137">
        <v>0.168065472836923</v>
      </c>
      <c r="H137">
        <v>0.32147276990451601</v>
      </c>
    </row>
    <row r="138" spans="1:8" x14ac:dyDescent="0.2">
      <c r="A138">
        <v>136</v>
      </c>
      <c r="B138" s="6" t="s">
        <v>552</v>
      </c>
      <c r="C138" t="s">
        <v>63</v>
      </c>
      <c r="D138" t="str">
        <f t="shared" si="2"/>
        <v>06-08BRA</v>
      </c>
      <c r="E138">
        <v>0.87177291513593802</v>
      </c>
      <c r="F138">
        <v>1.4385019713750999</v>
      </c>
      <c r="G138">
        <v>0.41797456514884102</v>
      </c>
      <c r="H138">
        <v>0.79949461920957698</v>
      </c>
    </row>
    <row r="139" spans="1:8" x14ac:dyDescent="0.2">
      <c r="A139">
        <v>137</v>
      </c>
      <c r="B139" s="6" t="s">
        <v>553</v>
      </c>
      <c r="C139" t="s">
        <v>63</v>
      </c>
      <c r="D139" t="str">
        <f t="shared" si="2"/>
        <v>06-11BRA</v>
      </c>
      <c r="E139">
        <v>0.85325782925916704</v>
      </c>
      <c r="F139">
        <v>0.89064561065510695</v>
      </c>
      <c r="G139">
        <v>0.21084830539326299</v>
      </c>
      <c r="H139">
        <v>0.40330704231091902</v>
      </c>
    </row>
    <row r="140" spans="1:8" x14ac:dyDescent="0.2">
      <c r="A140">
        <v>138</v>
      </c>
      <c r="B140" s="6" t="s">
        <v>554</v>
      </c>
      <c r="C140" t="s">
        <v>63</v>
      </c>
      <c r="D140" t="str">
        <f t="shared" si="2"/>
        <v>09-02BRA</v>
      </c>
      <c r="E140">
        <v>1.02548421425972</v>
      </c>
      <c r="F140">
        <v>0.30806314165304999</v>
      </c>
      <c r="G140">
        <v>-7.6767704893279595E-2</v>
      </c>
      <c r="H140">
        <v>-0.14683995656384</v>
      </c>
    </row>
    <row r="141" spans="1:8" x14ac:dyDescent="0.2">
      <c r="A141">
        <v>139</v>
      </c>
      <c r="B141" s="6" t="s">
        <v>555</v>
      </c>
      <c r="C141" t="s">
        <v>63</v>
      </c>
      <c r="D141" t="str">
        <f t="shared" si="2"/>
        <v>09-11BRA</v>
      </c>
      <c r="E141">
        <v>0.96269051899566405</v>
      </c>
      <c r="F141">
        <v>1.08213232298156</v>
      </c>
      <c r="G141">
        <v>-2.6080306049698302E-3</v>
      </c>
      <c r="H141">
        <v>-4.9885964584107396E-3</v>
      </c>
    </row>
    <row r="142" spans="1:8" x14ac:dyDescent="0.2">
      <c r="A142">
        <v>140</v>
      </c>
      <c r="B142" s="6" t="s">
        <v>556</v>
      </c>
      <c r="C142" t="s">
        <v>63</v>
      </c>
      <c r="D142" t="str">
        <f t="shared" si="2"/>
        <v>12-02BRA</v>
      </c>
      <c r="E142">
        <v>1.06269106033188</v>
      </c>
      <c r="F142">
        <v>1.51034555105546</v>
      </c>
      <c r="G142">
        <v>-0.57504497978424196</v>
      </c>
      <c r="H142">
        <v>-1.0999362293188</v>
      </c>
    </row>
    <row r="143" spans="1:8" x14ac:dyDescent="0.2">
      <c r="A143">
        <v>141</v>
      </c>
      <c r="B143" t="s">
        <v>550</v>
      </c>
      <c r="C143" t="s">
        <v>63</v>
      </c>
      <c r="D143" t="str">
        <f t="shared" si="2"/>
        <v>ControlBRA</v>
      </c>
      <c r="E143">
        <v>0.96162266955261899</v>
      </c>
      <c r="F143">
        <v>1.83240406176432</v>
      </c>
    </row>
    <row r="144" spans="1:8" x14ac:dyDescent="0.2">
      <c r="A144">
        <v>142</v>
      </c>
      <c r="B144" t="s">
        <v>647</v>
      </c>
      <c r="C144" t="s">
        <v>63</v>
      </c>
      <c r="D144" t="str">
        <f t="shared" si="2"/>
        <v>HistoricalBRA</v>
      </c>
      <c r="E144">
        <v>0.43189478386761498</v>
      </c>
      <c r="F144">
        <v>-2.4287534875289198E-2</v>
      </c>
      <c r="G144">
        <v>0.52279847181719996</v>
      </c>
      <c r="H144">
        <v>1</v>
      </c>
    </row>
    <row r="145" spans="1:8" x14ac:dyDescent="0.2">
      <c r="A145">
        <v>143</v>
      </c>
      <c r="B145" s="6" t="s">
        <v>551</v>
      </c>
      <c r="C145" t="s">
        <v>57</v>
      </c>
      <c r="D145" t="str">
        <f t="shared" si="2"/>
        <v>06-02BLZ</v>
      </c>
      <c r="E145">
        <v>0.93831031940329801</v>
      </c>
      <c r="F145">
        <v>-1.0815189670821901</v>
      </c>
      <c r="G145">
        <v>0.29870628323749898</v>
      </c>
      <c r="H145">
        <v>0.26641746185829002</v>
      </c>
    </row>
    <row r="146" spans="1:8" x14ac:dyDescent="0.2">
      <c r="A146">
        <v>144</v>
      </c>
      <c r="B146" s="6" t="s">
        <v>552</v>
      </c>
      <c r="C146" t="s">
        <v>57</v>
      </c>
      <c r="D146" t="str">
        <f t="shared" si="2"/>
        <v>06-08BLZ</v>
      </c>
      <c r="E146">
        <v>1.36094078970566</v>
      </c>
      <c r="F146">
        <v>1.4385019713750999</v>
      </c>
      <c r="G146">
        <v>0.243657826452846</v>
      </c>
      <c r="H146">
        <v>0.21731949854520399</v>
      </c>
    </row>
    <row r="147" spans="1:8" x14ac:dyDescent="0.2">
      <c r="A147">
        <v>145</v>
      </c>
      <c r="B147" s="6" t="s">
        <v>553</v>
      </c>
      <c r="C147" t="s">
        <v>57</v>
      </c>
      <c r="D147" t="str">
        <f t="shared" si="2"/>
        <v>06-11BLZ</v>
      </c>
      <c r="E147">
        <v>1.0322413401236199</v>
      </c>
      <c r="F147">
        <v>0.89064561065510695</v>
      </c>
      <c r="G147">
        <v>0.741472012139482</v>
      </c>
      <c r="H147">
        <v>0.66132218369205498</v>
      </c>
    </row>
    <row r="148" spans="1:8" x14ac:dyDescent="0.2">
      <c r="A148">
        <v>146</v>
      </c>
      <c r="B148" s="6" t="s">
        <v>554</v>
      </c>
      <c r="C148" t="s">
        <v>57</v>
      </c>
      <c r="D148" t="str">
        <f t="shared" si="2"/>
        <v>09-02BLZ</v>
      </c>
      <c r="E148">
        <v>1.43165948253751</v>
      </c>
      <c r="F148">
        <v>0.30806314165304999</v>
      </c>
      <c r="G148">
        <v>-2.2047491059818E-2</v>
      </c>
      <c r="H148">
        <v>-1.9664255283943301E-2</v>
      </c>
    </row>
    <row r="149" spans="1:8" x14ac:dyDescent="0.2">
      <c r="A149">
        <v>147</v>
      </c>
      <c r="B149" s="6" t="s">
        <v>555</v>
      </c>
      <c r="C149" t="s">
        <v>57</v>
      </c>
      <c r="D149" t="str">
        <f t="shared" si="2"/>
        <v>09-11BLZ</v>
      </c>
      <c r="E149">
        <v>1.7310949638264199</v>
      </c>
      <c r="F149">
        <v>1.08213232298156</v>
      </c>
      <c r="G149">
        <v>-0.77611171374140298</v>
      </c>
      <c r="H149">
        <v>-0.69221748753464196</v>
      </c>
    </row>
    <row r="150" spans="1:8" x14ac:dyDescent="0.2">
      <c r="A150">
        <v>148</v>
      </c>
      <c r="B150" s="6" t="s">
        <v>556</v>
      </c>
      <c r="C150" t="s">
        <v>57</v>
      </c>
      <c r="D150" t="str">
        <f t="shared" si="2"/>
        <v>12-02BLZ</v>
      </c>
      <c r="E150">
        <v>1.8762318920139101</v>
      </c>
      <c r="F150">
        <v>1.51034555105546</v>
      </c>
      <c r="G150">
        <v>-2.6338201086944899</v>
      </c>
      <c r="H150">
        <v>-2.3491158630627198</v>
      </c>
    </row>
    <row r="151" spans="1:8" x14ac:dyDescent="0.2">
      <c r="A151">
        <v>149</v>
      </c>
      <c r="B151" t="s">
        <v>550</v>
      </c>
      <c r="C151" t="s">
        <v>57</v>
      </c>
      <c r="D151" t="str">
        <f t="shared" si="2"/>
        <v>ControlBLZ</v>
      </c>
      <c r="E151">
        <v>1.4133186081039999</v>
      </c>
      <c r="F151">
        <v>1.83240406176432</v>
      </c>
    </row>
    <row r="152" spans="1:8" x14ac:dyDescent="0.2">
      <c r="A152">
        <v>150</v>
      </c>
      <c r="B152" t="s">
        <v>647</v>
      </c>
      <c r="C152" t="s">
        <v>57</v>
      </c>
      <c r="D152" t="str">
        <f t="shared" si="2"/>
        <v>HistoricalBLZ</v>
      </c>
      <c r="E152">
        <v>0.27726141049923902</v>
      </c>
      <c r="F152">
        <v>-2.4287534875289198E-2</v>
      </c>
      <c r="G152">
        <v>1.1211963403374099</v>
      </c>
      <c r="H152">
        <v>1</v>
      </c>
    </row>
    <row r="153" spans="1:8" x14ac:dyDescent="0.2">
      <c r="A153">
        <v>151</v>
      </c>
      <c r="B153" s="6" t="s">
        <v>551</v>
      </c>
      <c r="C153" t="s">
        <v>423</v>
      </c>
      <c r="D153" t="str">
        <f t="shared" si="2"/>
        <v>06-02SLB</v>
      </c>
      <c r="E153">
        <v>0</v>
      </c>
      <c r="F153">
        <v>-1.0815189670821901</v>
      </c>
      <c r="G153">
        <v>0</v>
      </c>
    </row>
    <row r="154" spans="1:8" x14ac:dyDescent="0.2">
      <c r="A154">
        <v>152</v>
      </c>
      <c r="B154" s="6" t="s">
        <v>552</v>
      </c>
      <c r="C154" t="s">
        <v>423</v>
      </c>
      <c r="D154" t="str">
        <f t="shared" si="2"/>
        <v>06-08SLB</v>
      </c>
      <c r="E154">
        <v>0</v>
      </c>
      <c r="F154">
        <v>1.4385019713750999</v>
      </c>
      <c r="G154">
        <v>0</v>
      </c>
    </row>
    <row r="155" spans="1:8" x14ac:dyDescent="0.2">
      <c r="A155">
        <v>153</v>
      </c>
      <c r="B155" s="6" t="s">
        <v>553</v>
      </c>
      <c r="C155" t="s">
        <v>423</v>
      </c>
      <c r="D155" t="str">
        <f t="shared" si="2"/>
        <v>06-11SLB</v>
      </c>
      <c r="E155">
        <v>0</v>
      </c>
      <c r="F155">
        <v>0.89064561065510695</v>
      </c>
      <c r="G155">
        <v>0</v>
      </c>
    </row>
    <row r="156" spans="1:8" x14ac:dyDescent="0.2">
      <c r="A156">
        <v>154</v>
      </c>
      <c r="B156" s="6" t="s">
        <v>554</v>
      </c>
      <c r="C156" t="s">
        <v>423</v>
      </c>
      <c r="D156" t="str">
        <f t="shared" si="2"/>
        <v>09-02SLB</v>
      </c>
      <c r="E156">
        <v>0</v>
      </c>
      <c r="F156">
        <v>0.30806314165304999</v>
      </c>
      <c r="G156">
        <v>0</v>
      </c>
    </row>
    <row r="157" spans="1:8" x14ac:dyDescent="0.2">
      <c r="A157">
        <v>155</v>
      </c>
      <c r="B157" s="6" t="s">
        <v>555</v>
      </c>
      <c r="C157" t="s">
        <v>423</v>
      </c>
      <c r="D157" t="str">
        <f t="shared" si="2"/>
        <v>09-11SLB</v>
      </c>
      <c r="E157">
        <v>0</v>
      </c>
      <c r="F157">
        <v>1.08213232298156</v>
      </c>
      <c r="G157">
        <v>0</v>
      </c>
    </row>
    <row r="158" spans="1:8" x14ac:dyDescent="0.2">
      <c r="A158">
        <v>156</v>
      </c>
      <c r="B158" s="6" t="s">
        <v>556</v>
      </c>
      <c r="C158" t="s">
        <v>423</v>
      </c>
      <c r="D158" t="str">
        <f t="shared" si="2"/>
        <v>12-02SLB</v>
      </c>
      <c r="E158">
        <v>0</v>
      </c>
      <c r="F158">
        <v>1.51034555105546</v>
      </c>
      <c r="G158">
        <v>0</v>
      </c>
    </row>
    <row r="159" spans="1:8" x14ac:dyDescent="0.2">
      <c r="A159">
        <v>157</v>
      </c>
      <c r="B159" t="s">
        <v>550</v>
      </c>
      <c r="C159" t="s">
        <v>423</v>
      </c>
      <c r="D159" t="str">
        <f t="shared" si="2"/>
        <v>ControlSLB</v>
      </c>
      <c r="E159">
        <v>0</v>
      </c>
      <c r="F159">
        <v>1.83240406176432</v>
      </c>
    </row>
    <row r="160" spans="1:8" x14ac:dyDescent="0.2">
      <c r="A160">
        <v>158</v>
      </c>
      <c r="B160" t="s">
        <v>647</v>
      </c>
      <c r="C160" t="s">
        <v>423</v>
      </c>
      <c r="D160" t="str">
        <f t="shared" si="2"/>
        <v>HistoricalSLB</v>
      </c>
      <c r="E160">
        <v>0</v>
      </c>
      <c r="F160">
        <v>-2.4287534875289198E-2</v>
      </c>
      <c r="G160">
        <v>0</v>
      </c>
    </row>
    <row r="161" spans="1:8" x14ac:dyDescent="0.2">
      <c r="A161">
        <v>159</v>
      </c>
      <c r="B161" s="6" t="s">
        <v>551</v>
      </c>
      <c r="C161" t="s">
        <v>67</v>
      </c>
      <c r="D161" t="str">
        <f t="shared" si="2"/>
        <v>06-02BRN</v>
      </c>
      <c r="E161">
        <v>2.0385898228544801</v>
      </c>
      <c r="F161">
        <v>-1.0815189670821901</v>
      </c>
      <c r="G161">
        <v>0.31914552040062499</v>
      </c>
      <c r="H161">
        <v>0.157852535773612</v>
      </c>
    </row>
    <row r="162" spans="1:8" x14ac:dyDescent="0.2">
      <c r="A162">
        <v>160</v>
      </c>
      <c r="B162" s="6" t="s">
        <v>552</v>
      </c>
      <c r="C162" t="s">
        <v>67</v>
      </c>
      <c r="D162" t="str">
        <f t="shared" si="2"/>
        <v>06-08BRN</v>
      </c>
      <c r="E162">
        <v>1.5566446504107201</v>
      </c>
      <c r="F162">
        <v>1.4385019713750999</v>
      </c>
      <c r="G162">
        <v>4.6028792870601896</v>
      </c>
      <c r="H162">
        <v>2.27662969046288</v>
      </c>
    </row>
    <row r="163" spans="1:8" x14ac:dyDescent="0.2">
      <c r="A163">
        <v>161</v>
      </c>
      <c r="B163" s="6" t="s">
        <v>553</v>
      </c>
      <c r="C163" t="s">
        <v>67</v>
      </c>
      <c r="D163" t="str">
        <f t="shared" si="2"/>
        <v>06-11BRN</v>
      </c>
      <c r="E163">
        <v>2.1884609995126199</v>
      </c>
      <c r="F163">
        <v>0.89064561065510695</v>
      </c>
      <c r="G163">
        <v>0.69586944277159901</v>
      </c>
      <c r="H163">
        <v>0.344183919520409</v>
      </c>
    </row>
    <row r="164" spans="1:8" x14ac:dyDescent="0.2">
      <c r="A164">
        <v>162</v>
      </c>
      <c r="B164" s="6" t="s">
        <v>554</v>
      </c>
      <c r="C164" t="s">
        <v>67</v>
      </c>
      <c r="D164" t="str">
        <f t="shared" si="2"/>
        <v>09-02BRN</v>
      </c>
      <c r="E164">
        <v>2.10071047943834</v>
      </c>
      <c r="F164">
        <v>0.30806314165304999</v>
      </c>
      <c r="G164">
        <v>0.53540210541962396</v>
      </c>
      <c r="H164">
        <v>0.26481518491291101</v>
      </c>
    </row>
    <row r="165" spans="1:8" x14ac:dyDescent="0.2">
      <c r="A165">
        <v>163</v>
      </c>
      <c r="B165" s="6" t="s">
        <v>555</v>
      </c>
      <c r="C165" t="s">
        <v>67</v>
      </c>
      <c r="D165" t="str">
        <f t="shared" si="2"/>
        <v>09-11BRN</v>
      </c>
      <c r="E165">
        <v>1.9515427706022299</v>
      </c>
      <c r="F165">
        <v>1.08213232298156</v>
      </c>
      <c r="G165">
        <v>1.4521016816224399</v>
      </c>
      <c r="H165">
        <v>0.71822387592184</v>
      </c>
    </row>
    <row r="166" spans="1:8" x14ac:dyDescent="0.2">
      <c r="A166">
        <v>164</v>
      </c>
      <c r="B166" s="6" t="s">
        <v>556</v>
      </c>
      <c r="C166" t="s">
        <v>67</v>
      </c>
      <c r="D166" t="str">
        <f t="shared" si="2"/>
        <v>12-02BRN</v>
      </c>
      <c r="E166">
        <v>2.4352182166002598</v>
      </c>
      <c r="F166">
        <v>1.51034555105546</v>
      </c>
      <c r="G166">
        <v>0.63088536704267195</v>
      </c>
      <c r="H166">
        <v>0.31204215194730001</v>
      </c>
    </row>
    <row r="167" spans="1:8" x14ac:dyDescent="0.2">
      <c r="A167">
        <v>165</v>
      </c>
      <c r="B167" t="s">
        <v>550</v>
      </c>
      <c r="C167" t="s">
        <v>67</v>
      </c>
      <c r="D167" t="str">
        <f t="shared" si="2"/>
        <v>ControlBRN</v>
      </c>
      <c r="E167">
        <v>2.5461009667411498</v>
      </c>
      <c r="F167">
        <v>1.83240406176432</v>
      </c>
    </row>
    <row r="168" spans="1:8" x14ac:dyDescent="0.2">
      <c r="A168">
        <v>166</v>
      </c>
      <c r="B168" t="s">
        <v>647</v>
      </c>
      <c r="C168" t="s">
        <v>67</v>
      </c>
      <c r="D168" t="str">
        <f t="shared" si="2"/>
        <v>HistoricalBRN</v>
      </c>
      <c r="E168">
        <v>0.49750781721319798</v>
      </c>
      <c r="F168">
        <v>-2.4287534875289198E-2</v>
      </c>
      <c r="G168">
        <v>2.02179533471881</v>
      </c>
      <c r="H168">
        <v>1</v>
      </c>
    </row>
    <row r="169" spans="1:8" x14ac:dyDescent="0.2">
      <c r="A169">
        <v>167</v>
      </c>
      <c r="B169" s="6" t="s">
        <v>551</v>
      </c>
      <c r="C169" t="s">
        <v>47</v>
      </c>
      <c r="D169" t="str">
        <f t="shared" si="2"/>
        <v>06-02BGR</v>
      </c>
      <c r="E169">
        <v>0.49865156385328402</v>
      </c>
      <c r="F169">
        <v>-1.0815189670821901</v>
      </c>
      <c r="G169">
        <v>8.0818727494164994E-2</v>
      </c>
      <c r="H169">
        <v>0.22293674523284299</v>
      </c>
    </row>
    <row r="170" spans="1:8" x14ac:dyDescent="0.2">
      <c r="A170">
        <v>168</v>
      </c>
      <c r="B170" s="6" t="s">
        <v>552</v>
      </c>
      <c r="C170" t="s">
        <v>47</v>
      </c>
      <c r="D170" t="str">
        <f t="shared" si="2"/>
        <v>06-08BGR</v>
      </c>
      <c r="E170">
        <v>0.97522941422962595</v>
      </c>
      <c r="F170">
        <v>1.4385019713750999</v>
      </c>
      <c r="G170">
        <v>-1.6191425563113899</v>
      </c>
      <c r="H170">
        <v>-4.4663703916658202</v>
      </c>
    </row>
    <row r="171" spans="1:8" x14ac:dyDescent="0.2">
      <c r="A171">
        <v>169</v>
      </c>
      <c r="B171" s="6" t="s">
        <v>553</v>
      </c>
      <c r="C171" t="s">
        <v>47</v>
      </c>
      <c r="D171" t="str">
        <f t="shared" si="2"/>
        <v>06-11BGR</v>
      </c>
      <c r="E171">
        <v>0.73260359064858105</v>
      </c>
      <c r="F171">
        <v>0.89064561065510695</v>
      </c>
      <c r="G171">
        <v>-0.20514293524292901</v>
      </c>
      <c r="H171">
        <v>-0.56588243478434297</v>
      </c>
    </row>
    <row r="172" spans="1:8" x14ac:dyDescent="0.2">
      <c r="A172">
        <v>170</v>
      </c>
      <c r="B172" s="6" t="s">
        <v>554</v>
      </c>
      <c r="C172" t="s">
        <v>47</v>
      </c>
      <c r="D172" t="str">
        <f t="shared" si="2"/>
        <v>09-02BGR</v>
      </c>
      <c r="E172">
        <v>0.63120664761276202</v>
      </c>
      <c r="F172">
        <v>0.30806314165304999</v>
      </c>
      <c r="G172">
        <v>-4.8512262470249397E-3</v>
      </c>
      <c r="H172">
        <v>-1.33820046842232E-2</v>
      </c>
    </row>
    <row r="173" spans="1:8" x14ac:dyDescent="0.2">
      <c r="A173">
        <v>171</v>
      </c>
      <c r="B173" s="6" t="s">
        <v>555</v>
      </c>
      <c r="C173" t="s">
        <v>47</v>
      </c>
      <c r="D173" t="str">
        <f t="shared" si="2"/>
        <v>09-11BGR</v>
      </c>
      <c r="E173">
        <v>0.68156999389622797</v>
      </c>
      <c r="F173">
        <v>1.08213232298156</v>
      </c>
      <c r="G173">
        <v>-0.13285975976736999</v>
      </c>
      <c r="H173">
        <v>-0.366490828714092</v>
      </c>
    </row>
    <row r="174" spans="1:8" x14ac:dyDescent="0.2">
      <c r="A174">
        <v>172</v>
      </c>
      <c r="B174" s="6" t="s">
        <v>556</v>
      </c>
      <c r="C174" t="s">
        <v>47</v>
      </c>
      <c r="D174" t="str">
        <f t="shared" si="2"/>
        <v>12-02BGR</v>
      </c>
      <c r="E174">
        <v>0.81260372485751697</v>
      </c>
      <c r="F174">
        <v>1.51034555105546</v>
      </c>
      <c r="G174">
        <v>-1.0550494786448801</v>
      </c>
      <c r="H174">
        <v>-2.9103316040911502</v>
      </c>
    </row>
    <row r="175" spans="1:8" x14ac:dyDescent="0.2">
      <c r="A175">
        <v>173</v>
      </c>
      <c r="B175" t="s">
        <v>550</v>
      </c>
      <c r="C175" t="s">
        <v>47</v>
      </c>
      <c r="D175" t="str">
        <f t="shared" si="2"/>
        <v>ControlBGR</v>
      </c>
      <c r="E175">
        <v>0.62717100785657298</v>
      </c>
      <c r="F175">
        <v>1.83240406176432</v>
      </c>
    </row>
    <row r="176" spans="1:8" x14ac:dyDescent="0.2">
      <c r="A176">
        <v>174</v>
      </c>
      <c r="B176" t="s">
        <v>647</v>
      </c>
      <c r="C176" t="s">
        <v>47</v>
      </c>
      <c r="D176" t="str">
        <f t="shared" si="2"/>
        <v>HistoricalBGR</v>
      </c>
      <c r="E176">
        <v>0.25984736914511503</v>
      </c>
      <c r="F176">
        <v>-2.4287534875289198E-2</v>
      </c>
      <c r="G176">
        <v>0.36251864810242501</v>
      </c>
      <c r="H176">
        <v>1</v>
      </c>
    </row>
    <row r="177" spans="1:8" x14ac:dyDescent="0.2">
      <c r="A177">
        <v>175</v>
      </c>
      <c r="B177" s="6" t="s">
        <v>551</v>
      </c>
      <c r="C177" t="s">
        <v>325</v>
      </c>
      <c r="D177" t="str">
        <f t="shared" si="2"/>
        <v>06-02MMR</v>
      </c>
      <c r="E177">
        <v>0.86589578878239803</v>
      </c>
      <c r="F177">
        <v>-1.0815189670821901</v>
      </c>
      <c r="G177">
        <v>0.10277453978354301</v>
      </c>
      <c r="H177">
        <v>0.127719513767307</v>
      </c>
    </row>
    <row r="178" spans="1:8" x14ac:dyDescent="0.2">
      <c r="A178">
        <v>176</v>
      </c>
      <c r="B178" s="6" t="s">
        <v>552</v>
      </c>
      <c r="C178" t="s">
        <v>325</v>
      </c>
      <c r="D178" t="str">
        <f t="shared" si="2"/>
        <v>06-08MMR</v>
      </c>
      <c r="E178">
        <v>0.75387279245458405</v>
      </c>
      <c r="F178">
        <v>1.4385019713750999</v>
      </c>
      <c r="G178">
        <v>1.28140597384928</v>
      </c>
      <c r="H178">
        <v>1.5924230676512301</v>
      </c>
    </row>
    <row r="179" spans="1:8" x14ac:dyDescent="0.2">
      <c r="A179">
        <v>177</v>
      </c>
      <c r="B179" s="6" t="s">
        <v>553</v>
      </c>
      <c r="C179" t="s">
        <v>325</v>
      </c>
      <c r="D179" t="str">
        <f t="shared" si="2"/>
        <v>06-11MMR</v>
      </c>
      <c r="E179">
        <v>0.77822734716395303</v>
      </c>
      <c r="F179">
        <v>0.89064561065510695</v>
      </c>
      <c r="G179">
        <v>0.48857656251729997</v>
      </c>
      <c r="H179">
        <v>0.60716166799906002</v>
      </c>
    </row>
    <row r="180" spans="1:8" x14ac:dyDescent="0.2">
      <c r="A180">
        <v>178</v>
      </c>
      <c r="B180" s="6" t="s">
        <v>554</v>
      </c>
      <c r="C180" t="s">
        <v>325</v>
      </c>
      <c r="D180" t="str">
        <f t="shared" si="2"/>
        <v>09-02MMR</v>
      </c>
      <c r="E180">
        <v>1.13514128811704</v>
      </c>
      <c r="F180">
        <v>0.30806314165304999</v>
      </c>
      <c r="G180">
        <v>-0.127195593702256</v>
      </c>
      <c r="H180">
        <v>-0.15806793603951799</v>
      </c>
    </row>
    <row r="181" spans="1:8" x14ac:dyDescent="0.2">
      <c r="A181">
        <v>179</v>
      </c>
      <c r="B181" s="6" t="s">
        <v>555</v>
      </c>
      <c r="C181" t="s">
        <v>325</v>
      </c>
      <c r="D181" t="str">
        <f t="shared" si="2"/>
        <v>09-11MMR</v>
      </c>
      <c r="E181">
        <v>0.88666058692194205</v>
      </c>
      <c r="F181">
        <v>1.08213232298156</v>
      </c>
      <c r="G181">
        <v>0.34844388278025301</v>
      </c>
      <c r="H181">
        <v>0.43301661459750501</v>
      </c>
    </row>
    <row r="182" spans="1:8" x14ac:dyDescent="0.2">
      <c r="A182">
        <v>180</v>
      </c>
      <c r="B182" s="6" t="s">
        <v>556</v>
      </c>
      <c r="C182" t="s">
        <v>325</v>
      </c>
      <c r="D182" t="str">
        <f t="shared" si="2"/>
        <v>12-02MMR</v>
      </c>
      <c r="E182">
        <v>1.21846583027172</v>
      </c>
      <c r="F182">
        <v>1.51034555105546</v>
      </c>
      <c r="G182">
        <v>-1.0761202275458499</v>
      </c>
      <c r="H182">
        <v>-1.3373112884454701</v>
      </c>
    </row>
    <row r="183" spans="1:8" x14ac:dyDescent="0.2">
      <c r="A183">
        <v>181</v>
      </c>
      <c r="B183" t="s">
        <v>550</v>
      </c>
      <c r="C183" t="s">
        <v>325</v>
      </c>
      <c r="D183" t="str">
        <f t="shared" si="2"/>
        <v>ControlMMR</v>
      </c>
      <c r="E183">
        <v>1.0293297739515901</v>
      </c>
      <c r="F183">
        <v>1.83240406176432</v>
      </c>
    </row>
    <row r="184" spans="1:8" x14ac:dyDescent="0.2">
      <c r="A184">
        <v>182</v>
      </c>
      <c r="B184" t="s">
        <v>647</v>
      </c>
      <c r="C184" t="s">
        <v>325</v>
      </c>
      <c r="D184" t="str">
        <f t="shared" si="2"/>
        <v>HistoricalMMR</v>
      </c>
      <c r="E184">
        <v>0.21397463974286901</v>
      </c>
      <c r="F184">
        <v>-2.4287534875289198E-2</v>
      </c>
      <c r="G184">
        <v>0.80468940690448199</v>
      </c>
      <c r="H184">
        <v>1</v>
      </c>
    </row>
    <row r="185" spans="1:8" x14ac:dyDescent="0.2">
      <c r="A185">
        <v>183</v>
      </c>
      <c r="B185" s="6" t="s">
        <v>551</v>
      </c>
      <c r="C185" t="s">
        <v>37</v>
      </c>
      <c r="D185" t="str">
        <f t="shared" si="2"/>
        <v>06-02BDI</v>
      </c>
      <c r="E185">
        <v>1.5313342241596699</v>
      </c>
      <c r="F185">
        <v>-1.0815189670821901</v>
      </c>
      <c r="G185">
        <v>-0.13398502291035899</v>
      </c>
      <c r="H185">
        <v>-0.17611247811515299</v>
      </c>
    </row>
    <row r="186" spans="1:8" x14ac:dyDescent="0.2">
      <c r="A186">
        <v>184</v>
      </c>
      <c r="B186" s="6" t="s">
        <v>552</v>
      </c>
      <c r="C186" t="s">
        <v>37</v>
      </c>
      <c r="D186" t="str">
        <f t="shared" si="2"/>
        <v>06-08BDI</v>
      </c>
      <c r="E186">
        <v>1.06905491617585</v>
      </c>
      <c r="F186">
        <v>1.4385019713750999</v>
      </c>
      <c r="G186">
        <v>1.15932473825893</v>
      </c>
      <c r="H186">
        <v>1.5238386213627799</v>
      </c>
    </row>
    <row r="187" spans="1:8" x14ac:dyDescent="0.2">
      <c r="A187">
        <v>185</v>
      </c>
      <c r="B187" s="6" t="s">
        <v>553</v>
      </c>
      <c r="C187" t="s">
        <v>37</v>
      </c>
      <c r="D187" t="str">
        <f t="shared" si="2"/>
        <v>06-11BDI</v>
      </c>
      <c r="E187">
        <v>0.85844568446757696</v>
      </c>
      <c r="F187">
        <v>0.89064561065510695</v>
      </c>
      <c r="G187">
        <v>0.89468976729121297</v>
      </c>
      <c r="H187">
        <v>1.1759973513408499</v>
      </c>
    </row>
    <row r="188" spans="1:8" x14ac:dyDescent="0.2">
      <c r="A188">
        <v>186</v>
      </c>
      <c r="B188" s="6" t="s">
        <v>554</v>
      </c>
      <c r="C188" t="s">
        <v>37</v>
      </c>
      <c r="D188" t="str">
        <f t="shared" si="2"/>
        <v>09-02BDI</v>
      </c>
      <c r="E188">
        <v>1.37601046065321</v>
      </c>
      <c r="F188">
        <v>0.30806314165304999</v>
      </c>
      <c r="G188">
        <v>-6.9411079401811002E-2</v>
      </c>
      <c r="H188">
        <v>-9.1235251049507499E-2</v>
      </c>
    </row>
    <row r="189" spans="1:8" x14ac:dyDescent="0.2">
      <c r="A189">
        <v>187</v>
      </c>
      <c r="B189" s="6" t="s">
        <v>555</v>
      </c>
      <c r="C189" t="s">
        <v>37</v>
      </c>
      <c r="D189" t="str">
        <f t="shared" si="2"/>
        <v>09-11BDI</v>
      </c>
      <c r="E189">
        <v>1.0347669627728</v>
      </c>
      <c r="F189">
        <v>1.08213232298156</v>
      </c>
      <c r="G189">
        <v>0.69240222718276101</v>
      </c>
      <c r="H189">
        <v>0.91010673755073701</v>
      </c>
    </row>
    <row r="190" spans="1:8" x14ac:dyDescent="0.2">
      <c r="A190">
        <v>188</v>
      </c>
      <c r="B190" s="6" t="s">
        <v>556</v>
      </c>
      <c r="C190" t="s">
        <v>37</v>
      </c>
      <c r="D190" t="str">
        <f t="shared" si="2"/>
        <v>12-02BDI</v>
      </c>
      <c r="E190">
        <v>1.0261989449170801</v>
      </c>
      <c r="F190">
        <v>1.51034555105546</v>
      </c>
      <c r="G190">
        <v>1.66177845282706</v>
      </c>
      <c r="H190">
        <v>2.1842733989868401</v>
      </c>
    </row>
    <row r="191" spans="1:8" x14ac:dyDescent="0.2">
      <c r="A191">
        <v>189</v>
      </c>
      <c r="B191" t="s">
        <v>550</v>
      </c>
      <c r="C191" t="s">
        <v>37</v>
      </c>
      <c r="D191" t="str">
        <f t="shared" si="2"/>
        <v>ControlBDI</v>
      </c>
      <c r="E191">
        <v>1.31826874808606</v>
      </c>
      <c r="F191">
        <v>1.83240406176432</v>
      </c>
    </row>
    <row r="192" spans="1:8" x14ac:dyDescent="0.2">
      <c r="A192">
        <v>190</v>
      </c>
      <c r="B192" t="s">
        <v>647</v>
      </c>
      <c r="C192" t="s">
        <v>37</v>
      </c>
      <c r="D192" t="str">
        <f t="shared" si="2"/>
        <v>HistoricalBDI</v>
      </c>
      <c r="E192">
        <v>0.54739252106246705</v>
      </c>
      <c r="F192">
        <v>-2.4287534875289198E-2</v>
      </c>
      <c r="G192">
        <v>0.76079233194794404</v>
      </c>
      <c r="H192">
        <v>1</v>
      </c>
    </row>
    <row r="193" spans="1:8" x14ac:dyDescent="0.2">
      <c r="A193">
        <v>191</v>
      </c>
      <c r="B193" s="6" t="s">
        <v>551</v>
      </c>
      <c r="C193" t="s">
        <v>55</v>
      </c>
      <c r="D193" t="str">
        <f t="shared" si="2"/>
        <v>06-02BLR</v>
      </c>
      <c r="E193">
        <v>0.50122996831553901</v>
      </c>
      <c r="F193">
        <v>-1.0815189670821901</v>
      </c>
      <c r="G193">
        <v>0.58651729088337301</v>
      </c>
      <c r="H193">
        <v>0.50939269251192099</v>
      </c>
    </row>
    <row r="194" spans="1:8" x14ac:dyDescent="0.2">
      <c r="A194">
        <v>192</v>
      </c>
      <c r="B194" s="6" t="s">
        <v>552</v>
      </c>
      <c r="C194" t="s">
        <v>55</v>
      </c>
      <c r="D194" t="str">
        <f t="shared" si="2"/>
        <v>06-08BLR</v>
      </c>
      <c r="E194">
        <v>0.61994357913343301</v>
      </c>
      <c r="F194">
        <v>1.4385019713750999</v>
      </c>
      <c r="G194">
        <v>3.78656263691955</v>
      </c>
      <c r="H194">
        <v>3.28864530844502</v>
      </c>
    </row>
    <row r="195" spans="1:8" x14ac:dyDescent="0.2">
      <c r="A195">
        <v>193</v>
      </c>
      <c r="B195" s="6" t="s">
        <v>553</v>
      </c>
      <c r="C195" t="s">
        <v>55</v>
      </c>
      <c r="D195" t="str">
        <f t="shared" ref="D195:D258" si="3">B195&amp;C195</f>
        <v>06-11BLR</v>
      </c>
      <c r="E195">
        <v>0.375987564207382</v>
      </c>
      <c r="F195">
        <v>0.89064561065510695</v>
      </c>
      <c r="G195">
        <v>2.05844813861918</v>
      </c>
      <c r="H195">
        <v>1.7877707205325699</v>
      </c>
    </row>
    <row r="196" spans="1:8" x14ac:dyDescent="0.2">
      <c r="A196">
        <v>194</v>
      </c>
      <c r="B196" s="6" t="s">
        <v>554</v>
      </c>
      <c r="C196" t="s">
        <v>55</v>
      </c>
      <c r="D196" t="str">
        <f t="shared" si="3"/>
        <v>09-02BLR</v>
      </c>
      <c r="E196">
        <v>0.21160969198521901</v>
      </c>
      <c r="F196">
        <v>0.30806314165304999</v>
      </c>
      <c r="G196">
        <v>1.4693350955081701</v>
      </c>
      <c r="H196">
        <v>1.2761236064769299</v>
      </c>
    </row>
    <row r="197" spans="1:8" x14ac:dyDescent="0.2">
      <c r="A197">
        <v>195</v>
      </c>
      <c r="B197" s="6" t="s">
        <v>555</v>
      </c>
      <c r="C197" t="s">
        <v>55</v>
      </c>
      <c r="D197" t="str">
        <f t="shared" si="3"/>
        <v>09-11BLR</v>
      </c>
      <c r="E197">
        <v>0.30218916883610297</v>
      </c>
      <c r="F197">
        <v>1.08213232298156</v>
      </c>
      <c r="G197">
        <v>2.7640510803581702</v>
      </c>
      <c r="H197">
        <v>2.4005897932583</v>
      </c>
    </row>
    <row r="198" spans="1:8" x14ac:dyDescent="0.2">
      <c r="A198">
        <v>196</v>
      </c>
      <c r="B198" s="6" t="s">
        <v>556</v>
      </c>
      <c r="C198" t="s">
        <v>55</v>
      </c>
      <c r="D198" t="str">
        <f t="shared" si="3"/>
        <v>12-02BLR</v>
      </c>
      <c r="E198">
        <v>0.56977648905098399</v>
      </c>
      <c r="F198">
        <v>1.51034555105546</v>
      </c>
      <c r="G198">
        <v>4.9166883192159299</v>
      </c>
      <c r="H198">
        <v>4.2701641368409797</v>
      </c>
    </row>
    <row r="199" spans="1:8" x14ac:dyDescent="0.2">
      <c r="A199">
        <v>197</v>
      </c>
      <c r="B199" t="s">
        <v>550</v>
      </c>
      <c r="C199" t="s">
        <v>55</v>
      </c>
      <c r="D199" t="str">
        <f t="shared" si="3"/>
        <v>ControlBLR</v>
      </c>
      <c r="E199">
        <v>1.43392067577673</v>
      </c>
      <c r="F199">
        <v>1.83240406176432</v>
      </c>
    </row>
    <row r="200" spans="1:8" x14ac:dyDescent="0.2">
      <c r="A200">
        <v>198</v>
      </c>
      <c r="B200" t="s">
        <v>647</v>
      </c>
      <c r="C200" t="s">
        <v>55</v>
      </c>
      <c r="D200" t="str">
        <f t="shared" si="3"/>
        <v>HistoricalBLR</v>
      </c>
      <c r="E200">
        <v>0.26725442334985799</v>
      </c>
      <c r="F200">
        <v>-2.4287534875289198E-2</v>
      </c>
      <c r="G200">
        <v>1.15140499560591</v>
      </c>
      <c r="H200">
        <v>1</v>
      </c>
    </row>
    <row r="201" spans="1:8" x14ac:dyDescent="0.2">
      <c r="A201">
        <v>199</v>
      </c>
      <c r="B201" s="6" t="s">
        <v>551</v>
      </c>
      <c r="C201" t="s">
        <v>251</v>
      </c>
      <c r="D201" t="str">
        <f t="shared" si="3"/>
        <v>06-02KHM</v>
      </c>
      <c r="E201">
        <v>1.5387765044005599</v>
      </c>
      <c r="F201">
        <v>-1.0815189670821901</v>
      </c>
      <c r="G201">
        <v>0.47811044089146898</v>
      </c>
      <c r="H201">
        <v>0.26121751956545802</v>
      </c>
    </row>
    <row r="202" spans="1:8" x14ac:dyDescent="0.2">
      <c r="A202">
        <v>200</v>
      </c>
      <c r="B202" s="6" t="s">
        <v>552</v>
      </c>
      <c r="C202" t="s">
        <v>251</v>
      </c>
      <c r="D202" t="str">
        <f t="shared" si="3"/>
        <v>06-08KHM</v>
      </c>
      <c r="E202">
        <v>1.5143382490189701</v>
      </c>
      <c r="F202">
        <v>1.4385019713750999</v>
      </c>
      <c r="G202">
        <v>3.6505462081920501</v>
      </c>
      <c r="H202">
        <v>1.9944902767339401</v>
      </c>
    </row>
    <row r="203" spans="1:8" x14ac:dyDescent="0.2">
      <c r="A203">
        <v>201</v>
      </c>
      <c r="B203" s="6" t="s">
        <v>553</v>
      </c>
      <c r="C203" t="s">
        <v>251</v>
      </c>
      <c r="D203" t="str">
        <f t="shared" si="3"/>
        <v>06-11KHM</v>
      </c>
      <c r="E203">
        <v>1.6691615045366399</v>
      </c>
      <c r="F203">
        <v>0.89064561065510695</v>
      </c>
      <c r="G203">
        <v>1.2256423277578501</v>
      </c>
      <c r="H203">
        <v>0.66963450564765403</v>
      </c>
    </row>
    <row r="204" spans="1:8" x14ac:dyDescent="0.2">
      <c r="A204">
        <v>202</v>
      </c>
      <c r="B204" s="6" t="s">
        <v>554</v>
      </c>
      <c r="C204" t="s">
        <v>251</v>
      </c>
      <c r="D204" t="str">
        <f t="shared" si="3"/>
        <v>09-02KHM</v>
      </c>
      <c r="E204">
        <v>1.49032320809523</v>
      </c>
      <c r="F204">
        <v>0.30806314165304999</v>
      </c>
      <c r="G204">
        <v>0.97219921177028901</v>
      </c>
      <c r="H204">
        <v>0.53116486255479201</v>
      </c>
    </row>
    <row r="205" spans="1:8" x14ac:dyDescent="0.2">
      <c r="A205">
        <v>203</v>
      </c>
      <c r="B205" s="6" t="s">
        <v>555</v>
      </c>
      <c r="C205" t="s">
        <v>251</v>
      </c>
      <c r="D205" t="str">
        <f t="shared" si="3"/>
        <v>09-11KHM</v>
      </c>
      <c r="E205">
        <v>1.49790430569654</v>
      </c>
      <c r="F205">
        <v>1.08213232298156</v>
      </c>
      <c r="G205">
        <v>1.9567195871537499</v>
      </c>
      <c r="H205">
        <v>1.069061441303</v>
      </c>
    </row>
    <row r="206" spans="1:8" x14ac:dyDescent="0.2">
      <c r="A206">
        <v>204</v>
      </c>
      <c r="B206" s="6" t="s">
        <v>556</v>
      </c>
      <c r="C206" t="s">
        <v>251</v>
      </c>
      <c r="D206" t="str">
        <f t="shared" si="3"/>
        <v>12-02KHM</v>
      </c>
      <c r="E206">
        <v>2.2197484875638098</v>
      </c>
      <c r="F206">
        <v>1.51034555105546</v>
      </c>
      <c r="G206">
        <v>0.45135027119645199</v>
      </c>
      <c r="H206">
        <v>0.246596995617373</v>
      </c>
    </row>
    <row r="207" spans="1:8" x14ac:dyDescent="0.2">
      <c r="A207">
        <v>205</v>
      </c>
      <c r="B207" t="s">
        <v>550</v>
      </c>
      <c r="C207" t="s">
        <v>251</v>
      </c>
      <c r="D207" t="str">
        <f t="shared" si="3"/>
        <v>ControlKHM</v>
      </c>
      <c r="E207">
        <v>2.2990766222163899</v>
      </c>
      <c r="F207">
        <v>1.83240406176432</v>
      </c>
    </row>
    <row r="208" spans="1:8" x14ac:dyDescent="0.2">
      <c r="A208">
        <v>206</v>
      </c>
      <c r="B208" t="s">
        <v>647</v>
      </c>
      <c r="C208" t="s">
        <v>251</v>
      </c>
      <c r="D208" t="str">
        <f t="shared" si="3"/>
        <v>HistoricalKHM</v>
      </c>
      <c r="E208">
        <v>0.444501402152153</v>
      </c>
      <c r="F208">
        <v>-2.4287534875289198E-2</v>
      </c>
      <c r="G208">
        <v>1.8303153696843</v>
      </c>
      <c r="H208">
        <v>1</v>
      </c>
    </row>
    <row r="209" spans="1:8" x14ac:dyDescent="0.2">
      <c r="A209">
        <v>207</v>
      </c>
      <c r="B209" s="6" t="s">
        <v>551</v>
      </c>
      <c r="C209" t="s">
        <v>89</v>
      </c>
      <c r="D209" t="str">
        <f t="shared" si="3"/>
        <v>06-02CMR</v>
      </c>
      <c r="E209">
        <v>0.72733990705838503</v>
      </c>
      <c r="F209">
        <v>-1.0815189670821901</v>
      </c>
      <c r="G209">
        <v>0.287137495991165</v>
      </c>
      <c r="H209">
        <v>0.35913094675179402</v>
      </c>
    </row>
    <row r="210" spans="1:8" x14ac:dyDescent="0.2">
      <c r="A210">
        <v>208</v>
      </c>
      <c r="B210" s="6" t="s">
        <v>552</v>
      </c>
      <c r="C210" t="s">
        <v>89</v>
      </c>
      <c r="D210" t="str">
        <f t="shared" si="3"/>
        <v>06-08CMR</v>
      </c>
      <c r="E210">
        <v>0.90958842449252597</v>
      </c>
      <c r="F210">
        <v>1.4385019713750999</v>
      </c>
      <c r="G210">
        <v>1.2763162488433899</v>
      </c>
      <c r="H210">
        <v>1.59632465004127</v>
      </c>
    </row>
    <row r="211" spans="1:8" x14ac:dyDescent="0.2">
      <c r="A211">
        <v>209</v>
      </c>
      <c r="B211" s="6" t="s">
        <v>553</v>
      </c>
      <c r="C211" t="s">
        <v>89</v>
      </c>
      <c r="D211" t="str">
        <f t="shared" si="3"/>
        <v>06-11CMR</v>
      </c>
      <c r="E211">
        <v>0.73833236113476297</v>
      </c>
      <c r="F211">
        <v>0.89064561065510695</v>
      </c>
      <c r="G211">
        <v>0.86705242045231801</v>
      </c>
      <c r="H211">
        <v>1.0844468625235</v>
      </c>
    </row>
    <row r="212" spans="1:8" x14ac:dyDescent="0.2">
      <c r="A212">
        <v>210</v>
      </c>
      <c r="B212" s="6" t="s">
        <v>554</v>
      </c>
      <c r="C212" t="s">
        <v>89</v>
      </c>
      <c r="D212" t="str">
        <f t="shared" si="3"/>
        <v>09-02CMR</v>
      </c>
      <c r="E212">
        <v>0.99231413394272305</v>
      </c>
      <c r="F212">
        <v>0.30806314165304999</v>
      </c>
      <c r="G212">
        <v>0.23036625716419601</v>
      </c>
      <c r="H212">
        <v>0.28812556071600798</v>
      </c>
    </row>
    <row r="213" spans="1:8" x14ac:dyDescent="0.2">
      <c r="A213">
        <v>211</v>
      </c>
      <c r="B213" s="6" t="s">
        <v>555</v>
      </c>
      <c r="C213" t="s">
        <v>89</v>
      </c>
      <c r="D213" t="str">
        <f t="shared" si="3"/>
        <v>09-11CMR</v>
      </c>
      <c r="E213">
        <v>0.93845466002903699</v>
      </c>
      <c r="F213">
        <v>1.08213232298156</v>
      </c>
      <c r="G213">
        <v>0.59958146884491204</v>
      </c>
      <c r="H213">
        <v>0.74991341628099295</v>
      </c>
    </row>
    <row r="214" spans="1:8" x14ac:dyDescent="0.2">
      <c r="A214">
        <v>212</v>
      </c>
      <c r="B214" s="6" t="s">
        <v>556</v>
      </c>
      <c r="C214" t="s">
        <v>89</v>
      </c>
      <c r="D214" t="str">
        <f t="shared" si="3"/>
        <v>12-02CMR</v>
      </c>
      <c r="E214">
        <v>1.3172352641157601</v>
      </c>
      <c r="F214">
        <v>1.51034555105546</v>
      </c>
      <c r="G214">
        <v>-0.75834073049748596</v>
      </c>
      <c r="H214">
        <v>-0.94847809257342197</v>
      </c>
    </row>
    <row r="215" spans="1:8" x14ac:dyDescent="0.2">
      <c r="A215">
        <v>213</v>
      </c>
      <c r="B215" t="s">
        <v>550</v>
      </c>
      <c r="C215" t="s">
        <v>89</v>
      </c>
      <c r="D215" t="str">
        <f t="shared" si="3"/>
        <v>ControlCMR</v>
      </c>
      <c r="E215">
        <v>1.1839512950556199</v>
      </c>
      <c r="F215">
        <v>1.83240406176432</v>
      </c>
    </row>
    <row r="216" spans="1:8" x14ac:dyDescent="0.2">
      <c r="A216">
        <v>214</v>
      </c>
      <c r="B216" t="s">
        <v>647</v>
      </c>
      <c r="C216" t="s">
        <v>89</v>
      </c>
      <c r="D216" t="str">
        <f t="shared" si="3"/>
        <v>HistoricalCMR</v>
      </c>
      <c r="E216">
        <v>0.37381963579552102</v>
      </c>
      <c r="F216">
        <v>-2.4287534875289198E-2</v>
      </c>
      <c r="G216">
        <v>0.79953426065956501</v>
      </c>
      <c r="H216">
        <v>1</v>
      </c>
    </row>
    <row r="217" spans="1:8" x14ac:dyDescent="0.2">
      <c r="A217">
        <v>215</v>
      </c>
      <c r="B217" s="6" t="s">
        <v>551</v>
      </c>
      <c r="C217" t="s">
        <v>75</v>
      </c>
      <c r="D217" t="str">
        <f t="shared" si="3"/>
        <v>06-02CAN</v>
      </c>
      <c r="E217">
        <v>0.64158277648504003</v>
      </c>
      <c r="F217">
        <v>-1.0815189670821901</v>
      </c>
      <c r="G217">
        <v>8.8669030151671394E-2</v>
      </c>
      <c r="H217">
        <v>0.193726439803213</v>
      </c>
    </row>
    <row r="218" spans="1:8" x14ac:dyDescent="0.2">
      <c r="A218">
        <v>216</v>
      </c>
      <c r="B218" s="6" t="s">
        <v>552</v>
      </c>
      <c r="C218" t="s">
        <v>75</v>
      </c>
      <c r="D218" t="str">
        <f t="shared" si="3"/>
        <v>06-08CAN</v>
      </c>
      <c r="E218">
        <v>0.86502178359709703</v>
      </c>
      <c r="F218">
        <v>1.4385019713750999</v>
      </c>
      <c r="G218">
        <v>-0.38348569091121099</v>
      </c>
      <c r="H218">
        <v>-0.83784966959293905</v>
      </c>
    </row>
    <row r="219" spans="1:8" x14ac:dyDescent="0.2">
      <c r="A219">
        <v>217</v>
      </c>
      <c r="B219" s="6" t="s">
        <v>553</v>
      </c>
      <c r="C219" t="s">
        <v>75</v>
      </c>
      <c r="D219" t="str">
        <f t="shared" si="3"/>
        <v>06-11CAN</v>
      </c>
      <c r="E219">
        <v>0.80651288316577496</v>
      </c>
      <c r="F219">
        <v>0.89064561065510695</v>
      </c>
      <c r="G219">
        <v>-4.6555322580774099E-2</v>
      </c>
      <c r="H219">
        <v>-0.101715298814435</v>
      </c>
    </row>
    <row r="220" spans="1:8" x14ac:dyDescent="0.2">
      <c r="A220">
        <v>218</v>
      </c>
      <c r="B220" s="6" t="s">
        <v>554</v>
      </c>
      <c r="C220" t="s">
        <v>75</v>
      </c>
      <c r="D220" t="str">
        <f t="shared" si="3"/>
        <v>09-02CAN</v>
      </c>
      <c r="E220">
        <v>0.86061684531751803</v>
      </c>
      <c r="F220">
        <v>0.30806314165304999</v>
      </c>
      <c r="G220">
        <v>-9.3800662701175E-2</v>
      </c>
      <c r="H220">
        <v>-0.20493816618042801</v>
      </c>
    </row>
    <row r="221" spans="1:8" x14ac:dyDescent="0.2">
      <c r="A221">
        <v>219</v>
      </c>
      <c r="B221" s="6" t="s">
        <v>555</v>
      </c>
      <c r="C221" t="s">
        <v>75</v>
      </c>
      <c r="D221" t="str">
        <f t="shared" si="3"/>
        <v>09-11CAN</v>
      </c>
      <c r="E221">
        <v>0.63513285686642795</v>
      </c>
      <c r="F221">
        <v>1.08213232298156</v>
      </c>
      <c r="G221">
        <v>0.360127636221516</v>
      </c>
      <c r="H221">
        <v>0.78681637456283704</v>
      </c>
    </row>
    <row r="222" spans="1:8" x14ac:dyDescent="0.2">
      <c r="A222">
        <v>220</v>
      </c>
      <c r="B222" s="6" t="s">
        <v>556</v>
      </c>
      <c r="C222" t="s">
        <v>75</v>
      </c>
      <c r="D222" t="str">
        <f t="shared" si="3"/>
        <v>12-02CAN</v>
      </c>
      <c r="E222">
        <v>0.88003801552340999</v>
      </c>
      <c r="F222">
        <v>1.51034555105546</v>
      </c>
      <c r="G222">
        <v>-0.55446949458162997</v>
      </c>
      <c r="H222">
        <v>-1.21141960142169</v>
      </c>
    </row>
    <row r="223" spans="1:8" x14ac:dyDescent="0.2">
      <c r="A223">
        <v>221</v>
      </c>
      <c r="B223" t="s">
        <v>550</v>
      </c>
      <c r="C223" t="s">
        <v>75</v>
      </c>
      <c r="D223" t="str">
        <f t="shared" si="3"/>
        <v>ControlCAN</v>
      </c>
      <c r="E223">
        <v>0.78258591782039999</v>
      </c>
      <c r="F223">
        <v>1.83240406176432</v>
      </c>
    </row>
    <row r="224" spans="1:8" x14ac:dyDescent="0.2">
      <c r="A224">
        <v>222</v>
      </c>
      <c r="B224" t="s">
        <v>647</v>
      </c>
      <c r="C224" t="s">
        <v>75</v>
      </c>
      <c r="D224" t="str">
        <f t="shared" si="3"/>
        <v>HistoricalCAN</v>
      </c>
      <c r="E224">
        <v>0.31881705503990698</v>
      </c>
      <c r="F224">
        <v>-2.4287534875289198E-2</v>
      </c>
      <c r="G224">
        <v>0.457702264294648</v>
      </c>
      <c r="H224">
        <v>1</v>
      </c>
    </row>
    <row r="225" spans="1:7" x14ac:dyDescent="0.2">
      <c r="A225">
        <v>223</v>
      </c>
      <c r="B225" s="6" t="s">
        <v>551</v>
      </c>
      <c r="C225" t="s">
        <v>99</v>
      </c>
      <c r="D225" t="str">
        <f t="shared" si="3"/>
        <v>06-02CPV</v>
      </c>
      <c r="E225">
        <v>0</v>
      </c>
      <c r="F225">
        <v>-1.0815189670821901</v>
      </c>
      <c r="G225">
        <v>0</v>
      </c>
    </row>
    <row r="226" spans="1:7" x14ac:dyDescent="0.2">
      <c r="A226">
        <v>224</v>
      </c>
      <c r="B226" s="6" t="s">
        <v>552</v>
      </c>
      <c r="C226" t="s">
        <v>99</v>
      </c>
      <c r="D226" t="str">
        <f t="shared" si="3"/>
        <v>06-08CPV</v>
      </c>
      <c r="E226">
        <v>0</v>
      </c>
      <c r="F226">
        <v>1.4385019713750999</v>
      </c>
      <c r="G226">
        <v>0</v>
      </c>
    </row>
    <row r="227" spans="1:7" x14ac:dyDescent="0.2">
      <c r="A227">
        <v>225</v>
      </c>
      <c r="B227" s="6" t="s">
        <v>553</v>
      </c>
      <c r="C227" t="s">
        <v>99</v>
      </c>
      <c r="D227" t="str">
        <f t="shared" si="3"/>
        <v>06-11CPV</v>
      </c>
      <c r="E227">
        <v>0</v>
      </c>
      <c r="F227">
        <v>0.89064561065510695</v>
      </c>
      <c r="G227">
        <v>0</v>
      </c>
    </row>
    <row r="228" spans="1:7" x14ac:dyDescent="0.2">
      <c r="A228">
        <v>226</v>
      </c>
      <c r="B228" s="6" t="s">
        <v>554</v>
      </c>
      <c r="C228" t="s">
        <v>99</v>
      </c>
      <c r="D228" t="str">
        <f t="shared" si="3"/>
        <v>09-02CPV</v>
      </c>
      <c r="E228">
        <v>0</v>
      </c>
      <c r="F228">
        <v>0.30806314165304999</v>
      </c>
      <c r="G228">
        <v>0</v>
      </c>
    </row>
    <row r="229" spans="1:7" x14ac:dyDescent="0.2">
      <c r="A229">
        <v>227</v>
      </c>
      <c r="B229" s="6" t="s">
        <v>555</v>
      </c>
      <c r="C229" t="s">
        <v>99</v>
      </c>
      <c r="D229" t="str">
        <f t="shared" si="3"/>
        <v>09-11CPV</v>
      </c>
      <c r="E229">
        <v>0</v>
      </c>
      <c r="F229">
        <v>1.08213232298156</v>
      </c>
      <c r="G229">
        <v>0</v>
      </c>
    </row>
    <row r="230" spans="1:7" x14ac:dyDescent="0.2">
      <c r="A230">
        <v>228</v>
      </c>
      <c r="B230" s="6" t="s">
        <v>556</v>
      </c>
      <c r="C230" t="s">
        <v>99</v>
      </c>
      <c r="D230" t="str">
        <f t="shared" si="3"/>
        <v>12-02CPV</v>
      </c>
      <c r="E230">
        <v>0</v>
      </c>
      <c r="F230">
        <v>1.51034555105546</v>
      </c>
      <c r="G230">
        <v>0</v>
      </c>
    </row>
    <row r="231" spans="1:7" x14ac:dyDescent="0.2">
      <c r="A231">
        <v>229</v>
      </c>
      <c r="B231" t="s">
        <v>550</v>
      </c>
      <c r="C231" t="s">
        <v>99</v>
      </c>
      <c r="D231" t="str">
        <f t="shared" si="3"/>
        <v>ControlCPV</v>
      </c>
      <c r="E231">
        <v>0</v>
      </c>
      <c r="F231">
        <v>1.83240406176432</v>
      </c>
    </row>
    <row r="232" spans="1:7" x14ac:dyDescent="0.2">
      <c r="A232">
        <v>230</v>
      </c>
      <c r="B232" t="s">
        <v>647</v>
      </c>
      <c r="C232" t="s">
        <v>99</v>
      </c>
      <c r="D232" t="str">
        <f t="shared" si="3"/>
        <v>HistoricalCPV</v>
      </c>
      <c r="E232">
        <v>0</v>
      </c>
      <c r="F232">
        <v>-2.4287534875289198E-2</v>
      </c>
      <c r="G232">
        <v>0</v>
      </c>
    </row>
    <row r="233" spans="1:7" x14ac:dyDescent="0.2">
      <c r="A233">
        <v>231</v>
      </c>
      <c r="B233" s="6" t="s">
        <v>551</v>
      </c>
      <c r="C233" t="s">
        <v>109</v>
      </c>
      <c r="D233" t="str">
        <f t="shared" si="3"/>
        <v>06-02CYM</v>
      </c>
      <c r="E233">
        <v>0</v>
      </c>
      <c r="F233">
        <v>-1.0815189670821901</v>
      </c>
      <c r="G233">
        <v>0</v>
      </c>
    </row>
    <row r="234" spans="1:7" x14ac:dyDescent="0.2">
      <c r="A234">
        <v>232</v>
      </c>
      <c r="B234" s="6" t="s">
        <v>552</v>
      </c>
      <c r="C234" t="s">
        <v>109</v>
      </c>
      <c r="D234" t="str">
        <f t="shared" si="3"/>
        <v>06-08CYM</v>
      </c>
      <c r="E234">
        <v>0</v>
      </c>
      <c r="F234">
        <v>1.4385019713750999</v>
      </c>
      <c r="G234">
        <v>0</v>
      </c>
    </row>
    <row r="235" spans="1:7" x14ac:dyDescent="0.2">
      <c r="A235">
        <v>233</v>
      </c>
      <c r="B235" s="6" t="s">
        <v>553</v>
      </c>
      <c r="C235" t="s">
        <v>109</v>
      </c>
      <c r="D235" t="str">
        <f t="shared" si="3"/>
        <v>06-11CYM</v>
      </c>
      <c r="E235">
        <v>0</v>
      </c>
      <c r="F235">
        <v>0.89064561065510695</v>
      </c>
      <c r="G235">
        <v>0</v>
      </c>
    </row>
    <row r="236" spans="1:7" x14ac:dyDescent="0.2">
      <c r="A236">
        <v>234</v>
      </c>
      <c r="B236" s="6" t="s">
        <v>554</v>
      </c>
      <c r="C236" t="s">
        <v>109</v>
      </c>
      <c r="D236" t="str">
        <f t="shared" si="3"/>
        <v>09-02CYM</v>
      </c>
      <c r="E236">
        <v>0</v>
      </c>
      <c r="F236">
        <v>0.30806314165304999</v>
      </c>
      <c r="G236">
        <v>0</v>
      </c>
    </row>
    <row r="237" spans="1:7" x14ac:dyDescent="0.2">
      <c r="A237">
        <v>235</v>
      </c>
      <c r="B237" s="6" t="s">
        <v>555</v>
      </c>
      <c r="C237" t="s">
        <v>109</v>
      </c>
      <c r="D237" t="str">
        <f t="shared" si="3"/>
        <v>09-11CYM</v>
      </c>
      <c r="E237">
        <v>0</v>
      </c>
      <c r="F237">
        <v>1.08213232298156</v>
      </c>
      <c r="G237">
        <v>0</v>
      </c>
    </row>
    <row r="238" spans="1:7" x14ac:dyDescent="0.2">
      <c r="A238">
        <v>236</v>
      </c>
      <c r="B238" s="6" t="s">
        <v>556</v>
      </c>
      <c r="C238" t="s">
        <v>109</v>
      </c>
      <c r="D238" t="str">
        <f t="shared" si="3"/>
        <v>12-02CYM</v>
      </c>
      <c r="E238">
        <v>0</v>
      </c>
      <c r="F238">
        <v>1.51034555105546</v>
      </c>
      <c r="G238">
        <v>0</v>
      </c>
    </row>
    <row r="239" spans="1:7" x14ac:dyDescent="0.2">
      <c r="A239">
        <v>237</v>
      </c>
      <c r="B239" t="s">
        <v>550</v>
      </c>
      <c r="C239" t="s">
        <v>109</v>
      </c>
      <c r="D239" t="str">
        <f t="shared" si="3"/>
        <v>ControlCYM</v>
      </c>
      <c r="E239">
        <v>0</v>
      </c>
      <c r="F239">
        <v>1.83240406176432</v>
      </c>
    </row>
    <row r="240" spans="1:7" x14ac:dyDescent="0.2">
      <c r="A240">
        <v>238</v>
      </c>
      <c r="B240" t="s">
        <v>647</v>
      </c>
      <c r="C240" t="s">
        <v>109</v>
      </c>
      <c r="D240" t="str">
        <f t="shared" si="3"/>
        <v>HistoricalCYM</v>
      </c>
      <c r="E240">
        <v>0</v>
      </c>
      <c r="F240">
        <v>-2.4287534875289198E-2</v>
      </c>
      <c r="G240">
        <v>0</v>
      </c>
    </row>
    <row r="241" spans="1:8" x14ac:dyDescent="0.2">
      <c r="A241">
        <v>239</v>
      </c>
      <c r="B241" s="6" t="s">
        <v>551</v>
      </c>
      <c r="C241" t="s">
        <v>73</v>
      </c>
      <c r="D241" t="str">
        <f t="shared" si="3"/>
        <v>06-02CAF</v>
      </c>
      <c r="E241">
        <v>0.39275872378795101</v>
      </c>
      <c r="F241">
        <v>-1.0815189670821901</v>
      </c>
      <c r="G241">
        <v>0.23991293328636901</v>
      </c>
      <c r="H241">
        <v>0.51623399377631096</v>
      </c>
    </row>
    <row r="242" spans="1:8" x14ac:dyDescent="0.2">
      <c r="A242">
        <v>240</v>
      </c>
      <c r="B242" s="6" t="s">
        <v>552</v>
      </c>
      <c r="C242" t="s">
        <v>73</v>
      </c>
      <c r="D242" t="str">
        <f t="shared" si="3"/>
        <v>06-08CAF</v>
      </c>
      <c r="E242">
        <v>0.54173954977814698</v>
      </c>
      <c r="F242">
        <v>1.4385019713750999</v>
      </c>
      <c r="G242">
        <v>1.08172756872349</v>
      </c>
      <c r="H242">
        <v>2.3276133359326301</v>
      </c>
    </row>
    <row r="243" spans="1:8" x14ac:dyDescent="0.2">
      <c r="A243">
        <v>241</v>
      </c>
      <c r="B243" s="6" t="s">
        <v>553</v>
      </c>
      <c r="C243" t="s">
        <v>73</v>
      </c>
      <c r="D243" t="str">
        <f t="shared" si="3"/>
        <v>06-11CAF</v>
      </c>
      <c r="E243">
        <v>0.54296139355958195</v>
      </c>
      <c r="F243">
        <v>0.89064561065510695</v>
      </c>
      <c r="G243">
        <v>0.45006852717346502</v>
      </c>
      <c r="H243">
        <v>0.96843746634721795</v>
      </c>
    </row>
    <row r="244" spans="1:8" x14ac:dyDescent="0.2">
      <c r="A244">
        <v>242</v>
      </c>
      <c r="B244" s="6" t="s">
        <v>554</v>
      </c>
      <c r="C244" t="s">
        <v>73</v>
      </c>
      <c r="D244" t="str">
        <f t="shared" si="3"/>
        <v>09-02CAF</v>
      </c>
      <c r="E244">
        <v>0.75196754849927605</v>
      </c>
      <c r="F244">
        <v>0.30806314165304999</v>
      </c>
      <c r="G244">
        <v>2.6812972911378699E-2</v>
      </c>
      <c r="H244">
        <v>5.7694964174920198E-2</v>
      </c>
    </row>
    <row r="245" spans="1:8" x14ac:dyDescent="0.2">
      <c r="A245">
        <v>243</v>
      </c>
      <c r="B245" s="6" t="s">
        <v>555</v>
      </c>
      <c r="C245" t="s">
        <v>73</v>
      </c>
      <c r="D245" t="str">
        <f t="shared" si="3"/>
        <v>09-11CAF</v>
      </c>
      <c r="E245">
        <v>0.55891771906527798</v>
      </c>
      <c r="F245">
        <v>1.08213232298156</v>
      </c>
      <c r="G245">
        <v>0.52596597069836104</v>
      </c>
      <c r="H245">
        <v>1.13175021423272</v>
      </c>
    </row>
    <row r="246" spans="1:8" x14ac:dyDescent="0.2">
      <c r="A246">
        <v>244</v>
      </c>
      <c r="B246" s="6" t="s">
        <v>556</v>
      </c>
      <c r="C246" t="s">
        <v>73</v>
      </c>
      <c r="D246" t="str">
        <f t="shared" si="3"/>
        <v>12-02CAF</v>
      </c>
      <c r="E246">
        <v>0.78672740749506098</v>
      </c>
      <c r="F246">
        <v>1.51034555105546</v>
      </c>
      <c r="G246">
        <v>-7.0862884391255695E-2</v>
      </c>
      <c r="H246">
        <v>-0.15247960715874101</v>
      </c>
    </row>
    <row r="247" spans="1:8" x14ac:dyDescent="0.2">
      <c r="A247">
        <v>245</v>
      </c>
      <c r="B247" t="s">
        <v>550</v>
      </c>
      <c r="C247" t="s">
        <v>73</v>
      </c>
      <c r="D247" t="str">
        <f t="shared" si="3"/>
        <v>ControlCAF</v>
      </c>
      <c r="E247">
        <v>0.77427273361183002</v>
      </c>
      <c r="F247">
        <v>1.83240406176432</v>
      </c>
    </row>
    <row r="248" spans="1:8" x14ac:dyDescent="0.2">
      <c r="A248">
        <v>246</v>
      </c>
      <c r="B248" t="s">
        <v>647</v>
      </c>
      <c r="C248" t="s">
        <v>73</v>
      </c>
      <c r="D248" t="str">
        <f t="shared" si="3"/>
        <v>HistoricalCAF</v>
      </c>
      <c r="E248">
        <v>0.30337609814757699</v>
      </c>
      <c r="F248">
        <v>-2.4287534875289198E-2</v>
      </c>
      <c r="G248">
        <v>0.46473679800002698</v>
      </c>
      <c r="H248">
        <v>1</v>
      </c>
    </row>
    <row r="249" spans="1:8" x14ac:dyDescent="0.2">
      <c r="A249">
        <v>247</v>
      </c>
      <c r="B249" s="6" t="s">
        <v>551</v>
      </c>
      <c r="C249" t="s">
        <v>281</v>
      </c>
      <c r="D249" t="str">
        <f t="shared" si="3"/>
        <v>06-02LKA</v>
      </c>
      <c r="E249">
        <v>0.850717871175241</v>
      </c>
      <c r="F249">
        <v>-1.0815189670821901</v>
      </c>
      <c r="G249">
        <v>0.41130870140598602</v>
      </c>
      <c r="H249">
        <v>0.42059260618063898</v>
      </c>
    </row>
    <row r="250" spans="1:8" x14ac:dyDescent="0.2">
      <c r="A250">
        <v>248</v>
      </c>
      <c r="B250" s="6" t="s">
        <v>552</v>
      </c>
      <c r="C250" t="s">
        <v>281</v>
      </c>
      <c r="D250" t="str">
        <f t="shared" si="3"/>
        <v>06-08LKA</v>
      </c>
      <c r="E250">
        <v>1.3209578039096499</v>
      </c>
      <c r="F250">
        <v>1.4385019713750999</v>
      </c>
      <c r="G250">
        <v>0.85516767355229595</v>
      </c>
      <c r="H250">
        <v>0.87447019552784</v>
      </c>
    </row>
    <row r="251" spans="1:8" x14ac:dyDescent="0.2">
      <c r="A251">
        <v>249</v>
      </c>
      <c r="B251" s="6" t="s">
        <v>553</v>
      </c>
      <c r="C251" t="s">
        <v>281</v>
      </c>
      <c r="D251" t="str">
        <f t="shared" si="3"/>
        <v>06-11LKA</v>
      </c>
      <c r="E251">
        <v>1.01606183397233</v>
      </c>
      <c r="F251">
        <v>0.89064561065510695</v>
      </c>
      <c r="G251">
        <v>0.95092849649448297</v>
      </c>
      <c r="H251">
        <v>0.97239249562404495</v>
      </c>
    </row>
    <row r="252" spans="1:8" x14ac:dyDescent="0.2">
      <c r="A252">
        <v>250</v>
      </c>
      <c r="B252" s="6" t="s">
        <v>554</v>
      </c>
      <c r="C252" t="s">
        <v>281</v>
      </c>
      <c r="D252" t="str">
        <f t="shared" si="3"/>
        <v>09-02LKA</v>
      </c>
      <c r="E252">
        <v>1.14019206932113</v>
      </c>
      <c r="F252">
        <v>0.30806314165304999</v>
      </c>
      <c r="G252">
        <v>0.43828004071726201</v>
      </c>
      <c r="H252">
        <v>0.44817273238350103</v>
      </c>
    </row>
    <row r="253" spans="1:8" x14ac:dyDescent="0.2">
      <c r="A253">
        <v>251</v>
      </c>
      <c r="B253" s="6" t="s">
        <v>555</v>
      </c>
      <c r="C253" t="s">
        <v>281</v>
      </c>
      <c r="D253" t="str">
        <f t="shared" si="3"/>
        <v>09-11LKA</v>
      </c>
      <c r="E253">
        <v>1.2312468538975401</v>
      </c>
      <c r="F253">
        <v>1.08213232298156</v>
      </c>
      <c r="G253">
        <v>0.66807666812251598</v>
      </c>
      <c r="H253">
        <v>0.68315624253418195</v>
      </c>
    </row>
    <row r="254" spans="1:8" x14ac:dyDescent="0.2">
      <c r="A254">
        <v>252</v>
      </c>
      <c r="B254" s="6" t="s">
        <v>556</v>
      </c>
      <c r="C254" t="s">
        <v>281</v>
      </c>
      <c r="D254" t="str">
        <f t="shared" si="3"/>
        <v>12-02LKA</v>
      </c>
      <c r="E254">
        <v>1.66580471824169</v>
      </c>
      <c r="F254">
        <v>1.51034555105546</v>
      </c>
      <c r="G254">
        <v>-0.91612717084852402</v>
      </c>
      <c r="H254">
        <v>-0.93680564759009699</v>
      </c>
    </row>
    <row r="255" spans="1:8" x14ac:dyDescent="0.2">
      <c r="A255">
        <v>253</v>
      </c>
      <c r="B255" t="s">
        <v>550</v>
      </c>
      <c r="C255" t="s">
        <v>281</v>
      </c>
      <c r="D255" t="str">
        <f t="shared" si="3"/>
        <v>ControlLKA</v>
      </c>
      <c r="E255">
        <v>1.5047886200895699</v>
      </c>
      <c r="F255">
        <v>1.83240406176432</v>
      </c>
    </row>
    <row r="256" spans="1:8" x14ac:dyDescent="0.2">
      <c r="A256">
        <v>254</v>
      </c>
      <c r="B256" t="s">
        <v>647</v>
      </c>
      <c r="C256" t="s">
        <v>281</v>
      </c>
      <c r="D256" t="str">
        <f t="shared" si="3"/>
        <v>HistoricalLKA</v>
      </c>
      <c r="E256">
        <v>0.51390011675439295</v>
      </c>
      <c r="F256">
        <v>-2.4287534875289198E-2</v>
      </c>
      <c r="G256">
        <v>0.97792660964975098</v>
      </c>
      <c r="H256">
        <v>1</v>
      </c>
    </row>
    <row r="257" spans="1:8" x14ac:dyDescent="0.2">
      <c r="A257">
        <v>255</v>
      </c>
      <c r="B257" s="6" t="s">
        <v>551</v>
      </c>
      <c r="C257" t="s">
        <v>463</v>
      </c>
      <c r="D257" t="str">
        <f t="shared" si="3"/>
        <v>06-02TCD</v>
      </c>
      <c r="E257">
        <v>0.54989471408887403</v>
      </c>
      <c r="F257">
        <v>-1.0815189670821901</v>
      </c>
      <c r="G257">
        <v>0.153844863398932</v>
      </c>
      <c r="H257">
        <v>0.31523971407937201</v>
      </c>
    </row>
    <row r="258" spans="1:8" x14ac:dyDescent="0.2">
      <c r="A258">
        <v>256</v>
      </c>
      <c r="B258" s="6" t="s">
        <v>552</v>
      </c>
      <c r="C258" t="s">
        <v>463</v>
      </c>
      <c r="D258" t="str">
        <f t="shared" si="3"/>
        <v>06-08TCD</v>
      </c>
      <c r="E258">
        <v>0.55730788581052604</v>
      </c>
      <c r="F258">
        <v>1.4385019713750999</v>
      </c>
      <c r="G258">
        <v>1.1035944590317901</v>
      </c>
      <c r="H258">
        <v>2.26134817918904</v>
      </c>
    </row>
    <row r="259" spans="1:8" x14ac:dyDescent="0.2">
      <c r="A259">
        <v>257</v>
      </c>
      <c r="B259" s="6" t="s">
        <v>553</v>
      </c>
      <c r="C259" t="s">
        <v>463</v>
      </c>
      <c r="D259" t="str">
        <f t="shared" ref="D259:D322" si="4">B259&amp;C259</f>
        <v>06-11TCD</v>
      </c>
      <c r="E259">
        <v>0.483001433515305</v>
      </c>
      <c r="F259">
        <v>0.89064561065510695</v>
      </c>
      <c r="G259">
        <v>0.60617200587185605</v>
      </c>
      <c r="H259">
        <v>1.2420921023437199</v>
      </c>
    </row>
    <row r="260" spans="1:8" x14ac:dyDescent="0.2">
      <c r="A260">
        <v>258</v>
      </c>
      <c r="B260" s="6" t="s">
        <v>554</v>
      </c>
      <c r="C260" t="s">
        <v>463</v>
      </c>
      <c r="D260" t="str">
        <f t="shared" si="4"/>
        <v>09-02TCD</v>
      </c>
      <c r="E260">
        <v>0.58833809412834004</v>
      </c>
      <c r="F260">
        <v>0.30806314165304999</v>
      </c>
      <c r="G260">
        <v>0.24787649508749399</v>
      </c>
      <c r="H260">
        <v>0.50791761071511199</v>
      </c>
    </row>
    <row r="261" spans="1:8" x14ac:dyDescent="0.2">
      <c r="A261">
        <v>259</v>
      </c>
      <c r="B261" s="6" t="s">
        <v>555</v>
      </c>
      <c r="C261" t="s">
        <v>463</v>
      </c>
      <c r="D261" t="str">
        <f t="shared" si="4"/>
        <v>09-11TCD</v>
      </c>
      <c r="E261">
        <v>0.40106107742514502</v>
      </c>
      <c r="F261">
        <v>1.08213232298156</v>
      </c>
      <c r="G261">
        <v>0.961005744195364</v>
      </c>
      <c r="H261">
        <v>1.9691731614282899</v>
      </c>
    </row>
    <row r="262" spans="1:8" x14ac:dyDescent="0.2">
      <c r="A262">
        <v>260</v>
      </c>
      <c r="B262" s="6" t="s">
        <v>556</v>
      </c>
      <c r="C262" t="s">
        <v>463</v>
      </c>
      <c r="D262" t="str">
        <f t="shared" si="4"/>
        <v>12-02TCD</v>
      </c>
      <c r="E262">
        <v>0.80869935405753601</v>
      </c>
      <c r="F262">
        <v>1.51034555105546</v>
      </c>
      <c r="G262">
        <v>-8.0552391231749496E-2</v>
      </c>
      <c r="H262">
        <v>-0.16505791756244301</v>
      </c>
    </row>
    <row r="263" spans="1:8" x14ac:dyDescent="0.2">
      <c r="A263">
        <v>261</v>
      </c>
      <c r="B263" t="s">
        <v>550</v>
      </c>
      <c r="C263" t="s">
        <v>463</v>
      </c>
      <c r="D263" t="str">
        <f t="shared" si="4"/>
        <v>ControlTCD</v>
      </c>
      <c r="E263">
        <v>0.79454167797753705</v>
      </c>
      <c r="F263">
        <v>1.83240406176432</v>
      </c>
    </row>
    <row r="264" spans="1:8" x14ac:dyDescent="0.2">
      <c r="A264">
        <v>262</v>
      </c>
      <c r="B264" t="s">
        <v>647</v>
      </c>
      <c r="C264" t="s">
        <v>463</v>
      </c>
      <c r="D264" t="str">
        <f t="shared" si="4"/>
        <v>HistoricalTCD</v>
      </c>
      <c r="E264">
        <v>0.30004816164230103</v>
      </c>
      <c r="F264">
        <v>-2.4287534875289198E-2</v>
      </c>
      <c r="G264">
        <v>0.48802500613928701</v>
      </c>
      <c r="H264">
        <v>1</v>
      </c>
    </row>
    <row r="265" spans="1:8" x14ac:dyDescent="0.2">
      <c r="A265">
        <v>263</v>
      </c>
      <c r="B265" s="6" t="s">
        <v>551</v>
      </c>
      <c r="C265" t="s">
        <v>83</v>
      </c>
      <c r="D265" t="str">
        <f t="shared" si="4"/>
        <v>06-02CHL</v>
      </c>
      <c r="E265">
        <v>1.0409144231024801</v>
      </c>
      <c r="F265">
        <v>-1.0815189670821901</v>
      </c>
      <c r="G265">
        <v>2.4140759002105199E-2</v>
      </c>
      <c r="H265">
        <v>3.4770527587726398E-2</v>
      </c>
    </row>
    <row r="266" spans="1:8" x14ac:dyDescent="0.2">
      <c r="A266">
        <v>264</v>
      </c>
      <c r="B266" s="6" t="s">
        <v>552</v>
      </c>
      <c r="C266" t="s">
        <v>83</v>
      </c>
      <c r="D266" t="str">
        <f t="shared" si="4"/>
        <v>06-08CHL</v>
      </c>
      <c r="E266">
        <v>0.93884308936596095</v>
      </c>
      <c r="F266">
        <v>1.4385019713750999</v>
      </c>
      <c r="G266">
        <v>0.653411714226382</v>
      </c>
      <c r="H266">
        <v>0.94112492625732003</v>
      </c>
    </row>
    <row r="267" spans="1:8" x14ac:dyDescent="0.2">
      <c r="A267">
        <v>265</v>
      </c>
      <c r="B267" s="6" t="s">
        <v>553</v>
      </c>
      <c r="C267" t="s">
        <v>83</v>
      </c>
      <c r="D267" t="str">
        <f t="shared" si="4"/>
        <v>06-11CHL</v>
      </c>
      <c r="E267">
        <v>1.0281539955231001</v>
      </c>
      <c r="F267">
        <v>0.89064561065510695</v>
      </c>
      <c r="G267">
        <v>9.9522943283363002E-2</v>
      </c>
      <c r="H267">
        <v>0.143345337433016</v>
      </c>
    </row>
    <row r="268" spans="1:8" x14ac:dyDescent="0.2">
      <c r="A268">
        <v>266</v>
      </c>
      <c r="B268" s="6" t="s">
        <v>554</v>
      </c>
      <c r="C268" t="s">
        <v>83</v>
      </c>
      <c r="D268" t="str">
        <f t="shared" si="4"/>
        <v>09-02CHL</v>
      </c>
      <c r="E268">
        <v>0.92766954479702102</v>
      </c>
      <c r="F268">
        <v>0.30806314165304999</v>
      </c>
      <c r="G268">
        <v>0.18227857358229299</v>
      </c>
      <c r="H268">
        <v>0.26254030251666199</v>
      </c>
    </row>
    <row r="269" spans="1:8" x14ac:dyDescent="0.2">
      <c r="A269">
        <v>267</v>
      </c>
      <c r="B269" s="6" t="s">
        <v>555</v>
      </c>
      <c r="C269" t="s">
        <v>83</v>
      </c>
      <c r="D269" t="str">
        <f t="shared" si="4"/>
        <v>09-11CHL</v>
      </c>
      <c r="E269">
        <v>0.96805461382488001</v>
      </c>
      <c r="F269">
        <v>1.08213232298156</v>
      </c>
      <c r="G269">
        <v>0.27170545485353698</v>
      </c>
      <c r="H269">
        <v>0.39134403408346902</v>
      </c>
    </row>
    <row r="270" spans="1:8" x14ac:dyDescent="0.2">
      <c r="A270">
        <v>268</v>
      </c>
      <c r="B270" s="6" t="s">
        <v>556</v>
      </c>
      <c r="C270" t="s">
        <v>83</v>
      </c>
      <c r="D270" t="str">
        <f t="shared" si="4"/>
        <v>12-02CHL</v>
      </c>
      <c r="E270">
        <v>0.93978555631775795</v>
      </c>
      <c r="F270">
        <v>1.51034555105546</v>
      </c>
      <c r="G270">
        <v>0.79380997970004596</v>
      </c>
      <c r="H270">
        <v>1.14334399329225</v>
      </c>
    </row>
    <row r="271" spans="1:8" x14ac:dyDescent="0.2">
      <c r="A271">
        <v>269</v>
      </c>
      <c r="B271" t="s">
        <v>550</v>
      </c>
      <c r="C271" t="s">
        <v>83</v>
      </c>
      <c r="D271" t="str">
        <f t="shared" si="4"/>
        <v>ControlCHL</v>
      </c>
      <c r="E271">
        <v>1.0793035071794601</v>
      </c>
      <c r="F271">
        <v>1.83240406176432</v>
      </c>
    </row>
    <row r="272" spans="1:8" x14ac:dyDescent="0.2">
      <c r="A272">
        <v>270</v>
      </c>
      <c r="B272" t="s">
        <v>647</v>
      </c>
      <c r="C272" t="s">
        <v>83</v>
      </c>
      <c r="D272" t="str">
        <f t="shared" si="4"/>
        <v>HistoricalCHL</v>
      </c>
      <c r="E272">
        <v>0.37581312218619101</v>
      </c>
      <c r="F272">
        <v>-2.4287534875289198E-2</v>
      </c>
      <c r="G272">
        <v>0.69428796963744099</v>
      </c>
      <c r="H272">
        <v>1</v>
      </c>
    </row>
    <row r="273" spans="1:8" x14ac:dyDescent="0.2">
      <c r="A273">
        <v>271</v>
      </c>
      <c r="B273" s="6" t="s">
        <v>551</v>
      </c>
      <c r="C273" t="s">
        <v>85</v>
      </c>
      <c r="D273" t="str">
        <f t="shared" si="4"/>
        <v>06-02CHN</v>
      </c>
      <c r="E273">
        <v>0.54417689929838797</v>
      </c>
      <c r="F273">
        <v>-1.0815189670821901</v>
      </c>
      <c r="G273">
        <v>1.15056600191144E-2</v>
      </c>
      <c r="H273">
        <v>3.9477068099626401E-2</v>
      </c>
    </row>
    <row r="274" spans="1:8" x14ac:dyDescent="0.2">
      <c r="A274">
        <v>272</v>
      </c>
      <c r="B274" s="6" t="s">
        <v>552</v>
      </c>
      <c r="C274" t="s">
        <v>85</v>
      </c>
      <c r="D274" t="str">
        <f t="shared" si="4"/>
        <v>06-08CHN</v>
      </c>
      <c r="E274">
        <v>0.59676825729120297</v>
      </c>
      <c r="F274">
        <v>1.4385019713750999</v>
      </c>
      <c r="G274">
        <v>-0.159537133316211</v>
      </c>
      <c r="H274">
        <v>-0.54738783050083495</v>
      </c>
    </row>
    <row r="275" spans="1:8" x14ac:dyDescent="0.2">
      <c r="A275">
        <v>273</v>
      </c>
      <c r="B275" s="6" t="s">
        <v>553</v>
      </c>
      <c r="C275" t="s">
        <v>85</v>
      </c>
      <c r="D275" t="str">
        <f t="shared" si="4"/>
        <v>06-11CHN</v>
      </c>
      <c r="E275">
        <v>0.58924288660582902</v>
      </c>
      <c r="F275">
        <v>0.89064561065510695</v>
      </c>
      <c r="G275">
        <v>-5.2086063512383297E-2</v>
      </c>
      <c r="H275">
        <v>-0.17871248349975799</v>
      </c>
    </row>
    <row r="276" spans="1:8" x14ac:dyDescent="0.2">
      <c r="A276">
        <v>274</v>
      </c>
      <c r="B276" s="6" t="s">
        <v>554</v>
      </c>
      <c r="C276" t="s">
        <v>85</v>
      </c>
      <c r="D276" t="str">
        <f t="shared" si="4"/>
        <v>09-02CHN</v>
      </c>
      <c r="E276">
        <v>0.68005261353771596</v>
      </c>
      <c r="F276">
        <v>0.30806314165304999</v>
      </c>
      <c r="G276">
        <v>-0.14134148085440601</v>
      </c>
      <c r="H276">
        <v>-0.48495673048932098</v>
      </c>
    </row>
    <row r="277" spans="1:8" x14ac:dyDescent="0.2">
      <c r="A277">
        <v>275</v>
      </c>
      <c r="B277" s="6" t="s">
        <v>555</v>
      </c>
      <c r="C277" t="s">
        <v>85</v>
      </c>
      <c r="D277" t="str">
        <f t="shared" si="4"/>
        <v>09-11CHN</v>
      </c>
      <c r="E277">
        <v>0.71830533738009605</v>
      </c>
      <c r="F277">
        <v>1.08213232298156</v>
      </c>
      <c r="G277">
        <v>-0.38059150406104397</v>
      </c>
      <c r="H277">
        <v>-1.30584744369263</v>
      </c>
    </row>
    <row r="278" spans="1:8" x14ac:dyDescent="0.2">
      <c r="A278">
        <v>276</v>
      </c>
      <c r="B278" s="6" t="s">
        <v>556</v>
      </c>
      <c r="C278" t="s">
        <v>85</v>
      </c>
      <c r="D278" t="str">
        <f t="shared" si="4"/>
        <v>12-02CHN</v>
      </c>
      <c r="E278">
        <v>0.665471808457748</v>
      </c>
      <c r="F278">
        <v>1.51034555105546</v>
      </c>
      <c r="G278">
        <v>-0.58602604883120202</v>
      </c>
      <c r="H278">
        <v>-2.01071387468695</v>
      </c>
    </row>
    <row r="279" spans="1:8" x14ac:dyDescent="0.2">
      <c r="A279">
        <v>277</v>
      </c>
      <c r="B279" t="s">
        <v>550</v>
      </c>
      <c r="C279" t="s">
        <v>85</v>
      </c>
      <c r="D279" t="str">
        <f t="shared" si="4"/>
        <v>ControlCHN</v>
      </c>
      <c r="E279">
        <v>0.56247341391072503</v>
      </c>
      <c r="F279">
        <v>1.83240406176432</v>
      </c>
    </row>
    <row r="280" spans="1:8" x14ac:dyDescent="0.2">
      <c r="A280">
        <v>278</v>
      </c>
      <c r="B280" t="s">
        <v>647</v>
      </c>
      <c r="C280" t="s">
        <v>85</v>
      </c>
      <c r="D280" t="str">
        <f t="shared" si="4"/>
        <v>HistoricalCHN</v>
      </c>
      <c r="E280">
        <v>0.26715864145142698</v>
      </c>
      <c r="F280">
        <v>-2.4287534875289198E-2</v>
      </c>
      <c r="G280">
        <v>0.29145173572865501</v>
      </c>
      <c r="H280">
        <v>1</v>
      </c>
    </row>
    <row r="281" spans="1:8" x14ac:dyDescent="0.2">
      <c r="A281">
        <v>279</v>
      </c>
      <c r="B281" s="6" t="s">
        <v>551</v>
      </c>
      <c r="C281" t="s">
        <v>657</v>
      </c>
      <c r="D281" t="str">
        <f t="shared" si="4"/>
        <v>06-02TWN</v>
      </c>
      <c r="E281">
        <v>0.97824198232834902</v>
      </c>
      <c r="F281">
        <v>-1.0815189670821901</v>
      </c>
      <c r="G281">
        <v>0.22443333216634601</v>
      </c>
      <c r="H281">
        <v>0.228831355267649</v>
      </c>
    </row>
    <row r="282" spans="1:8" x14ac:dyDescent="0.2">
      <c r="A282">
        <v>280</v>
      </c>
      <c r="B282" s="6" t="s">
        <v>552</v>
      </c>
      <c r="C282" t="s">
        <v>657</v>
      </c>
      <c r="D282" t="str">
        <f t="shared" si="4"/>
        <v>06-08TWN</v>
      </c>
      <c r="E282">
        <v>1.01243872561643</v>
      </c>
      <c r="F282">
        <v>1.4385019713750999</v>
      </c>
      <c r="G282">
        <v>1.50118320813119</v>
      </c>
      <c r="H282">
        <v>1.53060057838062</v>
      </c>
    </row>
    <row r="283" spans="1:8" x14ac:dyDescent="0.2">
      <c r="A283">
        <v>281</v>
      </c>
      <c r="B283" s="6" t="s">
        <v>553</v>
      </c>
      <c r="C283" t="s">
        <v>657</v>
      </c>
      <c r="D283" t="str">
        <f t="shared" si="4"/>
        <v>06-11TWN</v>
      </c>
      <c r="E283">
        <v>1.34740221198244</v>
      </c>
      <c r="F283">
        <v>0.89064561065510695</v>
      </c>
      <c r="G283">
        <v>-2.3858824089408599E-2</v>
      </c>
      <c r="H283">
        <v>-2.4326364532275501E-2</v>
      </c>
    </row>
    <row r="284" spans="1:8" x14ac:dyDescent="0.2">
      <c r="A284">
        <v>282</v>
      </c>
      <c r="B284" s="6" t="s">
        <v>554</v>
      </c>
      <c r="C284" t="s">
        <v>657</v>
      </c>
      <c r="D284" t="str">
        <f t="shared" si="4"/>
        <v>09-02TWN</v>
      </c>
      <c r="E284">
        <v>1.5169687583109599</v>
      </c>
      <c r="F284">
        <v>0.30806314165304999</v>
      </c>
      <c r="G284">
        <v>-0.218575564728097</v>
      </c>
      <c r="H284">
        <v>-0.22285879830029201</v>
      </c>
    </row>
    <row r="285" spans="1:8" x14ac:dyDescent="0.2">
      <c r="A285">
        <v>283</v>
      </c>
      <c r="B285" s="6" t="s">
        <v>555</v>
      </c>
      <c r="C285" t="s">
        <v>657</v>
      </c>
      <c r="D285" t="str">
        <f t="shared" si="4"/>
        <v>09-11TWN</v>
      </c>
      <c r="E285">
        <v>1.6483040371081401</v>
      </c>
      <c r="F285">
        <v>1.08213232298156</v>
      </c>
      <c r="G285">
        <v>-0.764846849627283</v>
      </c>
      <c r="H285">
        <v>-0.77983488229226505</v>
      </c>
    </row>
    <row r="286" spans="1:8" x14ac:dyDescent="0.2">
      <c r="A286">
        <v>284</v>
      </c>
      <c r="B286" s="6" t="s">
        <v>556</v>
      </c>
      <c r="C286" t="s">
        <v>657</v>
      </c>
      <c r="D286" t="str">
        <f t="shared" si="4"/>
        <v>12-02TWN</v>
      </c>
      <c r="E286">
        <v>1.78510267891684</v>
      </c>
      <c r="F286">
        <v>1.51034555105546</v>
      </c>
      <c r="G286">
        <v>-2.5601353022831801</v>
      </c>
      <c r="H286">
        <v>-2.6103040276379201</v>
      </c>
    </row>
    <row r="287" spans="1:8" x14ac:dyDescent="0.2">
      <c r="A287">
        <v>285</v>
      </c>
      <c r="B287" t="s">
        <v>550</v>
      </c>
      <c r="C287" t="s">
        <v>657</v>
      </c>
      <c r="D287" t="str">
        <f t="shared" si="4"/>
        <v>ControlTWN</v>
      </c>
      <c r="E287">
        <v>1.33514004247049</v>
      </c>
      <c r="F287">
        <v>1.83240406176432</v>
      </c>
    </row>
    <row r="288" spans="1:8" x14ac:dyDescent="0.2">
      <c r="A288">
        <v>286</v>
      </c>
      <c r="B288" t="s">
        <v>647</v>
      </c>
      <c r="C288" t="s">
        <v>657</v>
      </c>
      <c r="D288" t="str">
        <f t="shared" si="4"/>
        <v>HistoricalTWN</v>
      </c>
      <c r="E288">
        <v>0.341359816987099</v>
      </c>
      <c r="F288">
        <v>-2.4287534875289198E-2</v>
      </c>
      <c r="G288">
        <v>0.98078050494365498</v>
      </c>
      <c r="H288">
        <v>1</v>
      </c>
    </row>
    <row r="289" spans="1:8" x14ac:dyDescent="0.2">
      <c r="A289">
        <v>287</v>
      </c>
      <c r="B289" s="6" t="s">
        <v>551</v>
      </c>
      <c r="C289" t="s">
        <v>95</v>
      </c>
      <c r="D289" t="str">
        <f t="shared" si="4"/>
        <v>06-02COL</v>
      </c>
      <c r="E289">
        <v>1.1052846010553401</v>
      </c>
      <c r="F289">
        <v>-1.0815189670821901</v>
      </c>
      <c r="G289">
        <v>0.61642044150064002</v>
      </c>
      <c r="H289">
        <v>0.39761166298331702</v>
      </c>
    </row>
    <row r="290" spans="1:8" x14ac:dyDescent="0.2">
      <c r="A290">
        <v>288</v>
      </c>
      <c r="B290" s="6" t="s">
        <v>552</v>
      </c>
      <c r="C290" t="s">
        <v>95</v>
      </c>
      <c r="D290" t="str">
        <f t="shared" si="4"/>
        <v>06-08COL</v>
      </c>
      <c r="E290">
        <v>1.75992065390514</v>
      </c>
      <c r="F290">
        <v>1.4385019713750999</v>
      </c>
      <c r="G290">
        <v>1.5147011713788201</v>
      </c>
      <c r="H290">
        <v>0.977032575701964</v>
      </c>
    </row>
    <row r="291" spans="1:8" x14ac:dyDescent="0.2">
      <c r="A291">
        <v>289</v>
      </c>
      <c r="B291" s="6" t="s">
        <v>553</v>
      </c>
      <c r="C291" t="s">
        <v>95</v>
      </c>
      <c r="D291" t="str">
        <f t="shared" si="4"/>
        <v>06-11COL</v>
      </c>
      <c r="E291">
        <v>1.4140740683458499</v>
      </c>
      <c r="F291">
        <v>0.89064561065510695</v>
      </c>
      <c r="G291">
        <v>1.30646520283214</v>
      </c>
      <c r="H291">
        <v>0.84271345814443899</v>
      </c>
    </row>
    <row r="292" spans="1:8" x14ac:dyDescent="0.2">
      <c r="A292">
        <v>290</v>
      </c>
      <c r="B292" s="6" t="s">
        <v>554</v>
      </c>
      <c r="C292" t="s">
        <v>95</v>
      </c>
      <c r="D292" t="str">
        <f t="shared" si="4"/>
        <v>09-02COL</v>
      </c>
      <c r="E292">
        <v>1.77449133923298</v>
      </c>
      <c r="F292">
        <v>0.30806314165304999</v>
      </c>
      <c r="G292">
        <v>0.37389573895456701</v>
      </c>
      <c r="H292">
        <v>0.24117517288392401</v>
      </c>
    </row>
    <row r="293" spans="1:8" x14ac:dyDescent="0.2">
      <c r="A293">
        <v>291</v>
      </c>
      <c r="B293" s="6" t="s">
        <v>555</v>
      </c>
      <c r="C293" t="s">
        <v>95</v>
      </c>
      <c r="D293" t="str">
        <f t="shared" si="4"/>
        <v>09-11COL</v>
      </c>
      <c r="E293">
        <v>1.75227702353952</v>
      </c>
      <c r="F293">
        <v>1.08213232298156</v>
      </c>
      <c r="G293">
        <v>0.813905343203283</v>
      </c>
      <c r="H293">
        <v>0.52499598526329705</v>
      </c>
    </row>
    <row r="294" spans="1:8" x14ac:dyDescent="0.2">
      <c r="A294">
        <v>292</v>
      </c>
      <c r="B294" s="6" t="s">
        <v>556</v>
      </c>
      <c r="C294" t="s">
        <v>95</v>
      </c>
      <c r="D294" t="str">
        <f t="shared" si="4"/>
        <v>12-02COL</v>
      </c>
      <c r="E294">
        <v>2.1301437691644698</v>
      </c>
      <c r="F294">
        <v>1.51034555105546</v>
      </c>
      <c r="G294">
        <v>-0.25384947057970297</v>
      </c>
      <c r="H294">
        <v>-0.16374134170325899</v>
      </c>
    </row>
    <row r="295" spans="1:8" x14ac:dyDescent="0.2">
      <c r="A295">
        <v>293</v>
      </c>
      <c r="B295" t="s">
        <v>550</v>
      </c>
      <c r="C295" t="s">
        <v>95</v>
      </c>
      <c r="D295" t="str">
        <f t="shared" si="4"/>
        <v>ControlCOL</v>
      </c>
      <c r="E295">
        <v>2.0855278549428</v>
      </c>
      <c r="F295">
        <v>1.83240406176432</v>
      </c>
    </row>
    <row r="296" spans="1:8" x14ac:dyDescent="0.2">
      <c r="A296">
        <v>294</v>
      </c>
      <c r="B296" t="s">
        <v>647</v>
      </c>
      <c r="C296" t="s">
        <v>95</v>
      </c>
      <c r="D296" t="str">
        <f t="shared" si="4"/>
        <v>HistoricalCOL</v>
      </c>
      <c r="E296">
        <v>0.51467160849762905</v>
      </c>
      <c r="F296">
        <v>-2.4287534875289198E-2</v>
      </c>
      <c r="G296">
        <v>1.55030774720132</v>
      </c>
      <c r="H296">
        <v>1</v>
      </c>
    </row>
    <row r="297" spans="1:8" x14ac:dyDescent="0.2">
      <c r="A297">
        <v>295</v>
      </c>
      <c r="B297" s="6" t="s">
        <v>551</v>
      </c>
      <c r="C297" t="s">
        <v>97</v>
      </c>
      <c r="D297" t="str">
        <f t="shared" si="4"/>
        <v>06-02COM</v>
      </c>
      <c r="E297">
        <v>0</v>
      </c>
      <c r="F297">
        <v>-1.0815189670821901</v>
      </c>
      <c r="G297">
        <v>0</v>
      </c>
    </row>
    <row r="298" spans="1:8" x14ac:dyDescent="0.2">
      <c r="A298">
        <v>296</v>
      </c>
      <c r="B298" s="6" t="s">
        <v>552</v>
      </c>
      <c r="C298" t="s">
        <v>97</v>
      </c>
      <c r="D298" t="str">
        <f t="shared" si="4"/>
        <v>06-08COM</v>
      </c>
      <c r="E298">
        <v>0</v>
      </c>
      <c r="F298">
        <v>1.4385019713750999</v>
      </c>
      <c r="G298">
        <v>0</v>
      </c>
    </row>
    <row r="299" spans="1:8" x14ac:dyDescent="0.2">
      <c r="A299">
        <v>297</v>
      </c>
      <c r="B299" s="6" t="s">
        <v>553</v>
      </c>
      <c r="C299" t="s">
        <v>97</v>
      </c>
      <c r="D299" t="str">
        <f t="shared" si="4"/>
        <v>06-11COM</v>
      </c>
      <c r="E299">
        <v>0</v>
      </c>
      <c r="F299">
        <v>0.89064561065510695</v>
      </c>
      <c r="G299">
        <v>0</v>
      </c>
    </row>
    <row r="300" spans="1:8" x14ac:dyDescent="0.2">
      <c r="A300">
        <v>298</v>
      </c>
      <c r="B300" s="6" t="s">
        <v>554</v>
      </c>
      <c r="C300" t="s">
        <v>97</v>
      </c>
      <c r="D300" t="str">
        <f t="shared" si="4"/>
        <v>09-02COM</v>
      </c>
      <c r="E300">
        <v>0</v>
      </c>
      <c r="F300">
        <v>0.30806314165304999</v>
      </c>
      <c r="G300">
        <v>0</v>
      </c>
    </row>
    <row r="301" spans="1:8" x14ac:dyDescent="0.2">
      <c r="A301">
        <v>299</v>
      </c>
      <c r="B301" s="6" t="s">
        <v>555</v>
      </c>
      <c r="C301" t="s">
        <v>97</v>
      </c>
      <c r="D301" t="str">
        <f t="shared" si="4"/>
        <v>09-11COM</v>
      </c>
      <c r="E301">
        <v>0</v>
      </c>
      <c r="F301">
        <v>1.08213232298156</v>
      </c>
      <c r="G301">
        <v>0</v>
      </c>
    </row>
    <row r="302" spans="1:8" x14ac:dyDescent="0.2">
      <c r="A302">
        <v>300</v>
      </c>
      <c r="B302" s="6" t="s">
        <v>556</v>
      </c>
      <c r="C302" t="s">
        <v>97</v>
      </c>
      <c r="D302" t="str">
        <f t="shared" si="4"/>
        <v>12-02COM</v>
      </c>
      <c r="E302">
        <v>0</v>
      </c>
      <c r="F302">
        <v>1.51034555105546</v>
      </c>
      <c r="G302">
        <v>0</v>
      </c>
    </row>
    <row r="303" spans="1:8" x14ac:dyDescent="0.2">
      <c r="A303">
        <v>301</v>
      </c>
      <c r="B303" t="s">
        <v>550</v>
      </c>
      <c r="C303" t="s">
        <v>97</v>
      </c>
      <c r="D303" t="str">
        <f t="shared" si="4"/>
        <v>ControlCOM</v>
      </c>
      <c r="E303">
        <v>0</v>
      </c>
      <c r="F303">
        <v>1.83240406176432</v>
      </c>
    </row>
    <row r="304" spans="1:8" x14ac:dyDescent="0.2">
      <c r="A304">
        <v>302</v>
      </c>
      <c r="B304" t="s">
        <v>647</v>
      </c>
      <c r="C304" t="s">
        <v>97</v>
      </c>
      <c r="D304" t="str">
        <f t="shared" si="4"/>
        <v>HistoricalCOM</v>
      </c>
      <c r="E304">
        <v>0</v>
      </c>
      <c r="F304">
        <v>-2.4287534875289198E-2</v>
      </c>
      <c r="G304">
        <v>0</v>
      </c>
    </row>
    <row r="305" spans="1:8" x14ac:dyDescent="0.2">
      <c r="A305">
        <v>303</v>
      </c>
      <c r="B305" s="6" t="s">
        <v>551</v>
      </c>
      <c r="C305" t="s">
        <v>93</v>
      </c>
      <c r="D305" t="str">
        <f t="shared" si="4"/>
        <v>06-02COG</v>
      </c>
      <c r="E305">
        <v>0.30638999017829199</v>
      </c>
      <c r="F305">
        <v>-1.0815189670821901</v>
      </c>
      <c r="G305">
        <v>0.409871675538372</v>
      </c>
      <c r="H305">
        <v>1.0359299684671499</v>
      </c>
    </row>
    <row r="306" spans="1:8" x14ac:dyDescent="0.2">
      <c r="A306">
        <v>304</v>
      </c>
      <c r="B306" s="6" t="s">
        <v>552</v>
      </c>
      <c r="C306" t="s">
        <v>93</v>
      </c>
      <c r="D306" t="str">
        <f t="shared" si="4"/>
        <v>06-08COG</v>
      </c>
      <c r="E306">
        <v>0.49310363725596501</v>
      </c>
      <c r="F306">
        <v>1.4385019713750999</v>
      </c>
      <c r="G306">
        <v>2.1634809505304902</v>
      </c>
      <c r="H306">
        <v>5.4680888839622401</v>
      </c>
    </row>
    <row r="307" spans="1:8" x14ac:dyDescent="0.2">
      <c r="A307">
        <v>305</v>
      </c>
      <c r="B307" s="6" t="s">
        <v>553</v>
      </c>
      <c r="C307" t="s">
        <v>93</v>
      </c>
      <c r="D307" t="str">
        <f t="shared" si="4"/>
        <v>06-11COG</v>
      </c>
      <c r="E307">
        <v>0.49613627040686897</v>
      </c>
      <c r="F307">
        <v>0.89064561065510695</v>
      </c>
      <c r="G307">
        <v>0.89900192414570002</v>
      </c>
      <c r="H307">
        <v>2.2721819791740598</v>
      </c>
    </row>
    <row r="308" spans="1:8" x14ac:dyDescent="0.2">
      <c r="A308">
        <v>306</v>
      </c>
      <c r="B308" s="6" t="s">
        <v>554</v>
      </c>
      <c r="C308" t="s">
        <v>93</v>
      </c>
      <c r="D308" t="str">
        <f t="shared" si="4"/>
        <v>09-02COG</v>
      </c>
      <c r="E308">
        <v>0.43901094896833298</v>
      </c>
      <c r="F308">
        <v>0.30806314165304999</v>
      </c>
      <c r="G308">
        <v>0.62408567408383797</v>
      </c>
      <c r="H308">
        <v>1.5773450356755601</v>
      </c>
    </row>
    <row r="309" spans="1:8" x14ac:dyDescent="0.2">
      <c r="A309">
        <v>307</v>
      </c>
      <c r="B309" s="6" t="s">
        <v>555</v>
      </c>
      <c r="C309" t="s">
        <v>93</v>
      </c>
      <c r="D309" t="str">
        <f t="shared" si="4"/>
        <v>09-11COG</v>
      </c>
      <c r="E309">
        <v>0.631110470858533</v>
      </c>
      <c r="F309">
        <v>1.08213232298156</v>
      </c>
      <c r="G309">
        <v>0.79879776287318405</v>
      </c>
      <c r="H309">
        <v>2.0189210201410499</v>
      </c>
    </row>
    <row r="310" spans="1:8" x14ac:dyDescent="0.2">
      <c r="A310">
        <v>308</v>
      </c>
      <c r="B310" s="6" t="s">
        <v>556</v>
      </c>
      <c r="C310" t="s">
        <v>93</v>
      </c>
      <c r="D310" t="str">
        <f t="shared" si="4"/>
        <v>12-02COG</v>
      </c>
      <c r="E310">
        <v>1.0800244270371899</v>
      </c>
      <c r="F310">
        <v>1.51034555105546</v>
      </c>
      <c r="G310">
        <v>-0.69327890049048702</v>
      </c>
      <c r="H310">
        <v>-1.75222742235287</v>
      </c>
    </row>
    <row r="311" spans="1:8" x14ac:dyDescent="0.2">
      <c r="A311">
        <v>309</v>
      </c>
      <c r="B311" t="s">
        <v>550</v>
      </c>
      <c r="C311" t="s">
        <v>93</v>
      </c>
      <c r="D311" t="str">
        <f t="shared" si="4"/>
        <v>ControlCOG</v>
      </c>
      <c r="E311">
        <v>0.95817555382368802</v>
      </c>
      <c r="F311">
        <v>1.83240406176432</v>
      </c>
    </row>
    <row r="312" spans="1:8" x14ac:dyDescent="0.2">
      <c r="A312">
        <v>310</v>
      </c>
      <c r="B312" t="s">
        <v>647</v>
      </c>
      <c r="C312" t="s">
        <v>93</v>
      </c>
      <c r="D312" t="str">
        <f t="shared" si="4"/>
        <v>HistoricalCOG</v>
      </c>
      <c r="E312">
        <v>0.557275572340861</v>
      </c>
      <c r="F312">
        <v>-2.4287534875289198E-2</v>
      </c>
      <c r="G312">
        <v>0.39565577598343799</v>
      </c>
      <c r="H312">
        <v>1</v>
      </c>
    </row>
    <row r="313" spans="1:8" x14ac:dyDescent="0.2">
      <c r="A313">
        <v>311</v>
      </c>
      <c r="B313" s="6" t="s">
        <v>551</v>
      </c>
      <c r="C313" t="s">
        <v>91</v>
      </c>
      <c r="D313" t="str">
        <f t="shared" si="4"/>
        <v>06-02COD</v>
      </c>
      <c r="E313">
        <v>0.62951639757267397</v>
      </c>
      <c r="F313">
        <v>-1.0815189670821901</v>
      </c>
      <c r="G313">
        <v>0.17802669944128999</v>
      </c>
      <c r="H313">
        <v>0.36647007056240499</v>
      </c>
    </row>
    <row r="314" spans="1:8" x14ac:dyDescent="0.2">
      <c r="A314">
        <v>312</v>
      </c>
      <c r="B314" s="6" t="s">
        <v>552</v>
      </c>
      <c r="C314" t="s">
        <v>91</v>
      </c>
      <c r="D314" t="str">
        <f t="shared" si="4"/>
        <v>06-08COD</v>
      </c>
      <c r="E314">
        <v>0.53523536536477101</v>
      </c>
      <c r="F314">
        <v>1.4385019713750999</v>
      </c>
      <c r="G314">
        <v>1.7555556634221301</v>
      </c>
      <c r="H314">
        <v>3.6138321379299998</v>
      </c>
    </row>
    <row r="315" spans="1:8" x14ac:dyDescent="0.2">
      <c r="A315">
        <v>313</v>
      </c>
      <c r="B315" s="6" t="s">
        <v>553</v>
      </c>
      <c r="C315" t="s">
        <v>91</v>
      </c>
      <c r="D315" t="str">
        <f t="shared" si="4"/>
        <v>06-11COD</v>
      </c>
      <c r="E315">
        <v>0.51005924629900101</v>
      </c>
      <c r="F315">
        <v>0.89064561065510695</v>
      </c>
      <c r="G315">
        <v>0.78326864769131899</v>
      </c>
      <c r="H315">
        <v>1.61236779364895</v>
      </c>
    </row>
    <row r="316" spans="1:8" x14ac:dyDescent="0.2">
      <c r="A316">
        <v>314</v>
      </c>
      <c r="B316" s="6" t="s">
        <v>554</v>
      </c>
      <c r="C316" t="s">
        <v>91</v>
      </c>
      <c r="D316" t="str">
        <f t="shared" si="4"/>
        <v>09-02COD</v>
      </c>
      <c r="E316">
        <v>0.75677781116679999</v>
      </c>
      <c r="F316">
        <v>0.30806314165304999</v>
      </c>
      <c r="G316">
        <v>0.187334581331662</v>
      </c>
      <c r="H316">
        <v>0.385630455739777</v>
      </c>
    </row>
    <row r="317" spans="1:8" x14ac:dyDescent="0.2">
      <c r="A317">
        <v>315</v>
      </c>
      <c r="B317" s="6" t="s">
        <v>555</v>
      </c>
      <c r="C317" t="s">
        <v>91</v>
      </c>
      <c r="D317" t="str">
        <f t="shared" si="4"/>
        <v>09-11COD</v>
      </c>
      <c r="E317">
        <v>0.61457572987792897</v>
      </c>
      <c r="F317">
        <v>1.08213232298156</v>
      </c>
      <c r="G317">
        <v>0.72791418254256202</v>
      </c>
      <c r="H317">
        <v>1.49841997114438</v>
      </c>
    </row>
    <row r="318" spans="1:8" x14ac:dyDescent="0.2">
      <c r="A318">
        <v>316</v>
      </c>
      <c r="B318" s="6" t="s">
        <v>556</v>
      </c>
      <c r="C318" t="s">
        <v>91</v>
      </c>
      <c r="D318" t="str">
        <f t="shared" si="4"/>
        <v>12-02COD</v>
      </c>
      <c r="E318">
        <v>0.72601201999473297</v>
      </c>
      <c r="F318">
        <v>1.51034555105546</v>
      </c>
      <c r="G318">
        <v>1.0617236229225799</v>
      </c>
      <c r="H318">
        <v>2.1855706600825102</v>
      </c>
    </row>
    <row r="319" spans="1:8" x14ac:dyDescent="0.2">
      <c r="A319">
        <v>317</v>
      </c>
      <c r="B319" t="s">
        <v>550</v>
      </c>
      <c r="C319" t="s">
        <v>91</v>
      </c>
      <c r="D319" t="str">
        <f t="shared" si="4"/>
        <v>ControlCOD</v>
      </c>
      <c r="E319">
        <v>0.91261776701191799</v>
      </c>
      <c r="F319">
        <v>1.83240406176432</v>
      </c>
    </row>
    <row r="320" spans="1:8" x14ac:dyDescent="0.2">
      <c r="A320">
        <v>318</v>
      </c>
      <c r="B320" t="s">
        <v>647</v>
      </c>
      <c r="C320" t="s">
        <v>91</v>
      </c>
      <c r="D320" t="str">
        <f t="shared" si="4"/>
        <v>HistoricalCOD</v>
      </c>
      <c r="E320">
        <v>0.42039108186862201</v>
      </c>
      <c r="F320">
        <v>-2.4287534875289198E-2</v>
      </c>
      <c r="G320">
        <v>0.485787827551866</v>
      </c>
      <c r="H320">
        <v>1</v>
      </c>
    </row>
    <row r="321" spans="1:8" x14ac:dyDescent="0.2">
      <c r="A321">
        <v>319</v>
      </c>
      <c r="B321" s="6" t="s">
        <v>551</v>
      </c>
      <c r="C321" t="s">
        <v>656</v>
      </c>
      <c r="D321" t="str">
        <f t="shared" si="4"/>
        <v>06-02COK</v>
      </c>
      <c r="E321">
        <v>0</v>
      </c>
      <c r="F321">
        <v>-1.0815189670821901</v>
      </c>
      <c r="G321">
        <v>0</v>
      </c>
    </row>
    <row r="322" spans="1:8" x14ac:dyDescent="0.2">
      <c r="A322">
        <v>320</v>
      </c>
      <c r="B322" s="6" t="s">
        <v>552</v>
      </c>
      <c r="C322" t="s">
        <v>656</v>
      </c>
      <c r="D322" t="str">
        <f t="shared" si="4"/>
        <v>06-08COK</v>
      </c>
      <c r="E322">
        <v>0</v>
      </c>
      <c r="F322">
        <v>1.4385019713750999</v>
      </c>
      <c r="G322">
        <v>0</v>
      </c>
    </row>
    <row r="323" spans="1:8" x14ac:dyDescent="0.2">
      <c r="A323">
        <v>321</v>
      </c>
      <c r="B323" s="6" t="s">
        <v>553</v>
      </c>
      <c r="C323" t="s">
        <v>656</v>
      </c>
      <c r="D323" t="str">
        <f t="shared" ref="D323:D386" si="5">B323&amp;C323</f>
        <v>06-11COK</v>
      </c>
      <c r="E323">
        <v>0</v>
      </c>
      <c r="F323">
        <v>0.89064561065510695</v>
      </c>
      <c r="G323">
        <v>0</v>
      </c>
    </row>
    <row r="324" spans="1:8" x14ac:dyDescent="0.2">
      <c r="A324">
        <v>322</v>
      </c>
      <c r="B324" s="6" t="s">
        <v>554</v>
      </c>
      <c r="C324" t="s">
        <v>656</v>
      </c>
      <c r="D324" t="str">
        <f t="shared" si="5"/>
        <v>09-02COK</v>
      </c>
      <c r="E324">
        <v>0</v>
      </c>
      <c r="F324">
        <v>0.30806314165304999</v>
      </c>
      <c r="G324">
        <v>0</v>
      </c>
    </row>
    <row r="325" spans="1:8" x14ac:dyDescent="0.2">
      <c r="A325">
        <v>323</v>
      </c>
      <c r="B325" s="6" t="s">
        <v>555</v>
      </c>
      <c r="C325" t="s">
        <v>656</v>
      </c>
      <c r="D325" t="str">
        <f t="shared" si="5"/>
        <v>09-11COK</v>
      </c>
      <c r="E325">
        <v>0</v>
      </c>
      <c r="F325">
        <v>1.08213232298156</v>
      </c>
      <c r="G325">
        <v>0</v>
      </c>
    </row>
    <row r="326" spans="1:8" x14ac:dyDescent="0.2">
      <c r="A326">
        <v>324</v>
      </c>
      <c r="B326" s="6" t="s">
        <v>556</v>
      </c>
      <c r="C326" t="s">
        <v>656</v>
      </c>
      <c r="D326" t="str">
        <f t="shared" si="5"/>
        <v>12-02COK</v>
      </c>
      <c r="E326">
        <v>0</v>
      </c>
      <c r="F326">
        <v>1.51034555105546</v>
      </c>
      <c r="G326">
        <v>0</v>
      </c>
    </row>
    <row r="327" spans="1:8" x14ac:dyDescent="0.2">
      <c r="A327">
        <v>325</v>
      </c>
      <c r="B327" t="s">
        <v>550</v>
      </c>
      <c r="C327" t="s">
        <v>656</v>
      </c>
      <c r="D327" t="str">
        <f t="shared" si="5"/>
        <v>ControlCOK</v>
      </c>
      <c r="E327">
        <v>0</v>
      </c>
      <c r="F327">
        <v>1.83240406176432</v>
      </c>
    </row>
    <row r="328" spans="1:8" x14ac:dyDescent="0.2">
      <c r="A328">
        <v>326</v>
      </c>
      <c r="B328" t="s">
        <v>647</v>
      </c>
      <c r="C328" t="s">
        <v>656</v>
      </c>
      <c r="D328" t="str">
        <f t="shared" si="5"/>
        <v>HistoricalCOK</v>
      </c>
      <c r="E328">
        <v>0</v>
      </c>
      <c r="F328">
        <v>-2.4287534875289198E-2</v>
      </c>
      <c r="G328">
        <v>0</v>
      </c>
    </row>
    <row r="329" spans="1:8" x14ac:dyDescent="0.2">
      <c r="A329">
        <v>327</v>
      </c>
      <c r="B329" s="6" t="s">
        <v>551</v>
      </c>
      <c r="C329" t="s">
        <v>101</v>
      </c>
      <c r="D329" t="str">
        <f t="shared" si="5"/>
        <v>06-02CRI</v>
      </c>
      <c r="E329">
        <v>1.18127404923701</v>
      </c>
      <c r="F329">
        <v>-1.0815189670821901</v>
      </c>
      <c r="G329">
        <v>0.53650066841497202</v>
      </c>
      <c r="H329">
        <v>0.33813395187051098</v>
      </c>
    </row>
    <row r="330" spans="1:8" x14ac:dyDescent="0.2">
      <c r="A330">
        <v>328</v>
      </c>
      <c r="B330" s="6" t="s">
        <v>552</v>
      </c>
      <c r="C330" t="s">
        <v>101</v>
      </c>
      <c r="D330" t="str">
        <f t="shared" si="5"/>
        <v>06-08CRI</v>
      </c>
      <c r="E330">
        <v>1.6770144662111399</v>
      </c>
      <c r="F330">
        <v>1.4385019713750999</v>
      </c>
      <c r="G330">
        <v>1.66265911002063</v>
      </c>
      <c r="H330">
        <v>1.0479045574085499</v>
      </c>
    </row>
    <row r="331" spans="1:8" x14ac:dyDescent="0.2">
      <c r="A331">
        <v>329</v>
      </c>
      <c r="B331" s="6" t="s">
        <v>553</v>
      </c>
      <c r="C331" t="s">
        <v>101</v>
      </c>
      <c r="D331" t="str">
        <f t="shared" si="5"/>
        <v>06-11CRI</v>
      </c>
      <c r="E331">
        <v>1.4325734428357999</v>
      </c>
      <c r="F331">
        <v>0.89064561065510695</v>
      </c>
      <c r="G331">
        <v>1.1710429801162401</v>
      </c>
      <c r="H331">
        <v>0.73805945451432997</v>
      </c>
    </row>
    <row r="332" spans="1:8" x14ac:dyDescent="0.2">
      <c r="A332">
        <v>330</v>
      </c>
      <c r="B332" s="6" t="s">
        <v>554</v>
      </c>
      <c r="C332" t="s">
        <v>101</v>
      </c>
      <c r="D332" t="str">
        <f t="shared" si="5"/>
        <v>09-02CRI</v>
      </c>
      <c r="E332">
        <v>1.6746927608375799</v>
      </c>
      <c r="F332">
        <v>0.30806314165304999</v>
      </c>
      <c r="G332">
        <v>0.43243554817803798</v>
      </c>
      <c r="H332">
        <v>0.27254605528586601</v>
      </c>
    </row>
    <row r="333" spans="1:8" x14ac:dyDescent="0.2">
      <c r="A333">
        <v>331</v>
      </c>
      <c r="B333" s="6" t="s">
        <v>555</v>
      </c>
      <c r="C333" t="s">
        <v>101</v>
      </c>
      <c r="D333" t="str">
        <f t="shared" si="5"/>
        <v>09-11CRI</v>
      </c>
      <c r="E333">
        <v>1.6964275621112099</v>
      </c>
      <c r="F333">
        <v>1.08213232298156</v>
      </c>
      <c r="G333">
        <v>0.82550392244274196</v>
      </c>
      <c r="H333">
        <v>0.52028062594000402</v>
      </c>
    </row>
    <row r="334" spans="1:8" x14ac:dyDescent="0.2">
      <c r="A334">
        <v>332</v>
      </c>
      <c r="B334" s="6" t="s">
        <v>556</v>
      </c>
      <c r="C334" t="s">
        <v>101</v>
      </c>
      <c r="D334" t="str">
        <f t="shared" si="5"/>
        <v>12-02CRI</v>
      </c>
      <c r="E334">
        <v>2.1559958740280698</v>
      </c>
      <c r="F334">
        <v>1.51034555105546</v>
      </c>
      <c r="G334">
        <v>-0.69168356290670396</v>
      </c>
      <c r="H334">
        <v>-0.43593924544492202</v>
      </c>
    </row>
    <row r="335" spans="1:8" x14ac:dyDescent="0.2">
      <c r="A335">
        <v>333</v>
      </c>
      <c r="B335" t="s">
        <v>550</v>
      </c>
      <c r="C335" t="s">
        <v>101</v>
      </c>
      <c r="D335" t="str">
        <f t="shared" si="5"/>
        <v>ControlCRI</v>
      </c>
      <c r="E335">
        <v>2.0344273931456098</v>
      </c>
      <c r="F335">
        <v>1.83240406176432</v>
      </c>
    </row>
    <row r="336" spans="1:8" x14ac:dyDescent="0.2">
      <c r="A336">
        <v>334</v>
      </c>
      <c r="B336" t="s">
        <v>647</v>
      </c>
      <c r="C336" t="s">
        <v>101</v>
      </c>
      <c r="D336" t="str">
        <f t="shared" si="5"/>
        <v>HistoricalCRI</v>
      </c>
      <c r="E336">
        <v>0.42674589722919998</v>
      </c>
      <c r="F336">
        <v>-2.4287534875289198E-2</v>
      </c>
      <c r="G336">
        <v>1.5866512825675201</v>
      </c>
      <c r="H336">
        <v>1</v>
      </c>
    </row>
    <row r="337" spans="1:8" x14ac:dyDescent="0.2">
      <c r="A337">
        <v>335</v>
      </c>
      <c r="B337" s="6" t="s">
        <v>551</v>
      </c>
      <c r="C337" t="s">
        <v>203</v>
      </c>
      <c r="D337" t="str">
        <f t="shared" si="5"/>
        <v>06-02HRV</v>
      </c>
      <c r="E337">
        <v>0.60196651447506999</v>
      </c>
      <c r="F337">
        <v>-1.0815189670821901</v>
      </c>
      <c r="G337">
        <v>5.2636044094733901E-2</v>
      </c>
      <c r="H337">
        <v>0.121314172822951</v>
      </c>
    </row>
    <row r="338" spans="1:8" x14ac:dyDescent="0.2">
      <c r="A338">
        <v>336</v>
      </c>
      <c r="B338" s="6" t="s">
        <v>552</v>
      </c>
      <c r="C338" t="s">
        <v>203</v>
      </c>
      <c r="D338" t="str">
        <f t="shared" si="5"/>
        <v>06-08HRV</v>
      </c>
      <c r="E338">
        <v>0.77815634964602398</v>
      </c>
      <c r="F338">
        <v>1.4385019713750999</v>
      </c>
      <c r="G338">
        <v>-0.43024292764315603</v>
      </c>
      <c r="H338">
        <v>-0.99161260648720495</v>
      </c>
    </row>
    <row r="339" spans="1:8" x14ac:dyDescent="0.2">
      <c r="A339">
        <v>337</v>
      </c>
      <c r="B339" s="6" t="s">
        <v>553</v>
      </c>
      <c r="C339" t="s">
        <v>203</v>
      </c>
      <c r="D339" t="str">
        <f t="shared" si="5"/>
        <v>06-11HRV</v>
      </c>
      <c r="E339">
        <v>0.72606619141307105</v>
      </c>
      <c r="F339">
        <v>0.89064561065510695</v>
      </c>
      <c r="G339">
        <v>-7.8601228332617901E-2</v>
      </c>
      <c r="H339">
        <v>-0.18115804791252299</v>
      </c>
    </row>
    <row r="340" spans="1:8" x14ac:dyDescent="0.2">
      <c r="A340">
        <v>338</v>
      </c>
      <c r="B340" s="6" t="s">
        <v>554</v>
      </c>
      <c r="C340" t="s">
        <v>203</v>
      </c>
      <c r="D340" t="str">
        <f t="shared" si="5"/>
        <v>09-02HRV</v>
      </c>
      <c r="E340">
        <v>0.64701399274483495</v>
      </c>
      <c r="F340">
        <v>0.30806314165304999</v>
      </c>
      <c r="G340">
        <v>4.6467425985059999E-2</v>
      </c>
      <c r="H340">
        <v>0.10709690371950401</v>
      </c>
    </row>
    <row r="341" spans="1:8" x14ac:dyDescent="0.2">
      <c r="A341">
        <v>339</v>
      </c>
      <c r="B341" s="6" t="s">
        <v>555</v>
      </c>
      <c r="C341" t="s">
        <v>203</v>
      </c>
      <c r="D341" t="str">
        <f t="shared" si="5"/>
        <v>09-11HRV</v>
      </c>
      <c r="E341">
        <v>0.70866908678200702</v>
      </c>
      <c r="F341">
        <v>1.08213232298156</v>
      </c>
      <c r="G341">
        <v>-5.6172775385734001E-2</v>
      </c>
      <c r="H341">
        <v>-0.12946553826926999</v>
      </c>
    </row>
    <row r="342" spans="1:8" x14ac:dyDescent="0.2">
      <c r="A342">
        <v>340</v>
      </c>
      <c r="B342" s="6" t="s">
        <v>556</v>
      </c>
      <c r="C342" t="s">
        <v>203</v>
      </c>
      <c r="D342" t="str">
        <f t="shared" si="5"/>
        <v>12-02HRV</v>
      </c>
      <c r="E342">
        <v>1.08048999894903</v>
      </c>
      <c r="F342">
        <v>1.51034555105546</v>
      </c>
      <c r="G342">
        <v>-2.2463961407891802</v>
      </c>
      <c r="H342">
        <v>-5.1774348612147199</v>
      </c>
    </row>
    <row r="343" spans="1:8" x14ac:dyDescent="0.2">
      <c r="A343">
        <v>341</v>
      </c>
      <c r="B343" t="s">
        <v>550</v>
      </c>
      <c r="C343" t="s">
        <v>203</v>
      </c>
      <c r="D343" t="str">
        <f t="shared" si="5"/>
        <v>ControlHRV</v>
      </c>
      <c r="E343">
        <v>0.68566933102926797</v>
      </c>
      <c r="F343">
        <v>1.83240406176432</v>
      </c>
    </row>
    <row r="344" spans="1:8" x14ac:dyDescent="0.2">
      <c r="A344">
        <v>342</v>
      </c>
      <c r="B344" t="s">
        <v>647</v>
      </c>
      <c r="C344" t="s">
        <v>203</v>
      </c>
      <c r="D344" t="str">
        <f t="shared" si="5"/>
        <v>HistoricalHRV</v>
      </c>
      <c r="E344">
        <v>0.24603638922332399</v>
      </c>
      <c r="F344">
        <v>-2.4287534875289198E-2</v>
      </c>
      <c r="G344">
        <v>0.43388206727957401</v>
      </c>
      <c r="H344">
        <v>1</v>
      </c>
    </row>
    <row r="345" spans="1:8" x14ac:dyDescent="0.2">
      <c r="A345">
        <v>343</v>
      </c>
      <c r="B345" s="6" t="s">
        <v>551</v>
      </c>
      <c r="C345" t="s">
        <v>105</v>
      </c>
      <c r="D345" t="str">
        <f t="shared" si="5"/>
        <v>06-02CUB</v>
      </c>
      <c r="E345">
        <v>0.753439696700825</v>
      </c>
      <c r="F345">
        <v>-1.0815189670821901</v>
      </c>
      <c r="G345">
        <v>-0.123491459468904</v>
      </c>
      <c r="H345">
        <v>-0.40381740738324501</v>
      </c>
    </row>
    <row r="346" spans="1:8" x14ac:dyDescent="0.2">
      <c r="A346">
        <v>344</v>
      </c>
      <c r="B346" s="6" t="s">
        <v>552</v>
      </c>
      <c r="C346" t="s">
        <v>105</v>
      </c>
      <c r="D346" t="str">
        <f t="shared" si="5"/>
        <v>06-08CUB</v>
      </c>
      <c r="E346">
        <v>0.71233492717276103</v>
      </c>
      <c r="F346">
        <v>1.4385019713750999</v>
      </c>
      <c r="G346">
        <v>-0.7223217848122</v>
      </c>
      <c r="H346">
        <v>-2.3619941953374401</v>
      </c>
    </row>
    <row r="347" spans="1:8" x14ac:dyDescent="0.2">
      <c r="A347">
        <v>345</v>
      </c>
      <c r="B347" s="6" t="s">
        <v>553</v>
      </c>
      <c r="C347" t="s">
        <v>105</v>
      </c>
      <c r="D347" t="str">
        <f t="shared" si="5"/>
        <v>06-11CUB</v>
      </c>
      <c r="E347">
        <v>0.893853991179825</v>
      </c>
      <c r="F347">
        <v>0.89064561065510695</v>
      </c>
      <c r="G347">
        <v>-0.65530639031539495</v>
      </c>
      <c r="H347">
        <v>-2.1428536735811199</v>
      </c>
    </row>
    <row r="348" spans="1:8" x14ac:dyDescent="0.2">
      <c r="A348">
        <v>346</v>
      </c>
      <c r="B348" s="6" t="s">
        <v>554</v>
      </c>
      <c r="C348" t="s">
        <v>105</v>
      </c>
      <c r="D348" t="str">
        <f t="shared" si="5"/>
        <v>09-02CUB</v>
      </c>
      <c r="E348">
        <v>0.81822721878003901</v>
      </c>
      <c r="F348">
        <v>0.30806314165304999</v>
      </c>
      <c r="G348">
        <v>-0.313946519382927</v>
      </c>
      <c r="H348">
        <v>-1.0266059698333201</v>
      </c>
    </row>
    <row r="349" spans="1:8" x14ac:dyDescent="0.2">
      <c r="A349">
        <v>347</v>
      </c>
      <c r="B349" s="6" t="s">
        <v>555</v>
      </c>
      <c r="C349" t="s">
        <v>105</v>
      </c>
      <c r="D349" t="str">
        <f t="shared" si="5"/>
        <v>09-11CUB</v>
      </c>
      <c r="E349">
        <v>0.85677585777807996</v>
      </c>
      <c r="F349">
        <v>1.08213232298156</v>
      </c>
      <c r="G349">
        <v>-0.73199906181782104</v>
      </c>
      <c r="H349">
        <v>-2.3936389173914701</v>
      </c>
    </row>
    <row r="350" spans="1:8" x14ac:dyDescent="0.2">
      <c r="A350">
        <v>348</v>
      </c>
      <c r="B350" s="6" t="s">
        <v>556</v>
      </c>
      <c r="C350" t="s">
        <v>105</v>
      </c>
      <c r="D350" t="str">
        <f t="shared" si="5"/>
        <v>12-02CUB</v>
      </c>
      <c r="E350">
        <v>0.693751520366229</v>
      </c>
      <c r="F350">
        <v>1.51034555105546</v>
      </c>
      <c r="G350">
        <v>-0.77772126035793399</v>
      </c>
      <c r="H350">
        <v>-2.5431506306203402</v>
      </c>
    </row>
    <row r="351" spans="1:8" x14ac:dyDescent="0.2">
      <c r="A351">
        <v>349</v>
      </c>
      <c r="B351" t="s">
        <v>550</v>
      </c>
      <c r="C351" t="s">
        <v>105</v>
      </c>
      <c r="D351" t="str">
        <f t="shared" si="5"/>
        <v>ControlCUB</v>
      </c>
      <c r="E351">
        <v>0.55706128043283698</v>
      </c>
      <c r="F351">
        <v>1.83240406176432</v>
      </c>
    </row>
    <row r="352" spans="1:8" x14ac:dyDescent="0.2">
      <c r="A352">
        <v>350</v>
      </c>
      <c r="B352" t="s">
        <v>647</v>
      </c>
      <c r="C352" t="s">
        <v>105</v>
      </c>
      <c r="D352" t="str">
        <f t="shared" si="5"/>
        <v>HistoricalCUB</v>
      </c>
      <c r="E352">
        <v>0.24719778676920401</v>
      </c>
      <c r="F352">
        <v>-2.4287534875289198E-2</v>
      </c>
      <c r="G352">
        <v>0.30581014391909001</v>
      </c>
      <c r="H352">
        <v>1</v>
      </c>
    </row>
    <row r="353" spans="1:8" x14ac:dyDescent="0.2">
      <c r="A353">
        <v>351</v>
      </c>
      <c r="B353" s="6" t="s">
        <v>551</v>
      </c>
      <c r="C353" t="s">
        <v>111</v>
      </c>
      <c r="D353" t="str">
        <f t="shared" si="5"/>
        <v>06-02CYP</v>
      </c>
      <c r="E353">
        <v>0.917479016045749</v>
      </c>
      <c r="F353">
        <v>-1.0815189670821901</v>
      </c>
      <c r="G353">
        <v>-0.51386095411092703</v>
      </c>
      <c r="H353">
        <v>1.9364445422093199</v>
      </c>
    </row>
    <row r="354" spans="1:8" x14ac:dyDescent="0.2">
      <c r="A354">
        <v>352</v>
      </c>
      <c r="B354" s="6" t="s">
        <v>552</v>
      </c>
      <c r="C354" t="s">
        <v>111</v>
      </c>
      <c r="D354" t="str">
        <f t="shared" si="5"/>
        <v>06-08CYP</v>
      </c>
      <c r="E354">
        <v>0.977784998773782</v>
      </c>
      <c r="F354">
        <v>1.4385019713750999</v>
      </c>
      <c r="G354">
        <v>-4.0818676385283297</v>
      </c>
      <c r="H354">
        <v>15.382196774076601</v>
      </c>
    </row>
    <row r="355" spans="1:8" x14ac:dyDescent="0.2">
      <c r="A355">
        <v>353</v>
      </c>
      <c r="B355" s="6" t="s">
        <v>553</v>
      </c>
      <c r="C355" t="s">
        <v>111</v>
      </c>
      <c r="D355" t="str">
        <f t="shared" si="5"/>
        <v>06-11CYP</v>
      </c>
      <c r="E355">
        <v>0.31957396151546302</v>
      </c>
      <c r="F355">
        <v>0.89064561065510695</v>
      </c>
      <c r="G355">
        <v>-0.42659305776866402</v>
      </c>
      <c r="H355">
        <v>1.60758234664818</v>
      </c>
    </row>
    <row r="356" spans="1:8" x14ac:dyDescent="0.2">
      <c r="A356">
        <v>354</v>
      </c>
      <c r="B356" s="6" t="s">
        <v>554</v>
      </c>
      <c r="C356" t="s">
        <v>111</v>
      </c>
      <c r="D356" t="str">
        <f t="shared" si="5"/>
        <v>09-02CYP</v>
      </c>
      <c r="E356">
        <v>0.78441230771980597</v>
      </c>
      <c r="F356">
        <v>0.30806314165304999</v>
      </c>
      <c r="G356">
        <v>-0.82233526270180302</v>
      </c>
      <c r="H356">
        <v>3.0989056836986801</v>
      </c>
    </row>
    <row r="357" spans="1:8" x14ac:dyDescent="0.2">
      <c r="A357">
        <v>355</v>
      </c>
      <c r="B357" s="6" t="s">
        <v>555</v>
      </c>
      <c r="C357" t="s">
        <v>111</v>
      </c>
      <c r="D357" t="str">
        <f t="shared" si="5"/>
        <v>09-11CYP</v>
      </c>
      <c r="E357">
        <v>0.56657519399701395</v>
      </c>
      <c r="F357">
        <v>1.08213232298156</v>
      </c>
      <c r="G357">
        <v>-1.13872565743214</v>
      </c>
      <c r="H357">
        <v>4.29119797246201</v>
      </c>
    </row>
    <row r="358" spans="1:8" x14ac:dyDescent="0.2">
      <c r="A358">
        <v>356</v>
      </c>
      <c r="B358" s="6" t="s">
        <v>556</v>
      </c>
      <c r="C358" t="s">
        <v>111</v>
      </c>
      <c r="D358" t="str">
        <f t="shared" si="5"/>
        <v>12-02CYP</v>
      </c>
      <c r="E358">
        <v>0.27481426138954601</v>
      </c>
      <c r="F358">
        <v>1.51034555105546</v>
      </c>
      <c r="G358">
        <v>-0.99276917203756299</v>
      </c>
      <c r="H358">
        <v>3.7411724504189698</v>
      </c>
    </row>
    <row r="359" spans="1:8" x14ac:dyDescent="0.2">
      <c r="A359">
        <v>357</v>
      </c>
      <c r="B359" t="s">
        <v>550</v>
      </c>
      <c r="C359" t="s">
        <v>111</v>
      </c>
      <c r="D359" t="str">
        <f t="shared" si="5"/>
        <v>ControlCYP</v>
      </c>
      <c r="E359">
        <v>0.100327767010011</v>
      </c>
      <c r="F359">
        <v>1.83240406176432</v>
      </c>
    </row>
    <row r="360" spans="1:8" x14ac:dyDescent="0.2">
      <c r="A360">
        <v>358</v>
      </c>
      <c r="B360" t="s">
        <v>647</v>
      </c>
      <c r="C360" t="s">
        <v>111</v>
      </c>
      <c r="D360" t="str">
        <f t="shared" si="5"/>
        <v>HistoricalCYP</v>
      </c>
      <c r="E360">
        <v>0.36920812718398199</v>
      </c>
      <c r="F360">
        <v>-2.4287534875289198E-2</v>
      </c>
      <c r="G360">
        <v>-0.265363114155933</v>
      </c>
      <c r="H360">
        <v>1</v>
      </c>
    </row>
    <row r="361" spans="1:8" x14ac:dyDescent="0.2">
      <c r="A361">
        <v>359</v>
      </c>
      <c r="B361" s="6" t="s">
        <v>551</v>
      </c>
      <c r="C361" t="s">
        <v>113</v>
      </c>
      <c r="D361" t="str">
        <f t="shared" si="5"/>
        <v>06-02CZE</v>
      </c>
      <c r="E361">
        <v>0.35231788996638302</v>
      </c>
      <c r="F361">
        <v>-1.0815189670821901</v>
      </c>
      <c r="G361">
        <v>0.43522155936576501</v>
      </c>
      <c r="H361">
        <v>0.57404766877959801</v>
      </c>
    </row>
    <row r="362" spans="1:8" x14ac:dyDescent="0.2">
      <c r="A362">
        <v>360</v>
      </c>
      <c r="B362" s="6" t="s">
        <v>552</v>
      </c>
      <c r="C362" t="s">
        <v>113</v>
      </c>
      <c r="D362" t="str">
        <f t="shared" si="5"/>
        <v>06-08CZE</v>
      </c>
      <c r="E362">
        <v>0.68535673471352798</v>
      </c>
      <c r="F362">
        <v>1.4385019713750999</v>
      </c>
      <c r="G362">
        <v>1.6703145494767899</v>
      </c>
      <c r="H362">
        <v>2.2031081701308199</v>
      </c>
    </row>
    <row r="363" spans="1:8" x14ac:dyDescent="0.2">
      <c r="A363">
        <v>361</v>
      </c>
      <c r="B363" s="6" t="s">
        <v>553</v>
      </c>
      <c r="C363" t="s">
        <v>113</v>
      </c>
      <c r="D363" t="str">
        <f t="shared" si="5"/>
        <v>06-11CZE</v>
      </c>
      <c r="E363">
        <v>0.41604215129854399</v>
      </c>
      <c r="F363">
        <v>0.89064561065510695</v>
      </c>
      <c r="G363">
        <v>1.2226420987592299</v>
      </c>
      <c r="H363">
        <v>1.61263804938184</v>
      </c>
    </row>
    <row r="364" spans="1:8" x14ac:dyDescent="0.2">
      <c r="A364">
        <v>362</v>
      </c>
      <c r="B364" s="6" t="s">
        <v>554</v>
      </c>
      <c r="C364" t="s">
        <v>113</v>
      </c>
      <c r="D364" t="str">
        <f t="shared" si="5"/>
        <v>09-02CZE</v>
      </c>
      <c r="E364">
        <v>0.35212274887888201</v>
      </c>
      <c r="F364">
        <v>0.30806314165304999</v>
      </c>
      <c r="G364">
        <v>0.83220209145546697</v>
      </c>
      <c r="H364">
        <v>1.09765626328274</v>
      </c>
    </row>
    <row r="365" spans="1:8" x14ac:dyDescent="0.2">
      <c r="A365">
        <v>363</v>
      </c>
      <c r="B365" s="6" t="s">
        <v>555</v>
      </c>
      <c r="C365" t="s">
        <v>113</v>
      </c>
      <c r="D365" t="str">
        <f t="shared" si="5"/>
        <v>09-11CZE</v>
      </c>
      <c r="E365">
        <v>0.48498159950455999</v>
      </c>
      <c r="F365">
        <v>1.08213232298156</v>
      </c>
      <c r="G365">
        <v>1.3663164308215301</v>
      </c>
      <c r="H365">
        <v>1.8021413347981701</v>
      </c>
    </row>
    <row r="366" spans="1:8" x14ac:dyDescent="0.2">
      <c r="A366">
        <v>364</v>
      </c>
      <c r="B366" s="6" t="s">
        <v>556</v>
      </c>
      <c r="C366" t="s">
        <v>113</v>
      </c>
      <c r="D366" t="str">
        <f t="shared" si="5"/>
        <v>12-02CZE</v>
      </c>
      <c r="E366">
        <v>0.939531638579712</v>
      </c>
      <c r="F366">
        <v>1.51034555105546</v>
      </c>
      <c r="G366">
        <v>0.59675263970037895</v>
      </c>
      <c r="H366">
        <v>0.78710361259971195</v>
      </c>
    </row>
    <row r="367" spans="1:8" x14ac:dyDescent="0.2">
      <c r="A367">
        <v>365</v>
      </c>
      <c r="B367" t="s">
        <v>550</v>
      </c>
      <c r="C367" t="s">
        <v>113</v>
      </c>
      <c r="D367" t="str">
        <f t="shared" si="5"/>
        <v>ControlCZE</v>
      </c>
      <c r="E367">
        <v>1.04441531048034</v>
      </c>
      <c r="F367">
        <v>1.83240406176432</v>
      </c>
    </row>
    <row r="368" spans="1:8" x14ac:dyDescent="0.2">
      <c r="A368">
        <v>366</v>
      </c>
      <c r="B368" t="s">
        <v>647</v>
      </c>
      <c r="C368" t="s">
        <v>113</v>
      </c>
      <c r="D368" t="str">
        <f t="shared" si="5"/>
        <v>HistoricalCZE</v>
      </c>
      <c r="E368">
        <v>0.27620351880078697</v>
      </c>
      <c r="F368">
        <v>-2.4287534875289198E-2</v>
      </c>
      <c r="G368">
        <v>0.75816275030090896</v>
      </c>
      <c r="H368">
        <v>1</v>
      </c>
    </row>
    <row r="369" spans="1:8" x14ac:dyDescent="0.2">
      <c r="A369">
        <v>367</v>
      </c>
      <c r="B369" s="6" t="s">
        <v>551</v>
      </c>
      <c r="C369" t="s">
        <v>41</v>
      </c>
      <c r="D369" t="str">
        <f t="shared" si="5"/>
        <v>06-02BEN</v>
      </c>
      <c r="E369">
        <v>1.6697450127051601</v>
      </c>
      <c r="F369">
        <v>-1.0815189670821901</v>
      </c>
      <c r="G369">
        <v>0.123393048785554</v>
      </c>
      <c r="H369">
        <v>8.2314077777349004E-2</v>
      </c>
    </row>
    <row r="370" spans="1:8" x14ac:dyDescent="0.2">
      <c r="A370">
        <v>368</v>
      </c>
      <c r="B370" s="6" t="s">
        <v>552</v>
      </c>
      <c r="C370" t="s">
        <v>41</v>
      </c>
      <c r="D370" t="str">
        <f t="shared" si="5"/>
        <v>06-08BEN</v>
      </c>
      <c r="E370">
        <v>1.03525609710726</v>
      </c>
      <c r="F370">
        <v>1.4385019713750999</v>
      </c>
      <c r="G370">
        <v>3.8644067896104701</v>
      </c>
      <c r="H370">
        <v>2.5779011392783699</v>
      </c>
    </row>
    <row r="371" spans="1:8" x14ac:dyDescent="0.2">
      <c r="A371">
        <v>369</v>
      </c>
      <c r="B371" s="6" t="s">
        <v>553</v>
      </c>
      <c r="C371" t="s">
        <v>41</v>
      </c>
      <c r="D371" t="str">
        <f t="shared" si="5"/>
        <v>06-11BEN</v>
      </c>
      <c r="E371">
        <v>1.1286986754399999</v>
      </c>
      <c r="F371">
        <v>0.89064561065510695</v>
      </c>
      <c r="G371">
        <v>1.43452214405085</v>
      </c>
      <c r="H371">
        <v>0.95695315498643896</v>
      </c>
    </row>
    <row r="372" spans="1:8" x14ac:dyDescent="0.2">
      <c r="A372">
        <v>370</v>
      </c>
      <c r="B372" s="6" t="s">
        <v>554</v>
      </c>
      <c r="C372" t="s">
        <v>41</v>
      </c>
      <c r="D372" t="str">
        <f t="shared" si="5"/>
        <v>09-02BEN</v>
      </c>
      <c r="E372">
        <v>1.31342131461278</v>
      </c>
      <c r="F372">
        <v>0.30806314165304999</v>
      </c>
      <c r="G372">
        <v>0.66421285736347802</v>
      </c>
      <c r="H372">
        <v>0.44308872614656902</v>
      </c>
    </row>
    <row r="373" spans="1:8" x14ac:dyDescent="0.2">
      <c r="A373">
        <v>371</v>
      </c>
      <c r="B373" s="6" t="s">
        <v>555</v>
      </c>
      <c r="C373" t="s">
        <v>41</v>
      </c>
      <c r="D373" t="str">
        <f t="shared" si="5"/>
        <v>09-11BEN</v>
      </c>
      <c r="E373">
        <v>1.0962714181162101</v>
      </c>
      <c r="F373">
        <v>1.08213232298156</v>
      </c>
      <c r="G373">
        <v>1.8798431522736301</v>
      </c>
      <c r="H373">
        <v>1.25402165655529</v>
      </c>
    </row>
    <row r="374" spans="1:8" x14ac:dyDescent="0.2">
      <c r="A374">
        <v>372</v>
      </c>
      <c r="B374" s="6" t="s">
        <v>556</v>
      </c>
      <c r="C374" t="s">
        <v>41</v>
      </c>
      <c r="D374" t="str">
        <f t="shared" si="5"/>
        <v>12-02BEN</v>
      </c>
      <c r="E374">
        <v>1.9018701989061599</v>
      </c>
      <c r="F374">
        <v>1.51034555105546</v>
      </c>
      <c r="G374">
        <v>-0.20427743838189999</v>
      </c>
      <c r="H374">
        <v>-0.136271119942486</v>
      </c>
    </row>
    <row r="375" spans="1:8" x14ac:dyDescent="0.2">
      <c r="A375">
        <v>373</v>
      </c>
      <c r="B375" t="s">
        <v>550</v>
      </c>
      <c r="C375" t="s">
        <v>41</v>
      </c>
      <c r="D375" t="str">
        <f t="shared" si="5"/>
        <v>ControlBEN</v>
      </c>
      <c r="E375">
        <v>1.86596693447367</v>
      </c>
      <c r="F375">
        <v>1.83240406176432</v>
      </c>
    </row>
    <row r="376" spans="1:8" x14ac:dyDescent="0.2">
      <c r="A376">
        <v>374</v>
      </c>
      <c r="B376" t="s">
        <v>647</v>
      </c>
      <c r="C376" t="s">
        <v>41</v>
      </c>
      <c r="D376" t="str">
        <f t="shared" si="5"/>
        <v>HistoricalBEN</v>
      </c>
      <c r="E376">
        <v>0.34704622290501702</v>
      </c>
      <c r="F376">
        <v>-2.4287534875289198E-2</v>
      </c>
      <c r="G376">
        <v>1.49905158531107</v>
      </c>
      <c r="H376">
        <v>1</v>
      </c>
    </row>
    <row r="377" spans="1:8" x14ac:dyDescent="0.2">
      <c r="A377">
        <v>375</v>
      </c>
      <c r="B377" s="6" t="s">
        <v>551</v>
      </c>
      <c r="C377" t="s">
        <v>121</v>
      </c>
      <c r="D377" t="str">
        <f t="shared" si="5"/>
        <v>06-02DNK</v>
      </c>
      <c r="E377">
        <v>0.386628776491731</v>
      </c>
      <c r="F377">
        <v>-1.0815189670821901</v>
      </c>
      <c r="G377">
        <v>0.83601289263825895</v>
      </c>
      <c r="H377">
        <v>0.59460221426438598</v>
      </c>
    </row>
    <row r="378" spans="1:8" x14ac:dyDescent="0.2">
      <c r="A378">
        <v>376</v>
      </c>
      <c r="B378" s="6" t="s">
        <v>552</v>
      </c>
      <c r="C378" t="s">
        <v>121</v>
      </c>
      <c r="D378" t="str">
        <f t="shared" si="5"/>
        <v>06-08DNK</v>
      </c>
      <c r="E378">
        <v>0.46040901059251199</v>
      </c>
      <c r="F378">
        <v>1.4385019713750999</v>
      </c>
      <c r="G378">
        <v>5.8412536408565501</v>
      </c>
      <c r="H378">
        <v>4.1545081176589802</v>
      </c>
    </row>
    <row r="379" spans="1:8" x14ac:dyDescent="0.2">
      <c r="A379">
        <v>377</v>
      </c>
      <c r="B379" s="6" t="s">
        <v>553</v>
      </c>
      <c r="C379" t="s">
        <v>121</v>
      </c>
      <c r="D379" t="str">
        <f t="shared" si="5"/>
        <v>06-11DNK</v>
      </c>
      <c r="E379">
        <v>0.33713252448877501</v>
      </c>
      <c r="F379">
        <v>0.89064561065510695</v>
      </c>
      <c r="G379">
        <v>2.6830386820606398</v>
      </c>
      <c r="H379">
        <v>1.9082728931078301</v>
      </c>
    </row>
    <row r="380" spans="1:8" x14ac:dyDescent="0.2">
      <c r="A380">
        <v>378</v>
      </c>
      <c r="B380" s="6" t="s">
        <v>554</v>
      </c>
      <c r="C380" t="s">
        <v>121</v>
      </c>
      <c r="D380" t="str">
        <f t="shared" si="5"/>
        <v>09-02DNK</v>
      </c>
      <c r="E380">
        <v>0.34509615005696298</v>
      </c>
      <c r="F380">
        <v>0.30806314165304999</v>
      </c>
      <c r="G380">
        <v>1.6480445683125999</v>
      </c>
      <c r="H380">
        <v>1.17214813091295</v>
      </c>
    </row>
    <row r="381" spans="1:8" x14ac:dyDescent="0.2">
      <c r="A381">
        <v>379</v>
      </c>
      <c r="B381" s="6" t="s">
        <v>555</v>
      </c>
      <c r="C381" t="s">
        <v>121</v>
      </c>
      <c r="D381" t="str">
        <f t="shared" si="5"/>
        <v>09-11DNK</v>
      </c>
      <c r="E381">
        <v>0.12363103087827799</v>
      </c>
      <c r="F381">
        <v>1.08213232298156</v>
      </c>
      <c r="G381">
        <v>3.8892513295280899</v>
      </c>
      <c r="H381">
        <v>2.7661743888544801</v>
      </c>
    </row>
    <row r="382" spans="1:8" x14ac:dyDescent="0.2">
      <c r="A382">
        <v>380</v>
      </c>
      <c r="B382" s="6" t="s">
        <v>556</v>
      </c>
      <c r="C382" t="s">
        <v>121</v>
      </c>
      <c r="D382" t="str">
        <f t="shared" si="5"/>
        <v>12-02DNK</v>
      </c>
      <c r="E382">
        <v>0.75509862538639505</v>
      </c>
      <c r="F382">
        <v>1.51034555105546</v>
      </c>
      <c r="G382">
        <v>5.4676138464504902</v>
      </c>
      <c r="H382">
        <v>3.8887621572228599</v>
      </c>
    </row>
    <row r="383" spans="1:8" x14ac:dyDescent="0.2">
      <c r="A383">
        <v>381</v>
      </c>
      <c r="B383" t="s">
        <v>550</v>
      </c>
      <c r="C383" t="s">
        <v>121</v>
      </c>
      <c r="D383" t="str">
        <f t="shared" si="5"/>
        <v>ControlDNK</v>
      </c>
      <c r="E383">
        <v>1.71607203145027</v>
      </c>
      <c r="F383">
        <v>1.83240406176432</v>
      </c>
    </row>
    <row r="384" spans="1:8" x14ac:dyDescent="0.2">
      <c r="A384">
        <v>382</v>
      </c>
      <c r="B384" t="s">
        <v>647</v>
      </c>
      <c r="C384" t="s">
        <v>121</v>
      </c>
      <c r="D384" t="str">
        <f t="shared" si="5"/>
        <v>HistoricalDNK</v>
      </c>
      <c r="E384">
        <v>0.29143254028204402</v>
      </c>
      <c r="F384">
        <v>-2.4287534875289198E-2</v>
      </c>
      <c r="G384">
        <v>1.40600366527819</v>
      </c>
      <c r="H384">
        <v>1</v>
      </c>
    </row>
    <row r="385" spans="1:8" x14ac:dyDescent="0.2">
      <c r="A385">
        <v>383</v>
      </c>
      <c r="B385" s="6" t="s">
        <v>551</v>
      </c>
      <c r="C385" t="s">
        <v>119</v>
      </c>
      <c r="D385" t="str">
        <f t="shared" si="5"/>
        <v>06-02DMA</v>
      </c>
      <c r="E385">
        <v>0</v>
      </c>
      <c r="F385">
        <v>-1.0815189670821901</v>
      </c>
      <c r="G385">
        <v>0</v>
      </c>
    </row>
    <row r="386" spans="1:8" x14ac:dyDescent="0.2">
      <c r="A386">
        <v>384</v>
      </c>
      <c r="B386" s="6" t="s">
        <v>552</v>
      </c>
      <c r="C386" t="s">
        <v>119</v>
      </c>
      <c r="D386" t="str">
        <f t="shared" si="5"/>
        <v>06-08DMA</v>
      </c>
      <c r="E386">
        <v>0</v>
      </c>
      <c r="F386">
        <v>1.4385019713750999</v>
      </c>
      <c r="G386">
        <v>0</v>
      </c>
    </row>
    <row r="387" spans="1:8" x14ac:dyDescent="0.2">
      <c r="A387">
        <v>385</v>
      </c>
      <c r="B387" s="6" t="s">
        <v>553</v>
      </c>
      <c r="C387" t="s">
        <v>119</v>
      </c>
      <c r="D387" t="str">
        <f t="shared" ref="D387:D450" si="6">B387&amp;C387</f>
        <v>06-11DMA</v>
      </c>
      <c r="E387">
        <v>0</v>
      </c>
      <c r="F387">
        <v>0.89064561065510695</v>
      </c>
      <c r="G387">
        <v>0</v>
      </c>
    </row>
    <row r="388" spans="1:8" x14ac:dyDescent="0.2">
      <c r="A388">
        <v>386</v>
      </c>
      <c r="B388" s="6" t="s">
        <v>554</v>
      </c>
      <c r="C388" t="s">
        <v>119</v>
      </c>
      <c r="D388" t="str">
        <f t="shared" si="6"/>
        <v>09-02DMA</v>
      </c>
      <c r="E388">
        <v>0</v>
      </c>
      <c r="F388">
        <v>0.30806314165304999</v>
      </c>
      <c r="G388">
        <v>0</v>
      </c>
    </row>
    <row r="389" spans="1:8" x14ac:dyDescent="0.2">
      <c r="A389">
        <v>387</v>
      </c>
      <c r="B389" s="6" t="s">
        <v>555</v>
      </c>
      <c r="C389" t="s">
        <v>119</v>
      </c>
      <c r="D389" t="str">
        <f t="shared" si="6"/>
        <v>09-11DMA</v>
      </c>
      <c r="E389">
        <v>0</v>
      </c>
      <c r="F389">
        <v>1.08213232298156</v>
      </c>
      <c r="G389">
        <v>0</v>
      </c>
    </row>
    <row r="390" spans="1:8" x14ac:dyDescent="0.2">
      <c r="A390">
        <v>388</v>
      </c>
      <c r="B390" s="6" t="s">
        <v>556</v>
      </c>
      <c r="C390" t="s">
        <v>119</v>
      </c>
      <c r="D390" t="str">
        <f t="shared" si="6"/>
        <v>12-02DMA</v>
      </c>
      <c r="E390">
        <v>0</v>
      </c>
      <c r="F390">
        <v>1.51034555105546</v>
      </c>
      <c r="G390">
        <v>0</v>
      </c>
    </row>
    <row r="391" spans="1:8" x14ac:dyDescent="0.2">
      <c r="A391">
        <v>389</v>
      </c>
      <c r="B391" t="s">
        <v>550</v>
      </c>
      <c r="C391" t="s">
        <v>119</v>
      </c>
      <c r="D391" t="str">
        <f t="shared" si="6"/>
        <v>ControlDMA</v>
      </c>
      <c r="E391">
        <v>0</v>
      </c>
      <c r="F391">
        <v>1.83240406176432</v>
      </c>
    </row>
    <row r="392" spans="1:8" x14ac:dyDescent="0.2">
      <c r="A392">
        <v>390</v>
      </c>
      <c r="B392" t="s">
        <v>647</v>
      </c>
      <c r="C392" t="s">
        <v>119</v>
      </c>
      <c r="D392" t="str">
        <f t="shared" si="6"/>
        <v>HistoricalDMA</v>
      </c>
      <c r="E392">
        <v>0</v>
      </c>
      <c r="F392">
        <v>-2.4287534875289198E-2</v>
      </c>
      <c r="G392">
        <v>0</v>
      </c>
    </row>
    <row r="393" spans="1:8" x14ac:dyDescent="0.2">
      <c r="A393">
        <v>391</v>
      </c>
      <c r="B393" s="6" t="s">
        <v>551</v>
      </c>
      <c r="C393" t="s">
        <v>123</v>
      </c>
      <c r="D393" t="str">
        <f t="shared" si="6"/>
        <v>06-02DOM</v>
      </c>
      <c r="E393">
        <v>0.79625975175394503</v>
      </c>
      <c r="F393">
        <v>-1.0815189670821901</v>
      </c>
      <c r="G393">
        <v>0.35951814871265297</v>
      </c>
      <c r="H393">
        <v>0.33952236842414601</v>
      </c>
    </row>
    <row r="394" spans="1:8" x14ac:dyDescent="0.2">
      <c r="A394">
        <v>392</v>
      </c>
      <c r="B394" s="6" t="s">
        <v>552</v>
      </c>
      <c r="C394" t="s">
        <v>123</v>
      </c>
      <c r="D394" t="str">
        <f t="shared" si="6"/>
        <v>06-08DOM</v>
      </c>
      <c r="E394">
        <v>1.0734950964062999</v>
      </c>
      <c r="F394">
        <v>1.4385019713750999</v>
      </c>
      <c r="G394">
        <v>1.36988620873595</v>
      </c>
      <c r="H394">
        <v>1.29369549695068</v>
      </c>
    </row>
    <row r="395" spans="1:8" x14ac:dyDescent="0.2">
      <c r="A395">
        <v>393</v>
      </c>
      <c r="B395" s="6" t="s">
        <v>553</v>
      </c>
      <c r="C395" t="s">
        <v>123</v>
      </c>
      <c r="D395" t="str">
        <f t="shared" si="6"/>
        <v>06-11DOM</v>
      </c>
      <c r="E395">
        <v>1.37111081497717</v>
      </c>
      <c r="F395">
        <v>0.89064561065510695</v>
      </c>
      <c r="G395">
        <v>-6.1068847653558099E-3</v>
      </c>
      <c r="H395">
        <v>-5.7672303516564296E-3</v>
      </c>
    </row>
    <row r="396" spans="1:8" x14ac:dyDescent="0.2">
      <c r="A396">
        <v>394</v>
      </c>
      <c r="B396" s="6" t="s">
        <v>554</v>
      </c>
      <c r="C396" t="s">
        <v>123</v>
      </c>
      <c r="D396" t="str">
        <f t="shared" si="6"/>
        <v>09-02DOM</v>
      </c>
      <c r="E396">
        <v>1.4070501609874899</v>
      </c>
      <c r="F396">
        <v>0.30806314165304999</v>
      </c>
      <c r="G396">
        <v>-4.69754587044377E-2</v>
      </c>
      <c r="H396">
        <v>-4.4362764589914699E-2</v>
      </c>
    </row>
    <row r="397" spans="1:8" x14ac:dyDescent="0.2">
      <c r="A397">
        <v>395</v>
      </c>
      <c r="B397" s="6" t="s">
        <v>555</v>
      </c>
      <c r="C397" t="s">
        <v>123</v>
      </c>
      <c r="D397" t="str">
        <f t="shared" si="6"/>
        <v>09-11DOM</v>
      </c>
      <c r="E397">
        <v>1.3721238707847401</v>
      </c>
      <c r="F397">
        <v>1.08213232298156</v>
      </c>
      <c r="G397">
        <v>-1.0139710082443401E-2</v>
      </c>
      <c r="H397">
        <v>-9.5757568697232703E-3</v>
      </c>
    </row>
    <row r="398" spans="1:8" x14ac:dyDescent="0.2">
      <c r="A398">
        <v>396</v>
      </c>
      <c r="B398" s="6" t="s">
        <v>556</v>
      </c>
      <c r="C398" t="s">
        <v>123</v>
      </c>
      <c r="D398" t="str">
        <f t="shared" si="6"/>
        <v>12-02DOM</v>
      </c>
      <c r="E398">
        <v>1.3861086688711299</v>
      </c>
      <c r="F398">
        <v>1.51034555105546</v>
      </c>
      <c r="G398">
        <v>-0.103190375741378</v>
      </c>
      <c r="H398">
        <v>-9.7451104751578893E-2</v>
      </c>
    </row>
    <row r="399" spans="1:8" x14ac:dyDescent="0.2">
      <c r="A399">
        <v>397</v>
      </c>
      <c r="B399" t="s">
        <v>550</v>
      </c>
      <c r="C399" t="s">
        <v>123</v>
      </c>
      <c r="D399" t="str">
        <f t="shared" si="6"/>
        <v>ControlDOM</v>
      </c>
      <c r="E399">
        <v>1.3679722002700101</v>
      </c>
      <c r="F399">
        <v>1.83240406176432</v>
      </c>
    </row>
    <row r="400" spans="1:8" x14ac:dyDescent="0.2">
      <c r="A400">
        <v>398</v>
      </c>
      <c r="B400" t="s">
        <v>647</v>
      </c>
      <c r="C400" t="s">
        <v>123</v>
      </c>
      <c r="D400" t="str">
        <f t="shared" si="6"/>
        <v>HistoricalDOM</v>
      </c>
      <c r="E400">
        <v>0.29504327661957003</v>
      </c>
      <c r="F400">
        <v>-2.4287534875289198E-2</v>
      </c>
      <c r="G400">
        <v>1.05889385250613</v>
      </c>
      <c r="H400">
        <v>1</v>
      </c>
    </row>
    <row r="401" spans="1:8" x14ac:dyDescent="0.2">
      <c r="A401">
        <v>399</v>
      </c>
      <c r="B401" s="6" t="s">
        <v>551</v>
      </c>
      <c r="C401" t="s">
        <v>137</v>
      </c>
      <c r="D401" t="str">
        <f t="shared" si="6"/>
        <v>06-02ECU</v>
      </c>
      <c r="E401">
        <v>1.13604781176018</v>
      </c>
      <c r="F401">
        <v>-1.0815189670821901</v>
      </c>
      <c r="G401">
        <v>1.0422805735765901</v>
      </c>
      <c r="H401">
        <v>0.51186879867622903</v>
      </c>
    </row>
    <row r="402" spans="1:8" x14ac:dyDescent="0.2">
      <c r="A402">
        <v>400</v>
      </c>
      <c r="B402" s="6" t="s">
        <v>552</v>
      </c>
      <c r="C402" t="s">
        <v>137</v>
      </c>
      <c r="D402" t="str">
        <f t="shared" si="6"/>
        <v>06-08ECU</v>
      </c>
      <c r="E402">
        <v>2.0505751794787699</v>
      </c>
      <c r="F402">
        <v>1.4385019713750999</v>
      </c>
      <c r="G402">
        <v>3.45604081795268</v>
      </c>
      <c r="H402">
        <v>1.69727759157112</v>
      </c>
    </row>
    <row r="403" spans="1:8" x14ac:dyDescent="0.2">
      <c r="A403">
        <v>401</v>
      </c>
      <c r="B403" s="6" t="s">
        <v>553</v>
      </c>
      <c r="C403" t="s">
        <v>137</v>
      </c>
      <c r="D403" t="str">
        <f t="shared" si="6"/>
        <v>06-11ECU</v>
      </c>
      <c r="E403">
        <v>1.8277377385290601</v>
      </c>
      <c r="F403">
        <v>0.89064561065510695</v>
      </c>
      <c r="G403">
        <v>1.87911234827475</v>
      </c>
      <c r="H403">
        <v>0.92284074430020402</v>
      </c>
    </row>
    <row r="404" spans="1:8" x14ac:dyDescent="0.2">
      <c r="A404">
        <v>402</v>
      </c>
      <c r="B404" s="6" t="s">
        <v>554</v>
      </c>
      <c r="C404" t="s">
        <v>137</v>
      </c>
      <c r="D404" t="str">
        <f t="shared" si="6"/>
        <v>09-02ECU</v>
      </c>
      <c r="E404">
        <v>1.74727786828896</v>
      </c>
      <c r="F404">
        <v>0.30806314165304999</v>
      </c>
      <c r="G404">
        <v>1.25766152591933</v>
      </c>
      <c r="H404">
        <v>0.61764337812090597</v>
      </c>
    </row>
    <row r="405" spans="1:8" x14ac:dyDescent="0.2">
      <c r="A405">
        <v>403</v>
      </c>
      <c r="B405" s="6" t="s">
        <v>555</v>
      </c>
      <c r="C405" t="s">
        <v>137</v>
      </c>
      <c r="D405" t="str">
        <f t="shared" si="6"/>
        <v>09-11ECU</v>
      </c>
      <c r="E405">
        <v>1.9388239832628</v>
      </c>
      <c r="F405">
        <v>1.08213232298156</v>
      </c>
      <c r="G405">
        <v>2.08739709569236</v>
      </c>
      <c r="H405">
        <v>1.0251303447648701</v>
      </c>
    </row>
    <row r="406" spans="1:8" x14ac:dyDescent="0.2">
      <c r="A406">
        <v>404</v>
      </c>
      <c r="B406" s="6" t="s">
        <v>556</v>
      </c>
      <c r="C406" t="s">
        <v>137</v>
      </c>
      <c r="D406" t="str">
        <f t="shared" si="6"/>
        <v>12-02ECU</v>
      </c>
      <c r="E406">
        <v>2.30526621397002</v>
      </c>
      <c r="F406">
        <v>1.51034555105546</v>
      </c>
      <c r="G406">
        <v>2.77789527932726</v>
      </c>
      <c r="H406">
        <v>1.3642371886470901</v>
      </c>
    </row>
    <row r="407" spans="1:8" x14ac:dyDescent="0.2">
      <c r="A407">
        <v>405</v>
      </c>
      <c r="B407" t="s">
        <v>550</v>
      </c>
      <c r="C407" t="s">
        <v>137</v>
      </c>
      <c r="D407" t="str">
        <f t="shared" si="6"/>
        <v>ControlECU</v>
      </c>
      <c r="E407">
        <v>2.7935017703264502</v>
      </c>
      <c r="F407">
        <v>1.83240406176432</v>
      </c>
    </row>
    <row r="408" spans="1:8" x14ac:dyDescent="0.2">
      <c r="A408">
        <v>406</v>
      </c>
      <c r="B408" t="s">
        <v>647</v>
      </c>
      <c r="C408" t="s">
        <v>137</v>
      </c>
      <c r="D408" t="str">
        <f t="shared" si="6"/>
        <v>HistoricalECU</v>
      </c>
      <c r="E408">
        <v>0.730286650878466</v>
      </c>
      <c r="F408">
        <v>-2.4287534875289198E-2</v>
      </c>
      <c r="G408">
        <v>2.0362260334524902</v>
      </c>
      <c r="H408">
        <v>1</v>
      </c>
    </row>
    <row r="409" spans="1:8" x14ac:dyDescent="0.2">
      <c r="A409">
        <v>407</v>
      </c>
      <c r="B409" s="6" t="s">
        <v>551</v>
      </c>
      <c r="C409" t="s">
        <v>427</v>
      </c>
      <c r="D409" t="str">
        <f t="shared" si="6"/>
        <v>06-02SLV</v>
      </c>
      <c r="E409">
        <v>0.773064030641476</v>
      </c>
      <c r="F409">
        <v>-1.0815189670821901</v>
      </c>
      <c r="G409">
        <v>0.34420644902603098</v>
      </c>
      <c r="H409">
        <v>0.33685101396296802</v>
      </c>
    </row>
    <row r="410" spans="1:8" x14ac:dyDescent="0.2">
      <c r="A410">
        <v>408</v>
      </c>
      <c r="B410" s="6" t="s">
        <v>552</v>
      </c>
      <c r="C410" t="s">
        <v>427</v>
      </c>
      <c r="D410" t="str">
        <f t="shared" si="6"/>
        <v>06-08SLV</v>
      </c>
      <c r="E410">
        <v>1.33718737511622</v>
      </c>
      <c r="F410">
        <v>1.4385019713750999</v>
      </c>
      <c r="G410">
        <v>-7.7965590958960496E-2</v>
      </c>
      <c r="H410">
        <v>-7.6299524436747701E-2</v>
      </c>
    </row>
    <row r="411" spans="1:8" x14ac:dyDescent="0.2">
      <c r="A411">
        <v>409</v>
      </c>
      <c r="B411" s="6" t="s">
        <v>553</v>
      </c>
      <c r="C411" t="s">
        <v>427</v>
      </c>
      <c r="D411" t="str">
        <f t="shared" si="6"/>
        <v>06-11SLV</v>
      </c>
      <c r="E411">
        <v>0.79321198859212805</v>
      </c>
      <c r="F411">
        <v>0.89064561065510695</v>
      </c>
      <c r="G411">
        <v>1.02581707376403</v>
      </c>
      <c r="H411">
        <v>1.0038961280815699</v>
      </c>
    </row>
    <row r="412" spans="1:8" x14ac:dyDescent="0.2">
      <c r="A412">
        <v>410</v>
      </c>
      <c r="B412" s="6" t="s">
        <v>554</v>
      </c>
      <c r="C412" t="s">
        <v>427</v>
      </c>
      <c r="D412" t="str">
        <f t="shared" si="6"/>
        <v>09-02SLV</v>
      </c>
      <c r="E412">
        <v>1.0415309505385899</v>
      </c>
      <c r="F412">
        <v>0.30806314165304999</v>
      </c>
      <c r="G412">
        <v>0.33526045078439598</v>
      </c>
      <c r="H412">
        <v>0.32809618503070098</v>
      </c>
    </row>
    <row r="413" spans="1:8" x14ac:dyDescent="0.2">
      <c r="A413">
        <v>411</v>
      </c>
      <c r="B413" s="6" t="s">
        <v>555</v>
      </c>
      <c r="C413" t="s">
        <v>427</v>
      </c>
      <c r="D413" t="str">
        <f t="shared" si="6"/>
        <v>09-11SLV</v>
      </c>
      <c r="E413">
        <v>1.0498638718396101</v>
      </c>
      <c r="F413">
        <v>1.08213232298156</v>
      </c>
      <c r="G413">
        <v>0.66080317245005205</v>
      </c>
      <c r="H413">
        <v>0.646682301565221</v>
      </c>
    </row>
    <row r="414" spans="1:8" x14ac:dyDescent="0.2">
      <c r="A414">
        <v>412</v>
      </c>
      <c r="B414" s="6" t="s">
        <v>556</v>
      </c>
      <c r="C414" t="s">
        <v>427</v>
      </c>
      <c r="D414" t="str">
        <f t="shared" si="6"/>
        <v>12-02SLV</v>
      </c>
      <c r="E414">
        <v>1.1279404884716999</v>
      </c>
      <c r="F414">
        <v>1.51034555105546</v>
      </c>
      <c r="G414">
        <v>1.0951861975808901</v>
      </c>
      <c r="H414">
        <v>1.07178288546671</v>
      </c>
    </row>
    <row r="415" spans="1:8" x14ac:dyDescent="0.2">
      <c r="A415">
        <v>413</v>
      </c>
      <c r="B415" t="s">
        <v>550</v>
      </c>
      <c r="C415" t="s">
        <v>427</v>
      </c>
      <c r="D415" t="str">
        <f t="shared" si="6"/>
        <v>ControlSLV</v>
      </c>
      <c r="E415">
        <v>1.3204275294588199</v>
      </c>
      <c r="F415">
        <v>1.83240406176432</v>
      </c>
    </row>
    <row r="416" spans="1:8" x14ac:dyDescent="0.2">
      <c r="A416">
        <v>414</v>
      </c>
      <c r="B416" t="s">
        <v>647</v>
      </c>
      <c r="C416" t="s">
        <v>427</v>
      </c>
      <c r="D416" t="str">
        <f t="shared" si="6"/>
        <v>HistoricalSLV</v>
      </c>
      <c r="E416">
        <v>0.28504777169462903</v>
      </c>
      <c r="F416">
        <v>-2.4287534875289198E-2</v>
      </c>
      <c r="G416">
        <v>1.02183587033486</v>
      </c>
      <c r="H416">
        <v>1</v>
      </c>
    </row>
    <row r="417" spans="1:8" x14ac:dyDescent="0.2">
      <c r="A417">
        <v>415</v>
      </c>
      <c r="B417" s="6" t="s">
        <v>551</v>
      </c>
      <c r="C417" t="s">
        <v>181</v>
      </c>
      <c r="D417" t="str">
        <f t="shared" si="6"/>
        <v>06-02GNQ</v>
      </c>
      <c r="E417">
        <v>0.35817184280399</v>
      </c>
      <c r="F417">
        <v>-1.0815189670821901</v>
      </c>
      <c r="G417">
        <v>0.37286739571524802</v>
      </c>
      <c r="H417">
        <v>0.66552975654921598</v>
      </c>
    </row>
    <row r="418" spans="1:8" x14ac:dyDescent="0.2">
      <c r="A418">
        <v>416</v>
      </c>
      <c r="B418" s="6" t="s">
        <v>552</v>
      </c>
      <c r="C418" t="s">
        <v>181</v>
      </c>
      <c r="D418" t="str">
        <f t="shared" si="6"/>
        <v>06-08GNQ</v>
      </c>
      <c r="E418">
        <v>0.93151931913095298</v>
      </c>
      <c r="F418">
        <v>1.4385019713750999</v>
      </c>
      <c r="G418">
        <v>9.1146118623953498E-2</v>
      </c>
      <c r="H418">
        <v>0.162686399602852</v>
      </c>
    </row>
    <row r="419" spans="1:8" x14ac:dyDescent="0.2">
      <c r="A419">
        <v>417</v>
      </c>
      <c r="B419" s="6" t="s">
        <v>553</v>
      </c>
      <c r="C419" t="s">
        <v>181</v>
      </c>
      <c r="D419" t="str">
        <f t="shared" si="6"/>
        <v>06-11GNQ</v>
      </c>
      <c r="E419">
        <v>0.66890377840670801</v>
      </c>
      <c r="F419">
        <v>0.89064561065510695</v>
      </c>
      <c r="G419">
        <v>0.54910091813172501</v>
      </c>
      <c r="H419">
        <v>0.98008837609453903</v>
      </c>
    </row>
    <row r="420" spans="1:8" x14ac:dyDescent="0.2">
      <c r="A420">
        <v>418</v>
      </c>
      <c r="B420" s="6" t="s">
        <v>554</v>
      </c>
      <c r="C420" t="s">
        <v>181</v>
      </c>
      <c r="D420" t="str">
        <f t="shared" si="6"/>
        <v>09-02GNQ</v>
      </c>
      <c r="E420">
        <v>0.76389222158334802</v>
      </c>
      <c r="F420">
        <v>0.30806314165304999</v>
      </c>
      <c r="G420">
        <v>0.225056755046497</v>
      </c>
      <c r="H420">
        <v>0.40170304273596902</v>
      </c>
    </row>
    <row r="421" spans="1:8" x14ac:dyDescent="0.2">
      <c r="A421">
        <v>419</v>
      </c>
      <c r="B421" s="6" t="s">
        <v>555</v>
      </c>
      <c r="C421" t="s">
        <v>181</v>
      </c>
      <c r="D421" t="str">
        <f t="shared" si="6"/>
        <v>09-11GNQ</v>
      </c>
      <c r="E421">
        <v>0.85503243362058001</v>
      </c>
      <c r="F421">
        <v>1.08213232298156</v>
      </c>
      <c r="G421">
        <v>0.234658347418745</v>
      </c>
      <c r="H421">
        <v>0.41884089256520701</v>
      </c>
    </row>
    <row r="422" spans="1:8" x14ac:dyDescent="0.2">
      <c r="A422">
        <v>420</v>
      </c>
      <c r="B422" s="6" t="s">
        <v>556</v>
      </c>
      <c r="C422" t="s">
        <v>181</v>
      </c>
      <c r="D422" t="str">
        <f t="shared" si="6"/>
        <v>12-02GNQ</v>
      </c>
      <c r="E422">
        <v>1.01628414248442</v>
      </c>
      <c r="F422">
        <v>1.51034555105546</v>
      </c>
      <c r="G422">
        <v>-0.37080454631660398</v>
      </c>
      <c r="H422">
        <v>-0.66184778361767604</v>
      </c>
    </row>
    <row r="423" spans="1:8" x14ac:dyDescent="0.2">
      <c r="A423">
        <v>421</v>
      </c>
      <c r="B423" t="s">
        <v>550</v>
      </c>
      <c r="C423" t="s">
        <v>181</v>
      </c>
      <c r="D423" t="str">
        <f t="shared" si="6"/>
        <v>ControlGNQ</v>
      </c>
      <c r="E423">
        <v>0.95111251225140003</v>
      </c>
      <c r="F423">
        <v>1.83240406176432</v>
      </c>
    </row>
    <row r="424" spans="1:8" x14ac:dyDescent="0.2">
      <c r="A424">
        <v>422</v>
      </c>
      <c r="B424" t="s">
        <v>647</v>
      </c>
      <c r="C424" t="s">
        <v>181</v>
      </c>
      <c r="D424" t="str">
        <f t="shared" si="6"/>
        <v>HistoricalGNQ</v>
      </c>
      <c r="E424">
        <v>0.38343007624325498</v>
      </c>
      <c r="F424">
        <v>-2.4287534875289198E-2</v>
      </c>
      <c r="G424">
        <v>0.56025653555833799</v>
      </c>
      <c r="H424">
        <v>1</v>
      </c>
    </row>
    <row r="425" spans="1:8" x14ac:dyDescent="0.2">
      <c r="A425">
        <v>423</v>
      </c>
      <c r="B425" s="6" t="s">
        <v>551</v>
      </c>
      <c r="C425" t="s">
        <v>149</v>
      </c>
      <c r="D425" t="str">
        <f t="shared" si="6"/>
        <v>06-02ETH</v>
      </c>
      <c r="E425">
        <v>0.83878158068317699</v>
      </c>
      <c r="F425">
        <v>-1.0815189670821901</v>
      </c>
      <c r="G425">
        <v>2.73913657259203E-2</v>
      </c>
      <c r="H425">
        <v>5.6664155003646202E-2</v>
      </c>
    </row>
    <row r="426" spans="1:8" x14ac:dyDescent="0.2">
      <c r="A426">
        <v>424</v>
      </c>
      <c r="B426" s="6" t="s">
        <v>552</v>
      </c>
      <c r="C426" t="s">
        <v>149</v>
      </c>
      <c r="D426" t="str">
        <f t="shared" si="6"/>
        <v>06-08ETH</v>
      </c>
      <c r="E426">
        <v>1.1201096189609401</v>
      </c>
      <c r="F426">
        <v>1.4385019713750999</v>
      </c>
      <c r="G426">
        <v>-1.1060878306524</v>
      </c>
      <c r="H426">
        <v>-2.2881492259593701</v>
      </c>
    </row>
    <row r="427" spans="1:8" x14ac:dyDescent="0.2">
      <c r="A427">
        <v>425</v>
      </c>
      <c r="B427" s="6" t="s">
        <v>553</v>
      </c>
      <c r="C427" t="s">
        <v>149</v>
      </c>
      <c r="D427" t="str">
        <f t="shared" si="6"/>
        <v>06-11ETH</v>
      </c>
      <c r="E427">
        <v>0.85086219948663899</v>
      </c>
      <c r="F427">
        <v>0.89064561065510695</v>
      </c>
      <c r="G427">
        <v>6.1246868927261298E-2</v>
      </c>
      <c r="H427">
        <v>0.126700585473115</v>
      </c>
    </row>
    <row r="428" spans="1:8" x14ac:dyDescent="0.2">
      <c r="A428">
        <v>426</v>
      </c>
      <c r="B428" s="6" t="s">
        <v>554</v>
      </c>
      <c r="C428" t="s">
        <v>149</v>
      </c>
      <c r="D428" t="str">
        <f t="shared" si="6"/>
        <v>09-02ETH</v>
      </c>
      <c r="E428">
        <v>0.911930711459359</v>
      </c>
      <c r="F428">
        <v>0.30806314165304999</v>
      </c>
      <c r="G428">
        <v>-3.5571066979248701E-2</v>
      </c>
      <c r="H428">
        <v>-7.3585394504439405E-2</v>
      </c>
    </row>
    <row r="429" spans="1:8" x14ac:dyDescent="0.2">
      <c r="A429">
        <v>427</v>
      </c>
      <c r="B429" s="6" t="s">
        <v>555</v>
      </c>
      <c r="C429" t="s">
        <v>149</v>
      </c>
      <c r="D429" t="str">
        <f t="shared" si="6"/>
        <v>09-11ETH</v>
      </c>
      <c r="E429">
        <v>0.79247491854418595</v>
      </c>
      <c r="F429">
        <v>1.08213232298156</v>
      </c>
      <c r="G429">
        <v>0.219478941640149</v>
      </c>
      <c r="H429">
        <v>0.45403317576695101</v>
      </c>
    </row>
    <row r="430" spans="1:8" x14ac:dyDescent="0.2">
      <c r="A430">
        <v>428</v>
      </c>
      <c r="B430" s="6" t="s">
        <v>556</v>
      </c>
      <c r="C430" t="s">
        <v>149</v>
      </c>
      <c r="D430" t="str">
        <f t="shared" si="6"/>
        <v>12-02ETH</v>
      </c>
      <c r="E430">
        <v>1.048975226754</v>
      </c>
      <c r="F430">
        <v>1.51034555105546</v>
      </c>
      <c r="G430">
        <v>-0.94809902326401896</v>
      </c>
      <c r="H430">
        <v>-1.9613198754160599</v>
      </c>
    </row>
    <row r="431" spans="1:8" x14ac:dyDescent="0.2">
      <c r="A431">
        <v>429</v>
      </c>
      <c r="B431" t="s">
        <v>550</v>
      </c>
      <c r="C431" t="s">
        <v>149</v>
      </c>
      <c r="D431" t="str">
        <f t="shared" si="6"/>
        <v>ControlETH</v>
      </c>
      <c r="E431">
        <v>0.88233984004627097</v>
      </c>
      <c r="F431">
        <v>1.83240406176432</v>
      </c>
    </row>
    <row r="432" spans="1:8" x14ac:dyDescent="0.2">
      <c r="A432">
        <v>430</v>
      </c>
      <c r="B432" t="s">
        <v>647</v>
      </c>
      <c r="C432" t="s">
        <v>149</v>
      </c>
      <c r="D432" t="str">
        <f t="shared" si="6"/>
        <v>HistoricalETH</v>
      </c>
      <c r="E432">
        <v>0.392534184017784</v>
      </c>
      <c r="F432">
        <v>-2.4287534875289198E-2</v>
      </c>
      <c r="G432">
        <v>0.48339846811723802</v>
      </c>
      <c r="H432">
        <v>1</v>
      </c>
    </row>
    <row r="433" spans="1:8" x14ac:dyDescent="0.2">
      <c r="A433">
        <v>431</v>
      </c>
      <c r="B433" s="6" t="s">
        <v>551</v>
      </c>
      <c r="C433" t="s">
        <v>143</v>
      </c>
      <c r="D433" t="str">
        <f t="shared" si="6"/>
        <v>06-02ERI</v>
      </c>
      <c r="E433">
        <v>0.37502456894298702</v>
      </c>
      <c r="F433">
        <v>-1.0815189670821901</v>
      </c>
      <c r="G433">
        <v>0.103147378103318</v>
      </c>
      <c r="H433">
        <v>0.453615188352887</v>
      </c>
    </row>
    <row r="434" spans="1:8" x14ac:dyDescent="0.2">
      <c r="A434">
        <v>432</v>
      </c>
      <c r="B434" s="6" t="s">
        <v>552</v>
      </c>
      <c r="C434" t="s">
        <v>143</v>
      </c>
      <c r="D434" t="str">
        <f t="shared" si="6"/>
        <v>06-08ERI</v>
      </c>
      <c r="E434">
        <v>0.48446386479534098</v>
      </c>
      <c r="F434">
        <v>1.4385019713750999</v>
      </c>
      <c r="G434">
        <v>0.25393749519094699</v>
      </c>
      <c r="H434">
        <v>1.1167506807155201</v>
      </c>
    </row>
    <row r="435" spans="1:8" x14ac:dyDescent="0.2">
      <c r="A435">
        <v>433</v>
      </c>
      <c r="B435" s="6" t="s">
        <v>553</v>
      </c>
      <c r="C435" t="s">
        <v>143</v>
      </c>
      <c r="D435" t="str">
        <f t="shared" si="6"/>
        <v>06-11ERI</v>
      </c>
      <c r="E435">
        <v>0.75718468185408805</v>
      </c>
      <c r="F435">
        <v>0.89064561065510695</v>
      </c>
      <c r="G435">
        <v>-0.42442754004642502</v>
      </c>
      <c r="H435">
        <v>-1.86652130243646</v>
      </c>
    </row>
    <row r="436" spans="1:8" x14ac:dyDescent="0.2">
      <c r="A436">
        <v>434</v>
      </c>
      <c r="B436" s="6" t="s">
        <v>554</v>
      </c>
      <c r="C436" t="s">
        <v>143</v>
      </c>
      <c r="D436" t="str">
        <f t="shared" si="6"/>
        <v>09-02ERI</v>
      </c>
      <c r="E436">
        <v>0.66595660134214596</v>
      </c>
      <c r="F436">
        <v>0.30806314165304999</v>
      </c>
      <c r="G436">
        <v>-0.15255217148418199</v>
      </c>
      <c r="H436">
        <v>-0.67088454669322395</v>
      </c>
    </row>
    <row r="437" spans="1:8" x14ac:dyDescent="0.2">
      <c r="A437">
        <v>435</v>
      </c>
      <c r="B437" s="6" t="s">
        <v>555</v>
      </c>
      <c r="C437" t="s">
        <v>143</v>
      </c>
      <c r="D437" t="str">
        <f t="shared" si="6"/>
        <v>09-11ERI</v>
      </c>
      <c r="E437">
        <v>0.47508276676065297</v>
      </c>
      <c r="F437">
        <v>1.08213232298156</v>
      </c>
      <c r="G437">
        <v>0.15623202403526801</v>
      </c>
      <c r="H437">
        <v>0.68706757566367205</v>
      </c>
    </row>
    <row r="438" spans="1:8" x14ac:dyDescent="0.2">
      <c r="A438">
        <v>436</v>
      </c>
      <c r="B438" s="6" t="s">
        <v>556</v>
      </c>
      <c r="C438" t="s">
        <v>143</v>
      </c>
      <c r="D438" t="str">
        <f t="shared" si="6"/>
        <v>12-02ERI</v>
      </c>
      <c r="E438">
        <v>0.83541238052265698</v>
      </c>
      <c r="F438">
        <v>1.51034555105546</v>
      </c>
      <c r="G438">
        <v>-1.68619352523774</v>
      </c>
      <c r="H438">
        <v>-7.4154380616828401</v>
      </c>
    </row>
    <row r="439" spans="1:8" x14ac:dyDescent="0.2">
      <c r="A439">
        <v>437</v>
      </c>
      <c r="B439" t="s">
        <v>550</v>
      </c>
      <c r="C439" t="s">
        <v>143</v>
      </c>
      <c r="D439" t="str">
        <f t="shared" si="6"/>
        <v>ControlERI</v>
      </c>
      <c r="E439">
        <v>0.53905144854453202</v>
      </c>
      <c r="F439">
        <v>1.83240406176432</v>
      </c>
    </row>
    <row r="440" spans="1:8" x14ac:dyDescent="0.2">
      <c r="A440">
        <v>438</v>
      </c>
      <c r="B440" t="s">
        <v>647</v>
      </c>
      <c r="C440" t="s">
        <v>143</v>
      </c>
      <c r="D440" t="str">
        <f t="shared" si="6"/>
        <v>HistoricalERI</v>
      </c>
      <c r="E440">
        <v>0.308647916951103</v>
      </c>
      <c r="F440">
        <v>-2.4287534875289198E-2</v>
      </c>
      <c r="G440">
        <v>0.22738960412206299</v>
      </c>
      <c r="H440">
        <v>1</v>
      </c>
    </row>
    <row r="441" spans="1:8" x14ac:dyDescent="0.2">
      <c r="A441">
        <v>439</v>
      </c>
      <c r="B441" s="6" t="s">
        <v>551</v>
      </c>
      <c r="C441" t="s">
        <v>147</v>
      </c>
      <c r="D441" t="str">
        <f t="shared" si="6"/>
        <v>06-02EST</v>
      </c>
      <c r="E441">
        <v>0.29598703173783802</v>
      </c>
      <c r="F441">
        <v>-1.0815189670821901</v>
      </c>
      <c r="G441">
        <v>0.90139670988918996</v>
      </c>
      <c r="H441">
        <v>0.64598541333118298</v>
      </c>
    </row>
    <row r="442" spans="1:8" x14ac:dyDescent="0.2">
      <c r="A442">
        <v>440</v>
      </c>
      <c r="B442" s="6" t="s">
        <v>552</v>
      </c>
      <c r="C442" t="s">
        <v>147</v>
      </c>
      <c r="D442" t="str">
        <f t="shared" si="6"/>
        <v>06-08EST</v>
      </c>
      <c r="E442">
        <v>0.46217291816375999</v>
      </c>
      <c r="F442">
        <v>1.4385019713750999</v>
      </c>
      <c r="G442">
        <v>5.8950713754358803</v>
      </c>
      <c r="H442">
        <v>4.2246993774205199</v>
      </c>
    </row>
    <row r="443" spans="1:8" x14ac:dyDescent="0.2">
      <c r="A443">
        <v>441</v>
      </c>
      <c r="B443" s="6" t="s">
        <v>553</v>
      </c>
      <c r="C443" t="s">
        <v>147</v>
      </c>
      <c r="D443" t="str">
        <f t="shared" si="6"/>
        <v>06-11EST</v>
      </c>
      <c r="E443">
        <v>0.41984047228078902</v>
      </c>
      <c r="F443">
        <v>0.89064561065510695</v>
      </c>
      <c r="G443">
        <v>2.5480536763241899</v>
      </c>
      <c r="H443">
        <v>1.8260611440357499</v>
      </c>
    </row>
    <row r="444" spans="1:8" x14ac:dyDescent="0.2">
      <c r="A444">
        <v>442</v>
      </c>
      <c r="B444" s="6" t="s">
        <v>554</v>
      </c>
      <c r="C444" t="s">
        <v>147</v>
      </c>
      <c r="D444" t="str">
        <f t="shared" si="6"/>
        <v>09-02EST</v>
      </c>
      <c r="E444">
        <v>0.20014430349883</v>
      </c>
      <c r="F444">
        <v>0.30806314165304999</v>
      </c>
      <c r="G444">
        <v>1.83831792390889</v>
      </c>
      <c r="H444">
        <v>1.3174294413126799</v>
      </c>
    </row>
    <row r="445" spans="1:8" x14ac:dyDescent="0.2">
      <c r="A445">
        <v>443</v>
      </c>
      <c r="B445" s="6" t="s">
        <v>555</v>
      </c>
      <c r="C445" t="s">
        <v>147</v>
      </c>
      <c r="D445" t="str">
        <f t="shared" si="6"/>
        <v>09-11EST</v>
      </c>
      <c r="E445">
        <v>0.14708207597700401</v>
      </c>
      <c r="F445">
        <v>1.08213232298156</v>
      </c>
      <c r="G445">
        <v>3.8645393754663999</v>
      </c>
      <c r="H445">
        <v>2.7695198333951998</v>
      </c>
    </row>
    <row r="446" spans="1:8" x14ac:dyDescent="0.2">
      <c r="A446">
        <v>444</v>
      </c>
      <c r="B446" s="6" t="s">
        <v>556</v>
      </c>
      <c r="C446" t="s">
        <v>147</v>
      </c>
      <c r="D446" t="str">
        <f t="shared" si="6"/>
        <v>12-02EST</v>
      </c>
      <c r="E446">
        <v>0.217398249315299</v>
      </c>
      <c r="F446">
        <v>1.51034555105546</v>
      </c>
      <c r="G446">
        <v>8.6028064561766993</v>
      </c>
      <c r="H446">
        <v>6.1651961044817201</v>
      </c>
    </row>
    <row r="447" spans="1:8" x14ac:dyDescent="0.2">
      <c r="A447">
        <v>445</v>
      </c>
      <c r="B447" t="s">
        <v>550</v>
      </c>
      <c r="C447" t="s">
        <v>147</v>
      </c>
      <c r="D447" t="str">
        <f t="shared" si="6"/>
        <v>ControlEST</v>
      </c>
      <c r="E447">
        <v>1.7294048492816301</v>
      </c>
      <c r="F447">
        <v>1.83240406176432</v>
      </c>
    </row>
    <row r="448" spans="1:8" x14ac:dyDescent="0.2">
      <c r="A448">
        <v>446</v>
      </c>
      <c r="B448" t="s">
        <v>647</v>
      </c>
      <c r="C448" t="s">
        <v>147</v>
      </c>
      <c r="D448" t="str">
        <f t="shared" si="6"/>
        <v>HistoricalEST</v>
      </c>
      <c r="E448">
        <v>0.31552735007758298</v>
      </c>
      <c r="F448">
        <v>-2.4287534875289198E-2</v>
      </c>
      <c r="G448">
        <v>1.39538245181251</v>
      </c>
      <c r="H448">
        <v>1</v>
      </c>
    </row>
    <row r="449" spans="1:8" x14ac:dyDescent="0.2">
      <c r="A449">
        <v>447</v>
      </c>
      <c r="B449" s="6" t="s">
        <v>551</v>
      </c>
      <c r="C449" t="s">
        <v>655</v>
      </c>
      <c r="D449" t="str">
        <f t="shared" si="6"/>
        <v>06-02FLK</v>
      </c>
      <c r="E449">
        <v>0.136581923996453</v>
      </c>
      <c r="F449">
        <v>-1.0815189670821901</v>
      </c>
      <c r="G449">
        <v>3.2071130388796601E-3</v>
      </c>
      <c r="H449">
        <v>4.5223869249426903E-2</v>
      </c>
    </row>
    <row r="450" spans="1:8" x14ac:dyDescent="0.2">
      <c r="A450">
        <v>448</v>
      </c>
      <c r="B450" s="6" t="s">
        <v>552</v>
      </c>
      <c r="C450" t="s">
        <v>655</v>
      </c>
      <c r="D450" t="str">
        <f t="shared" si="6"/>
        <v>06-08FLK</v>
      </c>
      <c r="E450">
        <v>0.23423778682450999</v>
      </c>
      <c r="F450">
        <v>1.4385019713750999</v>
      </c>
      <c r="G450">
        <v>-0.43056313560951698</v>
      </c>
      <c r="H450">
        <v>-6.0714202188614204</v>
      </c>
    </row>
    <row r="451" spans="1:8" x14ac:dyDescent="0.2">
      <c r="A451">
        <v>449</v>
      </c>
      <c r="B451" s="6" t="s">
        <v>553</v>
      </c>
      <c r="C451" t="s">
        <v>655</v>
      </c>
      <c r="D451" t="str">
        <f t="shared" ref="D451:D514" si="7">B451&amp;C451</f>
        <v>06-11FLK</v>
      </c>
      <c r="E451">
        <v>0.11801631709228699</v>
      </c>
      <c r="F451">
        <v>0.89064561065510695</v>
      </c>
      <c r="G451">
        <v>4.6046811673783501E-2</v>
      </c>
      <c r="H451">
        <v>0.64931137918843695</v>
      </c>
    </row>
    <row r="452" spans="1:8" x14ac:dyDescent="0.2">
      <c r="A452">
        <v>450</v>
      </c>
      <c r="B452" s="6" t="s">
        <v>554</v>
      </c>
      <c r="C452" t="s">
        <v>655</v>
      </c>
      <c r="D452" t="str">
        <f t="shared" si="7"/>
        <v>09-02FLK</v>
      </c>
      <c r="E452">
        <v>0.10213517670512599</v>
      </c>
      <c r="F452">
        <v>0.30806314165304999</v>
      </c>
      <c r="G452">
        <v>4.7538998156667102E-2</v>
      </c>
      <c r="H452">
        <v>0.67035287213851502</v>
      </c>
    </row>
    <row r="453" spans="1:8" x14ac:dyDescent="0.2">
      <c r="A453">
        <v>451</v>
      </c>
      <c r="B453" s="6" t="s">
        <v>555</v>
      </c>
      <c r="C453" t="s">
        <v>655</v>
      </c>
      <c r="D453" t="str">
        <f t="shared" si="7"/>
        <v>09-11FLK</v>
      </c>
      <c r="E453">
        <v>0.18294955462861401</v>
      </c>
      <c r="F453">
        <v>1.08213232298156</v>
      </c>
      <c r="G453">
        <v>-0.100788754601551</v>
      </c>
      <c r="H453">
        <v>-1.4212338026929601</v>
      </c>
    </row>
    <row r="454" spans="1:8" x14ac:dyDescent="0.2">
      <c r="A454">
        <v>452</v>
      </c>
      <c r="B454" s="6" t="s">
        <v>556</v>
      </c>
      <c r="C454" t="s">
        <v>655</v>
      </c>
      <c r="D454" t="str">
        <f t="shared" si="7"/>
        <v>12-02FLK</v>
      </c>
      <c r="E454">
        <v>9.9682348389494302E-2</v>
      </c>
      <c r="F454">
        <v>1.51034555105546</v>
      </c>
      <c r="G454">
        <v>0.23896344981005899</v>
      </c>
      <c r="H454">
        <v>3.3696510470916401</v>
      </c>
    </row>
    <row r="455" spans="1:8" x14ac:dyDescent="0.2">
      <c r="A455">
        <v>453</v>
      </c>
      <c r="B455" t="s">
        <v>550</v>
      </c>
      <c r="C455" t="s">
        <v>655</v>
      </c>
      <c r="D455" t="str">
        <f t="shared" si="7"/>
        <v>ControlFLK</v>
      </c>
      <c r="E455">
        <v>0.14168193481563199</v>
      </c>
      <c r="F455">
        <v>1.83240406176432</v>
      </c>
    </row>
    <row r="456" spans="1:8" x14ac:dyDescent="0.2">
      <c r="A456">
        <v>454</v>
      </c>
      <c r="B456" t="s">
        <v>647</v>
      </c>
      <c r="C456" t="s">
        <v>655</v>
      </c>
      <c r="D456" t="str">
        <f t="shared" si="7"/>
        <v>HistoricalFLK</v>
      </c>
      <c r="E456">
        <v>6.9825597460156597E-2</v>
      </c>
      <c r="F456">
        <v>-2.4287534875289198E-2</v>
      </c>
      <c r="G456">
        <v>7.0916378720078194E-2</v>
      </c>
      <c r="H456">
        <v>1</v>
      </c>
    </row>
    <row r="457" spans="1:8" x14ac:dyDescent="0.2">
      <c r="A457">
        <v>455</v>
      </c>
      <c r="B457" s="6" t="s">
        <v>551</v>
      </c>
      <c r="C457" t="s">
        <v>157</v>
      </c>
      <c r="D457" t="str">
        <f t="shared" si="7"/>
        <v>06-02FJI</v>
      </c>
      <c r="E457">
        <v>0.49727355626840197</v>
      </c>
      <c r="F457">
        <v>-1.0815189670821901</v>
      </c>
      <c r="G457">
        <v>1.03059179170571E-2</v>
      </c>
      <c r="H457">
        <v>2.61009864510886E-2</v>
      </c>
    </row>
    <row r="458" spans="1:8" x14ac:dyDescent="0.2">
      <c r="A458">
        <v>456</v>
      </c>
      <c r="B458" s="6" t="s">
        <v>552</v>
      </c>
      <c r="C458" t="s">
        <v>157</v>
      </c>
      <c r="D458" t="str">
        <f t="shared" si="7"/>
        <v>06-08FJI</v>
      </c>
      <c r="E458">
        <v>0.52352188484895301</v>
      </c>
      <c r="F458">
        <v>1.4385019713750999</v>
      </c>
      <c r="G458">
        <v>-4.5866454620128297E-2</v>
      </c>
      <c r="H458">
        <v>-0.116162356447458</v>
      </c>
    </row>
    <row r="459" spans="1:8" x14ac:dyDescent="0.2">
      <c r="A459">
        <v>457</v>
      </c>
      <c r="B459" s="6" t="s">
        <v>553</v>
      </c>
      <c r="C459" t="s">
        <v>157</v>
      </c>
      <c r="D459" t="str">
        <f t="shared" si="7"/>
        <v>06-11FJI</v>
      </c>
      <c r="E459">
        <v>0.42569858946658101</v>
      </c>
      <c r="F459">
        <v>0.89064561065510695</v>
      </c>
      <c r="G459">
        <v>0.171153135127562</v>
      </c>
      <c r="H459">
        <v>0.43346606260390802</v>
      </c>
    </row>
    <row r="460" spans="1:8" x14ac:dyDescent="0.2">
      <c r="A460">
        <v>458</v>
      </c>
      <c r="B460" s="6" t="s">
        <v>554</v>
      </c>
      <c r="C460" t="s">
        <v>157</v>
      </c>
      <c r="D460" t="str">
        <f t="shared" si="7"/>
        <v>09-02FJI</v>
      </c>
      <c r="E460">
        <v>0.56249700246618795</v>
      </c>
      <c r="F460">
        <v>0.30806314165304999</v>
      </c>
      <c r="G460">
        <v>-5.8704096309795999E-2</v>
      </c>
      <c r="H460">
        <v>-0.14867524025874601</v>
      </c>
    </row>
    <row r="461" spans="1:8" x14ac:dyDescent="0.2">
      <c r="A461">
        <v>459</v>
      </c>
      <c r="B461" s="6" t="s">
        <v>555</v>
      </c>
      <c r="C461" t="s">
        <v>157</v>
      </c>
      <c r="D461" t="str">
        <f t="shared" si="7"/>
        <v>09-11FJI</v>
      </c>
      <c r="E461">
        <v>0.565948287636167</v>
      </c>
      <c r="F461">
        <v>1.08213232298156</v>
      </c>
      <c r="G461">
        <v>-0.12769933904533401</v>
      </c>
      <c r="H461">
        <v>-0.32341405637616399</v>
      </c>
    </row>
    <row r="462" spans="1:8" x14ac:dyDescent="0.2">
      <c r="A462">
        <v>460</v>
      </c>
      <c r="B462" s="6" t="s">
        <v>556</v>
      </c>
      <c r="C462" t="s">
        <v>157</v>
      </c>
      <c r="D462" t="str">
        <f t="shared" si="7"/>
        <v>12-02FJI</v>
      </c>
      <c r="E462">
        <v>0.73925801398136504</v>
      </c>
      <c r="F462">
        <v>1.51034555105546</v>
      </c>
      <c r="G462">
        <v>-1.28356381806304</v>
      </c>
      <c r="H462">
        <v>-3.25078096817772</v>
      </c>
    </row>
    <row r="463" spans="1:8" x14ac:dyDescent="0.2">
      <c r="A463">
        <v>461</v>
      </c>
      <c r="B463" t="s">
        <v>550</v>
      </c>
      <c r="C463" t="s">
        <v>157</v>
      </c>
      <c r="D463" t="str">
        <f t="shared" si="7"/>
        <v>ControlFJI</v>
      </c>
      <c r="E463">
        <v>0.51366221867018702</v>
      </c>
      <c r="F463">
        <v>1.83240406176432</v>
      </c>
    </row>
    <row r="464" spans="1:8" x14ac:dyDescent="0.2">
      <c r="A464">
        <v>462</v>
      </c>
      <c r="B464" t="s">
        <v>647</v>
      </c>
      <c r="C464" t="s">
        <v>157</v>
      </c>
      <c r="D464" t="str">
        <f t="shared" si="7"/>
        <v>HistoricalFJI</v>
      </c>
      <c r="E464">
        <v>0.113580889888897</v>
      </c>
      <c r="F464">
        <v>-2.4287534875289198E-2</v>
      </c>
      <c r="G464">
        <v>0.394847832144953</v>
      </c>
      <c r="H464">
        <v>1</v>
      </c>
    </row>
    <row r="465" spans="1:8" x14ac:dyDescent="0.2">
      <c r="A465">
        <v>463</v>
      </c>
      <c r="B465" s="6" t="s">
        <v>551</v>
      </c>
      <c r="C465" t="s">
        <v>155</v>
      </c>
      <c r="D465" t="str">
        <f t="shared" si="7"/>
        <v>06-02FIN</v>
      </c>
      <c r="E465">
        <v>0.30592720655288802</v>
      </c>
      <c r="F465">
        <v>-1.0815189670821901</v>
      </c>
      <c r="G465">
        <v>0.72693283553619603</v>
      </c>
      <c r="H465">
        <v>0.60661076339489395</v>
      </c>
    </row>
    <row r="466" spans="1:8" x14ac:dyDescent="0.2">
      <c r="A466">
        <v>464</v>
      </c>
      <c r="B466" s="6" t="s">
        <v>552</v>
      </c>
      <c r="C466" t="s">
        <v>155</v>
      </c>
      <c r="D466" t="str">
        <f t="shared" si="7"/>
        <v>06-08FIN</v>
      </c>
      <c r="E466">
        <v>0.59217338447399803</v>
      </c>
      <c r="F466">
        <v>1.4385019713750999</v>
      </c>
      <c r="G466">
        <v>4.04594875145676</v>
      </c>
      <c r="H466">
        <v>3.3762624836825101</v>
      </c>
    </row>
    <row r="467" spans="1:8" x14ac:dyDescent="0.2">
      <c r="A467">
        <v>465</v>
      </c>
      <c r="B467" s="6" t="s">
        <v>553</v>
      </c>
      <c r="C467" t="s">
        <v>155</v>
      </c>
      <c r="D467" t="str">
        <f t="shared" si="7"/>
        <v>06-11FIN</v>
      </c>
      <c r="E467">
        <v>0.53217662958751899</v>
      </c>
      <c r="F467">
        <v>0.89064561065510695</v>
      </c>
      <c r="G467">
        <v>1.8090052349905099</v>
      </c>
      <c r="H467">
        <v>1.5095783171956001</v>
      </c>
    </row>
    <row r="468" spans="1:8" x14ac:dyDescent="0.2">
      <c r="A468">
        <v>466</v>
      </c>
      <c r="B468" s="6" t="s">
        <v>554</v>
      </c>
      <c r="C468" t="s">
        <v>155</v>
      </c>
      <c r="D468" t="str">
        <f t="shared" si="7"/>
        <v>09-02FIN</v>
      </c>
      <c r="E468">
        <v>0.215567655259123</v>
      </c>
      <c r="F468">
        <v>0.30806314165304999</v>
      </c>
      <c r="G468">
        <v>1.49822228647959</v>
      </c>
      <c r="H468">
        <v>1.2502362261105699</v>
      </c>
    </row>
    <row r="469" spans="1:8" x14ac:dyDescent="0.2">
      <c r="A469">
        <v>467</v>
      </c>
      <c r="B469" s="6" t="s">
        <v>555</v>
      </c>
      <c r="C469" t="s">
        <v>155</v>
      </c>
      <c r="D469" t="str">
        <f t="shared" si="7"/>
        <v>09-11FIN</v>
      </c>
      <c r="E469">
        <v>0.32320312241590898</v>
      </c>
      <c r="F469">
        <v>1.08213232298156</v>
      </c>
      <c r="G469">
        <v>2.7810855236008099</v>
      </c>
      <c r="H469">
        <v>2.3207596769151202</v>
      </c>
    </row>
    <row r="470" spans="1:8" x14ac:dyDescent="0.2">
      <c r="A470">
        <v>468</v>
      </c>
      <c r="B470" s="6" t="s">
        <v>556</v>
      </c>
      <c r="C470" t="s">
        <v>155</v>
      </c>
      <c r="D470" t="str">
        <f t="shared" si="7"/>
        <v>12-02FIN</v>
      </c>
      <c r="E470">
        <v>0.23117789454797499</v>
      </c>
      <c r="F470">
        <v>1.51034555105546</v>
      </c>
      <c r="G470">
        <v>7.0024458222259298</v>
      </c>
      <c r="H470">
        <v>5.8433995524753799</v>
      </c>
    </row>
    <row r="471" spans="1:8" x14ac:dyDescent="0.2">
      <c r="A471">
        <v>469</v>
      </c>
      <c r="B471" t="s">
        <v>550</v>
      </c>
      <c r="C471" t="s">
        <v>155</v>
      </c>
      <c r="D471" t="str">
        <f t="shared" si="7"/>
        <v>ControlFIN</v>
      </c>
      <c r="E471">
        <v>1.46190932539522</v>
      </c>
      <c r="F471">
        <v>1.83240406176432</v>
      </c>
    </row>
    <row r="472" spans="1:8" x14ac:dyDescent="0.2">
      <c r="A472">
        <v>470</v>
      </c>
      <c r="B472" t="s">
        <v>647</v>
      </c>
      <c r="C472" t="s">
        <v>155</v>
      </c>
      <c r="D472" t="str">
        <f t="shared" si="7"/>
        <v>HistoricalFIN</v>
      </c>
      <c r="E472">
        <v>0.247674455919554</v>
      </c>
      <c r="F472">
        <v>-2.4287534875289198E-2</v>
      </c>
      <c r="G472">
        <v>1.1983513636782801</v>
      </c>
      <c r="H472">
        <v>1</v>
      </c>
    </row>
    <row r="473" spans="1:8" x14ac:dyDescent="0.2">
      <c r="A473">
        <v>471</v>
      </c>
      <c r="B473" s="6" t="s">
        <v>551</v>
      </c>
      <c r="C473" t="s">
        <v>654</v>
      </c>
      <c r="D473" t="str">
        <f t="shared" si="7"/>
        <v>06-02ALA</v>
      </c>
      <c r="E473">
        <v>8.3289251296273306E-2</v>
      </c>
      <c r="F473">
        <v>-1.0815189670821901</v>
      </c>
      <c r="G473">
        <v>0.21213197926827401</v>
      </c>
      <c r="H473">
        <v>0.61081558550501502</v>
      </c>
    </row>
    <row r="474" spans="1:8" x14ac:dyDescent="0.2">
      <c r="A474">
        <v>472</v>
      </c>
      <c r="B474" s="6" t="s">
        <v>552</v>
      </c>
      <c r="C474" t="s">
        <v>654</v>
      </c>
      <c r="D474" t="str">
        <f t="shared" si="7"/>
        <v>06-08ALA</v>
      </c>
      <c r="E474">
        <v>0.11873338164844</v>
      </c>
      <c r="F474">
        <v>1.4385019713750999</v>
      </c>
      <c r="G474">
        <v>1.4043801863934999</v>
      </c>
      <c r="H474">
        <v>4.0437906098954901</v>
      </c>
    </row>
    <row r="475" spans="1:8" x14ac:dyDescent="0.2">
      <c r="A475">
        <v>473</v>
      </c>
      <c r="B475" s="6" t="s">
        <v>553</v>
      </c>
      <c r="C475" t="s">
        <v>654</v>
      </c>
      <c r="D475" t="str">
        <f t="shared" si="7"/>
        <v>06-11ALA</v>
      </c>
      <c r="E475">
        <v>0.18513455405458801</v>
      </c>
      <c r="F475">
        <v>0.89064561065510695</v>
      </c>
      <c r="G475">
        <v>0.458200839706211</v>
      </c>
      <c r="H475">
        <v>1.3193494688987499</v>
      </c>
    </row>
    <row r="476" spans="1:8" x14ac:dyDescent="0.2">
      <c r="A476">
        <v>474</v>
      </c>
      <c r="B476" s="6" t="s">
        <v>554</v>
      </c>
      <c r="C476" t="s">
        <v>654</v>
      </c>
      <c r="D476" t="str">
        <f t="shared" si="7"/>
        <v>09-02ALA</v>
      </c>
      <c r="E476">
        <v>9.5030832180964697E-2</v>
      </c>
      <c r="F476">
        <v>0.30806314165304999</v>
      </c>
      <c r="G476">
        <v>0.39139600017850501</v>
      </c>
      <c r="H476">
        <v>1.1269907433947599</v>
      </c>
    </row>
    <row r="477" spans="1:8" x14ac:dyDescent="0.2">
      <c r="A477">
        <v>475</v>
      </c>
      <c r="B477" s="6" t="s">
        <v>555</v>
      </c>
      <c r="C477" t="s">
        <v>654</v>
      </c>
      <c r="D477" t="str">
        <f t="shared" si="7"/>
        <v>09-11ALA</v>
      </c>
      <c r="E477">
        <v>0.121344738995419</v>
      </c>
      <c r="F477">
        <v>1.08213232298156</v>
      </c>
      <c r="G477">
        <v>0.730939472946181</v>
      </c>
      <c r="H477">
        <v>2.10467664364606</v>
      </c>
    </row>
    <row r="478" spans="1:8" x14ac:dyDescent="0.2">
      <c r="A478">
        <v>476</v>
      </c>
      <c r="B478" s="6" t="s">
        <v>556</v>
      </c>
      <c r="C478" t="s">
        <v>654</v>
      </c>
      <c r="D478" t="str">
        <f t="shared" si="7"/>
        <v>12-02ALA</v>
      </c>
      <c r="E478">
        <v>0.149870167889781</v>
      </c>
      <c r="F478">
        <v>1.51034555105546</v>
      </c>
      <c r="G478">
        <v>1.5405061535268501</v>
      </c>
      <c r="H478">
        <v>4.4357534935861098</v>
      </c>
    </row>
    <row r="479" spans="1:8" x14ac:dyDescent="0.2">
      <c r="A479">
        <v>477</v>
      </c>
      <c r="B479" t="s">
        <v>550</v>
      </c>
      <c r="C479" t="s">
        <v>654</v>
      </c>
      <c r="D479" t="str">
        <f t="shared" si="7"/>
        <v>ControlALA</v>
      </c>
      <c r="E479">
        <v>0.42062547120698801</v>
      </c>
      <c r="F479">
        <v>1.83240406176432</v>
      </c>
    </row>
    <row r="480" spans="1:8" x14ac:dyDescent="0.2">
      <c r="A480">
        <v>478</v>
      </c>
      <c r="B480" t="s">
        <v>647</v>
      </c>
      <c r="C480" t="s">
        <v>654</v>
      </c>
      <c r="D480" t="str">
        <f t="shared" si="7"/>
        <v>HistoricalALA</v>
      </c>
      <c r="E480">
        <v>6.8729284876802493E-2</v>
      </c>
      <c r="F480">
        <v>-2.4287534875289198E-2</v>
      </c>
      <c r="G480">
        <v>0.34729300348956499</v>
      </c>
      <c r="H480">
        <v>1</v>
      </c>
    </row>
    <row r="481" spans="1:8" x14ac:dyDescent="0.2">
      <c r="A481">
        <v>479</v>
      </c>
      <c r="B481" s="6" t="s">
        <v>551</v>
      </c>
      <c r="C481" t="s">
        <v>159</v>
      </c>
      <c r="D481" t="str">
        <f t="shared" si="7"/>
        <v>06-02FRA</v>
      </c>
      <c r="E481">
        <v>0.559613587269427</v>
      </c>
      <c r="F481">
        <v>-1.0815189670821901</v>
      </c>
      <c r="G481">
        <v>7.5511934139813802E-2</v>
      </c>
      <c r="H481">
        <v>0.21323118882731101</v>
      </c>
    </row>
    <row r="482" spans="1:8" x14ac:dyDescent="0.2">
      <c r="A482">
        <v>480</v>
      </c>
      <c r="B482" s="6" t="s">
        <v>552</v>
      </c>
      <c r="C482" t="s">
        <v>159</v>
      </c>
      <c r="D482" t="str">
        <f t="shared" si="7"/>
        <v>06-08FRA</v>
      </c>
      <c r="E482">
        <v>0.74343549955601795</v>
      </c>
      <c r="F482">
        <v>1.4385019713750999</v>
      </c>
      <c r="G482">
        <v>-0.296520525588164</v>
      </c>
      <c r="H482">
        <v>-0.83731697384144499</v>
      </c>
    </row>
    <row r="483" spans="1:8" x14ac:dyDescent="0.2">
      <c r="A483">
        <v>481</v>
      </c>
      <c r="B483" s="6" t="s">
        <v>553</v>
      </c>
      <c r="C483" t="s">
        <v>159</v>
      </c>
      <c r="D483" t="str">
        <f t="shared" si="7"/>
        <v>06-11FRA</v>
      </c>
      <c r="E483">
        <v>0.42271721702655102</v>
      </c>
      <c r="F483">
        <v>0.89064561065510695</v>
      </c>
      <c r="G483">
        <v>0.50000658678663301</v>
      </c>
      <c r="H483">
        <v>1.41192250121144</v>
      </c>
    </row>
    <row r="484" spans="1:8" x14ac:dyDescent="0.2">
      <c r="A484">
        <v>482</v>
      </c>
      <c r="B484" s="6" t="s">
        <v>554</v>
      </c>
      <c r="C484" t="s">
        <v>159</v>
      </c>
      <c r="D484" t="str">
        <f t="shared" si="7"/>
        <v>09-02FRA</v>
      </c>
      <c r="E484">
        <v>0.43325248683833401</v>
      </c>
      <c r="F484">
        <v>0.30806314165304999</v>
      </c>
      <c r="G484">
        <v>0.29624643120432997</v>
      </c>
      <c r="H484">
        <v>0.83654298398167604</v>
      </c>
    </row>
    <row r="485" spans="1:8" x14ac:dyDescent="0.2">
      <c r="A485">
        <v>483</v>
      </c>
      <c r="B485" s="6" t="s">
        <v>555</v>
      </c>
      <c r="C485" t="s">
        <v>159</v>
      </c>
      <c r="D485" t="str">
        <f t="shared" si="7"/>
        <v>09-11FRA</v>
      </c>
      <c r="E485">
        <v>0.81786481113606102</v>
      </c>
      <c r="F485">
        <v>1.08213232298156</v>
      </c>
      <c r="G485">
        <v>-0.33745723667647398</v>
      </c>
      <c r="H485">
        <v>-0.952914378032925</v>
      </c>
    </row>
    <row r="486" spans="1:8" x14ac:dyDescent="0.2">
      <c r="A486">
        <v>484</v>
      </c>
      <c r="B486" s="6" t="s">
        <v>556</v>
      </c>
      <c r="C486" t="s">
        <v>159</v>
      </c>
      <c r="D486" t="str">
        <f t="shared" si="7"/>
        <v>12-02FRA</v>
      </c>
      <c r="E486">
        <v>1.1899942323246899</v>
      </c>
      <c r="F486">
        <v>1.51034555105546</v>
      </c>
      <c r="G486">
        <v>-2.9034354302764198</v>
      </c>
      <c r="H486">
        <v>-8.1987436228938293</v>
      </c>
    </row>
    <row r="487" spans="1:8" x14ac:dyDescent="0.2">
      <c r="A487">
        <v>485</v>
      </c>
      <c r="B487" t="s">
        <v>550</v>
      </c>
      <c r="C487" t="s">
        <v>159</v>
      </c>
      <c r="D487" t="str">
        <f t="shared" si="7"/>
        <v>ControlFRA</v>
      </c>
      <c r="E487">
        <v>0.67969406975366997</v>
      </c>
      <c r="F487">
        <v>1.83240406176432</v>
      </c>
    </row>
    <row r="488" spans="1:8" x14ac:dyDescent="0.2">
      <c r="A488">
        <v>486</v>
      </c>
      <c r="B488" t="s">
        <v>647</v>
      </c>
      <c r="C488" t="s">
        <v>159</v>
      </c>
      <c r="D488" t="str">
        <f t="shared" si="7"/>
        <v>HistoricalFRA</v>
      </c>
      <c r="E488">
        <v>0.32086849258132599</v>
      </c>
      <c r="F488">
        <v>-2.4287534875289198E-2</v>
      </c>
      <c r="G488">
        <v>0.35413175040246198</v>
      </c>
      <c r="H488">
        <v>1</v>
      </c>
    </row>
    <row r="489" spans="1:8" x14ac:dyDescent="0.2">
      <c r="A489">
        <v>487</v>
      </c>
      <c r="B489" s="6" t="s">
        <v>551</v>
      </c>
      <c r="C489" t="s">
        <v>403</v>
      </c>
      <c r="D489" t="str">
        <f t="shared" si="7"/>
        <v>06-02PYF</v>
      </c>
      <c r="E489">
        <v>0</v>
      </c>
      <c r="F489">
        <v>-1.0815189670821901</v>
      </c>
      <c r="G489">
        <v>0</v>
      </c>
    </row>
    <row r="490" spans="1:8" x14ac:dyDescent="0.2">
      <c r="A490">
        <v>488</v>
      </c>
      <c r="B490" s="6" t="s">
        <v>552</v>
      </c>
      <c r="C490" t="s">
        <v>403</v>
      </c>
      <c r="D490" t="str">
        <f t="shared" si="7"/>
        <v>06-08PYF</v>
      </c>
      <c r="E490">
        <v>0</v>
      </c>
      <c r="F490">
        <v>1.4385019713750999</v>
      </c>
      <c r="G490">
        <v>0</v>
      </c>
    </row>
    <row r="491" spans="1:8" x14ac:dyDescent="0.2">
      <c r="A491">
        <v>489</v>
      </c>
      <c r="B491" s="6" t="s">
        <v>553</v>
      </c>
      <c r="C491" t="s">
        <v>403</v>
      </c>
      <c r="D491" t="str">
        <f t="shared" si="7"/>
        <v>06-11PYF</v>
      </c>
      <c r="E491">
        <v>0</v>
      </c>
      <c r="F491">
        <v>0.89064561065510695</v>
      </c>
      <c r="G491">
        <v>0</v>
      </c>
    </row>
    <row r="492" spans="1:8" x14ac:dyDescent="0.2">
      <c r="A492">
        <v>490</v>
      </c>
      <c r="B492" s="6" t="s">
        <v>554</v>
      </c>
      <c r="C492" t="s">
        <v>403</v>
      </c>
      <c r="D492" t="str">
        <f t="shared" si="7"/>
        <v>09-02PYF</v>
      </c>
      <c r="E492">
        <v>0</v>
      </c>
      <c r="F492">
        <v>0.30806314165304999</v>
      </c>
      <c r="G492">
        <v>0</v>
      </c>
    </row>
    <row r="493" spans="1:8" x14ac:dyDescent="0.2">
      <c r="A493">
        <v>491</v>
      </c>
      <c r="B493" s="6" t="s">
        <v>555</v>
      </c>
      <c r="C493" t="s">
        <v>403</v>
      </c>
      <c r="D493" t="str">
        <f t="shared" si="7"/>
        <v>09-11PYF</v>
      </c>
      <c r="E493">
        <v>0</v>
      </c>
      <c r="F493">
        <v>1.08213232298156</v>
      </c>
      <c r="G493">
        <v>0</v>
      </c>
    </row>
    <row r="494" spans="1:8" x14ac:dyDescent="0.2">
      <c r="A494">
        <v>492</v>
      </c>
      <c r="B494" s="6" t="s">
        <v>556</v>
      </c>
      <c r="C494" t="s">
        <v>403</v>
      </c>
      <c r="D494" t="str">
        <f t="shared" si="7"/>
        <v>12-02PYF</v>
      </c>
      <c r="E494">
        <v>0</v>
      </c>
      <c r="F494">
        <v>1.51034555105546</v>
      </c>
      <c r="G494">
        <v>0</v>
      </c>
    </row>
    <row r="495" spans="1:8" x14ac:dyDescent="0.2">
      <c r="A495">
        <v>493</v>
      </c>
      <c r="B495" t="s">
        <v>550</v>
      </c>
      <c r="C495" t="s">
        <v>403</v>
      </c>
      <c r="D495" t="str">
        <f t="shared" si="7"/>
        <v>ControlPYF</v>
      </c>
      <c r="E495">
        <v>0</v>
      </c>
      <c r="F495">
        <v>1.83240406176432</v>
      </c>
    </row>
    <row r="496" spans="1:8" x14ac:dyDescent="0.2">
      <c r="A496">
        <v>494</v>
      </c>
      <c r="B496" t="s">
        <v>647</v>
      </c>
      <c r="C496" t="s">
        <v>403</v>
      </c>
      <c r="D496" t="str">
        <f t="shared" si="7"/>
        <v>HistoricalPYF</v>
      </c>
      <c r="E496">
        <v>0</v>
      </c>
      <c r="F496">
        <v>-2.4287534875289198E-2</v>
      </c>
      <c r="G496">
        <v>0</v>
      </c>
    </row>
    <row r="497" spans="1:8" x14ac:dyDescent="0.2">
      <c r="A497">
        <v>495</v>
      </c>
      <c r="B497" s="6" t="s">
        <v>551</v>
      </c>
      <c r="C497" t="s">
        <v>117</v>
      </c>
      <c r="D497" t="str">
        <f t="shared" si="7"/>
        <v>06-02DJI</v>
      </c>
      <c r="E497">
        <v>0.36775383465272299</v>
      </c>
      <c r="F497">
        <v>-1.0815189670821901</v>
      </c>
      <c r="G497">
        <v>0.18764592546914499</v>
      </c>
      <c r="H497">
        <v>0.509359351253454</v>
      </c>
    </row>
    <row r="498" spans="1:8" x14ac:dyDescent="0.2">
      <c r="A498">
        <v>496</v>
      </c>
      <c r="B498" s="6" t="s">
        <v>552</v>
      </c>
      <c r="C498" t="s">
        <v>117</v>
      </c>
      <c r="D498" t="str">
        <f t="shared" si="7"/>
        <v>06-08DJI</v>
      </c>
      <c r="E498">
        <v>0.54478945790231903</v>
      </c>
      <c r="F498">
        <v>1.4385019713750999</v>
      </c>
      <c r="G498">
        <v>0.56456920082470596</v>
      </c>
      <c r="H498">
        <v>1.53250650740635</v>
      </c>
    </row>
    <row r="499" spans="1:8" x14ac:dyDescent="0.2">
      <c r="A499">
        <v>497</v>
      </c>
      <c r="B499" s="6" t="s">
        <v>553</v>
      </c>
      <c r="C499" t="s">
        <v>117</v>
      </c>
      <c r="D499" t="str">
        <f t="shared" si="7"/>
        <v>06-11DJI</v>
      </c>
      <c r="E499">
        <v>0.90263170075042498</v>
      </c>
      <c r="F499">
        <v>0.89064561065510695</v>
      </c>
      <c r="G499">
        <v>-0.46012498255909001</v>
      </c>
      <c r="H499">
        <v>-1.2489957457154699</v>
      </c>
    </row>
    <row r="500" spans="1:8" x14ac:dyDescent="0.2">
      <c r="A500">
        <v>498</v>
      </c>
      <c r="B500" s="6" t="s">
        <v>554</v>
      </c>
      <c r="C500" t="s">
        <v>117</v>
      </c>
      <c r="D500" t="str">
        <f t="shared" si="7"/>
        <v>09-02DJI</v>
      </c>
      <c r="E500">
        <v>0.64689607083780298</v>
      </c>
      <c r="F500">
        <v>0.30806314165304999</v>
      </c>
      <c r="G500">
        <v>2.3147325924746599E-2</v>
      </c>
      <c r="H500">
        <v>6.28327361055325E-2</v>
      </c>
    </row>
    <row r="501" spans="1:8" x14ac:dyDescent="0.2">
      <c r="A501">
        <v>499</v>
      </c>
      <c r="B501" s="6" t="s">
        <v>555</v>
      </c>
      <c r="C501" t="s">
        <v>117</v>
      </c>
      <c r="D501" t="str">
        <f t="shared" si="7"/>
        <v>09-11DJI</v>
      </c>
      <c r="E501">
        <v>0.59022881627509105</v>
      </c>
      <c r="F501">
        <v>1.08213232298156</v>
      </c>
      <c r="G501">
        <v>0.18542844723660001</v>
      </c>
      <c r="H501">
        <v>0.50334007174539197</v>
      </c>
    </row>
    <row r="502" spans="1:8" x14ac:dyDescent="0.2">
      <c r="A502">
        <v>500</v>
      </c>
      <c r="B502" s="6" t="s">
        <v>556</v>
      </c>
      <c r="C502" t="s">
        <v>117</v>
      </c>
      <c r="D502" t="str">
        <f t="shared" si="7"/>
        <v>12-02DJI</v>
      </c>
      <c r="E502">
        <v>0.663015547991471</v>
      </c>
      <c r="F502">
        <v>1.51034555105546</v>
      </c>
      <c r="G502">
        <v>1.78446477806023E-2</v>
      </c>
      <c r="H502">
        <v>4.8438772087106001E-2</v>
      </c>
    </row>
    <row r="503" spans="1:8" x14ac:dyDescent="0.2">
      <c r="A503">
        <v>501</v>
      </c>
      <c r="B503" t="s">
        <v>550</v>
      </c>
      <c r="C503" t="s">
        <v>117</v>
      </c>
      <c r="D503" t="str">
        <f t="shared" si="7"/>
        <v>ControlDJI</v>
      </c>
      <c r="E503">
        <v>0.66615187627640804</v>
      </c>
      <c r="F503">
        <v>1.83240406176432</v>
      </c>
    </row>
    <row r="504" spans="1:8" x14ac:dyDescent="0.2">
      <c r="A504">
        <v>502</v>
      </c>
      <c r="B504" t="s">
        <v>647</v>
      </c>
      <c r="C504" t="s">
        <v>117</v>
      </c>
      <c r="D504" t="str">
        <f t="shared" si="7"/>
        <v>HistoricalDJI</v>
      </c>
      <c r="E504">
        <v>0.29287302846778301</v>
      </c>
      <c r="F504">
        <v>-2.4287534875289198E-2</v>
      </c>
      <c r="G504">
        <v>0.36839595662154301</v>
      </c>
      <c r="H504">
        <v>1</v>
      </c>
    </row>
    <row r="505" spans="1:8" x14ac:dyDescent="0.2">
      <c r="A505">
        <v>503</v>
      </c>
      <c r="B505" s="6" t="s">
        <v>551</v>
      </c>
      <c r="C505" t="s">
        <v>165</v>
      </c>
      <c r="D505" t="str">
        <f t="shared" si="7"/>
        <v>06-02GAB</v>
      </c>
      <c r="E505">
        <v>0.45470343820575998</v>
      </c>
      <c r="F505">
        <v>-1.0815189670821901</v>
      </c>
      <c r="G505">
        <v>0.53335570756228501</v>
      </c>
      <c r="H505">
        <v>0.67260898679608006</v>
      </c>
    </row>
    <row r="506" spans="1:8" x14ac:dyDescent="0.2">
      <c r="A506">
        <v>504</v>
      </c>
      <c r="B506" s="6" t="s">
        <v>552</v>
      </c>
      <c r="C506" t="s">
        <v>165</v>
      </c>
      <c r="D506" t="str">
        <f t="shared" si="7"/>
        <v>06-08GAB</v>
      </c>
      <c r="E506">
        <v>0.74267925328826201</v>
      </c>
      <c r="F506">
        <v>1.4385019713750999</v>
      </c>
      <c r="G506">
        <v>2.6058999193711898</v>
      </c>
      <c r="H506">
        <v>3.28627158125154</v>
      </c>
    </row>
    <row r="507" spans="1:8" x14ac:dyDescent="0.2">
      <c r="A507">
        <v>505</v>
      </c>
      <c r="B507" s="6" t="s">
        <v>553</v>
      </c>
      <c r="C507" t="s">
        <v>165</v>
      </c>
      <c r="D507" t="str">
        <f t="shared" si="7"/>
        <v>06-11GAB</v>
      </c>
      <c r="E507">
        <v>0.79885176656911805</v>
      </c>
      <c r="F507">
        <v>0.89064561065510695</v>
      </c>
      <c r="G507">
        <v>0.98065346055806502</v>
      </c>
      <c r="H507">
        <v>1.2366912384208399</v>
      </c>
    </row>
    <row r="508" spans="1:8" x14ac:dyDescent="0.2">
      <c r="A508">
        <v>506</v>
      </c>
      <c r="B508" s="6" t="s">
        <v>554</v>
      </c>
      <c r="C508" t="s">
        <v>165</v>
      </c>
      <c r="D508" t="str">
        <f t="shared" si="7"/>
        <v>09-02GAB</v>
      </c>
      <c r="E508">
        <v>0.89097873411784001</v>
      </c>
      <c r="F508">
        <v>0.30806314165304999</v>
      </c>
      <c r="G508">
        <v>0.49511552474800302</v>
      </c>
      <c r="H508">
        <v>0.62438471497724501</v>
      </c>
    </row>
    <row r="509" spans="1:8" x14ac:dyDescent="0.2">
      <c r="A509">
        <v>507</v>
      </c>
      <c r="B509" s="6" t="s">
        <v>555</v>
      </c>
      <c r="C509" t="s">
        <v>165</v>
      </c>
      <c r="D509" t="str">
        <f t="shared" si="7"/>
        <v>09-11GAB</v>
      </c>
      <c r="E509">
        <v>0.88264748632175904</v>
      </c>
      <c r="F509">
        <v>1.08213232298156</v>
      </c>
      <c r="G509">
        <v>1.0262829146491499</v>
      </c>
      <c r="H509">
        <v>1.2942340385617399</v>
      </c>
    </row>
    <row r="510" spans="1:8" x14ac:dyDescent="0.2">
      <c r="A510">
        <v>508</v>
      </c>
      <c r="B510" s="6" t="s">
        <v>556</v>
      </c>
      <c r="C510" t="s">
        <v>165</v>
      </c>
      <c r="D510" t="str">
        <f t="shared" si="7"/>
        <v>12-02GAB</v>
      </c>
      <c r="E510">
        <v>1.1636092408704599</v>
      </c>
      <c r="F510">
        <v>1.51034555105546</v>
      </c>
      <c r="G510">
        <v>0.79226475356846604</v>
      </c>
      <c r="H510">
        <v>0.99911632258983896</v>
      </c>
    </row>
    <row r="511" spans="1:8" x14ac:dyDescent="0.2">
      <c r="A511">
        <v>509</v>
      </c>
      <c r="B511" t="s">
        <v>550</v>
      </c>
      <c r="C511" t="s">
        <v>165</v>
      </c>
      <c r="D511" t="str">
        <f t="shared" si="7"/>
        <v>ControlGAB</v>
      </c>
      <c r="E511">
        <v>1.30285560685794</v>
      </c>
      <c r="F511">
        <v>1.83240406176432</v>
      </c>
    </row>
    <row r="512" spans="1:8" x14ac:dyDescent="0.2">
      <c r="A512">
        <v>510</v>
      </c>
      <c r="B512" t="s">
        <v>647</v>
      </c>
      <c r="C512" t="s">
        <v>165</v>
      </c>
      <c r="D512" t="str">
        <f t="shared" si="7"/>
        <v>HistoricalGAB</v>
      </c>
      <c r="E512">
        <v>0.49937979468893201</v>
      </c>
      <c r="F512">
        <v>-2.4287534875289198E-2</v>
      </c>
      <c r="G512">
        <v>0.79296547924951599</v>
      </c>
      <c r="H512">
        <v>1</v>
      </c>
    </row>
    <row r="513" spans="1:8" x14ac:dyDescent="0.2">
      <c r="A513">
        <v>511</v>
      </c>
      <c r="B513" s="6" t="s">
        <v>551</v>
      </c>
      <c r="C513" t="s">
        <v>169</v>
      </c>
      <c r="D513" t="str">
        <f t="shared" si="7"/>
        <v>06-02GEO</v>
      </c>
      <c r="E513">
        <v>0.50626151153229504</v>
      </c>
      <c r="F513">
        <v>-1.0815189670821901</v>
      </c>
      <c r="G513">
        <v>-0.159380818157521</v>
      </c>
      <c r="H513">
        <v>1.12591317574395</v>
      </c>
    </row>
    <row r="514" spans="1:8" x14ac:dyDescent="0.2">
      <c r="A514">
        <v>512</v>
      </c>
      <c r="B514" s="6" t="s">
        <v>552</v>
      </c>
      <c r="C514" t="s">
        <v>169</v>
      </c>
      <c r="D514" t="str">
        <f t="shared" si="7"/>
        <v>06-08GEO</v>
      </c>
      <c r="E514">
        <v>0.62564821459623599</v>
      </c>
      <c r="F514">
        <v>1.4385019713750999</v>
      </c>
      <c r="G514">
        <v>-1.7344109936699099</v>
      </c>
      <c r="H514">
        <v>12.252391551899899</v>
      </c>
    </row>
    <row r="515" spans="1:8" x14ac:dyDescent="0.2">
      <c r="A515">
        <v>513</v>
      </c>
      <c r="B515" s="6" t="s">
        <v>553</v>
      </c>
      <c r="C515" t="s">
        <v>169</v>
      </c>
      <c r="D515" t="str">
        <f t="shared" ref="D515:D578" si="8">B515&amp;C515</f>
        <v>06-11GEO</v>
      </c>
      <c r="E515">
        <v>0.15553607882984699</v>
      </c>
      <c r="F515">
        <v>0.89064561065510695</v>
      </c>
      <c r="G515">
        <v>0.18927068915863801</v>
      </c>
      <c r="H515">
        <v>-1.33706405306083</v>
      </c>
    </row>
    <row r="516" spans="1:8" x14ac:dyDescent="0.2">
      <c r="A516">
        <v>514</v>
      </c>
      <c r="B516" s="6" t="s">
        <v>554</v>
      </c>
      <c r="C516" t="s">
        <v>169</v>
      </c>
      <c r="D516" t="str">
        <f t="shared" si="8"/>
        <v>09-02GEO</v>
      </c>
      <c r="E516">
        <v>0.60259172864521104</v>
      </c>
      <c r="F516">
        <v>0.30806314165304999</v>
      </c>
      <c r="G516">
        <v>-0.42046979716791999</v>
      </c>
      <c r="H516">
        <v>2.9703228412710101</v>
      </c>
    </row>
    <row r="517" spans="1:8" x14ac:dyDescent="0.2">
      <c r="A517">
        <v>515</v>
      </c>
      <c r="B517" s="6" t="s">
        <v>555</v>
      </c>
      <c r="C517" t="s">
        <v>169</v>
      </c>
      <c r="D517" t="str">
        <f t="shared" si="8"/>
        <v>09-11GEO</v>
      </c>
      <c r="E517">
        <v>0.28971346897217298</v>
      </c>
      <c r="F517">
        <v>1.08213232298156</v>
      </c>
      <c r="G517">
        <v>-9.0127243418536507E-2</v>
      </c>
      <c r="H517">
        <v>0.63668546837374596</v>
      </c>
    </row>
    <row r="518" spans="1:8" x14ac:dyDescent="0.2">
      <c r="A518">
        <v>516</v>
      </c>
      <c r="B518" s="6" t="s">
        <v>556</v>
      </c>
      <c r="C518" t="s">
        <v>169</v>
      </c>
      <c r="D518" t="str">
        <f t="shared" si="8"/>
        <v>12-02GEO</v>
      </c>
      <c r="E518">
        <v>0.36886444095196302</v>
      </c>
      <c r="F518">
        <v>1.51034555105546</v>
      </c>
      <c r="G518">
        <v>-0.66030388612188695</v>
      </c>
      <c r="H518">
        <v>4.6645816853869597</v>
      </c>
    </row>
    <row r="519" spans="1:8" x14ac:dyDescent="0.2">
      <c r="A519">
        <v>517</v>
      </c>
      <c r="B519" t="s">
        <v>550</v>
      </c>
      <c r="C519" t="s">
        <v>169</v>
      </c>
      <c r="D519" t="str">
        <f t="shared" si="8"/>
        <v>ControlGEO</v>
      </c>
      <c r="E519">
        <v>0.25281116939627402</v>
      </c>
      <c r="F519">
        <v>1.83240406176432</v>
      </c>
    </row>
    <row r="520" spans="1:8" x14ac:dyDescent="0.2">
      <c r="A520">
        <v>518</v>
      </c>
      <c r="B520" t="s">
        <v>647</v>
      </c>
      <c r="C520" t="s">
        <v>169</v>
      </c>
      <c r="D520" t="str">
        <f t="shared" si="8"/>
        <v>HistoricalGEO</v>
      </c>
      <c r="E520">
        <v>0.39624436571907101</v>
      </c>
      <c r="F520">
        <v>-2.4287534875289198E-2</v>
      </c>
      <c r="G520">
        <v>-0.141556934931692</v>
      </c>
      <c r="H520">
        <v>1</v>
      </c>
    </row>
    <row r="521" spans="1:8" x14ac:dyDescent="0.2">
      <c r="A521">
        <v>519</v>
      </c>
      <c r="B521" s="6" t="s">
        <v>551</v>
      </c>
      <c r="C521" t="s">
        <v>115</v>
      </c>
      <c r="D521" t="str">
        <f t="shared" si="8"/>
        <v>06-02DEU</v>
      </c>
      <c r="E521">
        <v>0.35821127557534099</v>
      </c>
      <c r="F521">
        <v>-1.0815189670821901</v>
      </c>
      <c r="G521">
        <v>0.52609507894652097</v>
      </c>
      <c r="H521">
        <v>0.61500950697784096</v>
      </c>
    </row>
    <row r="522" spans="1:8" x14ac:dyDescent="0.2">
      <c r="A522">
        <v>520</v>
      </c>
      <c r="B522" s="6" t="s">
        <v>552</v>
      </c>
      <c r="C522" t="s">
        <v>115</v>
      </c>
      <c r="D522" t="str">
        <f t="shared" si="8"/>
        <v>06-08DEU</v>
      </c>
      <c r="E522">
        <v>0.56236387020802403</v>
      </c>
      <c r="F522">
        <v>1.4385019713750999</v>
      </c>
      <c r="G522">
        <v>2.9421283881365401</v>
      </c>
      <c r="H522">
        <v>3.43937246681089</v>
      </c>
    </row>
    <row r="523" spans="1:8" x14ac:dyDescent="0.2">
      <c r="A523">
        <v>521</v>
      </c>
      <c r="B523" s="6" t="s">
        <v>553</v>
      </c>
      <c r="C523" t="s">
        <v>115</v>
      </c>
      <c r="D523" t="str">
        <f t="shared" si="8"/>
        <v>06-11DEU</v>
      </c>
      <c r="E523">
        <v>0.23622131168862001</v>
      </c>
      <c r="F523">
        <v>0.89064561065510695</v>
      </c>
      <c r="G523">
        <v>1.8651656049985399</v>
      </c>
      <c r="H523">
        <v>2.1803940486559501</v>
      </c>
    </row>
    <row r="524" spans="1:8" x14ac:dyDescent="0.2">
      <c r="A524">
        <v>522</v>
      </c>
      <c r="B524" s="6" t="s">
        <v>554</v>
      </c>
      <c r="C524" t="s">
        <v>115</v>
      </c>
      <c r="D524" t="str">
        <f t="shared" si="8"/>
        <v>09-02DEU</v>
      </c>
      <c r="E524">
        <v>0.25111035380455399</v>
      </c>
      <c r="F524">
        <v>0.30806314165304999</v>
      </c>
      <c r="G524">
        <v>1.1344264968300899</v>
      </c>
      <c r="H524">
        <v>1.32615397565616</v>
      </c>
    </row>
    <row r="525" spans="1:8" x14ac:dyDescent="0.2">
      <c r="A525">
        <v>523</v>
      </c>
      <c r="B525" s="6" t="s">
        <v>555</v>
      </c>
      <c r="C525" t="s">
        <v>115</v>
      </c>
      <c r="D525" t="str">
        <f t="shared" si="8"/>
        <v>09-11DEU</v>
      </c>
      <c r="E525">
        <v>0.304857277561776</v>
      </c>
      <c r="F525">
        <v>1.08213232298156</v>
      </c>
      <c r="G525">
        <v>2.17356800780246</v>
      </c>
      <c r="H525">
        <v>2.5409190132289501</v>
      </c>
    </row>
    <row r="526" spans="1:8" x14ac:dyDescent="0.2">
      <c r="A526">
        <v>524</v>
      </c>
      <c r="B526" s="6" t="s">
        <v>556</v>
      </c>
      <c r="C526" t="s">
        <v>115</v>
      </c>
      <c r="D526" t="str">
        <f t="shared" si="8"/>
        <v>12-02DEU</v>
      </c>
      <c r="E526">
        <v>1.00581934802991</v>
      </c>
      <c r="F526">
        <v>1.51034555105546</v>
      </c>
      <c r="G526">
        <v>1.07533535675154</v>
      </c>
      <c r="H526">
        <v>1.25707594322287</v>
      </c>
    </row>
    <row r="527" spans="1:8" x14ac:dyDescent="0.2">
      <c r="A527">
        <v>525</v>
      </c>
      <c r="B527" t="s">
        <v>550</v>
      </c>
      <c r="C527" t="s">
        <v>115</v>
      </c>
      <c r="D527" t="str">
        <f t="shared" si="8"/>
        <v>ControlDEU</v>
      </c>
      <c r="E527">
        <v>1.19481745752685</v>
      </c>
      <c r="F527">
        <v>1.83240406176432</v>
      </c>
    </row>
    <row r="528" spans="1:8" x14ac:dyDescent="0.2">
      <c r="A528">
        <v>526</v>
      </c>
      <c r="B528" t="s">
        <v>647</v>
      </c>
      <c r="C528" t="s">
        <v>115</v>
      </c>
      <c r="D528" t="str">
        <f t="shared" si="8"/>
        <v>HistoricalDEU</v>
      </c>
      <c r="E528">
        <v>0.32805331562519802</v>
      </c>
      <c r="F528">
        <v>-2.4287534875289198E-2</v>
      </c>
      <c r="G528">
        <v>0.85542592915636895</v>
      </c>
      <c r="H528">
        <v>1</v>
      </c>
    </row>
    <row r="529" spans="1:8" x14ac:dyDescent="0.2">
      <c r="A529">
        <v>527</v>
      </c>
      <c r="B529" s="6" t="s">
        <v>551</v>
      </c>
      <c r="C529" t="s">
        <v>171</v>
      </c>
      <c r="D529" t="str">
        <f t="shared" si="8"/>
        <v>06-02GHA</v>
      </c>
      <c r="E529">
        <v>2.1030793915180501</v>
      </c>
      <c r="F529">
        <v>-1.0815189670821901</v>
      </c>
      <c r="G529">
        <v>-6.7167598097777503E-2</v>
      </c>
      <c r="H529">
        <v>-4.1958828612859697E-2</v>
      </c>
    </row>
    <row r="530" spans="1:8" x14ac:dyDescent="0.2">
      <c r="A530">
        <v>528</v>
      </c>
      <c r="B530" s="6" t="s">
        <v>552</v>
      </c>
      <c r="C530" t="s">
        <v>171</v>
      </c>
      <c r="D530" t="str">
        <f t="shared" si="8"/>
        <v>06-08GHA</v>
      </c>
      <c r="E530">
        <v>1.54321415809062</v>
      </c>
      <c r="F530">
        <v>1.4385019713750999</v>
      </c>
      <c r="G530">
        <v>2.10757479368367</v>
      </c>
      <c r="H530">
        <v>1.3165778152171601</v>
      </c>
    </row>
    <row r="531" spans="1:8" x14ac:dyDescent="0.2">
      <c r="A531">
        <v>529</v>
      </c>
      <c r="B531" s="6" t="s">
        <v>553</v>
      </c>
      <c r="C531" t="s">
        <v>171</v>
      </c>
      <c r="D531" t="str">
        <f t="shared" si="8"/>
        <v>06-11GHA</v>
      </c>
      <c r="E531">
        <v>1.2281524185126</v>
      </c>
      <c r="F531">
        <v>0.89064561065510695</v>
      </c>
      <c r="G531">
        <v>1.4945430290911199</v>
      </c>
      <c r="H531">
        <v>0.93362389884615504</v>
      </c>
    </row>
    <row r="532" spans="1:8" x14ac:dyDescent="0.2">
      <c r="A532">
        <v>530</v>
      </c>
      <c r="B532" s="6" t="s">
        <v>554</v>
      </c>
      <c r="C532" t="s">
        <v>171</v>
      </c>
      <c r="D532" t="str">
        <f t="shared" si="8"/>
        <v>09-02GHA</v>
      </c>
      <c r="E532">
        <v>1.5070417045847799</v>
      </c>
      <c r="F532">
        <v>0.30806314165304999</v>
      </c>
      <c r="G532">
        <v>0.58809722666650399</v>
      </c>
      <c r="H532">
        <v>0.36737759634454498</v>
      </c>
    </row>
    <row r="533" spans="1:8" x14ac:dyDescent="0.2">
      <c r="A533">
        <v>531</v>
      </c>
      <c r="B533" s="6" t="s">
        <v>555</v>
      </c>
      <c r="C533" t="s">
        <v>171</v>
      </c>
      <c r="D533" t="str">
        <f t="shared" si="8"/>
        <v>09-11GHA</v>
      </c>
      <c r="E533">
        <v>1.4439057566536</v>
      </c>
      <c r="F533">
        <v>1.08213232298156</v>
      </c>
      <c r="G533">
        <v>1.3490461958306801</v>
      </c>
      <c r="H533">
        <v>0.84273369488797001</v>
      </c>
    </row>
    <row r="534" spans="1:8" x14ac:dyDescent="0.2">
      <c r="A534">
        <v>532</v>
      </c>
      <c r="B534" s="6" t="s">
        <v>556</v>
      </c>
      <c r="C534" t="s">
        <v>171</v>
      </c>
      <c r="D534" t="str">
        <f t="shared" si="8"/>
        <v>12-02GHA</v>
      </c>
      <c r="E534">
        <v>2.02790399957795</v>
      </c>
      <c r="F534">
        <v>1.51034555105546</v>
      </c>
      <c r="G534">
        <v>-0.17999684972175201</v>
      </c>
      <c r="H534">
        <v>-0.112441968779877</v>
      </c>
    </row>
    <row r="535" spans="1:8" x14ac:dyDescent="0.2">
      <c r="A535">
        <v>533</v>
      </c>
      <c r="B535" t="s">
        <v>550</v>
      </c>
      <c r="C535" t="s">
        <v>171</v>
      </c>
      <c r="D535" t="str">
        <f t="shared" si="8"/>
        <v>ControlGHA</v>
      </c>
      <c r="E535">
        <v>1.99626822744489</v>
      </c>
      <c r="F535">
        <v>1.83240406176432</v>
      </c>
    </row>
    <row r="536" spans="1:8" x14ac:dyDescent="0.2">
      <c r="A536">
        <v>534</v>
      </c>
      <c r="B536" t="s">
        <v>647</v>
      </c>
      <c r="C536" t="s">
        <v>171</v>
      </c>
      <c r="D536" t="str">
        <f t="shared" si="8"/>
        <v>HistoricalGHA</v>
      </c>
      <c r="E536">
        <v>0.37425276841350003</v>
      </c>
      <c r="F536">
        <v>-2.4287534875289198E-2</v>
      </c>
      <c r="G536">
        <v>1.6007977419367601</v>
      </c>
      <c r="H536">
        <v>1</v>
      </c>
    </row>
    <row r="537" spans="1:8" x14ac:dyDescent="0.2">
      <c r="A537">
        <v>535</v>
      </c>
      <c r="B537" s="6" t="s">
        <v>551</v>
      </c>
      <c r="C537" t="s">
        <v>253</v>
      </c>
      <c r="D537" t="str">
        <f t="shared" si="8"/>
        <v>06-02KIR</v>
      </c>
      <c r="E537">
        <v>0</v>
      </c>
      <c r="F537">
        <v>-1.0815189670821901</v>
      </c>
      <c r="G537">
        <v>0</v>
      </c>
    </row>
    <row r="538" spans="1:8" x14ac:dyDescent="0.2">
      <c r="A538">
        <v>536</v>
      </c>
      <c r="B538" s="6" t="s">
        <v>552</v>
      </c>
      <c r="C538" t="s">
        <v>253</v>
      </c>
      <c r="D538" t="str">
        <f t="shared" si="8"/>
        <v>06-08KIR</v>
      </c>
      <c r="E538">
        <v>0</v>
      </c>
      <c r="F538">
        <v>1.4385019713750999</v>
      </c>
      <c r="G538">
        <v>0</v>
      </c>
    </row>
    <row r="539" spans="1:8" x14ac:dyDescent="0.2">
      <c r="A539">
        <v>537</v>
      </c>
      <c r="B539" s="6" t="s">
        <v>553</v>
      </c>
      <c r="C539" t="s">
        <v>253</v>
      </c>
      <c r="D539" t="str">
        <f t="shared" si="8"/>
        <v>06-11KIR</v>
      </c>
      <c r="E539">
        <v>0</v>
      </c>
      <c r="F539">
        <v>0.89064561065510695</v>
      </c>
      <c r="G539">
        <v>0</v>
      </c>
    </row>
    <row r="540" spans="1:8" x14ac:dyDescent="0.2">
      <c r="A540">
        <v>538</v>
      </c>
      <c r="B540" s="6" t="s">
        <v>554</v>
      </c>
      <c r="C540" t="s">
        <v>253</v>
      </c>
      <c r="D540" t="str">
        <f t="shared" si="8"/>
        <v>09-02KIR</v>
      </c>
      <c r="E540">
        <v>0</v>
      </c>
      <c r="F540">
        <v>0.30806314165304999</v>
      </c>
      <c r="G540">
        <v>0</v>
      </c>
    </row>
    <row r="541" spans="1:8" x14ac:dyDescent="0.2">
      <c r="A541">
        <v>539</v>
      </c>
      <c r="B541" s="6" t="s">
        <v>555</v>
      </c>
      <c r="C541" t="s">
        <v>253</v>
      </c>
      <c r="D541" t="str">
        <f t="shared" si="8"/>
        <v>09-11KIR</v>
      </c>
      <c r="E541">
        <v>0</v>
      </c>
      <c r="F541">
        <v>1.08213232298156</v>
      </c>
      <c r="G541">
        <v>0</v>
      </c>
    </row>
    <row r="542" spans="1:8" x14ac:dyDescent="0.2">
      <c r="A542">
        <v>540</v>
      </c>
      <c r="B542" s="6" t="s">
        <v>556</v>
      </c>
      <c r="C542" t="s">
        <v>253</v>
      </c>
      <c r="D542" t="str">
        <f t="shared" si="8"/>
        <v>12-02KIR</v>
      </c>
      <c r="E542">
        <v>0</v>
      </c>
      <c r="F542">
        <v>1.51034555105546</v>
      </c>
      <c r="G542">
        <v>0</v>
      </c>
    </row>
    <row r="543" spans="1:8" x14ac:dyDescent="0.2">
      <c r="A543">
        <v>541</v>
      </c>
      <c r="B543" t="s">
        <v>550</v>
      </c>
      <c r="C543" t="s">
        <v>253</v>
      </c>
      <c r="D543" t="str">
        <f t="shared" si="8"/>
        <v>ControlKIR</v>
      </c>
      <c r="E543">
        <v>0</v>
      </c>
      <c r="F543">
        <v>1.83240406176432</v>
      </c>
    </row>
    <row r="544" spans="1:8" x14ac:dyDescent="0.2">
      <c r="A544">
        <v>542</v>
      </c>
      <c r="B544" t="s">
        <v>647</v>
      </c>
      <c r="C544" t="s">
        <v>253</v>
      </c>
      <c r="D544" t="str">
        <f t="shared" si="8"/>
        <v>HistoricalKIR</v>
      </c>
      <c r="E544">
        <v>0</v>
      </c>
      <c r="F544">
        <v>-2.4287534875289198E-2</v>
      </c>
      <c r="G544">
        <v>0</v>
      </c>
    </row>
    <row r="545" spans="1:8" x14ac:dyDescent="0.2">
      <c r="A545">
        <v>543</v>
      </c>
      <c r="B545" s="6" t="s">
        <v>551</v>
      </c>
      <c r="C545" t="s">
        <v>183</v>
      </c>
      <c r="D545" t="str">
        <f t="shared" si="8"/>
        <v>06-02GRC</v>
      </c>
      <c r="E545">
        <v>0.66414578344453101</v>
      </c>
      <c r="F545">
        <v>-1.0815189670821901</v>
      </c>
      <c r="G545">
        <v>-0.104294916585831</v>
      </c>
      <c r="H545">
        <v>-0.49122531165941602</v>
      </c>
    </row>
    <row r="546" spans="1:8" x14ac:dyDescent="0.2">
      <c r="A546">
        <v>544</v>
      </c>
      <c r="B546" s="6" t="s">
        <v>552</v>
      </c>
      <c r="C546" t="s">
        <v>183</v>
      </c>
      <c r="D546" t="str">
        <f t="shared" si="8"/>
        <v>06-08GRC</v>
      </c>
      <c r="E546">
        <v>1.3417203712283701</v>
      </c>
      <c r="F546">
        <v>1.4385019713750999</v>
      </c>
      <c r="G546">
        <v>-3.92355822358636</v>
      </c>
      <c r="H546">
        <v>-18.4798183294862</v>
      </c>
    </row>
    <row r="547" spans="1:8" x14ac:dyDescent="0.2">
      <c r="A547">
        <v>545</v>
      </c>
      <c r="B547" s="6" t="s">
        <v>553</v>
      </c>
      <c r="C547" t="s">
        <v>183</v>
      </c>
      <c r="D547" t="str">
        <f t="shared" si="8"/>
        <v>06-11GRC</v>
      </c>
      <c r="E547">
        <v>0.82331947346777201</v>
      </c>
      <c r="F547">
        <v>0.89064561065510695</v>
      </c>
      <c r="G547">
        <v>-0.63241043884894399</v>
      </c>
      <c r="H547">
        <v>-2.9786304557286898</v>
      </c>
    </row>
    <row r="548" spans="1:8" x14ac:dyDescent="0.2">
      <c r="A548">
        <v>546</v>
      </c>
      <c r="B548" s="6" t="s">
        <v>554</v>
      </c>
      <c r="C548" t="s">
        <v>183</v>
      </c>
      <c r="D548" t="str">
        <f t="shared" si="8"/>
        <v>09-02GRC</v>
      </c>
      <c r="E548">
        <v>1.05985482557143</v>
      </c>
      <c r="F548">
        <v>0.30806314165304999</v>
      </c>
      <c r="G548">
        <v>-0.67504991942758097</v>
      </c>
      <c r="H548">
        <v>-3.1794608779765499</v>
      </c>
    </row>
    <row r="549" spans="1:8" x14ac:dyDescent="0.2">
      <c r="A549">
        <v>547</v>
      </c>
      <c r="B549" s="6" t="s">
        <v>555</v>
      </c>
      <c r="C549" t="s">
        <v>183</v>
      </c>
      <c r="D549" t="str">
        <f t="shared" si="8"/>
        <v>09-11GRC</v>
      </c>
      <c r="E549">
        <v>1.5096204524204999</v>
      </c>
      <c r="F549">
        <v>1.08213232298156</v>
      </c>
      <c r="G549">
        <v>-2.4699831820775699</v>
      </c>
      <c r="H549">
        <v>-11.633532085056601</v>
      </c>
    </row>
    <row r="550" spans="1:8" x14ac:dyDescent="0.2">
      <c r="A550">
        <v>548</v>
      </c>
      <c r="B550" s="6" t="s">
        <v>556</v>
      </c>
      <c r="C550" t="s">
        <v>183</v>
      </c>
      <c r="D550" t="str">
        <f t="shared" si="8"/>
        <v>12-02GRC</v>
      </c>
      <c r="E550">
        <v>0.64813156058286503</v>
      </c>
      <c r="F550">
        <v>1.51034555105546</v>
      </c>
      <c r="G550">
        <v>-0.852524690650308</v>
      </c>
      <c r="H550">
        <v>-4.0153606769261998</v>
      </c>
    </row>
    <row r="551" spans="1:8" x14ac:dyDescent="0.2">
      <c r="A551">
        <v>549</v>
      </c>
      <c r="B551" t="s">
        <v>550</v>
      </c>
      <c r="C551" t="s">
        <v>183</v>
      </c>
      <c r="D551" t="str">
        <f t="shared" si="8"/>
        <v>ControlGRC</v>
      </c>
      <c r="E551">
        <v>0.49829406679942401</v>
      </c>
      <c r="F551">
        <v>1.83240406176432</v>
      </c>
    </row>
    <row r="552" spans="1:8" x14ac:dyDescent="0.2">
      <c r="A552">
        <v>550</v>
      </c>
      <c r="B552" t="s">
        <v>647</v>
      </c>
      <c r="C552" t="s">
        <v>183</v>
      </c>
      <c r="D552" t="str">
        <f t="shared" si="8"/>
        <v>HistoricalGRC</v>
      </c>
      <c r="E552">
        <v>0.2831640900588</v>
      </c>
      <c r="F552">
        <v>-2.4287534875289198E-2</v>
      </c>
      <c r="G552">
        <v>0.21231584389149399</v>
      </c>
      <c r="H552">
        <v>1</v>
      </c>
    </row>
    <row r="553" spans="1:8" x14ac:dyDescent="0.2">
      <c r="A553">
        <v>551</v>
      </c>
      <c r="B553" s="6" t="s">
        <v>551</v>
      </c>
      <c r="C553" t="s">
        <v>187</v>
      </c>
      <c r="D553" t="str">
        <f t="shared" si="8"/>
        <v>06-02GRL</v>
      </c>
      <c r="E553">
        <v>0.90446683716366205</v>
      </c>
      <c r="F553">
        <v>-1.0815189670821901</v>
      </c>
      <c r="G553">
        <v>-5.4378765617750704E-3</v>
      </c>
      <c r="H553">
        <v>-9.3286009734972804E-3</v>
      </c>
    </row>
    <row r="554" spans="1:8" x14ac:dyDescent="0.2">
      <c r="A554">
        <v>552</v>
      </c>
      <c r="B554" s="6" t="s">
        <v>552</v>
      </c>
      <c r="C554" t="s">
        <v>187</v>
      </c>
      <c r="D554" t="str">
        <f t="shared" si="8"/>
        <v>06-08GRL</v>
      </c>
      <c r="E554">
        <v>1.1878096262443201</v>
      </c>
      <c r="F554">
        <v>1.4385019713750999</v>
      </c>
      <c r="G554">
        <v>-1.3583173188944799</v>
      </c>
      <c r="H554">
        <v>-2.3301743096612402</v>
      </c>
    </row>
    <row r="555" spans="1:8" x14ac:dyDescent="0.2">
      <c r="A555">
        <v>553</v>
      </c>
      <c r="B555" s="6" t="s">
        <v>553</v>
      </c>
      <c r="C555" t="s">
        <v>187</v>
      </c>
      <c r="D555" t="str">
        <f t="shared" si="8"/>
        <v>06-11GRL</v>
      </c>
      <c r="E555">
        <v>1.10863708664935</v>
      </c>
      <c r="F555">
        <v>0.89064561065510695</v>
      </c>
      <c r="G555">
        <v>-0.41408489377619601</v>
      </c>
      <c r="H555">
        <v>-0.71035682757944096</v>
      </c>
    </row>
    <row r="556" spans="1:8" x14ac:dyDescent="0.2">
      <c r="A556">
        <v>554</v>
      </c>
      <c r="B556" s="6" t="s">
        <v>554</v>
      </c>
      <c r="C556" t="s">
        <v>187</v>
      </c>
      <c r="D556" t="str">
        <f t="shared" si="8"/>
        <v>09-02GRL</v>
      </c>
      <c r="E556">
        <v>0.60913883402506397</v>
      </c>
      <c r="F556">
        <v>0.30806314165304999</v>
      </c>
      <c r="G556">
        <v>0.34461757985489599</v>
      </c>
      <c r="H556">
        <v>0.59118662485219498</v>
      </c>
    </row>
    <row r="557" spans="1:8" x14ac:dyDescent="0.2">
      <c r="A557">
        <v>555</v>
      </c>
      <c r="B557" s="6" t="s">
        <v>555</v>
      </c>
      <c r="C557" t="s">
        <v>187</v>
      </c>
      <c r="D557" t="str">
        <f t="shared" si="8"/>
        <v>09-11GRL</v>
      </c>
      <c r="E557">
        <v>1.17023634117013</v>
      </c>
      <c r="F557">
        <v>1.08213232298156</v>
      </c>
      <c r="G557">
        <v>-0.67021406562873798</v>
      </c>
      <c r="H557">
        <v>-1.14974282958621</v>
      </c>
    </row>
    <row r="558" spans="1:8" x14ac:dyDescent="0.2">
      <c r="A558">
        <v>556</v>
      </c>
      <c r="B558" s="6" t="s">
        <v>556</v>
      </c>
      <c r="C558" t="s">
        <v>187</v>
      </c>
      <c r="D558" t="str">
        <f t="shared" si="8"/>
        <v>12-02GRL</v>
      </c>
      <c r="E558">
        <v>0.59368232550287003</v>
      </c>
      <c r="F558">
        <v>1.51034555105546</v>
      </c>
      <c r="G558">
        <v>1.7190579641591699</v>
      </c>
      <c r="H558">
        <v>2.9490198270919898</v>
      </c>
    </row>
    <row r="559" spans="1:8" x14ac:dyDescent="0.2">
      <c r="A559">
        <v>557</v>
      </c>
      <c r="B559" t="s">
        <v>550</v>
      </c>
      <c r="C559" t="s">
        <v>187</v>
      </c>
      <c r="D559" t="str">
        <f t="shared" si="8"/>
        <v>ControlGRL</v>
      </c>
      <c r="E559">
        <v>0.89581942468951403</v>
      </c>
      <c r="F559">
        <v>1.83240406176432</v>
      </c>
    </row>
    <row r="560" spans="1:8" x14ac:dyDescent="0.2">
      <c r="A560">
        <v>558</v>
      </c>
      <c r="B560" t="s">
        <v>647</v>
      </c>
      <c r="C560" t="s">
        <v>187</v>
      </c>
      <c r="D560" t="str">
        <f t="shared" si="8"/>
        <v>HistoricalGRL</v>
      </c>
      <c r="E560">
        <v>0.30516786609782898</v>
      </c>
      <c r="F560">
        <v>-2.4287534875289198E-2</v>
      </c>
      <c r="G560">
        <v>0.58292519716774005</v>
      </c>
      <c r="H560">
        <v>1</v>
      </c>
    </row>
    <row r="561" spans="1:8" x14ac:dyDescent="0.2">
      <c r="A561">
        <v>559</v>
      </c>
      <c r="B561" s="6" t="s">
        <v>551</v>
      </c>
      <c r="C561" t="s">
        <v>191</v>
      </c>
      <c r="D561" t="str">
        <f t="shared" si="8"/>
        <v>06-02GUM</v>
      </c>
      <c r="E561">
        <v>0</v>
      </c>
      <c r="F561">
        <v>-1.0815189670821901</v>
      </c>
      <c r="G561">
        <v>0</v>
      </c>
    </row>
    <row r="562" spans="1:8" x14ac:dyDescent="0.2">
      <c r="A562">
        <v>560</v>
      </c>
      <c r="B562" s="6" t="s">
        <v>552</v>
      </c>
      <c r="C562" t="s">
        <v>191</v>
      </c>
      <c r="D562" t="str">
        <f t="shared" si="8"/>
        <v>06-08GUM</v>
      </c>
      <c r="E562">
        <v>0</v>
      </c>
      <c r="F562">
        <v>1.4385019713750999</v>
      </c>
      <c r="G562">
        <v>0</v>
      </c>
    </row>
    <row r="563" spans="1:8" x14ac:dyDescent="0.2">
      <c r="A563">
        <v>561</v>
      </c>
      <c r="B563" s="6" t="s">
        <v>553</v>
      </c>
      <c r="C563" t="s">
        <v>191</v>
      </c>
      <c r="D563" t="str">
        <f t="shared" si="8"/>
        <v>06-11GUM</v>
      </c>
      <c r="E563">
        <v>0</v>
      </c>
      <c r="F563">
        <v>0.89064561065510695</v>
      </c>
      <c r="G563">
        <v>0</v>
      </c>
    </row>
    <row r="564" spans="1:8" x14ac:dyDescent="0.2">
      <c r="A564">
        <v>562</v>
      </c>
      <c r="B564" s="6" t="s">
        <v>554</v>
      </c>
      <c r="C564" t="s">
        <v>191</v>
      </c>
      <c r="D564" t="str">
        <f t="shared" si="8"/>
        <v>09-02GUM</v>
      </c>
      <c r="E564">
        <v>0</v>
      </c>
      <c r="F564">
        <v>0.30806314165304999</v>
      </c>
      <c r="G564">
        <v>0</v>
      </c>
    </row>
    <row r="565" spans="1:8" x14ac:dyDescent="0.2">
      <c r="A565">
        <v>563</v>
      </c>
      <c r="B565" s="6" t="s">
        <v>555</v>
      </c>
      <c r="C565" t="s">
        <v>191</v>
      </c>
      <c r="D565" t="str">
        <f t="shared" si="8"/>
        <v>09-11GUM</v>
      </c>
      <c r="E565">
        <v>0</v>
      </c>
      <c r="F565">
        <v>1.08213232298156</v>
      </c>
      <c r="G565">
        <v>0</v>
      </c>
    </row>
    <row r="566" spans="1:8" x14ac:dyDescent="0.2">
      <c r="A566">
        <v>564</v>
      </c>
      <c r="B566" s="6" t="s">
        <v>556</v>
      </c>
      <c r="C566" t="s">
        <v>191</v>
      </c>
      <c r="D566" t="str">
        <f t="shared" si="8"/>
        <v>12-02GUM</v>
      </c>
      <c r="E566">
        <v>0</v>
      </c>
      <c r="F566">
        <v>1.51034555105546</v>
      </c>
      <c r="G566">
        <v>0</v>
      </c>
    </row>
    <row r="567" spans="1:8" x14ac:dyDescent="0.2">
      <c r="A567">
        <v>565</v>
      </c>
      <c r="B567" t="s">
        <v>550</v>
      </c>
      <c r="C567" t="s">
        <v>191</v>
      </c>
      <c r="D567" t="str">
        <f t="shared" si="8"/>
        <v>ControlGUM</v>
      </c>
      <c r="E567">
        <v>0</v>
      </c>
      <c r="F567">
        <v>1.83240406176432</v>
      </c>
    </row>
    <row r="568" spans="1:8" x14ac:dyDescent="0.2">
      <c r="A568">
        <v>566</v>
      </c>
      <c r="B568" t="s">
        <v>647</v>
      </c>
      <c r="C568" t="s">
        <v>191</v>
      </c>
      <c r="D568" t="str">
        <f t="shared" si="8"/>
        <v>HistoricalGUM</v>
      </c>
      <c r="E568">
        <v>0</v>
      </c>
      <c r="F568">
        <v>-2.4287534875289198E-2</v>
      </c>
      <c r="G568">
        <v>0</v>
      </c>
    </row>
    <row r="569" spans="1:8" x14ac:dyDescent="0.2">
      <c r="A569">
        <v>567</v>
      </c>
      <c r="B569" s="6" t="s">
        <v>551</v>
      </c>
      <c r="C569" t="s">
        <v>189</v>
      </c>
      <c r="D569" t="str">
        <f t="shared" si="8"/>
        <v>06-02GTM</v>
      </c>
      <c r="E569">
        <v>0.77872927404570103</v>
      </c>
      <c r="F569">
        <v>-1.0815189670821901</v>
      </c>
      <c r="G569">
        <v>0.19481956124944499</v>
      </c>
      <c r="H569">
        <v>0.23400011737568899</v>
      </c>
    </row>
    <row r="570" spans="1:8" x14ac:dyDescent="0.2">
      <c r="A570">
        <v>568</v>
      </c>
      <c r="B570" s="6" t="s">
        <v>552</v>
      </c>
      <c r="C570" t="s">
        <v>189</v>
      </c>
      <c r="D570" t="str">
        <f t="shared" si="8"/>
        <v>06-08GTM</v>
      </c>
      <c r="E570">
        <v>1.1630845494807001</v>
      </c>
      <c r="F570">
        <v>1.4385019713750999</v>
      </c>
      <c r="G570">
        <v>-0.34679928135980997</v>
      </c>
      <c r="H570">
        <v>-0.41654478648627902</v>
      </c>
    </row>
    <row r="571" spans="1:8" x14ac:dyDescent="0.2">
      <c r="A571">
        <v>569</v>
      </c>
      <c r="B571" s="6" t="s">
        <v>553</v>
      </c>
      <c r="C571" t="s">
        <v>189</v>
      </c>
      <c r="D571" t="str">
        <f t="shared" si="8"/>
        <v>06-11GTM</v>
      </c>
      <c r="E571">
        <v>0.91244563998565198</v>
      </c>
      <c r="F571">
        <v>0.89064561065510695</v>
      </c>
      <c r="G571">
        <v>0.34262160699674299</v>
      </c>
      <c r="H571">
        <v>0.411526931579689</v>
      </c>
    </row>
    <row r="572" spans="1:8" x14ac:dyDescent="0.2">
      <c r="A572">
        <v>570</v>
      </c>
      <c r="B572" s="6" t="s">
        <v>554</v>
      </c>
      <c r="C572" t="s">
        <v>189</v>
      </c>
      <c r="D572" t="str">
        <f t="shared" si="8"/>
        <v>09-02GTM</v>
      </c>
      <c r="E572">
        <v>1.2729478712139299</v>
      </c>
      <c r="F572">
        <v>0.30806314165304999</v>
      </c>
      <c r="G572">
        <v>-0.22168200984287101</v>
      </c>
      <c r="H572">
        <v>-0.266264927354458</v>
      </c>
    </row>
    <row r="573" spans="1:8" x14ac:dyDescent="0.2">
      <c r="A573">
        <v>571</v>
      </c>
      <c r="B573" s="6" t="s">
        <v>555</v>
      </c>
      <c r="C573" t="s">
        <v>189</v>
      </c>
      <c r="D573" t="str">
        <f t="shared" si="8"/>
        <v>09-11GTM</v>
      </c>
      <c r="E573">
        <v>1.43729857723522</v>
      </c>
      <c r="F573">
        <v>1.08213232298156</v>
      </c>
      <c r="G573">
        <v>-0.85179252674515604</v>
      </c>
      <c r="H573">
        <v>-1.02309824516489</v>
      </c>
    </row>
    <row r="574" spans="1:8" x14ac:dyDescent="0.2">
      <c r="A574">
        <v>572</v>
      </c>
      <c r="B574" s="6" t="s">
        <v>556</v>
      </c>
      <c r="C574" t="s">
        <v>189</v>
      </c>
      <c r="D574" t="str">
        <f t="shared" si="8"/>
        <v>12-02GTM</v>
      </c>
      <c r="E574">
        <v>1.45782251583972</v>
      </c>
      <c r="F574">
        <v>1.51034555105546</v>
      </c>
      <c r="G574">
        <v>-2.1011213369153099</v>
      </c>
      <c r="H574">
        <v>-2.5236821000188399</v>
      </c>
    </row>
    <row r="575" spans="1:8" x14ac:dyDescent="0.2">
      <c r="A575">
        <v>573</v>
      </c>
      <c r="B575" t="s">
        <v>550</v>
      </c>
      <c r="C575" t="s">
        <v>189</v>
      </c>
      <c r="D575" t="str">
        <f t="shared" si="8"/>
        <v>ControlGTM</v>
      </c>
      <c r="E575">
        <v>1.08853496474469</v>
      </c>
      <c r="F575">
        <v>1.83240406176432</v>
      </c>
    </row>
    <row r="576" spans="1:8" x14ac:dyDescent="0.2">
      <c r="A576">
        <v>574</v>
      </c>
      <c r="B576" t="s">
        <v>647</v>
      </c>
      <c r="C576" t="s">
        <v>189</v>
      </c>
      <c r="D576" t="str">
        <f t="shared" si="8"/>
        <v>HistoricalGTM</v>
      </c>
      <c r="E576">
        <v>0.24493799371529701</v>
      </c>
      <c r="F576">
        <v>-2.4287534875289198E-2</v>
      </c>
      <c r="G576">
        <v>0.83256180994413698</v>
      </c>
      <c r="H576">
        <v>1</v>
      </c>
    </row>
    <row r="577" spans="1:8" x14ac:dyDescent="0.2">
      <c r="A577">
        <v>575</v>
      </c>
      <c r="B577" s="6" t="s">
        <v>551</v>
      </c>
      <c r="C577" t="s">
        <v>175</v>
      </c>
      <c r="D577" t="str">
        <f t="shared" si="8"/>
        <v>06-02GIN</v>
      </c>
      <c r="E577">
        <v>1.1583233494649801</v>
      </c>
      <c r="F577">
        <v>-1.0815189670821901</v>
      </c>
      <c r="G577">
        <v>5.79581405819014E-2</v>
      </c>
      <c r="H577">
        <v>6.1144678558010701E-2</v>
      </c>
    </row>
    <row r="578" spans="1:8" x14ac:dyDescent="0.2">
      <c r="A578">
        <v>576</v>
      </c>
      <c r="B578" s="6" t="s">
        <v>552</v>
      </c>
      <c r="C578" t="s">
        <v>175</v>
      </c>
      <c r="D578" t="str">
        <f t="shared" si="8"/>
        <v>06-08GIN</v>
      </c>
      <c r="E578">
        <v>0.70105083689896197</v>
      </c>
      <c r="F578">
        <v>1.4385019713750999</v>
      </c>
      <c r="G578">
        <v>2.5559487864485702</v>
      </c>
      <c r="H578">
        <v>2.6964748245725798</v>
      </c>
    </row>
    <row r="579" spans="1:8" x14ac:dyDescent="0.2">
      <c r="A579">
        <v>577</v>
      </c>
      <c r="B579" s="6" t="s">
        <v>553</v>
      </c>
      <c r="C579" t="s">
        <v>175</v>
      </c>
      <c r="D579" t="str">
        <f t="shared" ref="D579:D642" si="9">B579&amp;C579</f>
        <v>06-11GIN</v>
      </c>
      <c r="E579">
        <v>0.53865446793786098</v>
      </c>
      <c r="F579">
        <v>0.89064561065510695</v>
      </c>
      <c r="G579">
        <v>1.38503597655393</v>
      </c>
      <c r="H579">
        <v>1.4611852403718399</v>
      </c>
    </row>
    <row r="580" spans="1:8" x14ac:dyDescent="0.2">
      <c r="A580">
        <v>578</v>
      </c>
      <c r="B580" s="6" t="s">
        <v>554</v>
      </c>
      <c r="C580" t="s">
        <v>175</v>
      </c>
      <c r="D580" t="str">
        <f t="shared" si="9"/>
        <v>09-02GIN</v>
      </c>
      <c r="E580">
        <v>0.86430245363932101</v>
      </c>
      <c r="F580">
        <v>0.30806314165304999</v>
      </c>
      <c r="G580">
        <v>0.46423384360343301</v>
      </c>
      <c r="H580">
        <v>0.489757415574261</v>
      </c>
    </row>
    <row r="581" spans="1:8" x14ac:dyDescent="0.2">
      <c r="A581">
        <v>579</v>
      </c>
      <c r="B581" s="6" t="s">
        <v>555</v>
      </c>
      <c r="C581" t="s">
        <v>175</v>
      </c>
      <c r="D581" t="str">
        <f t="shared" si="9"/>
        <v>09-11GIN</v>
      </c>
      <c r="E581">
        <v>0.80644402341809496</v>
      </c>
      <c r="F581">
        <v>1.08213232298156</v>
      </c>
      <c r="G581">
        <v>1.0845012877201501</v>
      </c>
      <c r="H581">
        <v>1.1441271574213401</v>
      </c>
    </row>
    <row r="582" spans="1:8" x14ac:dyDescent="0.2">
      <c r="A582">
        <v>580</v>
      </c>
      <c r="B582" s="6" t="s">
        <v>556</v>
      </c>
      <c r="C582" t="s">
        <v>175</v>
      </c>
      <c r="D582" t="str">
        <f t="shared" si="9"/>
        <v>12-02GIN</v>
      </c>
      <c r="E582">
        <v>1.47069072156554</v>
      </c>
      <c r="F582">
        <v>1.51034555105546</v>
      </c>
      <c r="G582">
        <v>-1.2528707282440501</v>
      </c>
      <c r="H582">
        <v>-1.3217535480623199</v>
      </c>
    </row>
    <row r="583" spans="1:8" x14ac:dyDescent="0.2">
      <c r="A583">
        <v>581</v>
      </c>
      <c r="B583" t="s">
        <v>550</v>
      </c>
      <c r="C583" t="s">
        <v>175</v>
      </c>
      <c r="D583" t="str">
        <f t="shared" si="9"/>
        <v>ControlGIN</v>
      </c>
      <c r="E583">
        <v>1.2504894628647201</v>
      </c>
      <c r="F583">
        <v>1.83240406176432</v>
      </c>
    </row>
    <row r="584" spans="1:8" x14ac:dyDescent="0.2">
      <c r="A584">
        <v>582</v>
      </c>
      <c r="B584" t="s">
        <v>647</v>
      </c>
      <c r="C584" t="s">
        <v>175</v>
      </c>
      <c r="D584" t="str">
        <f t="shared" si="9"/>
        <v>HistoricalGIN</v>
      </c>
      <c r="E584">
        <v>0.29004047379768799</v>
      </c>
      <c r="F584">
        <v>-2.4287534875289198E-2</v>
      </c>
      <c r="G584">
        <v>0.94788527716134596</v>
      </c>
      <c r="H584">
        <v>1</v>
      </c>
    </row>
    <row r="585" spans="1:8" x14ac:dyDescent="0.2">
      <c r="A585">
        <v>583</v>
      </c>
      <c r="B585" s="6" t="s">
        <v>551</v>
      </c>
      <c r="C585" t="s">
        <v>193</v>
      </c>
      <c r="D585" t="str">
        <f t="shared" si="9"/>
        <v>06-02GUY</v>
      </c>
      <c r="E585">
        <v>1.1411725202830001</v>
      </c>
      <c r="F585">
        <v>-1.0815189670821901</v>
      </c>
      <c r="G585">
        <v>0.48667559505568297</v>
      </c>
      <c r="H585">
        <v>0.35252493124441298</v>
      </c>
    </row>
    <row r="586" spans="1:8" x14ac:dyDescent="0.2">
      <c r="A586">
        <v>584</v>
      </c>
      <c r="B586" s="6" t="s">
        <v>552</v>
      </c>
      <c r="C586" t="s">
        <v>193</v>
      </c>
      <c r="D586" t="str">
        <f t="shared" si="9"/>
        <v>06-08GUY</v>
      </c>
      <c r="E586">
        <v>1.6101955815894899</v>
      </c>
      <c r="F586">
        <v>1.4385019713750999</v>
      </c>
      <c r="G586">
        <v>1.41836125027701</v>
      </c>
      <c r="H586">
        <v>1.0273942382018</v>
      </c>
    </row>
    <row r="587" spans="1:8" x14ac:dyDescent="0.2">
      <c r="A587">
        <v>585</v>
      </c>
      <c r="B587" s="6" t="s">
        <v>553</v>
      </c>
      <c r="C587" t="s">
        <v>193</v>
      </c>
      <c r="D587" t="str">
        <f t="shared" si="9"/>
        <v>06-11GUY</v>
      </c>
      <c r="E587">
        <v>1.37051139278205</v>
      </c>
      <c r="F587">
        <v>0.89064561065510695</v>
      </c>
      <c r="G587">
        <v>1.05960688895045</v>
      </c>
      <c r="H587">
        <v>0.76752943740814805</v>
      </c>
    </row>
    <row r="588" spans="1:8" x14ac:dyDescent="0.2">
      <c r="A588">
        <v>586</v>
      </c>
      <c r="B588" s="6" t="s">
        <v>554</v>
      </c>
      <c r="C588" t="s">
        <v>193</v>
      </c>
      <c r="D588" t="str">
        <f t="shared" si="9"/>
        <v>09-02GUY</v>
      </c>
      <c r="E588">
        <v>1.6783831656082899</v>
      </c>
      <c r="F588">
        <v>0.30806314165304999</v>
      </c>
      <c r="G588">
        <v>0.28454806255648901</v>
      </c>
      <c r="H588">
        <v>0.20611324506004899</v>
      </c>
    </row>
    <row r="589" spans="1:8" x14ac:dyDescent="0.2">
      <c r="A589">
        <v>587</v>
      </c>
      <c r="B589" s="6" t="s">
        <v>555</v>
      </c>
      <c r="C589" t="s">
        <v>193</v>
      </c>
      <c r="D589" t="str">
        <f t="shared" si="9"/>
        <v>09-11GUY</v>
      </c>
      <c r="E589">
        <v>1.5366676405197699</v>
      </c>
      <c r="F589">
        <v>1.08213232298156</v>
      </c>
      <c r="G589">
        <v>0.92423627791917595</v>
      </c>
      <c r="H589">
        <v>0.66947332810015103</v>
      </c>
    </row>
    <row r="590" spans="1:8" x14ac:dyDescent="0.2">
      <c r="A590">
        <v>588</v>
      </c>
      <c r="B590" s="6" t="s">
        <v>556</v>
      </c>
      <c r="C590" t="s">
        <v>193</v>
      </c>
      <c r="D590" t="str">
        <f t="shared" si="9"/>
        <v>12-02GUY</v>
      </c>
      <c r="E590">
        <v>1.94586256357082</v>
      </c>
      <c r="F590">
        <v>1.51034555105546</v>
      </c>
      <c r="G590">
        <v>-0.175067814998802</v>
      </c>
      <c r="H590">
        <v>-0.12681089841478699</v>
      </c>
    </row>
    <row r="591" spans="1:8" x14ac:dyDescent="0.2">
      <c r="A591">
        <v>589</v>
      </c>
      <c r="B591" t="s">
        <v>550</v>
      </c>
      <c r="C591" t="s">
        <v>193</v>
      </c>
      <c r="D591" t="str">
        <f t="shared" si="9"/>
        <v>ControlGUY</v>
      </c>
      <c r="E591">
        <v>1.91509310559588</v>
      </c>
      <c r="F591">
        <v>1.83240406176432</v>
      </c>
    </row>
    <row r="592" spans="1:8" x14ac:dyDescent="0.2">
      <c r="A592">
        <v>590</v>
      </c>
      <c r="B592" t="s">
        <v>647</v>
      </c>
      <c r="C592" t="s">
        <v>193</v>
      </c>
      <c r="D592" t="str">
        <f t="shared" si="9"/>
        <v>HistoricalGUY</v>
      </c>
      <c r="E592">
        <v>0.51625241143737099</v>
      </c>
      <c r="F592">
        <v>-2.4287534875289198E-2</v>
      </c>
      <c r="G592">
        <v>1.38054234444559</v>
      </c>
      <c r="H592">
        <v>1</v>
      </c>
    </row>
    <row r="593" spans="1:8" x14ac:dyDescent="0.2">
      <c r="A593">
        <v>591</v>
      </c>
      <c r="B593" s="6" t="s">
        <v>551</v>
      </c>
      <c r="C593" t="s">
        <v>205</v>
      </c>
      <c r="D593" t="str">
        <f t="shared" si="9"/>
        <v>06-02HTI</v>
      </c>
      <c r="E593">
        <v>0.82457188848970997</v>
      </c>
      <c r="F593">
        <v>-1.0815189670821901</v>
      </c>
      <c r="G593">
        <v>0.11516341198114</v>
      </c>
      <c r="H593">
        <v>0.17437678631013601</v>
      </c>
    </row>
    <row r="594" spans="1:8" x14ac:dyDescent="0.2">
      <c r="A594">
        <v>592</v>
      </c>
      <c r="B594" s="6" t="s">
        <v>552</v>
      </c>
      <c r="C594" t="s">
        <v>205</v>
      </c>
      <c r="D594" t="str">
        <f t="shared" si="9"/>
        <v>06-08HTI</v>
      </c>
      <c r="E594">
        <v>0.93203013818738101</v>
      </c>
      <c r="F594">
        <v>1.4385019713750999</v>
      </c>
      <c r="G594">
        <v>0.35204277514563498</v>
      </c>
      <c r="H594">
        <v>0.53305200599345903</v>
      </c>
    </row>
    <row r="595" spans="1:8" x14ac:dyDescent="0.2">
      <c r="A595">
        <v>593</v>
      </c>
      <c r="B595" s="6" t="s">
        <v>553</v>
      </c>
      <c r="C595" t="s">
        <v>205</v>
      </c>
      <c r="D595" t="str">
        <f t="shared" si="9"/>
        <v>06-11HTI</v>
      </c>
      <c r="E595">
        <v>1.28219774190457</v>
      </c>
      <c r="F595">
        <v>0.89064561065510695</v>
      </c>
      <c r="G595">
        <v>-0.53408403579596797</v>
      </c>
      <c r="H595">
        <v>-0.80869310989935494</v>
      </c>
    </row>
    <row r="596" spans="1:8" x14ac:dyDescent="0.2">
      <c r="A596">
        <v>594</v>
      </c>
      <c r="B596" s="6" t="s">
        <v>554</v>
      </c>
      <c r="C596" t="s">
        <v>205</v>
      </c>
      <c r="D596" t="str">
        <f t="shared" si="9"/>
        <v>09-02HTI</v>
      </c>
      <c r="E596">
        <v>1.11233369637621</v>
      </c>
      <c r="F596">
        <v>0.30806314165304999</v>
      </c>
      <c r="G596">
        <v>-0.125771462807343</v>
      </c>
      <c r="H596">
        <v>-0.19043916046409901</v>
      </c>
    </row>
    <row r="597" spans="1:8" x14ac:dyDescent="0.2">
      <c r="A597">
        <v>595</v>
      </c>
      <c r="B597" s="6" t="s">
        <v>555</v>
      </c>
      <c r="C597" t="s">
        <v>205</v>
      </c>
      <c r="D597" t="str">
        <f t="shared" si="9"/>
        <v>09-11HTI</v>
      </c>
      <c r="E597">
        <v>1.0535368435921999</v>
      </c>
      <c r="F597">
        <v>1.08213232298156</v>
      </c>
      <c r="G597">
        <v>-0.111931439154784</v>
      </c>
      <c r="H597">
        <v>-0.16948303555018199</v>
      </c>
    </row>
    <row r="598" spans="1:8" x14ac:dyDescent="0.2">
      <c r="A598">
        <v>596</v>
      </c>
      <c r="B598" s="6" t="s">
        <v>556</v>
      </c>
      <c r="C598" t="s">
        <v>205</v>
      </c>
      <c r="D598" t="str">
        <f t="shared" si="9"/>
        <v>12-02HTI</v>
      </c>
      <c r="E598">
        <v>0.98210589549353799</v>
      </c>
      <c r="F598">
        <v>1.51034555105546</v>
      </c>
      <c r="G598">
        <v>0.145660997591119</v>
      </c>
      <c r="H598">
        <v>0.22055526328819999</v>
      </c>
    </row>
    <row r="599" spans="1:8" x14ac:dyDescent="0.2">
      <c r="A599">
        <v>597</v>
      </c>
      <c r="B599" t="s">
        <v>550</v>
      </c>
      <c r="C599" t="s">
        <v>205</v>
      </c>
      <c r="D599" t="str">
        <f t="shared" si="9"/>
        <v>ControlHTI</v>
      </c>
      <c r="E599">
        <v>1.00770688870864</v>
      </c>
      <c r="F599">
        <v>1.83240406176432</v>
      </c>
    </row>
    <row r="600" spans="1:8" x14ac:dyDescent="0.2">
      <c r="A600">
        <v>598</v>
      </c>
      <c r="B600" t="s">
        <v>647</v>
      </c>
      <c r="C600" t="s">
        <v>205</v>
      </c>
      <c r="D600" t="str">
        <f t="shared" si="9"/>
        <v>HistoricalHTI</v>
      </c>
      <c r="E600">
        <v>0.33852468949339498</v>
      </c>
      <c r="F600">
        <v>-2.4287534875289198E-2</v>
      </c>
      <c r="G600">
        <v>0.66042857204809902</v>
      </c>
      <c r="H600">
        <v>1</v>
      </c>
    </row>
    <row r="601" spans="1:8" x14ac:dyDescent="0.2">
      <c r="A601">
        <v>599</v>
      </c>
      <c r="B601" s="6" t="s">
        <v>551</v>
      </c>
      <c r="C601" t="s">
        <v>199</v>
      </c>
      <c r="D601" t="str">
        <f t="shared" si="9"/>
        <v>06-02HND</v>
      </c>
      <c r="E601">
        <v>0.75919841952414202</v>
      </c>
      <c r="F601">
        <v>-1.0815189670821901</v>
      </c>
      <c r="G601">
        <v>0.49269785800670901</v>
      </c>
      <c r="H601">
        <v>0.40417026514295901</v>
      </c>
    </row>
    <row r="602" spans="1:8" x14ac:dyDescent="0.2">
      <c r="A602">
        <v>600</v>
      </c>
      <c r="B602" s="6" t="s">
        <v>552</v>
      </c>
      <c r="C602" t="s">
        <v>199</v>
      </c>
      <c r="D602" t="str">
        <f t="shared" si="9"/>
        <v>06-08HND</v>
      </c>
      <c r="E602">
        <v>1.47267062637869</v>
      </c>
      <c r="F602">
        <v>1.4385019713750999</v>
      </c>
      <c r="G602">
        <v>0.32575167292479401</v>
      </c>
      <c r="H602">
        <v>0.26722084920244099</v>
      </c>
    </row>
    <row r="603" spans="1:8" x14ac:dyDescent="0.2">
      <c r="A603">
        <v>601</v>
      </c>
      <c r="B603" s="6" t="s">
        <v>553</v>
      </c>
      <c r="C603" t="s">
        <v>199</v>
      </c>
      <c r="D603" t="str">
        <f t="shared" si="9"/>
        <v>06-11HND</v>
      </c>
      <c r="E603">
        <v>0.83239790713870498</v>
      </c>
      <c r="F603">
        <v>0.89064561065510695</v>
      </c>
      <c r="G603">
        <v>1.38204504005472</v>
      </c>
      <c r="H603">
        <v>1.1337201922051401</v>
      </c>
    </row>
    <row r="604" spans="1:8" x14ac:dyDescent="0.2">
      <c r="A604">
        <v>602</v>
      </c>
      <c r="B604" s="6" t="s">
        <v>554</v>
      </c>
      <c r="C604" t="s">
        <v>199</v>
      </c>
      <c r="D604" t="str">
        <f t="shared" si="9"/>
        <v>09-02HND</v>
      </c>
      <c r="E604">
        <v>1.2540579124575999</v>
      </c>
      <c r="F604">
        <v>0.30806314165304999</v>
      </c>
      <c r="G604">
        <v>0.34697034165860502</v>
      </c>
      <c r="H604">
        <v>0.28462696296721401</v>
      </c>
    </row>
    <row r="605" spans="1:8" x14ac:dyDescent="0.2">
      <c r="A605">
        <v>603</v>
      </c>
      <c r="B605" s="6" t="s">
        <v>555</v>
      </c>
      <c r="C605" t="s">
        <v>199</v>
      </c>
      <c r="D605" t="str">
        <f t="shared" si="9"/>
        <v>09-11HND</v>
      </c>
      <c r="E605">
        <v>1.45554590417898</v>
      </c>
      <c r="F605">
        <v>1.08213232298156</v>
      </c>
      <c r="G605">
        <v>0.21284778190803999</v>
      </c>
      <c r="H605">
        <v>0.17460344722605201</v>
      </c>
    </row>
    <row r="606" spans="1:8" x14ac:dyDescent="0.2">
      <c r="A606">
        <v>604</v>
      </c>
      <c r="B606" s="6" t="s">
        <v>556</v>
      </c>
      <c r="C606" t="s">
        <v>199</v>
      </c>
      <c r="D606" t="str">
        <f t="shared" si="9"/>
        <v>12-02HND</v>
      </c>
      <c r="E606">
        <v>1.4316082681351601</v>
      </c>
      <c r="F606">
        <v>1.51034555105546</v>
      </c>
      <c r="G606">
        <v>0.63205004735289305</v>
      </c>
      <c r="H606">
        <v>0.51848375443670003</v>
      </c>
    </row>
    <row r="607" spans="1:8" x14ac:dyDescent="0.2">
      <c r="A607">
        <v>605</v>
      </c>
      <c r="B607" t="s">
        <v>550</v>
      </c>
      <c r="C607" t="s">
        <v>199</v>
      </c>
      <c r="D607" t="str">
        <f t="shared" si="9"/>
        <v>ControlHND</v>
      </c>
      <c r="E607">
        <v>1.5426957194192099</v>
      </c>
      <c r="F607">
        <v>1.83240406176432</v>
      </c>
    </row>
    <row r="608" spans="1:8" x14ac:dyDescent="0.2">
      <c r="A608">
        <v>606</v>
      </c>
      <c r="B608" t="s">
        <v>647</v>
      </c>
      <c r="C608" t="s">
        <v>199</v>
      </c>
      <c r="D608" t="str">
        <f t="shared" si="9"/>
        <v>HistoricalHND</v>
      </c>
      <c r="E608">
        <v>0.30750266488808797</v>
      </c>
      <c r="F608">
        <v>-2.4287534875289198E-2</v>
      </c>
      <c r="G608">
        <v>1.2190353929981299</v>
      </c>
      <c r="H608">
        <v>1</v>
      </c>
    </row>
    <row r="609" spans="1:8" x14ac:dyDescent="0.2">
      <c r="A609">
        <v>607</v>
      </c>
      <c r="B609" s="6" t="s">
        <v>551</v>
      </c>
      <c r="C609" t="s">
        <v>207</v>
      </c>
      <c r="D609" t="str">
        <f t="shared" si="9"/>
        <v>06-02HUN</v>
      </c>
      <c r="E609">
        <v>0.483791688954189</v>
      </c>
      <c r="F609">
        <v>-1.0815189670821901</v>
      </c>
      <c r="G609">
        <v>0.21921359306454899</v>
      </c>
      <c r="H609">
        <v>0.37381816921418298</v>
      </c>
    </row>
    <row r="610" spans="1:8" x14ac:dyDescent="0.2">
      <c r="A610">
        <v>608</v>
      </c>
      <c r="B610" s="6" t="s">
        <v>552</v>
      </c>
      <c r="C610" t="s">
        <v>207</v>
      </c>
      <c r="D610" t="str">
        <f t="shared" si="9"/>
        <v>06-08HUN</v>
      </c>
      <c r="E610">
        <v>0.76271444392060395</v>
      </c>
      <c r="F610">
        <v>1.4385019713750999</v>
      </c>
      <c r="G610">
        <v>0.324122037082544</v>
      </c>
      <c r="H610">
        <v>0.55271529840072897</v>
      </c>
    </row>
    <row r="611" spans="1:8" x14ac:dyDescent="0.2">
      <c r="A611">
        <v>609</v>
      </c>
      <c r="B611" s="6" t="s">
        <v>553</v>
      </c>
      <c r="C611" t="s">
        <v>207</v>
      </c>
      <c r="D611" t="str">
        <f t="shared" si="9"/>
        <v>06-11HUN</v>
      </c>
      <c r="E611">
        <v>0.80410303358102997</v>
      </c>
      <c r="F611">
        <v>0.89064561065510695</v>
      </c>
      <c r="G611">
        <v>5.5037178676248598E-2</v>
      </c>
      <c r="H611">
        <v>9.3853200815932097E-2</v>
      </c>
    </row>
    <row r="612" spans="1:8" x14ac:dyDescent="0.2">
      <c r="A612">
        <v>610</v>
      </c>
      <c r="B612" s="6" t="s">
        <v>554</v>
      </c>
      <c r="C612" t="s">
        <v>207</v>
      </c>
      <c r="D612" t="str">
        <f t="shared" si="9"/>
        <v>09-02HUN</v>
      </c>
      <c r="E612">
        <v>0.51342033908351103</v>
      </c>
      <c r="F612">
        <v>0.30806314165304999</v>
      </c>
      <c r="G612">
        <v>0.38343120657205099</v>
      </c>
      <c r="H612">
        <v>0.65385339319785596</v>
      </c>
    </row>
    <row r="613" spans="1:8" x14ac:dyDescent="0.2">
      <c r="A613">
        <v>611</v>
      </c>
      <c r="B613" s="6" t="s">
        <v>555</v>
      </c>
      <c r="C613" t="s">
        <v>207</v>
      </c>
      <c r="D613" t="str">
        <f t="shared" si="9"/>
        <v>09-11HUN</v>
      </c>
      <c r="E613">
        <v>0.53780747911694504</v>
      </c>
      <c r="F613">
        <v>1.08213232298156</v>
      </c>
      <c r="G613">
        <v>0.71946303701789704</v>
      </c>
      <c r="H613">
        <v>1.22687809435299</v>
      </c>
    </row>
    <row r="614" spans="1:8" x14ac:dyDescent="0.2">
      <c r="A614">
        <v>612</v>
      </c>
      <c r="B614" s="6" t="s">
        <v>556</v>
      </c>
      <c r="C614" t="s">
        <v>207</v>
      </c>
      <c r="D614" t="str">
        <f t="shared" si="9"/>
        <v>12-02HUN</v>
      </c>
      <c r="E614">
        <v>1.2287855538464201</v>
      </c>
      <c r="F614">
        <v>1.51034555105546</v>
      </c>
      <c r="G614">
        <v>-2.2553611309706598</v>
      </c>
      <c r="H614">
        <v>-3.8459976733652099</v>
      </c>
    </row>
    <row r="615" spans="1:8" x14ac:dyDescent="0.2">
      <c r="A615">
        <v>613</v>
      </c>
      <c r="B615" t="s">
        <v>550</v>
      </c>
      <c r="C615" t="s">
        <v>207</v>
      </c>
      <c r="D615" t="str">
        <f t="shared" si="9"/>
        <v>ControlHUN</v>
      </c>
      <c r="E615">
        <v>0.83238922286924799</v>
      </c>
      <c r="F615">
        <v>1.83240406176432</v>
      </c>
    </row>
    <row r="616" spans="1:8" x14ac:dyDescent="0.2">
      <c r="A616">
        <v>614</v>
      </c>
      <c r="B616" t="s">
        <v>647</v>
      </c>
      <c r="C616" t="s">
        <v>207</v>
      </c>
      <c r="D616" t="str">
        <f t="shared" si="9"/>
        <v>HistoricalHUN</v>
      </c>
      <c r="E616">
        <v>0.23819886461770401</v>
      </c>
      <c r="F616">
        <v>-2.4287534875289198E-2</v>
      </c>
      <c r="G616">
        <v>0.58641770549935002</v>
      </c>
      <c r="H616">
        <v>1</v>
      </c>
    </row>
    <row r="617" spans="1:8" x14ac:dyDescent="0.2">
      <c r="A617">
        <v>615</v>
      </c>
      <c r="B617" s="6" t="s">
        <v>551</v>
      </c>
      <c r="C617" t="s">
        <v>233</v>
      </c>
      <c r="D617" t="str">
        <f t="shared" si="9"/>
        <v>06-02ISL</v>
      </c>
      <c r="E617">
        <v>0.95409377473706802</v>
      </c>
      <c r="F617">
        <v>-1.0815189670821901</v>
      </c>
      <c r="G617">
        <v>5.3694364247997201E-2</v>
      </c>
      <c r="H617">
        <v>6.41504367663982E-2</v>
      </c>
    </row>
    <row r="618" spans="1:8" x14ac:dyDescent="0.2">
      <c r="A618">
        <v>616</v>
      </c>
      <c r="B618" s="6" t="s">
        <v>552</v>
      </c>
      <c r="C618" t="s">
        <v>233</v>
      </c>
      <c r="D618" t="str">
        <f t="shared" si="9"/>
        <v>06-08ISL</v>
      </c>
      <c r="E618">
        <v>0.64986362710002599</v>
      </c>
      <c r="F618">
        <v>1.4385019713750999</v>
      </c>
      <c r="G618">
        <v>1.8124651281676201</v>
      </c>
      <c r="H618">
        <v>2.16541216614098</v>
      </c>
    </row>
    <row r="619" spans="1:8" x14ac:dyDescent="0.2">
      <c r="A619">
        <v>617</v>
      </c>
      <c r="B619" s="6" t="s">
        <v>553</v>
      </c>
      <c r="C619" t="s">
        <v>233</v>
      </c>
      <c r="D619" t="str">
        <f t="shared" si="9"/>
        <v>06-11ISL</v>
      </c>
      <c r="E619">
        <v>0.70364319512636597</v>
      </c>
      <c r="F619">
        <v>0.89064561065510695</v>
      </c>
      <c r="G619">
        <v>0.65344558695128097</v>
      </c>
      <c r="H619">
        <v>0.78069310239693801</v>
      </c>
    </row>
    <row r="620" spans="1:8" x14ac:dyDescent="0.2">
      <c r="A620">
        <v>618</v>
      </c>
      <c r="B620" s="6" t="s">
        <v>554</v>
      </c>
      <c r="C620" t="s">
        <v>233</v>
      </c>
      <c r="D620" t="str">
        <f t="shared" si="9"/>
        <v>09-02ISL</v>
      </c>
      <c r="E620">
        <v>1.08906924530242</v>
      </c>
      <c r="F620">
        <v>0.30806314165304999</v>
      </c>
      <c r="G620">
        <v>-5.9611570352888298E-2</v>
      </c>
      <c r="H620">
        <v>-7.1219919036685495E-2</v>
      </c>
    </row>
    <row r="621" spans="1:8" x14ac:dyDescent="0.2">
      <c r="A621">
        <v>619</v>
      </c>
      <c r="B621" s="6" t="s">
        <v>555</v>
      </c>
      <c r="C621" t="s">
        <v>233</v>
      </c>
      <c r="D621" t="str">
        <f t="shared" si="9"/>
        <v>09-11ISL</v>
      </c>
      <c r="E621">
        <v>0.58334574970242603</v>
      </c>
      <c r="F621">
        <v>1.08213232298156</v>
      </c>
      <c r="G621">
        <v>1.11402494357862</v>
      </c>
      <c r="H621">
        <v>1.3309625265168501</v>
      </c>
    </row>
    <row r="622" spans="1:8" x14ac:dyDescent="0.2">
      <c r="A622">
        <v>620</v>
      </c>
      <c r="B622" s="6" t="s">
        <v>556</v>
      </c>
      <c r="C622" t="s">
        <v>233</v>
      </c>
      <c r="D622" t="str">
        <f t="shared" si="9"/>
        <v>12-02ISL</v>
      </c>
      <c r="E622">
        <v>0.76449019617296099</v>
      </c>
      <c r="F622">
        <v>1.51034555105546</v>
      </c>
      <c r="G622">
        <v>1.56459647931167</v>
      </c>
      <c r="H622">
        <v>1.86927527528658</v>
      </c>
    </row>
    <row r="623" spans="1:8" x14ac:dyDescent="0.2">
      <c r="A623">
        <v>621</v>
      </c>
      <c r="B623" t="s">
        <v>550</v>
      </c>
      <c r="C623" t="s">
        <v>233</v>
      </c>
      <c r="D623" t="str">
        <f t="shared" si="9"/>
        <v>ControlISL</v>
      </c>
      <c r="E623">
        <v>1.0394795516878399</v>
      </c>
      <c r="F623">
        <v>1.83240406176432</v>
      </c>
    </row>
    <row r="624" spans="1:8" x14ac:dyDescent="0.2">
      <c r="A624">
        <v>622</v>
      </c>
      <c r="B624" t="s">
        <v>647</v>
      </c>
      <c r="C624" t="s">
        <v>233</v>
      </c>
      <c r="D624" t="str">
        <f t="shared" si="9"/>
        <v>HistoricalISL</v>
      </c>
      <c r="E624">
        <v>0.19137847796705501</v>
      </c>
      <c r="F624">
        <v>-2.4287534875289198E-2</v>
      </c>
      <c r="G624">
        <v>0.83700699409925305</v>
      </c>
      <c r="H624">
        <v>1</v>
      </c>
    </row>
    <row r="625" spans="1:8" x14ac:dyDescent="0.2">
      <c r="A625">
        <v>623</v>
      </c>
      <c r="B625" s="6" t="s">
        <v>551</v>
      </c>
      <c r="C625" t="s">
        <v>223</v>
      </c>
      <c r="D625" t="str">
        <f t="shared" si="9"/>
        <v>06-02IND</v>
      </c>
      <c r="E625">
        <v>0.93366335672315703</v>
      </c>
      <c r="F625">
        <v>-1.0815189670821901</v>
      </c>
      <c r="G625">
        <v>-9.1184308496047306E-3</v>
      </c>
      <c r="H625">
        <v>-1.4379813953972901E-2</v>
      </c>
    </row>
    <row r="626" spans="1:8" x14ac:dyDescent="0.2">
      <c r="A626">
        <v>624</v>
      </c>
      <c r="B626" s="6" t="s">
        <v>552</v>
      </c>
      <c r="C626" t="s">
        <v>223</v>
      </c>
      <c r="D626" t="str">
        <f t="shared" si="9"/>
        <v>06-08IND</v>
      </c>
      <c r="E626">
        <v>0.97402411782610299</v>
      </c>
      <c r="F626">
        <v>1.4385019713750999</v>
      </c>
      <c r="G626">
        <v>-0.25520968452137799</v>
      </c>
      <c r="H626">
        <v>-0.40246703004044099</v>
      </c>
    </row>
    <row r="627" spans="1:8" x14ac:dyDescent="0.2">
      <c r="A627">
        <v>625</v>
      </c>
      <c r="B627" s="6" t="s">
        <v>553</v>
      </c>
      <c r="C627" t="s">
        <v>223</v>
      </c>
      <c r="D627" t="str">
        <f t="shared" si="9"/>
        <v>06-11IND</v>
      </c>
      <c r="E627">
        <v>1.04531138862149</v>
      </c>
      <c r="F627">
        <v>0.89064561065510695</v>
      </c>
      <c r="G627">
        <v>-0.245450107196653</v>
      </c>
      <c r="H627">
        <v>-0.38707612468471903</v>
      </c>
    </row>
    <row r="628" spans="1:8" x14ac:dyDescent="0.2">
      <c r="A628">
        <v>626</v>
      </c>
      <c r="B628" s="6" t="s">
        <v>554</v>
      </c>
      <c r="C628" t="s">
        <v>223</v>
      </c>
      <c r="D628" t="str">
        <f t="shared" si="9"/>
        <v>09-02IND</v>
      </c>
      <c r="E628">
        <v>1.13953715808221</v>
      </c>
      <c r="F628">
        <v>0.30806314165304999</v>
      </c>
      <c r="G628">
        <v>-0.26491081498443703</v>
      </c>
      <c r="H628">
        <v>-0.41776576438441498</v>
      </c>
    </row>
    <row r="629" spans="1:8" x14ac:dyDescent="0.2">
      <c r="A629">
        <v>627</v>
      </c>
      <c r="B629" s="6" t="s">
        <v>555</v>
      </c>
      <c r="C629" t="s">
        <v>223</v>
      </c>
      <c r="D629" t="str">
        <f t="shared" si="9"/>
        <v>09-11IND</v>
      </c>
      <c r="E629">
        <v>0.92257290452684104</v>
      </c>
      <c r="F629">
        <v>1.08213232298156</v>
      </c>
      <c r="G629">
        <v>-8.3279372863116399E-3</v>
      </c>
      <c r="H629">
        <v>-1.31332013997459E-2</v>
      </c>
    </row>
    <row r="630" spans="1:8" x14ac:dyDescent="0.2">
      <c r="A630">
        <v>628</v>
      </c>
      <c r="B630" s="6" t="s">
        <v>556</v>
      </c>
      <c r="C630" t="s">
        <v>223</v>
      </c>
      <c r="D630" t="str">
        <f t="shared" si="9"/>
        <v>12-02IND</v>
      </c>
      <c r="E630">
        <v>1.10932427421086</v>
      </c>
      <c r="F630">
        <v>1.51034555105546</v>
      </c>
      <c r="G630">
        <v>-1.08195303881391</v>
      </c>
      <c r="H630">
        <v>-1.70624569749894</v>
      </c>
    </row>
    <row r="631" spans="1:8" x14ac:dyDescent="0.2">
      <c r="A631">
        <v>629</v>
      </c>
      <c r="B631" t="s">
        <v>550</v>
      </c>
      <c r="C631" t="s">
        <v>223</v>
      </c>
      <c r="D631" t="str">
        <f t="shared" si="9"/>
        <v>ControlIND</v>
      </c>
      <c r="E631">
        <v>0.91916305834790502</v>
      </c>
      <c r="F631">
        <v>1.83240406176432</v>
      </c>
    </row>
    <row r="632" spans="1:8" x14ac:dyDescent="0.2">
      <c r="A632">
        <v>630</v>
      </c>
      <c r="B632" t="s">
        <v>647</v>
      </c>
      <c r="C632" t="s">
        <v>223</v>
      </c>
      <c r="D632" t="str">
        <f t="shared" si="9"/>
        <v>HistoricalIND</v>
      </c>
      <c r="E632">
        <v>0.27664495633297198</v>
      </c>
      <c r="F632">
        <v>-2.4287534875289198E-2</v>
      </c>
      <c r="G632">
        <v>0.63411327008757501</v>
      </c>
      <c r="H632">
        <v>1</v>
      </c>
    </row>
    <row r="633" spans="1:8" x14ac:dyDescent="0.2">
      <c r="A633">
        <v>631</v>
      </c>
      <c r="B633" s="6" t="s">
        <v>551</v>
      </c>
      <c r="C633" t="s">
        <v>217</v>
      </c>
      <c r="D633" t="str">
        <f t="shared" si="9"/>
        <v>06-02IDN</v>
      </c>
      <c r="E633">
        <v>2.08394305981887</v>
      </c>
      <c r="F633">
        <v>-1.0815189670821901</v>
      </c>
      <c r="G633">
        <v>0.16828125975797401</v>
      </c>
      <c r="H633">
        <v>9.2436556299806599E-2</v>
      </c>
    </row>
    <row r="634" spans="1:8" x14ac:dyDescent="0.2">
      <c r="A634">
        <v>632</v>
      </c>
      <c r="B634" s="6" t="s">
        <v>552</v>
      </c>
      <c r="C634" t="s">
        <v>217</v>
      </c>
      <c r="D634" t="str">
        <f t="shared" si="9"/>
        <v>06-08IDN</v>
      </c>
      <c r="E634">
        <v>2.0292070174870802</v>
      </c>
      <c r="F634">
        <v>1.4385019713750999</v>
      </c>
      <c r="G634">
        <v>1.4995025384153</v>
      </c>
      <c r="H634">
        <v>0.82367371752077301</v>
      </c>
    </row>
    <row r="635" spans="1:8" x14ac:dyDescent="0.2">
      <c r="A635">
        <v>633</v>
      </c>
      <c r="B635" s="6" t="s">
        <v>553</v>
      </c>
      <c r="C635" t="s">
        <v>217</v>
      </c>
      <c r="D635" t="str">
        <f t="shared" si="9"/>
        <v>06-11IDN</v>
      </c>
      <c r="E635">
        <v>1.5225944440766099</v>
      </c>
      <c r="F635">
        <v>0.89064561065510695</v>
      </c>
      <c r="G635">
        <v>1.61291477649591</v>
      </c>
      <c r="H635">
        <v>0.88597083096942597</v>
      </c>
    </row>
    <row r="636" spans="1:8" x14ac:dyDescent="0.2">
      <c r="A636">
        <v>634</v>
      </c>
      <c r="B636" s="6" t="s">
        <v>554</v>
      </c>
      <c r="C636" t="s">
        <v>217</v>
      </c>
      <c r="D636" t="str">
        <f t="shared" si="9"/>
        <v>09-02IDN</v>
      </c>
      <c r="E636">
        <v>2.2743683397364198</v>
      </c>
      <c r="F636">
        <v>0.30806314165304999</v>
      </c>
      <c r="G636">
        <v>9.2776215532025294E-2</v>
      </c>
      <c r="H636">
        <v>5.0961787917698703E-2</v>
      </c>
    </row>
    <row r="637" spans="1:8" x14ac:dyDescent="0.2">
      <c r="A637">
        <v>635</v>
      </c>
      <c r="B637" s="6" t="s">
        <v>555</v>
      </c>
      <c r="C637" t="s">
        <v>217</v>
      </c>
      <c r="D637" t="str">
        <f t="shared" si="9"/>
        <v>09-11IDN</v>
      </c>
      <c r="E637">
        <v>2.4320003675876398</v>
      </c>
      <c r="F637">
        <v>1.08213232298156</v>
      </c>
      <c r="G637">
        <v>-0.19649278885191199</v>
      </c>
      <c r="H637">
        <v>-0.107933092284538</v>
      </c>
    </row>
    <row r="638" spans="1:8" x14ac:dyDescent="0.2">
      <c r="A638">
        <v>636</v>
      </c>
      <c r="B638" s="6" t="s">
        <v>556</v>
      </c>
      <c r="C638" t="s">
        <v>217</v>
      </c>
      <c r="D638" t="str">
        <f t="shared" si="9"/>
        <v>12-02IDN</v>
      </c>
      <c r="E638">
        <v>2.2029477101175901</v>
      </c>
      <c r="F638">
        <v>1.51034555105546</v>
      </c>
      <c r="G638">
        <v>0.84548001217701596</v>
      </c>
      <c r="H638">
        <v>0.46442046403957099</v>
      </c>
    </row>
    <row r="639" spans="1:8" x14ac:dyDescent="0.2">
      <c r="A639">
        <v>637</v>
      </c>
      <c r="B639" t="s">
        <v>550</v>
      </c>
      <c r="C639" t="s">
        <v>217</v>
      </c>
      <c r="D639" t="str">
        <f t="shared" si="9"/>
        <v>ControlIDN</v>
      </c>
      <c r="E639">
        <v>2.3515470497706898</v>
      </c>
      <c r="F639">
        <v>1.83240406176432</v>
      </c>
    </row>
    <row r="640" spans="1:8" x14ac:dyDescent="0.2">
      <c r="A640">
        <v>638</v>
      </c>
      <c r="B640" t="s">
        <v>647</v>
      </c>
      <c r="C640" t="s">
        <v>217</v>
      </c>
      <c r="D640" t="str">
        <f t="shared" si="9"/>
        <v>HistoricalIDN</v>
      </c>
      <c r="E640">
        <v>0.50691171724103801</v>
      </c>
      <c r="F640">
        <v>-2.4287534875289198E-2</v>
      </c>
      <c r="G640">
        <v>1.82050550663283</v>
      </c>
      <c r="H640">
        <v>1</v>
      </c>
    </row>
    <row r="641" spans="1:8" x14ac:dyDescent="0.2">
      <c r="A641">
        <v>639</v>
      </c>
      <c r="B641" s="6" t="s">
        <v>551</v>
      </c>
      <c r="C641" t="s">
        <v>229</v>
      </c>
      <c r="D641" t="str">
        <f t="shared" si="9"/>
        <v>06-02IRN</v>
      </c>
      <c r="E641">
        <v>0.52884926838899005</v>
      </c>
      <c r="F641">
        <v>-1.0815189670821901</v>
      </c>
      <c r="G641">
        <v>-0.15383567140188301</v>
      </c>
      <c r="H641">
        <v>3.93236980076174</v>
      </c>
    </row>
    <row r="642" spans="1:8" x14ac:dyDescent="0.2">
      <c r="A642">
        <v>640</v>
      </c>
      <c r="B642" s="6" t="s">
        <v>552</v>
      </c>
      <c r="C642" t="s">
        <v>229</v>
      </c>
      <c r="D642" t="str">
        <f t="shared" si="9"/>
        <v>06-08IRN</v>
      </c>
      <c r="E642">
        <v>0.60466437454486699</v>
      </c>
      <c r="F642">
        <v>1.4385019713750999</v>
      </c>
      <c r="G642">
        <v>-1.49069839522539</v>
      </c>
      <c r="H642">
        <v>38.105449132889298</v>
      </c>
    </row>
    <row r="643" spans="1:8" x14ac:dyDescent="0.2">
      <c r="A643">
        <v>641</v>
      </c>
      <c r="B643" s="6" t="s">
        <v>553</v>
      </c>
      <c r="C643" t="s">
        <v>229</v>
      </c>
      <c r="D643" t="str">
        <f t="shared" ref="D643:D706" si="10">B643&amp;C643</f>
        <v>06-11IRN</v>
      </c>
      <c r="E643">
        <v>0.38268999171176099</v>
      </c>
      <c r="F643">
        <v>0.89064561065510695</v>
      </c>
      <c r="G643">
        <v>-0.19160162894805499</v>
      </c>
      <c r="H643">
        <v>4.8977486988942101</v>
      </c>
    </row>
    <row r="644" spans="1:8" x14ac:dyDescent="0.2">
      <c r="A644">
        <v>642</v>
      </c>
      <c r="B644" s="6" t="s">
        <v>554</v>
      </c>
      <c r="C644" t="s">
        <v>229</v>
      </c>
      <c r="D644" t="str">
        <f t="shared" si="10"/>
        <v>09-02IRN</v>
      </c>
      <c r="E644">
        <v>0.42351036062395098</v>
      </c>
      <c r="F644">
        <v>0.30806314165304999</v>
      </c>
      <c r="G644">
        <v>-0.16744408008603801</v>
      </c>
      <c r="H644">
        <v>4.2802299222689104</v>
      </c>
    </row>
    <row r="645" spans="1:8" x14ac:dyDescent="0.2">
      <c r="A645">
        <v>643</v>
      </c>
      <c r="B645" s="6" t="s">
        <v>555</v>
      </c>
      <c r="C645" t="s">
        <v>229</v>
      </c>
      <c r="D645" t="str">
        <f t="shared" si="10"/>
        <v>09-11IRN</v>
      </c>
      <c r="E645">
        <v>0.32246234230415899</v>
      </c>
      <c r="F645">
        <v>1.08213232298156</v>
      </c>
      <c r="G645">
        <v>-9.3407575256420794E-2</v>
      </c>
      <c r="H645">
        <v>2.3876980205790699</v>
      </c>
    </row>
    <row r="646" spans="1:8" x14ac:dyDescent="0.2">
      <c r="A646">
        <v>644</v>
      </c>
      <c r="B646" s="6" t="s">
        <v>556</v>
      </c>
      <c r="C646" t="s">
        <v>229</v>
      </c>
      <c r="D646" t="str">
        <f t="shared" si="10"/>
        <v>12-02IRN</v>
      </c>
      <c r="E646">
        <v>0.44793348378938402</v>
      </c>
      <c r="F646">
        <v>1.51034555105546</v>
      </c>
      <c r="G646">
        <v>-0.93149189734050897</v>
      </c>
      <c r="H646">
        <v>23.8109313228586</v>
      </c>
    </row>
    <row r="647" spans="1:8" x14ac:dyDescent="0.2">
      <c r="A647">
        <v>645</v>
      </c>
      <c r="B647" t="s">
        <v>550</v>
      </c>
      <c r="C647" t="s">
        <v>229</v>
      </c>
      <c r="D647" t="str">
        <f t="shared" si="10"/>
        <v>ControlIRN</v>
      </c>
      <c r="E647">
        <v>0.28421692178504199</v>
      </c>
      <c r="F647">
        <v>1.83240406176432</v>
      </c>
    </row>
    <row r="648" spans="1:8" x14ac:dyDescent="0.2">
      <c r="A648">
        <v>646</v>
      </c>
      <c r="B648" t="s">
        <v>647</v>
      </c>
      <c r="C648" t="s">
        <v>229</v>
      </c>
      <c r="D648" t="str">
        <f t="shared" si="10"/>
        <v>HistoricalIRN</v>
      </c>
      <c r="E648">
        <v>0.32385578810971399</v>
      </c>
      <c r="F648">
        <v>-2.4287534875289198E-2</v>
      </c>
      <c r="G648">
        <v>-3.91203470670747E-2</v>
      </c>
      <c r="H648">
        <v>1</v>
      </c>
    </row>
    <row r="649" spans="1:8" x14ac:dyDescent="0.2">
      <c r="A649">
        <v>647</v>
      </c>
      <c r="B649" s="6" t="s">
        <v>551</v>
      </c>
      <c r="C649" t="s">
        <v>231</v>
      </c>
      <c r="D649" t="str">
        <f t="shared" si="10"/>
        <v>06-02IRQ</v>
      </c>
      <c r="E649">
        <v>0.39655094672255897</v>
      </c>
      <c r="F649">
        <v>-1.0815189670821901</v>
      </c>
      <c r="G649">
        <v>6.2987549986767699E-2</v>
      </c>
      <c r="H649">
        <v>0.25851290110043501</v>
      </c>
    </row>
    <row r="650" spans="1:8" x14ac:dyDescent="0.2">
      <c r="A650">
        <v>648</v>
      </c>
      <c r="B650" s="6" t="s">
        <v>552</v>
      </c>
      <c r="C650" t="s">
        <v>231</v>
      </c>
      <c r="D650" t="str">
        <f t="shared" si="10"/>
        <v>06-08IRQ</v>
      </c>
      <c r="E650">
        <v>0.85096919005445304</v>
      </c>
      <c r="F650">
        <v>1.4385019713750999</v>
      </c>
      <c r="G650">
        <v>-1.64796526401444</v>
      </c>
      <c r="H650">
        <v>-6.7635632978678704</v>
      </c>
    </row>
    <row r="651" spans="1:8" x14ac:dyDescent="0.2">
      <c r="A651">
        <v>649</v>
      </c>
      <c r="B651" s="6" t="s">
        <v>553</v>
      </c>
      <c r="C651" t="s">
        <v>231</v>
      </c>
      <c r="D651" t="str">
        <f t="shared" si="10"/>
        <v>06-11IRQ</v>
      </c>
      <c r="E651">
        <v>0.67578355851507399</v>
      </c>
      <c r="F651">
        <v>0.89064561065510695</v>
      </c>
      <c r="G651">
        <v>-0.34841853471251499</v>
      </c>
      <c r="H651">
        <v>-1.4299760226364899</v>
      </c>
    </row>
    <row r="652" spans="1:8" x14ac:dyDescent="0.2">
      <c r="A652">
        <v>650</v>
      </c>
      <c r="B652" s="6" t="s">
        <v>554</v>
      </c>
      <c r="C652" t="s">
        <v>231</v>
      </c>
      <c r="D652" t="str">
        <f t="shared" si="10"/>
        <v>09-02IRQ</v>
      </c>
      <c r="E652">
        <v>0.66408576032189603</v>
      </c>
      <c r="F652">
        <v>0.30806314165304999</v>
      </c>
      <c r="G652">
        <v>-0.20119581034624101</v>
      </c>
      <c r="H652">
        <v>-0.82574592332590302</v>
      </c>
    </row>
    <row r="653" spans="1:8" x14ac:dyDescent="0.2">
      <c r="A653">
        <v>651</v>
      </c>
      <c r="B653" s="6" t="s">
        <v>555</v>
      </c>
      <c r="C653" t="s">
        <v>231</v>
      </c>
      <c r="D653" t="str">
        <f t="shared" si="10"/>
        <v>09-11IRQ</v>
      </c>
      <c r="E653">
        <v>0.48720265549837999</v>
      </c>
      <c r="F653">
        <v>1.08213232298156</v>
      </c>
      <c r="G653">
        <v>2.3232000046610201E-2</v>
      </c>
      <c r="H653">
        <v>9.5348552716788604E-2</v>
      </c>
    </row>
    <row r="654" spans="1:8" x14ac:dyDescent="0.2">
      <c r="A654">
        <v>652</v>
      </c>
      <c r="B654" s="6" t="s">
        <v>556</v>
      </c>
      <c r="C654" t="s">
        <v>231</v>
      </c>
      <c r="D654" t="str">
        <f t="shared" si="10"/>
        <v>12-02IRQ</v>
      </c>
      <c r="E654">
        <v>0.50999584346681803</v>
      </c>
      <c r="F654">
        <v>1.51034555105546</v>
      </c>
      <c r="G654">
        <v>-7.5563962243968802E-2</v>
      </c>
      <c r="H654">
        <v>-0.310128892176881</v>
      </c>
    </row>
    <row r="655" spans="1:8" x14ac:dyDescent="0.2">
      <c r="A655">
        <v>653</v>
      </c>
      <c r="B655" t="s">
        <v>550</v>
      </c>
      <c r="C655" t="s">
        <v>231</v>
      </c>
      <c r="D655" t="str">
        <f t="shared" si="10"/>
        <v>ControlIRQ</v>
      </c>
      <c r="E655">
        <v>0.49671492052446198</v>
      </c>
      <c r="F655">
        <v>1.83240406176432</v>
      </c>
    </row>
    <row r="656" spans="1:8" x14ac:dyDescent="0.2">
      <c r="A656">
        <v>654</v>
      </c>
      <c r="B656" t="s">
        <v>647</v>
      </c>
      <c r="C656" t="s">
        <v>231</v>
      </c>
      <c r="D656" t="str">
        <f t="shared" si="10"/>
        <v>HistoricalIRQ</v>
      </c>
      <c r="E656">
        <v>0.249832014602693</v>
      </c>
      <c r="F656">
        <v>-2.4287534875289198E-2</v>
      </c>
      <c r="G656">
        <v>0.24365341040482899</v>
      </c>
      <c r="H656">
        <v>1</v>
      </c>
    </row>
    <row r="657" spans="1:8" x14ac:dyDescent="0.2">
      <c r="A657">
        <v>655</v>
      </c>
      <c r="B657" s="6" t="s">
        <v>551</v>
      </c>
      <c r="C657" t="s">
        <v>227</v>
      </c>
      <c r="D657" t="str">
        <f t="shared" si="10"/>
        <v>06-02IRL</v>
      </c>
      <c r="E657">
        <v>1.2642910734469699</v>
      </c>
      <c r="F657">
        <v>-1.0815189670821901</v>
      </c>
      <c r="G657">
        <v>0.188604809440307</v>
      </c>
      <c r="H657">
        <v>0.151560142980219</v>
      </c>
    </row>
    <row r="658" spans="1:8" x14ac:dyDescent="0.2">
      <c r="A658">
        <v>656</v>
      </c>
      <c r="B658" s="6" t="s">
        <v>552</v>
      </c>
      <c r="C658" t="s">
        <v>227</v>
      </c>
      <c r="D658" t="str">
        <f t="shared" si="10"/>
        <v>06-08IRL</v>
      </c>
      <c r="E658">
        <v>0.40844454357806298</v>
      </c>
      <c r="F658">
        <v>1.4385019713750999</v>
      </c>
      <c r="G658">
        <v>5.3765557655846798</v>
      </c>
      <c r="H658">
        <v>4.3205237607211702</v>
      </c>
    </row>
    <row r="659" spans="1:8" x14ac:dyDescent="0.2">
      <c r="A659">
        <v>657</v>
      </c>
      <c r="B659" s="6" t="s">
        <v>553</v>
      </c>
      <c r="C659" t="s">
        <v>227</v>
      </c>
      <c r="D659" t="str">
        <f t="shared" si="10"/>
        <v>06-11IRL</v>
      </c>
      <c r="E659">
        <v>0.71526826583970504</v>
      </c>
      <c r="F659">
        <v>0.89064561065510695</v>
      </c>
      <c r="G659">
        <v>1.65181583282624</v>
      </c>
      <c r="H659">
        <v>1.3273757150894401</v>
      </c>
    </row>
    <row r="660" spans="1:8" x14ac:dyDescent="0.2">
      <c r="A660">
        <v>658</v>
      </c>
      <c r="B660" s="6" t="s">
        <v>554</v>
      </c>
      <c r="C660" t="s">
        <v>227</v>
      </c>
      <c r="D660" t="str">
        <f t="shared" si="10"/>
        <v>09-02IRL</v>
      </c>
      <c r="E660">
        <v>0.36255558981790098</v>
      </c>
      <c r="F660">
        <v>0.30806314165304999</v>
      </c>
      <c r="G660">
        <v>1.4445086603445001</v>
      </c>
      <c r="H660">
        <v>1.1607866191093501</v>
      </c>
    </row>
    <row r="661" spans="1:8" x14ac:dyDescent="0.2">
      <c r="A661">
        <v>659</v>
      </c>
      <c r="B661" s="6" t="s">
        <v>555</v>
      </c>
      <c r="C661" t="s">
        <v>227</v>
      </c>
      <c r="D661" t="str">
        <f t="shared" si="10"/>
        <v>09-11IRL</v>
      </c>
      <c r="E661">
        <v>0.42572881963588899</v>
      </c>
      <c r="F661">
        <v>1.08213232298156</v>
      </c>
      <c r="G661">
        <v>2.7805455939065502</v>
      </c>
      <c r="H661">
        <v>2.2344069010015</v>
      </c>
    </row>
    <row r="662" spans="1:8" x14ac:dyDescent="0.2">
      <c r="A662">
        <v>660</v>
      </c>
      <c r="B662" s="6" t="s">
        <v>556</v>
      </c>
      <c r="C662" t="s">
        <v>227</v>
      </c>
      <c r="D662" t="str">
        <f t="shared" si="10"/>
        <v>12-02IRL</v>
      </c>
      <c r="E662">
        <v>0.980502844105969</v>
      </c>
      <c r="F662">
        <v>1.51034555105546</v>
      </c>
      <c r="G662">
        <v>3.3211188841136101</v>
      </c>
      <c r="H662">
        <v>2.6688039102728802</v>
      </c>
    </row>
    <row r="663" spans="1:8" x14ac:dyDescent="0.2">
      <c r="A663">
        <v>661</v>
      </c>
      <c r="B663" t="s">
        <v>550</v>
      </c>
      <c r="C663" t="s">
        <v>227</v>
      </c>
      <c r="D663" t="str">
        <f t="shared" si="10"/>
        <v>ControlIRL</v>
      </c>
      <c r="E663">
        <v>1.5642139502005601</v>
      </c>
      <c r="F663">
        <v>1.83240406176432</v>
      </c>
    </row>
    <row r="664" spans="1:8" x14ac:dyDescent="0.2">
      <c r="A664">
        <v>662</v>
      </c>
      <c r="B664" t="s">
        <v>647</v>
      </c>
      <c r="C664" t="s">
        <v>227</v>
      </c>
      <c r="D664" t="str">
        <f t="shared" si="10"/>
        <v>HistoricalIRL</v>
      </c>
      <c r="E664">
        <v>0.30329758087351</v>
      </c>
      <c r="F664">
        <v>-2.4287534875289198E-2</v>
      </c>
      <c r="G664">
        <v>1.2444222190059699</v>
      </c>
      <c r="H664">
        <v>1</v>
      </c>
    </row>
    <row r="665" spans="1:8" x14ac:dyDescent="0.2">
      <c r="A665">
        <v>663</v>
      </c>
      <c r="B665" s="6" t="s">
        <v>551</v>
      </c>
      <c r="C665" t="s">
        <v>235</v>
      </c>
      <c r="D665" t="str">
        <f t="shared" si="10"/>
        <v>06-02ISR</v>
      </c>
      <c r="E665">
        <v>0.36821469017281899</v>
      </c>
      <c r="F665">
        <v>-1.0815189670821901</v>
      </c>
      <c r="G665">
        <v>-7.7826213471121994E-2</v>
      </c>
      <c r="H665">
        <v>0.73279178986153104</v>
      </c>
    </row>
    <row r="666" spans="1:8" x14ac:dyDescent="0.2">
      <c r="A666">
        <v>664</v>
      </c>
      <c r="B666" s="6" t="s">
        <v>552</v>
      </c>
      <c r="C666" t="s">
        <v>235</v>
      </c>
      <c r="D666" t="str">
        <f t="shared" si="10"/>
        <v>06-08ISR</v>
      </c>
      <c r="E666">
        <v>0.64571104037930704</v>
      </c>
      <c r="F666">
        <v>1.4385019713750999</v>
      </c>
      <c r="G666">
        <v>-1.8666187686337199</v>
      </c>
      <c r="H666">
        <v>17.575606565566499</v>
      </c>
    </row>
    <row r="667" spans="1:8" x14ac:dyDescent="0.2">
      <c r="A667">
        <v>665</v>
      </c>
      <c r="B667" s="6" t="s">
        <v>553</v>
      </c>
      <c r="C667" t="s">
        <v>235</v>
      </c>
      <c r="D667" t="str">
        <f t="shared" si="10"/>
        <v>06-11ISR</v>
      </c>
      <c r="E667">
        <v>0.381172333720806</v>
      </c>
      <c r="F667">
        <v>0.89064561065510695</v>
      </c>
      <c r="G667">
        <v>-0.26601644408349601</v>
      </c>
      <c r="H667">
        <v>2.5047430357751699</v>
      </c>
    </row>
    <row r="668" spans="1:8" x14ac:dyDescent="0.2">
      <c r="A668">
        <v>666</v>
      </c>
      <c r="B668" s="6" t="s">
        <v>554</v>
      </c>
      <c r="C668" t="s">
        <v>235</v>
      </c>
      <c r="D668" t="str">
        <f t="shared" si="10"/>
        <v>09-02ISR</v>
      </c>
      <c r="E668">
        <v>0.414981921094279</v>
      </c>
      <c r="F668">
        <v>0.30806314165304999</v>
      </c>
      <c r="G668">
        <v>-0.204990927853968</v>
      </c>
      <c r="H668">
        <v>1.9301423290139099</v>
      </c>
    </row>
    <row r="669" spans="1:8" x14ac:dyDescent="0.2">
      <c r="A669">
        <v>667</v>
      </c>
      <c r="B669" s="6" t="s">
        <v>555</v>
      </c>
      <c r="C669" t="s">
        <v>235</v>
      </c>
      <c r="D669" t="str">
        <f t="shared" si="10"/>
        <v>09-11ISR</v>
      </c>
      <c r="E669">
        <v>0.49439271918301297</v>
      </c>
      <c r="F669">
        <v>1.08213232298156</v>
      </c>
      <c r="G669">
        <v>-0.61043046788376898</v>
      </c>
      <c r="H669">
        <v>5.7476577003523301</v>
      </c>
    </row>
    <row r="670" spans="1:8" x14ac:dyDescent="0.2">
      <c r="A670">
        <v>668</v>
      </c>
      <c r="B670" s="6" t="s">
        <v>556</v>
      </c>
      <c r="C670" t="s">
        <v>235</v>
      </c>
      <c r="D670" t="str">
        <f t="shared" si="10"/>
        <v>12-02ISR</v>
      </c>
      <c r="E670">
        <v>0.29298994988492899</v>
      </c>
      <c r="F670">
        <v>1.51034555105546</v>
      </c>
      <c r="G670">
        <v>-0.27615316184931599</v>
      </c>
      <c r="H670">
        <v>2.6001877866327101</v>
      </c>
    </row>
    <row r="671" spans="1:8" x14ac:dyDescent="0.2">
      <c r="A671">
        <v>669</v>
      </c>
      <c r="B671" t="s">
        <v>550</v>
      </c>
      <c r="C671" t="s">
        <v>235</v>
      </c>
      <c r="D671" t="str">
        <f t="shared" si="10"/>
        <v>ControlISR</v>
      </c>
      <c r="E671">
        <v>0.24445399764135001</v>
      </c>
      <c r="F671">
        <v>1.83240406176432</v>
      </c>
    </row>
    <row r="672" spans="1:8" x14ac:dyDescent="0.2">
      <c r="A672">
        <v>670</v>
      </c>
      <c r="B672" t="s">
        <v>647</v>
      </c>
      <c r="C672" t="s">
        <v>235</v>
      </c>
      <c r="D672" t="str">
        <f t="shared" si="10"/>
        <v>HistoricalISR</v>
      </c>
      <c r="E672">
        <v>0.35206677299998101</v>
      </c>
      <c r="F672">
        <v>-2.4287534875289198E-2</v>
      </c>
      <c r="G672">
        <v>-0.10620508382855599</v>
      </c>
      <c r="H672">
        <v>1</v>
      </c>
    </row>
    <row r="673" spans="1:8" x14ac:dyDescent="0.2">
      <c r="A673">
        <v>671</v>
      </c>
      <c r="B673" s="6" t="s">
        <v>551</v>
      </c>
      <c r="C673" t="s">
        <v>237</v>
      </c>
      <c r="D673" t="str">
        <f t="shared" si="10"/>
        <v>06-02ITA</v>
      </c>
      <c r="E673">
        <v>0.56067334084845299</v>
      </c>
      <c r="F673">
        <v>-1.0815189670821901</v>
      </c>
      <c r="G673">
        <v>3.38630700160822E-2</v>
      </c>
      <c r="H673">
        <v>9.2371925183274806E-2</v>
      </c>
    </row>
    <row r="674" spans="1:8" x14ac:dyDescent="0.2">
      <c r="A674">
        <v>672</v>
      </c>
      <c r="B674" s="6" t="s">
        <v>552</v>
      </c>
      <c r="C674" t="s">
        <v>237</v>
      </c>
      <c r="D674" t="str">
        <f t="shared" si="10"/>
        <v>06-08ITA</v>
      </c>
      <c r="E674">
        <v>0.85027748981801698</v>
      </c>
      <c r="F674">
        <v>1.4385019713750999</v>
      </c>
      <c r="G674">
        <v>-1.0967127361559901</v>
      </c>
      <c r="H674">
        <v>-2.9916208649609799</v>
      </c>
    </row>
    <row r="675" spans="1:8" x14ac:dyDescent="0.2">
      <c r="A675">
        <v>673</v>
      </c>
      <c r="B675" s="6" t="s">
        <v>553</v>
      </c>
      <c r="C675" t="s">
        <v>237</v>
      </c>
      <c r="D675" t="str">
        <f t="shared" si="10"/>
        <v>06-11ITA</v>
      </c>
      <c r="E675">
        <v>0.87827879758605998</v>
      </c>
      <c r="F675">
        <v>0.89064561065510695</v>
      </c>
      <c r="G675">
        <v>-0.51319650898588098</v>
      </c>
      <c r="H675">
        <v>-1.3999011167578099</v>
      </c>
    </row>
    <row r="676" spans="1:8" x14ac:dyDescent="0.2">
      <c r="A676">
        <v>674</v>
      </c>
      <c r="B676" s="6" t="s">
        <v>554</v>
      </c>
      <c r="C676" t="s">
        <v>237</v>
      </c>
      <c r="D676" t="str">
        <f t="shared" si="10"/>
        <v>09-02ITA</v>
      </c>
      <c r="E676">
        <v>0.73802334839854</v>
      </c>
      <c r="F676">
        <v>0.30806314165304999</v>
      </c>
      <c r="G676">
        <v>-0.148459240092361</v>
      </c>
      <c r="H676">
        <v>-0.40496817955562198</v>
      </c>
    </row>
    <row r="677" spans="1:8" x14ac:dyDescent="0.2">
      <c r="A677">
        <v>675</v>
      </c>
      <c r="B677" s="6" t="s">
        <v>555</v>
      </c>
      <c r="C677" t="s">
        <v>237</v>
      </c>
      <c r="D677" t="str">
        <f t="shared" si="10"/>
        <v>09-11ITA</v>
      </c>
      <c r="E677">
        <v>1.2419855967009901</v>
      </c>
      <c r="F677">
        <v>1.08213232298156</v>
      </c>
      <c r="G677">
        <v>-1.5324647137477001</v>
      </c>
      <c r="H677">
        <v>-4.18026823371547</v>
      </c>
    </row>
    <row r="678" spans="1:8" x14ac:dyDescent="0.2">
      <c r="A678">
        <v>676</v>
      </c>
      <c r="B678" s="6" t="s">
        <v>556</v>
      </c>
      <c r="C678" t="s">
        <v>237</v>
      </c>
      <c r="D678" t="str">
        <f t="shared" si="10"/>
        <v>12-02ITA</v>
      </c>
      <c r="E678">
        <v>0.93716525998710798</v>
      </c>
      <c r="F678">
        <v>1.51034555105546</v>
      </c>
      <c r="G678">
        <v>-1.83572525688749</v>
      </c>
      <c r="H678">
        <v>-5.0075045176272504</v>
      </c>
    </row>
    <row r="679" spans="1:8" x14ac:dyDescent="0.2">
      <c r="A679">
        <v>677</v>
      </c>
      <c r="B679" t="s">
        <v>550</v>
      </c>
      <c r="C679" t="s">
        <v>237</v>
      </c>
      <c r="D679" t="str">
        <f t="shared" si="10"/>
        <v>ControlITA</v>
      </c>
      <c r="E679">
        <v>0.61452302477258403</v>
      </c>
      <c r="F679">
        <v>1.83240406176432</v>
      </c>
    </row>
    <row r="680" spans="1:8" x14ac:dyDescent="0.2">
      <c r="A680">
        <v>678</v>
      </c>
      <c r="B680" t="s">
        <v>647</v>
      </c>
      <c r="C680" t="s">
        <v>237</v>
      </c>
      <c r="D680" t="str">
        <f t="shared" si="10"/>
        <v>HistoricalITA</v>
      </c>
      <c r="E680">
        <v>0.24306917867450201</v>
      </c>
      <c r="F680">
        <v>-2.4287534875289198E-2</v>
      </c>
      <c r="G680">
        <v>0.36659482790788001</v>
      </c>
      <c r="H680">
        <v>1</v>
      </c>
    </row>
    <row r="681" spans="1:8" x14ac:dyDescent="0.2">
      <c r="A681">
        <v>679</v>
      </c>
      <c r="B681" s="6" t="s">
        <v>551</v>
      </c>
      <c r="C681" t="s">
        <v>87</v>
      </c>
      <c r="D681" t="str">
        <f t="shared" si="10"/>
        <v>06-02CIV</v>
      </c>
      <c r="E681">
        <v>1.4432694135709001</v>
      </c>
      <c r="F681">
        <v>-1.0815189670821901</v>
      </c>
      <c r="G681">
        <v>0.12789417991437901</v>
      </c>
      <c r="H681">
        <v>9.7899936892749395E-2</v>
      </c>
    </row>
    <row r="682" spans="1:8" x14ac:dyDescent="0.2">
      <c r="A682">
        <v>680</v>
      </c>
      <c r="B682" s="6" t="s">
        <v>552</v>
      </c>
      <c r="C682" t="s">
        <v>87</v>
      </c>
      <c r="D682" t="str">
        <f t="shared" si="10"/>
        <v>06-08CIV</v>
      </c>
      <c r="E682">
        <v>1.14935516903763</v>
      </c>
      <c r="F682">
        <v>1.4385019713750999</v>
      </c>
      <c r="G682">
        <v>2.31337551598341</v>
      </c>
      <c r="H682">
        <v>1.7708336468135399</v>
      </c>
    </row>
    <row r="683" spans="1:8" x14ac:dyDescent="0.2">
      <c r="A683">
        <v>681</v>
      </c>
      <c r="B683" s="6" t="s">
        <v>553</v>
      </c>
      <c r="C683" t="s">
        <v>87</v>
      </c>
      <c r="D683" t="str">
        <f t="shared" si="10"/>
        <v>06-11CIV</v>
      </c>
      <c r="E683">
        <v>0.971723207698719</v>
      </c>
      <c r="F683">
        <v>0.89064561065510695</v>
      </c>
      <c r="G683">
        <v>1.3132210043892401</v>
      </c>
      <c r="H683">
        <v>1.00523928095875</v>
      </c>
    </row>
    <row r="684" spans="1:8" x14ac:dyDescent="0.2">
      <c r="A684">
        <v>682</v>
      </c>
      <c r="B684" s="6" t="s">
        <v>554</v>
      </c>
      <c r="C684" t="s">
        <v>87</v>
      </c>
      <c r="D684" t="str">
        <f t="shared" si="10"/>
        <v>09-02CIV</v>
      </c>
      <c r="E684">
        <v>1.1757244376167399</v>
      </c>
      <c r="F684">
        <v>0.30806314165304999</v>
      </c>
      <c r="G684">
        <v>0.56609665552244803</v>
      </c>
      <c r="H684">
        <v>0.43333345495429498</v>
      </c>
    </row>
    <row r="685" spans="1:8" x14ac:dyDescent="0.2">
      <c r="A685">
        <v>683</v>
      </c>
      <c r="B685" s="6" t="s">
        <v>555</v>
      </c>
      <c r="C685" t="s">
        <v>87</v>
      </c>
      <c r="D685" t="str">
        <f t="shared" si="10"/>
        <v>09-11CIV</v>
      </c>
      <c r="E685">
        <v>1.12813818038099</v>
      </c>
      <c r="F685">
        <v>1.08213232298156</v>
      </c>
      <c r="G685">
        <v>1.2663699013045999</v>
      </c>
      <c r="H685">
        <v>0.96937588171406197</v>
      </c>
    </row>
    <row r="686" spans="1:8" x14ac:dyDescent="0.2">
      <c r="A686">
        <v>684</v>
      </c>
      <c r="B686" s="6" t="s">
        <v>556</v>
      </c>
      <c r="C686" t="s">
        <v>87</v>
      </c>
      <c r="D686" t="str">
        <f t="shared" si="10"/>
        <v>12-02CIV</v>
      </c>
      <c r="E686">
        <v>1.6720008399073101</v>
      </c>
      <c r="F686">
        <v>1.51034555105546</v>
      </c>
      <c r="G686">
        <v>-0.14424272925368301</v>
      </c>
      <c r="H686">
        <v>-0.110414360533272</v>
      </c>
    </row>
    <row r="687" spans="1:8" x14ac:dyDescent="0.2">
      <c r="A687">
        <v>685</v>
      </c>
      <c r="B687" t="s">
        <v>550</v>
      </c>
      <c r="C687" t="s">
        <v>87</v>
      </c>
      <c r="D687" t="str">
        <f t="shared" si="10"/>
        <v>ControlCIV</v>
      </c>
      <c r="E687">
        <v>1.6466491177989799</v>
      </c>
      <c r="F687">
        <v>1.83240406176432</v>
      </c>
    </row>
    <row r="688" spans="1:8" x14ac:dyDescent="0.2">
      <c r="A688">
        <v>686</v>
      </c>
      <c r="B688" t="s">
        <v>647</v>
      </c>
      <c r="C688" t="s">
        <v>87</v>
      </c>
      <c r="D688" t="str">
        <f t="shared" si="10"/>
        <v>HistoricalCIV</v>
      </c>
      <c r="E688">
        <v>0.32295726553612297</v>
      </c>
      <c r="F688">
        <v>-2.4287534875289198E-2</v>
      </c>
      <c r="G688">
        <v>1.3063765307069399</v>
      </c>
      <c r="H688">
        <v>1</v>
      </c>
    </row>
    <row r="689" spans="1:8" x14ac:dyDescent="0.2">
      <c r="A689">
        <v>687</v>
      </c>
      <c r="B689" s="6" t="s">
        <v>551</v>
      </c>
      <c r="C689" t="s">
        <v>239</v>
      </c>
      <c r="D689" t="str">
        <f t="shared" si="10"/>
        <v>06-02JAM</v>
      </c>
      <c r="E689">
        <v>0.650740150464997</v>
      </c>
      <c r="F689">
        <v>-1.0815189670821901</v>
      </c>
      <c r="G689">
        <v>0.26644979539412</v>
      </c>
      <c r="H689">
        <v>0.321825101627842</v>
      </c>
    </row>
    <row r="690" spans="1:8" x14ac:dyDescent="0.2">
      <c r="A690">
        <v>688</v>
      </c>
      <c r="B690" s="6" t="s">
        <v>552</v>
      </c>
      <c r="C690" t="s">
        <v>239</v>
      </c>
      <c r="D690" t="str">
        <f t="shared" si="10"/>
        <v>06-08JAM</v>
      </c>
      <c r="E690">
        <v>1.0750436683079201</v>
      </c>
      <c r="F690">
        <v>1.4385019713750999</v>
      </c>
      <c r="G690">
        <v>-2.74508491395564E-3</v>
      </c>
      <c r="H690">
        <v>-3.3155860754334201E-3</v>
      </c>
    </row>
    <row r="691" spans="1:8" x14ac:dyDescent="0.2">
      <c r="A691">
        <v>689</v>
      </c>
      <c r="B691" s="6" t="s">
        <v>553</v>
      </c>
      <c r="C691" t="s">
        <v>239</v>
      </c>
      <c r="D691" t="str">
        <f t="shared" si="10"/>
        <v>06-11JAM</v>
      </c>
      <c r="E691">
        <v>1.1220951864529101</v>
      </c>
      <c r="F691">
        <v>0.89064561065510695</v>
      </c>
      <c r="G691">
        <v>-9.2697535704761594E-2</v>
      </c>
      <c r="H691">
        <v>-0.11196253239642601</v>
      </c>
    </row>
    <row r="692" spans="1:8" x14ac:dyDescent="0.2">
      <c r="A692">
        <v>690</v>
      </c>
      <c r="B692" s="6" t="s">
        <v>554</v>
      </c>
      <c r="C692" t="s">
        <v>239</v>
      </c>
      <c r="D692" t="str">
        <f t="shared" si="10"/>
        <v>09-02JAM</v>
      </c>
      <c r="E692">
        <v>1.1630212091277901</v>
      </c>
      <c r="F692">
        <v>0.30806314165304999</v>
      </c>
      <c r="G692">
        <v>-0.10646679865841401</v>
      </c>
      <c r="H692">
        <v>-0.12859341193170701</v>
      </c>
    </row>
    <row r="693" spans="1:8" x14ac:dyDescent="0.2">
      <c r="A693">
        <v>691</v>
      </c>
      <c r="B693" s="6" t="s">
        <v>555</v>
      </c>
      <c r="C693" t="s">
        <v>239</v>
      </c>
      <c r="D693" t="str">
        <f t="shared" si="10"/>
        <v>09-11JAM</v>
      </c>
      <c r="E693">
        <v>1.2107949210353199</v>
      </c>
      <c r="F693">
        <v>1.08213232298156</v>
      </c>
      <c r="G693">
        <v>-0.33298927396426498</v>
      </c>
      <c r="H693">
        <v>-0.40219324160492698</v>
      </c>
    </row>
    <row r="694" spans="1:8" x14ac:dyDescent="0.2">
      <c r="A694">
        <v>692</v>
      </c>
      <c r="B694" s="6" t="s">
        <v>556</v>
      </c>
      <c r="C694" t="s">
        <v>239</v>
      </c>
      <c r="D694" t="str">
        <f t="shared" si="10"/>
        <v>12-02JAM</v>
      </c>
      <c r="E694">
        <v>1.2769909106138999</v>
      </c>
      <c r="F694">
        <v>1.51034555105546</v>
      </c>
      <c r="G694">
        <v>-1.1523689932385699</v>
      </c>
      <c r="H694">
        <v>-1.3918617119342001</v>
      </c>
    </row>
    <row r="695" spans="1:8" x14ac:dyDescent="0.2">
      <c r="A695">
        <v>693</v>
      </c>
      <c r="B695" t="s">
        <v>550</v>
      </c>
      <c r="C695" t="s">
        <v>239</v>
      </c>
      <c r="D695" t="str">
        <f t="shared" si="10"/>
        <v>ControlJAM</v>
      </c>
      <c r="E695">
        <v>1.07445357210127</v>
      </c>
      <c r="F695">
        <v>1.83240406176432</v>
      </c>
    </row>
    <row r="696" spans="1:8" x14ac:dyDescent="0.2">
      <c r="A696">
        <v>694</v>
      </c>
      <c r="B696" t="s">
        <v>647</v>
      </c>
      <c r="C696" t="s">
        <v>239</v>
      </c>
      <c r="D696" t="str">
        <f t="shared" si="10"/>
        <v>HistoricalJAM</v>
      </c>
      <c r="E696">
        <v>0.23554621706707601</v>
      </c>
      <c r="F696">
        <v>-2.4287534875289198E-2</v>
      </c>
      <c r="G696">
        <v>0.82793353919994295</v>
      </c>
      <c r="H696">
        <v>1</v>
      </c>
    </row>
    <row r="697" spans="1:8" x14ac:dyDescent="0.2">
      <c r="A697">
        <v>695</v>
      </c>
      <c r="B697" s="6" t="s">
        <v>551</v>
      </c>
      <c r="C697" t="s">
        <v>243</v>
      </c>
      <c r="D697" t="str">
        <f t="shared" si="10"/>
        <v>06-02JPN</v>
      </c>
      <c r="E697">
        <v>0.79756189357861595</v>
      </c>
      <c r="F697">
        <v>-1.0815189670821901</v>
      </c>
      <c r="G697">
        <v>-6.6843616581101301E-2</v>
      </c>
      <c r="H697">
        <v>-0.15290414272712799</v>
      </c>
    </row>
    <row r="698" spans="1:8" x14ac:dyDescent="0.2">
      <c r="A698">
        <v>696</v>
      </c>
      <c r="B698" s="6" t="s">
        <v>552</v>
      </c>
      <c r="C698" t="s">
        <v>243</v>
      </c>
      <c r="D698" t="str">
        <f t="shared" si="10"/>
        <v>06-08JPN</v>
      </c>
      <c r="E698">
        <v>0.82018108181058702</v>
      </c>
      <c r="F698">
        <v>1.4385019713750999</v>
      </c>
      <c r="G698">
        <v>-0.59970396664744496</v>
      </c>
      <c r="H698">
        <v>-1.37181716969233</v>
      </c>
    </row>
    <row r="699" spans="1:8" x14ac:dyDescent="0.2">
      <c r="A699">
        <v>697</v>
      </c>
      <c r="B699" s="6" t="s">
        <v>553</v>
      </c>
      <c r="C699" t="s">
        <v>243</v>
      </c>
      <c r="D699" t="str">
        <f t="shared" si="10"/>
        <v>06-11JPN</v>
      </c>
      <c r="E699">
        <v>0.96415321734890602</v>
      </c>
      <c r="F699">
        <v>0.89064561065510695</v>
      </c>
      <c r="G699">
        <v>-0.53096393393601204</v>
      </c>
      <c r="H699">
        <v>-1.21457499294649</v>
      </c>
    </row>
    <row r="700" spans="1:8" x14ac:dyDescent="0.2">
      <c r="A700">
        <v>698</v>
      </c>
      <c r="B700" s="6" t="s">
        <v>554</v>
      </c>
      <c r="C700" t="s">
        <v>243</v>
      </c>
      <c r="D700" t="str">
        <f t="shared" si="10"/>
        <v>09-02JPN</v>
      </c>
      <c r="E700">
        <v>0.90567434285971904</v>
      </c>
      <c r="F700">
        <v>0.30806314165304999</v>
      </c>
      <c r="G700">
        <v>-0.25773948576304201</v>
      </c>
      <c r="H700">
        <v>-0.58957664371306895</v>
      </c>
    </row>
    <row r="701" spans="1:8" x14ac:dyDescent="0.2">
      <c r="A701">
        <v>699</v>
      </c>
      <c r="B701" s="6" t="s">
        <v>555</v>
      </c>
      <c r="C701" t="s">
        <v>243</v>
      </c>
      <c r="D701" t="str">
        <f t="shared" si="10"/>
        <v>09-11JPN</v>
      </c>
      <c r="E701">
        <v>1.1747754118145</v>
      </c>
      <c r="F701">
        <v>1.08213232298156</v>
      </c>
      <c r="G701">
        <v>-1.18088512582433</v>
      </c>
      <c r="H701">
        <v>-2.7012635919289401</v>
      </c>
    </row>
    <row r="702" spans="1:8" x14ac:dyDescent="0.2">
      <c r="A702">
        <v>700</v>
      </c>
      <c r="B702" s="6" t="s">
        <v>556</v>
      </c>
      <c r="C702" t="s">
        <v>243</v>
      </c>
      <c r="D702" t="str">
        <f t="shared" si="10"/>
        <v>12-02JPN</v>
      </c>
      <c r="E702">
        <v>0.83597581607974303</v>
      </c>
      <c r="F702">
        <v>1.51034555105546</v>
      </c>
      <c r="G702">
        <v>-0.82335033072962904</v>
      </c>
      <c r="H702">
        <v>-1.8834061189906499</v>
      </c>
    </row>
    <row r="703" spans="1:8" x14ac:dyDescent="0.2">
      <c r="A703">
        <v>701</v>
      </c>
      <c r="B703" t="s">
        <v>550</v>
      </c>
      <c r="C703" t="s">
        <v>243</v>
      </c>
      <c r="D703" t="str">
        <f t="shared" si="10"/>
        <v>ControlJPN</v>
      </c>
      <c r="E703">
        <v>0.69126593094059396</v>
      </c>
      <c r="F703">
        <v>1.83240406176432</v>
      </c>
    </row>
    <row r="704" spans="1:8" x14ac:dyDescent="0.2">
      <c r="A704">
        <v>702</v>
      </c>
      <c r="B704" t="s">
        <v>647</v>
      </c>
      <c r="C704" t="s">
        <v>243</v>
      </c>
      <c r="D704" t="str">
        <f t="shared" si="10"/>
        <v>HistoricalJPN</v>
      </c>
      <c r="E704">
        <v>0.24831133385333001</v>
      </c>
      <c r="F704">
        <v>-2.4287534875289198E-2</v>
      </c>
      <c r="G704">
        <v>0.43716027171605099</v>
      </c>
      <c r="H704">
        <v>1</v>
      </c>
    </row>
    <row r="705" spans="1:8" x14ac:dyDescent="0.2">
      <c r="A705">
        <v>703</v>
      </c>
      <c r="B705" s="6" t="s">
        <v>551</v>
      </c>
      <c r="C705" t="s">
        <v>245</v>
      </c>
      <c r="D705" t="str">
        <f t="shared" si="10"/>
        <v>06-02KAZ</v>
      </c>
      <c r="E705">
        <v>0.68056796408926201</v>
      </c>
      <c r="F705">
        <v>-1.0815189670821901</v>
      </c>
      <c r="G705">
        <v>1.91008327692027E-2</v>
      </c>
      <c r="H705">
        <v>4.6079825073787099E-2</v>
      </c>
    </row>
    <row r="706" spans="1:8" x14ac:dyDescent="0.2">
      <c r="A706">
        <v>704</v>
      </c>
      <c r="B706" s="6" t="s">
        <v>552</v>
      </c>
      <c r="C706" t="s">
        <v>245</v>
      </c>
      <c r="D706" t="str">
        <f t="shared" si="10"/>
        <v>06-08KAZ</v>
      </c>
      <c r="E706">
        <v>0.65299149033238002</v>
      </c>
      <c r="F706">
        <v>1.4385019713750999</v>
      </c>
      <c r="G706">
        <v>0.26958374070227897</v>
      </c>
      <c r="H706">
        <v>0.65035759248819103</v>
      </c>
    </row>
    <row r="707" spans="1:8" x14ac:dyDescent="0.2">
      <c r="A707">
        <v>705</v>
      </c>
      <c r="B707" s="6" t="s">
        <v>553</v>
      </c>
      <c r="C707" t="s">
        <v>245</v>
      </c>
      <c r="D707" t="str">
        <f t="shared" ref="D707:D770" si="11">B707&amp;C707</f>
        <v>06-11KAZ</v>
      </c>
      <c r="E707">
        <v>0.57550834611053303</v>
      </c>
      <c r="F707">
        <v>0.89064561065510695</v>
      </c>
      <c r="G707">
        <v>0.26351770657927998</v>
      </c>
      <c r="H707">
        <v>0.63572358178002397</v>
      </c>
    </row>
    <row r="708" spans="1:8" x14ac:dyDescent="0.2">
      <c r="A708">
        <v>706</v>
      </c>
      <c r="B708" s="6" t="s">
        <v>554</v>
      </c>
      <c r="C708" t="s">
        <v>245</v>
      </c>
      <c r="D708" t="str">
        <f t="shared" si="11"/>
        <v>09-02KAZ</v>
      </c>
      <c r="E708">
        <v>0.783652719167935</v>
      </c>
      <c r="F708">
        <v>0.30806314165304999</v>
      </c>
      <c r="G708">
        <v>-8.7404704340083406E-2</v>
      </c>
      <c r="H708">
        <v>-0.21085957535375199</v>
      </c>
    </row>
    <row r="709" spans="1:8" x14ac:dyDescent="0.2">
      <c r="A709">
        <v>707</v>
      </c>
      <c r="B709" s="6" t="s">
        <v>555</v>
      </c>
      <c r="C709" t="s">
        <v>245</v>
      </c>
      <c r="D709" t="str">
        <f t="shared" si="11"/>
        <v>09-11KAZ</v>
      </c>
      <c r="E709">
        <v>0.44167318027338198</v>
      </c>
      <c r="F709">
        <v>1.08213232298156</v>
      </c>
      <c r="G709">
        <v>0.65764189582212795</v>
      </c>
      <c r="H709">
        <v>1.58652891666263</v>
      </c>
    </row>
    <row r="710" spans="1:8" x14ac:dyDescent="0.2">
      <c r="A710">
        <v>708</v>
      </c>
      <c r="B710" s="6" t="s">
        <v>556</v>
      </c>
      <c r="C710" t="s">
        <v>245</v>
      </c>
      <c r="D710" t="str">
        <f t="shared" si="11"/>
        <v>12-02KAZ</v>
      </c>
      <c r="E710">
        <v>0.49759347081875899</v>
      </c>
      <c r="F710">
        <v>1.51034555105546</v>
      </c>
      <c r="G710">
        <v>1.21388365202335</v>
      </c>
      <c r="H710">
        <v>2.9284349546975599</v>
      </c>
    </row>
    <row r="711" spans="1:8" x14ac:dyDescent="0.2">
      <c r="A711">
        <v>709</v>
      </c>
      <c r="B711" t="s">
        <v>550</v>
      </c>
      <c r="C711" t="s">
        <v>245</v>
      </c>
      <c r="D711" t="str">
        <f t="shared" si="11"/>
        <v>ControlKAZ</v>
      </c>
      <c r="E711">
        <v>0.71094246370848602</v>
      </c>
      <c r="F711">
        <v>1.83240406176432</v>
      </c>
    </row>
    <row r="712" spans="1:8" x14ac:dyDescent="0.2">
      <c r="A712">
        <v>710</v>
      </c>
      <c r="B712" t="s">
        <v>647</v>
      </c>
      <c r="C712" t="s">
        <v>245</v>
      </c>
      <c r="D712" t="str">
        <f t="shared" si="11"/>
        <v>HistoricalKAZ</v>
      </c>
      <c r="E712">
        <v>0.29093210014735099</v>
      </c>
      <c r="F712">
        <v>-2.4287534875289198E-2</v>
      </c>
      <c r="G712">
        <v>0.41451617358826198</v>
      </c>
      <c r="H712">
        <v>1</v>
      </c>
    </row>
    <row r="713" spans="1:8" x14ac:dyDescent="0.2">
      <c r="A713">
        <v>711</v>
      </c>
      <c r="B713" s="6" t="s">
        <v>551</v>
      </c>
      <c r="C713" t="s">
        <v>241</v>
      </c>
      <c r="D713" t="str">
        <f t="shared" si="11"/>
        <v>06-02JOR</v>
      </c>
      <c r="E713">
        <v>0.15033110233795499</v>
      </c>
      <c r="F713">
        <v>-1.0815189670821901</v>
      </c>
      <c r="G713">
        <v>4.1996105921610002E-2</v>
      </c>
      <c r="H713">
        <v>-0.59345860312837295</v>
      </c>
    </row>
    <row r="714" spans="1:8" x14ac:dyDescent="0.2">
      <c r="A714">
        <v>712</v>
      </c>
      <c r="B714" s="6" t="s">
        <v>552</v>
      </c>
      <c r="C714" t="s">
        <v>241</v>
      </c>
      <c r="D714" t="str">
        <f t="shared" si="11"/>
        <v>06-08JOR</v>
      </c>
      <c r="E714">
        <v>0.68769634186927298</v>
      </c>
      <c r="F714">
        <v>1.4385019713750999</v>
      </c>
      <c r="G714">
        <v>-2.1891146263002699</v>
      </c>
      <c r="H714">
        <v>30.934985034970602</v>
      </c>
    </row>
    <row r="715" spans="1:8" x14ac:dyDescent="0.2">
      <c r="A715">
        <v>713</v>
      </c>
      <c r="B715" s="6" t="s">
        <v>553</v>
      </c>
      <c r="C715" t="s">
        <v>241</v>
      </c>
      <c r="D715" t="str">
        <f t="shared" si="11"/>
        <v>06-11JOR</v>
      </c>
      <c r="E715">
        <v>0.35393726774439599</v>
      </c>
      <c r="F715">
        <v>0.89064561065510695</v>
      </c>
      <c r="G715">
        <v>-0.26622043479287899</v>
      </c>
      <c r="H715">
        <v>3.7620346908190898</v>
      </c>
    </row>
    <row r="716" spans="1:8" x14ac:dyDescent="0.2">
      <c r="A716">
        <v>714</v>
      </c>
      <c r="B716" s="6" t="s">
        <v>554</v>
      </c>
      <c r="C716" t="s">
        <v>241</v>
      </c>
      <c r="D716" t="str">
        <f t="shared" si="11"/>
        <v>09-02JOR</v>
      </c>
      <c r="E716">
        <v>0.19578535069410399</v>
      </c>
      <c r="F716">
        <v>0.30806314165304999</v>
      </c>
      <c r="G716">
        <v>2.5639192872781401E-2</v>
      </c>
      <c r="H716">
        <v>-0.36231453497192401</v>
      </c>
    </row>
    <row r="717" spans="1:8" x14ac:dyDescent="0.2">
      <c r="A717">
        <v>715</v>
      </c>
      <c r="B717" s="6" t="s">
        <v>555</v>
      </c>
      <c r="C717" t="s">
        <v>241</v>
      </c>
      <c r="D717" t="str">
        <f t="shared" si="11"/>
        <v>09-11JOR</v>
      </c>
      <c r="E717">
        <v>0.31855573744613402</v>
      </c>
      <c r="F717">
        <v>1.08213232298156</v>
      </c>
      <c r="G717">
        <v>-0.247753013855708</v>
      </c>
      <c r="H717">
        <v>3.5010664512110101</v>
      </c>
    </row>
    <row r="718" spans="1:8" x14ac:dyDescent="0.2">
      <c r="A718">
        <v>716</v>
      </c>
      <c r="B718" s="6" t="s">
        <v>556</v>
      </c>
      <c r="C718" t="s">
        <v>241</v>
      </c>
      <c r="D718" t="str">
        <f t="shared" si="11"/>
        <v>12-02JOR</v>
      </c>
      <c r="E718">
        <v>0.20593173307440699</v>
      </c>
      <c r="F718">
        <v>1.51034555105546</v>
      </c>
      <c r="G718">
        <v>6.3623838176565597E-2</v>
      </c>
      <c r="H718">
        <v>-0.89908607718081301</v>
      </c>
    </row>
    <row r="719" spans="1:8" x14ac:dyDescent="0.2">
      <c r="A719">
        <v>717</v>
      </c>
      <c r="B719" t="s">
        <v>550</v>
      </c>
      <c r="C719" t="s">
        <v>241</v>
      </c>
      <c r="D719" t="str">
        <f t="shared" si="11"/>
        <v>ControlJOR</v>
      </c>
      <c r="E719">
        <v>0.21711409126509801</v>
      </c>
      <c r="F719">
        <v>1.83240406176432</v>
      </c>
    </row>
    <row r="720" spans="1:8" x14ac:dyDescent="0.2">
      <c r="A720">
        <v>718</v>
      </c>
      <c r="B720" t="s">
        <v>647</v>
      </c>
      <c r="C720" t="s">
        <v>241</v>
      </c>
      <c r="D720" t="str">
        <f t="shared" si="11"/>
        <v>HistoricalJOR</v>
      </c>
      <c r="E720">
        <v>0.28881705689571702</v>
      </c>
      <c r="F720">
        <v>-2.4287534875289198E-2</v>
      </c>
      <c r="G720">
        <v>-7.0765013263318896E-2</v>
      </c>
      <c r="H720">
        <v>1</v>
      </c>
    </row>
    <row r="721" spans="1:8" x14ac:dyDescent="0.2">
      <c r="A721">
        <v>719</v>
      </c>
      <c r="B721" s="6" t="s">
        <v>551</v>
      </c>
      <c r="C721" t="s">
        <v>247</v>
      </c>
      <c r="D721" t="str">
        <f t="shared" si="11"/>
        <v>06-02KEN</v>
      </c>
      <c r="E721">
        <v>1.87081927367107</v>
      </c>
      <c r="F721">
        <v>-1.0815189670821901</v>
      </c>
      <c r="G721">
        <v>0.12019740230225499</v>
      </c>
      <c r="H721">
        <v>7.9193912684705894E-2</v>
      </c>
    </row>
    <row r="722" spans="1:8" x14ac:dyDescent="0.2">
      <c r="A722">
        <v>720</v>
      </c>
      <c r="B722" s="6" t="s">
        <v>552</v>
      </c>
      <c r="C722" t="s">
        <v>247</v>
      </c>
      <c r="D722" t="str">
        <f t="shared" si="11"/>
        <v>06-08KEN</v>
      </c>
      <c r="E722">
        <v>2.20018863691074</v>
      </c>
      <c r="F722">
        <v>1.4385019713750999</v>
      </c>
      <c r="G722">
        <v>-0.64303233373236302</v>
      </c>
      <c r="H722">
        <v>-0.42367177256448801</v>
      </c>
    </row>
    <row r="723" spans="1:8" x14ac:dyDescent="0.2">
      <c r="A723">
        <v>721</v>
      </c>
      <c r="B723" s="6" t="s">
        <v>553</v>
      </c>
      <c r="C723" t="s">
        <v>247</v>
      </c>
      <c r="D723" t="str">
        <f t="shared" si="11"/>
        <v>06-11KEN</v>
      </c>
      <c r="E723">
        <v>1.8546422454656599</v>
      </c>
      <c r="F723">
        <v>0.89064561065510695</v>
      </c>
      <c r="G723">
        <v>0.40338244941630003</v>
      </c>
      <c r="H723">
        <v>0.26577474941833901</v>
      </c>
    </row>
    <row r="724" spans="1:8" x14ac:dyDescent="0.2">
      <c r="A724">
        <v>722</v>
      </c>
      <c r="B724" s="6" t="s">
        <v>554</v>
      </c>
      <c r="C724" t="s">
        <v>247</v>
      </c>
      <c r="D724" t="str">
        <f t="shared" si="11"/>
        <v>09-02KEN</v>
      </c>
      <c r="E724">
        <v>1.85120429325435</v>
      </c>
      <c r="F724">
        <v>0.30806314165304999</v>
      </c>
      <c r="G724">
        <v>0.253347885153476</v>
      </c>
      <c r="H724">
        <v>0.16692216230469101</v>
      </c>
    </row>
    <row r="725" spans="1:8" x14ac:dyDescent="0.2">
      <c r="A725">
        <v>723</v>
      </c>
      <c r="B725" s="6" t="s">
        <v>555</v>
      </c>
      <c r="C725" t="s">
        <v>247</v>
      </c>
      <c r="D725" t="str">
        <f t="shared" si="11"/>
        <v>09-11KEN</v>
      </c>
      <c r="E725">
        <v>1.9321216149726701</v>
      </c>
      <c r="F725">
        <v>1.08213232298156</v>
      </c>
      <c r="G725">
        <v>0.31710553267720099</v>
      </c>
      <c r="H725">
        <v>0.208929871907924</v>
      </c>
    </row>
    <row r="726" spans="1:8" x14ac:dyDescent="0.2">
      <c r="A726">
        <v>724</v>
      </c>
      <c r="B726" s="6" t="s">
        <v>556</v>
      </c>
      <c r="C726" t="s">
        <v>247</v>
      </c>
      <c r="D726" t="str">
        <f t="shared" si="11"/>
        <v>12-02KEN</v>
      </c>
      <c r="E726">
        <v>1.73727518860716</v>
      </c>
      <c r="F726">
        <v>1.51034555105546</v>
      </c>
      <c r="G726">
        <v>1.84734351892231</v>
      </c>
      <c r="H726">
        <v>1.2171507747588399</v>
      </c>
    </row>
    <row r="727" spans="1:8" x14ac:dyDescent="0.2">
      <c r="A727">
        <v>725</v>
      </c>
      <c r="B727" t="s">
        <v>550</v>
      </c>
      <c r="C727" t="s">
        <v>247</v>
      </c>
      <c r="D727" t="str">
        <f t="shared" si="11"/>
        <v>ControlKEN</v>
      </c>
      <c r="E727">
        <v>2.0619594189504</v>
      </c>
      <c r="F727">
        <v>1.83240406176432</v>
      </c>
    </row>
    <row r="728" spans="1:8" x14ac:dyDescent="0.2">
      <c r="A728">
        <v>726</v>
      </c>
      <c r="B728" t="s">
        <v>647</v>
      </c>
      <c r="C728" t="s">
        <v>247</v>
      </c>
      <c r="D728" t="str">
        <f t="shared" si="11"/>
        <v>HistoricalKEN</v>
      </c>
      <c r="E728">
        <v>0.52408169079846501</v>
      </c>
      <c r="F728">
        <v>-2.4287534875289198E-2</v>
      </c>
      <c r="G728">
        <v>1.5177606236074701</v>
      </c>
      <c r="H728">
        <v>1</v>
      </c>
    </row>
    <row r="729" spans="1:8" x14ac:dyDescent="0.2">
      <c r="A729">
        <v>727</v>
      </c>
      <c r="B729" s="6" t="s">
        <v>551</v>
      </c>
      <c r="C729" t="s">
        <v>391</v>
      </c>
      <c r="D729" t="str">
        <f t="shared" si="11"/>
        <v>06-02PRK</v>
      </c>
      <c r="E729">
        <v>0.823736996432057</v>
      </c>
      <c r="F729">
        <v>-1.0815189670821901</v>
      </c>
      <c r="G729">
        <v>-0.16140439935420201</v>
      </c>
      <c r="H729">
        <v>-0.47237147859301198</v>
      </c>
    </row>
    <row r="730" spans="1:8" x14ac:dyDescent="0.2">
      <c r="A730">
        <v>728</v>
      </c>
      <c r="B730" s="6" t="s">
        <v>552</v>
      </c>
      <c r="C730" t="s">
        <v>391</v>
      </c>
      <c r="D730" t="str">
        <f t="shared" si="11"/>
        <v>06-08PRK</v>
      </c>
      <c r="E730">
        <v>0.998769737002141</v>
      </c>
      <c r="F730">
        <v>1.4385019713750999</v>
      </c>
      <c r="G730">
        <v>-2.0082419471703399</v>
      </c>
      <c r="H730">
        <v>-5.8773876161552696</v>
      </c>
    </row>
    <row r="731" spans="1:8" x14ac:dyDescent="0.2">
      <c r="A731">
        <v>729</v>
      </c>
      <c r="B731" s="6" t="s">
        <v>553</v>
      </c>
      <c r="C731" t="s">
        <v>391</v>
      </c>
      <c r="D731" t="str">
        <f t="shared" si="11"/>
        <v>06-11PRK</v>
      </c>
      <c r="E731">
        <v>0.826461244996194</v>
      </c>
      <c r="F731">
        <v>0.89064561065510695</v>
      </c>
      <c r="G731">
        <v>-0.50470682775365805</v>
      </c>
      <c r="H731">
        <v>-1.47709177343298</v>
      </c>
    </row>
    <row r="732" spans="1:8" x14ac:dyDescent="0.2">
      <c r="A732">
        <v>730</v>
      </c>
      <c r="B732" s="6" t="s">
        <v>554</v>
      </c>
      <c r="C732" t="s">
        <v>391</v>
      </c>
      <c r="D732" t="str">
        <f t="shared" si="11"/>
        <v>09-02PRK</v>
      </c>
      <c r="E732">
        <v>0.74061656585566205</v>
      </c>
      <c r="F732">
        <v>0.30806314165304999</v>
      </c>
      <c r="G732">
        <v>-0.208621166981695</v>
      </c>
      <c r="H732">
        <v>-0.61055763973745503</v>
      </c>
    </row>
    <row r="733" spans="1:8" x14ac:dyDescent="0.2">
      <c r="A733">
        <v>731</v>
      </c>
      <c r="B733" s="6" t="s">
        <v>555</v>
      </c>
      <c r="C733" t="s">
        <v>391</v>
      </c>
      <c r="D733" t="str">
        <f t="shared" si="11"/>
        <v>09-11PRK</v>
      </c>
      <c r="E733">
        <v>1.00499500041519</v>
      </c>
      <c r="F733">
        <v>1.08213232298156</v>
      </c>
      <c r="G733">
        <v>-1.06955634536262</v>
      </c>
      <c r="H733">
        <v>-3.1301991415287298</v>
      </c>
    </row>
    <row r="734" spans="1:8" x14ac:dyDescent="0.2">
      <c r="A734">
        <v>732</v>
      </c>
      <c r="B734" s="6" t="s">
        <v>556</v>
      </c>
      <c r="C734" t="s">
        <v>391</v>
      </c>
      <c r="D734" t="str">
        <f t="shared" si="11"/>
        <v>12-02PRK</v>
      </c>
      <c r="E734">
        <v>0.68894882061166896</v>
      </c>
      <c r="F734">
        <v>1.51034555105546</v>
      </c>
      <c r="G734">
        <v>-0.69345658617345496</v>
      </c>
      <c r="H734">
        <v>-2.0294930885493798</v>
      </c>
    </row>
    <row r="735" spans="1:8" x14ac:dyDescent="0.2">
      <c r="A735">
        <v>733</v>
      </c>
      <c r="B735" t="s">
        <v>550</v>
      </c>
      <c r="C735" t="s">
        <v>391</v>
      </c>
      <c r="D735" t="str">
        <f t="shared" si="11"/>
        <v>ControlPRK</v>
      </c>
      <c r="E735">
        <v>0.56706871783060897</v>
      </c>
      <c r="F735">
        <v>1.83240406176432</v>
      </c>
    </row>
    <row r="736" spans="1:8" x14ac:dyDescent="0.2">
      <c r="A736">
        <v>734</v>
      </c>
      <c r="B736" t="s">
        <v>647</v>
      </c>
      <c r="C736" t="s">
        <v>391</v>
      </c>
      <c r="D736" t="str">
        <f t="shared" si="11"/>
        <v>HistoricalPRK</v>
      </c>
      <c r="E736">
        <v>0.22085025276119899</v>
      </c>
      <c r="F736">
        <v>-2.4287534875289198E-2</v>
      </c>
      <c r="G736">
        <v>0.34168955296571801</v>
      </c>
      <c r="H736">
        <v>1</v>
      </c>
    </row>
    <row r="737" spans="1:8" x14ac:dyDescent="0.2">
      <c r="A737">
        <v>735</v>
      </c>
      <c r="B737" s="6" t="s">
        <v>551</v>
      </c>
      <c r="C737" t="s">
        <v>257</v>
      </c>
      <c r="D737" t="str">
        <f t="shared" si="11"/>
        <v>06-02KOR</v>
      </c>
      <c r="E737">
        <v>0.74297206781139002</v>
      </c>
      <c r="F737">
        <v>-1.0815189670821901</v>
      </c>
      <c r="G737">
        <v>-3.9360975247957298E-3</v>
      </c>
      <c r="H737">
        <v>-8.5757142496329306E-3</v>
      </c>
    </row>
    <row r="738" spans="1:8" x14ac:dyDescent="0.2">
      <c r="A738">
        <v>736</v>
      </c>
      <c r="B738" s="6" t="s">
        <v>552</v>
      </c>
      <c r="C738" t="s">
        <v>257</v>
      </c>
      <c r="D738" t="str">
        <f t="shared" si="11"/>
        <v>06-08KOR</v>
      </c>
      <c r="E738">
        <v>0.97385457704137102</v>
      </c>
      <c r="F738">
        <v>1.4385019713750999</v>
      </c>
      <c r="G738">
        <v>-1.1031663540939101</v>
      </c>
      <c r="H738">
        <v>-2.4035073732096399</v>
      </c>
    </row>
    <row r="739" spans="1:8" x14ac:dyDescent="0.2">
      <c r="A739">
        <v>737</v>
      </c>
      <c r="B739" s="6" t="s">
        <v>553</v>
      </c>
      <c r="C739" t="s">
        <v>257</v>
      </c>
      <c r="D739" t="str">
        <f t="shared" si="11"/>
        <v>06-11KOR</v>
      </c>
      <c r="E739">
        <v>0.90067451332991699</v>
      </c>
      <c r="F739">
        <v>0.89064561065510695</v>
      </c>
      <c r="G739">
        <v>-0.319024572156199</v>
      </c>
      <c r="H739">
        <v>-0.69507006678269301</v>
      </c>
    </row>
    <row r="740" spans="1:8" x14ac:dyDescent="0.2">
      <c r="A740">
        <v>738</v>
      </c>
      <c r="B740" s="6" t="s">
        <v>554</v>
      </c>
      <c r="C740" t="s">
        <v>257</v>
      </c>
      <c r="D740" t="str">
        <f t="shared" si="11"/>
        <v>09-02KOR</v>
      </c>
      <c r="E740">
        <v>0.86638536877151395</v>
      </c>
      <c r="F740">
        <v>0.30806314165304999</v>
      </c>
      <c r="G740">
        <v>-0.155878856259409</v>
      </c>
      <c r="H740">
        <v>-0.33961875192857899</v>
      </c>
    </row>
    <row r="741" spans="1:8" x14ac:dyDescent="0.2">
      <c r="A741">
        <v>739</v>
      </c>
      <c r="B741" s="6" t="s">
        <v>555</v>
      </c>
      <c r="C741" t="s">
        <v>257</v>
      </c>
      <c r="D741" t="str">
        <f t="shared" si="11"/>
        <v>09-11KOR</v>
      </c>
      <c r="E741">
        <v>1.1329853653364601</v>
      </c>
      <c r="F741">
        <v>1.08213232298156</v>
      </c>
      <c r="G741">
        <v>-0.96782458703084795</v>
      </c>
      <c r="H741">
        <v>-2.10863350053204</v>
      </c>
    </row>
    <row r="742" spans="1:8" x14ac:dyDescent="0.2">
      <c r="A742">
        <v>740</v>
      </c>
      <c r="B742" s="6" t="s">
        <v>556</v>
      </c>
      <c r="C742" t="s">
        <v>257</v>
      </c>
      <c r="D742" t="str">
        <f t="shared" si="11"/>
        <v>12-02KOR</v>
      </c>
      <c r="E742">
        <v>0.95562740721921302</v>
      </c>
      <c r="F742">
        <v>1.51034555105546</v>
      </c>
      <c r="G742">
        <v>-1.2455500462482401</v>
      </c>
      <c r="H742">
        <v>-2.71372373599822</v>
      </c>
    </row>
    <row r="743" spans="1:8" x14ac:dyDescent="0.2">
      <c r="A743">
        <v>741</v>
      </c>
      <c r="B743" t="s">
        <v>550</v>
      </c>
      <c r="C743" t="s">
        <v>257</v>
      </c>
      <c r="D743" t="str">
        <f t="shared" si="11"/>
        <v>ControlKOR</v>
      </c>
      <c r="E743">
        <v>0.73671281230076702</v>
      </c>
      <c r="F743">
        <v>1.83240406176432</v>
      </c>
    </row>
    <row r="744" spans="1:8" x14ac:dyDescent="0.2">
      <c r="A744">
        <v>742</v>
      </c>
      <c r="B744" t="s">
        <v>647</v>
      </c>
      <c r="C744" t="s">
        <v>257</v>
      </c>
      <c r="D744" t="str">
        <f t="shared" si="11"/>
        <v>HistoricalKOR</v>
      </c>
      <c r="E744">
        <v>0.27164736419559798</v>
      </c>
      <c r="F744">
        <v>-2.4287534875289198E-2</v>
      </c>
      <c r="G744">
        <v>0.45898188888047498</v>
      </c>
      <c r="H744">
        <v>1</v>
      </c>
    </row>
    <row r="745" spans="1:8" x14ac:dyDescent="0.2">
      <c r="A745">
        <v>743</v>
      </c>
      <c r="B745" s="6" t="s">
        <v>551</v>
      </c>
      <c r="C745" t="s">
        <v>259</v>
      </c>
      <c r="D745" t="str">
        <f t="shared" si="11"/>
        <v>06-02KWT</v>
      </c>
      <c r="E745">
        <v>0.59829029210811102</v>
      </c>
      <c r="F745">
        <v>-1.0815189670821901</v>
      </c>
      <c r="G745">
        <v>-8.5383243745271994E-2</v>
      </c>
      <c r="H745">
        <v>-0.40823009941521199</v>
      </c>
    </row>
    <row r="746" spans="1:8" x14ac:dyDescent="0.2">
      <c r="A746">
        <v>744</v>
      </c>
      <c r="B746" s="6" t="s">
        <v>552</v>
      </c>
      <c r="C746" t="s">
        <v>259</v>
      </c>
      <c r="D746" t="str">
        <f t="shared" si="11"/>
        <v>06-08KWT</v>
      </c>
      <c r="E746">
        <v>0.90581509447165498</v>
      </c>
      <c r="F746">
        <v>1.4385019713750999</v>
      </c>
      <c r="G746">
        <v>-2.0622127096826102</v>
      </c>
      <c r="H746">
        <v>-9.8597483834252007</v>
      </c>
    </row>
    <row r="747" spans="1:8" x14ac:dyDescent="0.2">
      <c r="A747">
        <v>745</v>
      </c>
      <c r="B747" s="6" t="s">
        <v>553</v>
      </c>
      <c r="C747" t="s">
        <v>259</v>
      </c>
      <c r="D747" t="str">
        <f t="shared" si="11"/>
        <v>06-11KWT</v>
      </c>
      <c r="E747">
        <v>0.54391276353701701</v>
      </c>
      <c r="F747">
        <v>0.89064561065510695</v>
      </c>
      <c r="G747">
        <v>-0.158383071401064</v>
      </c>
      <c r="H747">
        <v>-0.75725322847462495</v>
      </c>
    </row>
    <row r="748" spans="1:8" x14ac:dyDescent="0.2">
      <c r="A748">
        <v>746</v>
      </c>
      <c r="B748" s="6" t="s">
        <v>554</v>
      </c>
      <c r="C748" t="s">
        <v>259</v>
      </c>
      <c r="D748" t="str">
        <f t="shared" si="11"/>
        <v>09-02KWT</v>
      </c>
      <c r="E748">
        <v>0.463301209368158</v>
      </c>
      <c r="F748">
        <v>0.30806314165304999</v>
      </c>
      <c r="G748">
        <v>-9.4838149482279199E-4</v>
      </c>
      <c r="H748">
        <v>-4.5343542237641201E-3</v>
      </c>
    </row>
    <row r="749" spans="1:8" x14ac:dyDescent="0.2">
      <c r="A749">
        <v>747</v>
      </c>
      <c r="B749" s="6" t="s">
        <v>555</v>
      </c>
      <c r="C749" t="s">
        <v>259</v>
      </c>
      <c r="D749" t="str">
        <f t="shared" si="11"/>
        <v>09-11KWT</v>
      </c>
      <c r="E749">
        <v>0.28942419249573698</v>
      </c>
      <c r="F749">
        <v>1.08213232298156</v>
      </c>
      <c r="G749">
        <v>0.422736561767112</v>
      </c>
      <c r="H749">
        <v>2.0211669300299802</v>
      </c>
    </row>
    <row r="750" spans="1:8" x14ac:dyDescent="0.2">
      <c r="A750">
        <v>748</v>
      </c>
      <c r="B750" s="6" t="s">
        <v>556</v>
      </c>
      <c r="C750" t="s">
        <v>259</v>
      </c>
      <c r="D750" t="str">
        <f t="shared" si="11"/>
        <v>12-02KWT</v>
      </c>
      <c r="E750">
        <v>0.51031670938454698</v>
      </c>
      <c r="F750">
        <v>1.51034555105546</v>
      </c>
      <c r="G750">
        <v>-0.271991104111933</v>
      </c>
      <c r="H750">
        <v>-1.3004302788369499</v>
      </c>
    </row>
    <row r="751" spans="1:8" x14ac:dyDescent="0.2">
      <c r="A751">
        <v>749</v>
      </c>
      <c r="B751" t="s">
        <v>550</v>
      </c>
      <c r="C751" t="s">
        <v>259</v>
      </c>
      <c r="D751" t="str">
        <f t="shared" si="11"/>
        <v>ControlKWT</v>
      </c>
      <c r="E751">
        <v>0.46251226944459001</v>
      </c>
      <c r="F751">
        <v>1.83240406176432</v>
      </c>
    </row>
    <row r="752" spans="1:8" x14ac:dyDescent="0.2">
      <c r="A752">
        <v>750</v>
      </c>
      <c r="B752" t="s">
        <v>647</v>
      </c>
      <c r="C752" t="s">
        <v>259</v>
      </c>
      <c r="D752" t="str">
        <f t="shared" si="11"/>
        <v>HistoricalKWT</v>
      </c>
      <c r="E752">
        <v>0.25058533643356001</v>
      </c>
      <c r="F752">
        <v>-2.4287534875289198E-2</v>
      </c>
      <c r="G752">
        <v>0.209154699439319</v>
      </c>
      <c r="H752">
        <v>1</v>
      </c>
    </row>
    <row r="753" spans="1:8" x14ac:dyDescent="0.2">
      <c r="A753">
        <v>751</v>
      </c>
      <c r="B753" s="6" t="s">
        <v>551</v>
      </c>
      <c r="C753" t="s">
        <v>249</v>
      </c>
      <c r="D753" t="str">
        <f t="shared" si="11"/>
        <v>06-02KGZ</v>
      </c>
      <c r="E753">
        <v>0.56449445852932001</v>
      </c>
      <c r="F753">
        <v>-1.0815189670821901</v>
      </c>
      <c r="G753">
        <v>-0.109395772352431</v>
      </c>
      <c r="H753">
        <v>-0.94216412924627901</v>
      </c>
    </row>
    <row r="754" spans="1:8" x14ac:dyDescent="0.2">
      <c r="A754">
        <v>752</v>
      </c>
      <c r="B754" s="6" t="s">
        <v>552</v>
      </c>
      <c r="C754" t="s">
        <v>249</v>
      </c>
      <c r="D754" t="str">
        <f t="shared" si="11"/>
        <v>06-08KGZ</v>
      </c>
      <c r="E754">
        <v>0.30158189119775802</v>
      </c>
      <c r="F754">
        <v>1.4385019713750999</v>
      </c>
      <c r="G754">
        <v>0.41378606493300102</v>
      </c>
      <c r="H754">
        <v>3.5637061577286802</v>
      </c>
    </row>
    <row r="755" spans="1:8" x14ac:dyDescent="0.2">
      <c r="A755">
        <v>753</v>
      </c>
      <c r="B755" s="6" t="s">
        <v>553</v>
      </c>
      <c r="C755" t="s">
        <v>249</v>
      </c>
      <c r="D755" t="str">
        <f t="shared" si="11"/>
        <v>06-11KGZ</v>
      </c>
      <c r="E755">
        <v>0.51623562834038195</v>
      </c>
      <c r="F755">
        <v>0.89064561065510695</v>
      </c>
      <c r="G755">
        <v>-0.244586266882659</v>
      </c>
      <c r="H755">
        <v>-2.106483662099</v>
      </c>
    </row>
    <row r="756" spans="1:8" x14ac:dyDescent="0.2">
      <c r="A756">
        <v>754</v>
      </c>
      <c r="B756" s="6" t="s">
        <v>554</v>
      </c>
      <c r="C756" t="s">
        <v>249</v>
      </c>
      <c r="D756" t="str">
        <f t="shared" si="11"/>
        <v>09-02KGZ</v>
      </c>
      <c r="E756">
        <v>0.68879153479732602</v>
      </c>
      <c r="F756">
        <v>0.30806314165304999</v>
      </c>
      <c r="G756">
        <v>-0.35853746397835301</v>
      </c>
      <c r="H756">
        <v>-3.0878810971146802</v>
      </c>
    </row>
    <row r="757" spans="1:8" x14ac:dyDescent="0.2">
      <c r="A757">
        <v>755</v>
      </c>
      <c r="B757" s="6" t="s">
        <v>555</v>
      </c>
      <c r="C757" t="s">
        <v>249</v>
      </c>
      <c r="D757" t="str">
        <f t="shared" si="11"/>
        <v>09-11KGZ</v>
      </c>
      <c r="E757">
        <v>0.47294675626643601</v>
      </c>
      <c r="F757">
        <v>1.08213232298156</v>
      </c>
      <c r="G757">
        <v>-0.20128504252274801</v>
      </c>
      <c r="H757">
        <v>-1.73355462227357</v>
      </c>
    </row>
    <row r="758" spans="1:8" x14ac:dyDescent="0.2">
      <c r="A758">
        <v>756</v>
      </c>
      <c r="B758" s="6" t="s">
        <v>556</v>
      </c>
      <c r="C758" t="s">
        <v>249</v>
      </c>
      <c r="D758" t="str">
        <f t="shared" si="11"/>
        <v>12-02KGZ</v>
      </c>
      <c r="E758">
        <v>0.35265507642426303</v>
      </c>
      <c r="F758">
        <v>1.51034555105546</v>
      </c>
      <c r="G758">
        <v>0.21550271639146801</v>
      </c>
      <c r="H758">
        <v>1.8560034338901299</v>
      </c>
    </row>
    <row r="759" spans="1:8" x14ac:dyDescent="0.2">
      <c r="A759">
        <v>757</v>
      </c>
      <c r="B759" t="s">
        <v>550</v>
      </c>
      <c r="C759" t="s">
        <v>249</v>
      </c>
      <c r="D759" t="str">
        <f t="shared" si="11"/>
        <v>ControlKGZ</v>
      </c>
      <c r="E759">
        <v>0.39053126614844602</v>
      </c>
      <c r="F759">
        <v>1.83240406176432</v>
      </c>
    </row>
    <row r="760" spans="1:8" x14ac:dyDescent="0.2">
      <c r="A760">
        <v>758</v>
      </c>
      <c r="B760" t="s">
        <v>647</v>
      </c>
      <c r="C760" t="s">
        <v>249</v>
      </c>
      <c r="D760" t="str">
        <f t="shared" si="11"/>
        <v>HistoricalKGZ</v>
      </c>
      <c r="E760">
        <v>0.27288111230587198</v>
      </c>
      <c r="F760">
        <v>-2.4287534875289198E-2</v>
      </c>
      <c r="G760">
        <v>0.11611116254229099</v>
      </c>
      <c r="H760">
        <v>1</v>
      </c>
    </row>
    <row r="761" spans="1:8" x14ac:dyDescent="0.2">
      <c r="A761">
        <v>759</v>
      </c>
      <c r="B761" s="6" t="s">
        <v>551</v>
      </c>
      <c r="C761" t="s">
        <v>263</v>
      </c>
      <c r="D761" t="str">
        <f t="shared" si="11"/>
        <v>06-02LAO</v>
      </c>
      <c r="E761">
        <v>1.14235784441861</v>
      </c>
      <c r="F761">
        <v>-1.0815189670821901</v>
      </c>
      <c r="G761">
        <v>0.31494199077590102</v>
      </c>
      <c r="H761">
        <v>0.23420209318508001</v>
      </c>
    </row>
    <row r="762" spans="1:8" x14ac:dyDescent="0.2">
      <c r="A762">
        <v>760</v>
      </c>
      <c r="B762" s="6" t="s">
        <v>552</v>
      </c>
      <c r="C762" t="s">
        <v>263</v>
      </c>
      <c r="D762" t="str">
        <f t="shared" si="11"/>
        <v>06-08LAO</v>
      </c>
      <c r="E762">
        <v>1.0238579939321899</v>
      </c>
      <c r="F762">
        <v>1.4385019713750999</v>
      </c>
      <c r="G762">
        <v>2.8810619560334998</v>
      </c>
      <c r="H762">
        <v>2.1424603909964701</v>
      </c>
    </row>
    <row r="763" spans="1:8" x14ac:dyDescent="0.2">
      <c r="A763">
        <v>761</v>
      </c>
      <c r="B763" s="6" t="s">
        <v>553</v>
      </c>
      <c r="C763" t="s">
        <v>263</v>
      </c>
      <c r="D763" t="str">
        <f t="shared" si="11"/>
        <v>06-11LAO</v>
      </c>
      <c r="E763">
        <v>1.28680248454744</v>
      </c>
      <c r="F763">
        <v>0.89064561065510695</v>
      </c>
      <c r="G763">
        <v>0.69342172998964002</v>
      </c>
      <c r="H763">
        <v>0.51565312146372499</v>
      </c>
    </row>
    <row r="764" spans="1:8" x14ac:dyDescent="0.2">
      <c r="A764">
        <v>762</v>
      </c>
      <c r="B764" s="6" t="s">
        <v>554</v>
      </c>
      <c r="C764" t="s">
        <v>263</v>
      </c>
      <c r="D764" t="str">
        <f t="shared" si="11"/>
        <v>09-02LAO</v>
      </c>
      <c r="E764">
        <v>1.3958715648106199</v>
      </c>
      <c r="F764">
        <v>0.30806314165304999</v>
      </c>
      <c r="G764">
        <v>0.29729382891609402</v>
      </c>
      <c r="H764">
        <v>0.22107829080403399</v>
      </c>
    </row>
    <row r="765" spans="1:8" x14ac:dyDescent="0.2">
      <c r="A765">
        <v>763</v>
      </c>
      <c r="B765" s="6" t="s">
        <v>555</v>
      </c>
      <c r="C765" t="s">
        <v>263</v>
      </c>
      <c r="D765" t="str">
        <f t="shared" si="11"/>
        <v>09-11LAO</v>
      </c>
      <c r="E765">
        <v>1.31074910000027</v>
      </c>
      <c r="F765">
        <v>1.08213232298156</v>
      </c>
      <c r="G765">
        <v>0.81191369405375502</v>
      </c>
      <c r="H765">
        <v>0.60376797061756005</v>
      </c>
    </row>
    <row r="766" spans="1:8" x14ac:dyDescent="0.2">
      <c r="A766">
        <v>764</v>
      </c>
      <c r="B766" s="6" t="s">
        <v>556</v>
      </c>
      <c r="C766" t="s">
        <v>263</v>
      </c>
      <c r="D766" t="str">
        <f t="shared" si="11"/>
        <v>12-02LAO</v>
      </c>
      <c r="E766">
        <v>1.6990713239199799</v>
      </c>
      <c r="F766">
        <v>1.51034555105546</v>
      </c>
      <c r="G766">
        <v>-0.31797737988411401</v>
      </c>
      <c r="H766">
        <v>-0.23645931674876899</v>
      </c>
    </row>
    <row r="767" spans="1:8" x14ac:dyDescent="0.2">
      <c r="A767">
        <v>765</v>
      </c>
      <c r="B767" t="s">
        <v>550</v>
      </c>
      <c r="C767" t="s">
        <v>263</v>
      </c>
      <c r="D767" t="str">
        <f t="shared" si="11"/>
        <v>ControlLAO</v>
      </c>
      <c r="E767">
        <v>1.6431844572940799</v>
      </c>
      <c r="F767">
        <v>1.83240406176432</v>
      </c>
    </row>
    <row r="768" spans="1:8" x14ac:dyDescent="0.2">
      <c r="A768">
        <v>766</v>
      </c>
      <c r="B768" t="s">
        <v>647</v>
      </c>
      <c r="C768" t="s">
        <v>263</v>
      </c>
      <c r="D768" t="str">
        <f t="shared" si="11"/>
        <v>HistoricalLAO</v>
      </c>
      <c r="E768">
        <v>0.28061602794326601</v>
      </c>
      <c r="F768">
        <v>-2.4287534875289198E-2</v>
      </c>
      <c r="G768">
        <v>1.3447445601052499</v>
      </c>
      <c r="H768">
        <v>1</v>
      </c>
    </row>
    <row r="769" spans="1:8" x14ac:dyDescent="0.2">
      <c r="A769">
        <v>767</v>
      </c>
      <c r="B769" s="6" t="s">
        <v>551</v>
      </c>
      <c r="C769" t="s">
        <v>265</v>
      </c>
      <c r="D769" t="str">
        <f t="shared" si="11"/>
        <v>06-02LBN</v>
      </c>
      <c r="E769">
        <v>0.47557839072215802</v>
      </c>
      <c r="F769">
        <v>-1.0815189670821901</v>
      </c>
      <c r="G769">
        <v>0.144270710813662</v>
      </c>
      <c r="H769">
        <v>0.38499114422009401</v>
      </c>
    </row>
    <row r="770" spans="1:8" x14ac:dyDescent="0.2">
      <c r="A770">
        <v>768</v>
      </c>
      <c r="B770" s="6" t="s">
        <v>552</v>
      </c>
      <c r="C770" t="s">
        <v>265</v>
      </c>
      <c r="D770" t="str">
        <f t="shared" si="11"/>
        <v>06-08LBN</v>
      </c>
      <c r="E770">
        <v>0.83662915463797305</v>
      </c>
      <c r="F770">
        <v>1.4385019713750999</v>
      </c>
      <c r="G770">
        <v>-0.61232764577648202</v>
      </c>
      <c r="H770">
        <v>-1.63401649340706</v>
      </c>
    </row>
    <row r="771" spans="1:8" x14ac:dyDescent="0.2">
      <c r="A771">
        <v>769</v>
      </c>
      <c r="B771" s="6" t="s">
        <v>553</v>
      </c>
      <c r="C771" t="s">
        <v>265</v>
      </c>
      <c r="D771" t="str">
        <f t="shared" ref="D771:D834" si="12">B771&amp;C771</f>
        <v>06-11LBN</v>
      </c>
      <c r="E771">
        <v>0.14470074522915699</v>
      </c>
      <c r="F771">
        <v>0.89064561065510695</v>
      </c>
      <c r="G771">
        <v>1.09018962024404</v>
      </c>
      <c r="H771">
        <v>2.90920691349972</v>
      </c>
    </row>
    <row r="772" spans="1:8" x14ac:dyDescent="0.2">
      <c r="A772">
        <v>770</v>
      </c>
      <c r="B772" s="6" t="s">
        <v>554</v>
      </c>
      <c r="C772" t="s">
        <v>265</v>
      </c>
      <c r="D772" t="str">
        <f t="shared" si="12"/>
        <v>09-02LBN</v>
      </c>
      <c r="E772">
        <v>0.131525827199276</v>
      </c>
      <c r="F772">
        <v>0.30806314165304999</v>
      </c>
      <c r="G772">
        <v>0.68937141791813505</v>
      </c>
      <c r="H772">
        <v>1.83961033726187</v>
      </c>
    </row>
    <row r="773" spans="1:8" x14ac:dyDescent="0.2">
      <c r="A773">
        <v>771</v>
      </c>
      <c r="B773" s="6" t="s">
        <v>555</v>
      </c>
      <c r="C773" t="s">
        <v>265</v>
      </c>
      <c r="D773" t="str">
        <f t="shared" si="12"/>
        <v>09-11LBN</v>
      </c>
      <c r="E773">
        <v>0.47771693043535901</v>
      </c>
      <c r="F773">
        <v>1.08213232298156</v>
      </c>
      <c r="G773">
        <v>0.55509898113310896</v>
      </c>
      <c r="H773">
        <v>1.48129991663981</v>
      </c>
    </row>
    <row r="774" spans="1:8" x14ac:dyDescent="0.2">
      <c r="A774">
        <v>772</v>
      </c>
      <c r="B774" s="6" t="s">
        <v>556</v>
      </c>
      <c r="C774" t="s">
        <v>265</v>
      </c>
      <c r="D774" t="str">
        <f t="shared" si="12"/>
        <v>12-02LBN</v>
      </c>
      <c r="E774">
        <v>0.37178599149110902</v>
      </c>
      <c r="F774">
        <v>1.51034555105546</v>
      </c>
      <c r="G774">
        <v>1.8958771162896</v>
      </c>
      <c r="H774">
        <v>5.05921053680638</v>
      </c>
    </row>
    <row r="775" spans="1:8" x14ac:dyDescent="0.2">
      <c r="A775">
        <v>773</v>
      </c>
      <c r="B775" t="s">
        <v>550</v>
      </c>
      <c r="C775" t="s">
        <v>265</v>
      </c>
      <c r="D775" t="str">
        <f t="shared" si="12"/>
        <v>ControlLBN</v>
      </c>
      <c r="E775">
        <v>0.70500035905332004</v>
      </c>
      <c r="F775">
        <v>1.83240406176432</v>
      </c>
    </row>
    <row r="776" spans="1:8" x14ac:dyDescent="0.2">
      <c r="A776">
        <v>774</v>
      </c>
      <c r="B776" t="s">
        <v>647</v>
      </c>
      <c r="C776" t="s">
        <v>265</v>
      </c>
      <c r="D776" t="str">
        <f t="shared" si="12"/>
        <v>HistoricalLBN</v>
      </c>
      <c r="E776">
        <v>0.32529567221586603</v>
      </c>
      <c r="F776">
        <v>-2.4287534875289198E-2</v>
      </c>
      <c r="G776">
        <v>0.37473773872363297</v>
      </c>
      <c r="H776">
        <v>1</v>
      </c>
    </row>
    <row r="777" spans="1:8" x14ac:dyDescent="0.2">
      <c r="A777">
        <v>775</v>
      </c>
      <c r="B777" s="6" t="s">
        <v>551</v>
      </c>
      <c r="C777" t="s">
        <v>287</v>
      </c>
      <c r="D777" t="str">
        <f t="shared" si="12"/>
        <v>06-02LSO</v>
      </c>
      <c r="E777">
        <v>0.184295625149483</v>
      </c>
      <c r="F777">
        <v>-1.0815189670821901</v>
      </c>
      <c r="G777">
        <v>0.45635751803471902</v>
      </c>
      <c r="H777">
        <v>1.2313532170169299</v>
      </c>
    </row>
    <row r="778" spans="1:8" x14ac:dyDescent="0.2">
      <c r="A778">
        <v>776</v>
      </c>
      <c r="B778" s="6" t="s">
        <v>552</v>
      </c>
      <c r="C778" t="s">
        <v>287</v>
      </c>
      <c r="D778" t="str">
        <f t="shared" si="12"/>
        <v>06-08LSO</v>
      </c>
      <c r="E778">
        <v>0.87604417243070898</v>
      </c>
      <c r="F778">
        <v>1.4385019713750999</v>
      </c>
      <c r="G778">
        <v>0.157977921288595</v>
      </c>
      <c r="H778">
        <v>0.42625926802757202</v>
      </c>
    </row>
    <row r="779" spans="1:8" x14ac:dyDescent="0.2">
      <c r="A779">
        <v>777</v>
      </c>
      <c r="B779" s="6" t="s">
        <v>553</v>
      </c>
      <c r="C779" t="s">
        <v>287</v>
      </c>
      <c r="D779" t="str">
        <f t="shared" si="12"/>
        <v>06-11LSO</v>
      </c>
      <c r="E779">
        <v>0.76925729351654903</v>
      </c>
      <c r="F779">
        <v>0.89064561065510695</v>
      </c>
      <c r="G779">
        <v>0.27385423915506002</v>
      </c>
      <c r="H779">
        <v>0.73891912601657395</v>
      </c>
    </row>
    <row r="780" spans="1:8" x14ac:dyDescent="0.2">
      <c r="A780">
        <v>778</v>
      </c>
      <c r="B780" s="6" t="s">
        <v>554</v>
      </c>
      <c r="C780" t="s">
        <v>287</v>
      </c>
      <c r="D780" t="str">
        <f t="shared" si="12"/>
        <v>09-02LSO</v>
      </c>
      <c r="E780">
        <v>0.74101072188573802</v>
      </c>
      <c r="F780">
        <v>0.30806314165304999</v>
      </c>
      <c r="G780">
        <v>0.20314594497730401</v>
      </c>
      <c r="H780">
        <v>0.54813255613489698</v>
      </c>
    </row>
    <row r="781" spans="1:8" x14ac:dyDescent="0.2">
      <c r="A781">
        <v>779</v>
      </c>
      <c r="B781" s="6" t="s">
        <v>555</v>
      </c>
      <c r="C781" t="s">
        <v>287</v>
      </c>
      <c r="D781" t="str">
        <f t="shared" si="12"/>
        <v>09-11LSO</v>
      </c>
      <c r="E781">
        <v>0.573250360454859</v>
      </c>
      <c r="F781">
        <v>1.08213232298156</v>
      </c>
      <c r="G781">
        <v>0.82245993348184698</v>
      </c>
      <c r="H781">
        <v>2.2191782647116498</v>
      </c>
    </row>
    <row r="782" spans="1:8" x14ac:dyDescent="0.2">
      <c r="A782">
        <v>780</v>
      </c>
      <c r="B782" s="6" t="s">
        <v>556</v>
      </c>
      <c r="C782" t="s">
        <v>287</v>
      </c>
      <c r="D782" t="str">
        <f t="shared" si="12"/>
        <v>12-02LSO</v>
      </c>
      <c r="E782">
        <v>1.24611444556111</v>
      </c>
      <c r="F782">
        <v>1.51034555105546</v>
      </c>
      <c r="G782">
        <v>-1.9123557295097799</v>
      </c>
      <c r="H782">
        <v>-5.15995746000503</v>
      </c>
    </row>
    <row r="783" spans="1:8" x14ac:dyDescent="0.2">
      <c r="A783">
        <v>781</v>
      </c>
      <c r="B783" t="s">
        <v>550</v>
      </c>
      <c r="C783" t="s">
        <v>287</v>
      </c>
      <c r="D783" t="str">
        <f t="shared" si="12"/>
        <v>ControlLSO</v>
      </c>
      <c r="E783">
        <v>0.91000384034969695</v>
      </c>
      <c r="F783">
        <v>1.83240406176432</v>
      </c>
    </row>
    <row r="784" spans="1:8" x14ac:dyDescent="0.2">
      <c r="A784">
        <v>782</v>
      </c>
      <c r="B784" t="s">
        <v>647</v>
      </c>
      <c r="C784" t="s">
        <v>287</v>
      </c>
      <c r="D784" t="str">
        <f t="shared" si="12"/>
        <v>HistoricalLSO</v>
      </c>
      <c r="E784">
        <v>0.53447691092077898</v>
      </c>
      <c r="F784">
        <v>-2.4287534875289198E-2</v>
      </c>
      <c r="G784">
        <v>0.37061463090199798</v>
      </c>
      <c r="H784">
        <v>1</v>
      </c>
    </row>
    <row r="785" spans="1:8" x14ac:dyDescent="0.2">
      <c r="A785">
        <v>783</v>
      </c>
      <c r="B785" s="6" t="s">
        <v>551</v>
      </c>
      <c r="C785" t="s">
        <v>295</v>
      </c>
      <c r="D785" t="str">
        <f t="shared" si="12"/>
        <v>06-02LVA</v>
      </c>
      <c r="E785">
        <v>0.26022844577710003</v>
      </c>
      <c r="F785">
        <v>-1.0815189670821901</v>
      </c>
      <c r="G785">
        <v>0.98029095031045199</v>
      </c>
      <c r="H785">
        <v>0.64755186570879997</v>
      </c>
    </row>
    <row r="786" spans="1:8" x14ac:dyDescent="0.2">
      <c r="A786">
        <v>784</v>
      </c>
      <c r="B786" s="6" t="s">
        <v>552</v>
      </c>
      <c r="C786" t="s">
        <v>295</v>
      </c>
      <c r="D786" t="str">
        <f t="shared" si="12"/>
        <v>06-08LVA</v>
      </c>
      <c r="E786">
        <v>0.5879990302582</v>
      </c>
      <c r="F786">
        <v>1.4385019713750999</v>
      </c>
      <c r="G786">
        <v>5.7270176518240197</v>
      </c>
      <c r="H786">
        <v>3.7831023169309099</v>
      </c>
    </row>
    <row r="787" spans="1:8" x14ac:dyDescent="0.2">
      <c r="A787">
        <v>785</v>
      </c>
      <c r="B787" s="6" t="s">
        <v>553</v>
      </c>
      <c r="C787" t="s">
        <v>295</v>
      </c>
      <c r="D787" t="str">
        <f t="shared" si="12"/>
        <v>06-11LVA</v>
      </c>
      <c r="E787">
        <v>0.50591336619868599</v>
      </c>
      <c r="F787">
        <v>0.89064561065510695</v>
      </c>
      <c r="G787">
        <v>2.5551120100388198</v>
      </c>
      <c r="H787">
        <v>1.6878331363475301</v>
      </c>
    </row>
    <row r="788" spans="1:8" x14ac:dyDescent="0.2">
      <c r="A788">
        <v>786</v>
      </c>
      <c r="B788" s="6" t="s">
        <v>554</v>
      </c>
      <c r="C788" t="s">
        <v>295</v>
      </c>
      <c r="D788" t="str">
        <f t="shared" si="12"/>
        <v>09-02LVA</v>
      </c>
      <c r="E788">
        <v>0.35241634948080602</v>
      </c>
      <c r="F788">
        <v>0.30806314165304999</v>
      </c>
      <c r="G788">
        <v>1.7631009247531499</v>
      </c>
      <c r="H788">
        <v>1.16465350709934</v>
      </c>
    </row>
    <row r="789" spans="1:8" x14ac:dyDescent="0.2">
      <c r="A789">
        <v>787</v>
      </c>
      <c r="B789" s="6" t="s">
        <v>555</v>
      </c>
      <c r="C789" t="s">
        <v>295</v>
      </c>
      <c r="D789" t="str">
        <f t="shared" si="12"/>
        <v>09-11LVA</v>
      </c>
      <c r="E789">
        <v>0.279666311176057</v>
      </c>
      <c r="F789">
        <v>1.08213232298156</v>
      </c>
      <c r="G789">
        <v>3.7598035561715299</v>
      </c>
      <c r="H789">
        <v>2.4836175491841601</v>
      </c>
    </row>
    <row r="790" spans="1:8" x14ac:dyDescent="0.2">
      <c r="A790">
        <v>788</v>
      </c>
      <c r="B790" s="6" t="s">
        <v>556</v>
      </c>
      <c r="C790" t="s">
        <v>295</v>
      </c>
      <c r="D790" t="str">
        <f t="shared" si="12"/>
        <v>12-02LVA</v>
      </c>
      <c r="E790">
        <v>0.42910561389788199</v>
      </c>
      <c r="F790">
        <v>1.51034555105546</v>
      </c>
      <c r="G790">
        <v>7.90862865468028</v>
      </c>
      <c r="H790">
        <v>5.2242114842684497</v>
      </c>
    </row>
    <row r="791" spans="1:8" x14ac:dyDescent="0.2">
      <c r="A791">
        <v>789</v>
      </c>
      <c r="B791" t="s">
        <v>550</v>
      </c>
      <c r="C791" t="s">
        <v>295</v>
      </c>
      <c r="D791" t="str">
        <f t="shared" si="12"/>
        <v>ControlLVA</v>
      </c>
      <c r="E791">
        <v>1.8191053521779199</v>
      </c>
      <c r="F791">
        <v>1.83240406176432</v>
      </c>
    </row>
    <row r="792" spans="1:8" x14ac:dyDescent="0.2">
      <c r="A792">
        <v>790</v>
      </c>
      <c r="B792" t="s">
        <v>647</v>
      </c>
      <c r="C792" t="s">
        <v>295</v>
      </c>
      <c r="D792" t="str">
        <f t="shared" si="12"/>
        <v>HistoricalLVA</v>
      </c>
      <c r="E792">
        <v>0.28519859556874</v>
      </c>
      <c r="F792">
        <v>-2.4287534875289198E-2</v>
      </c>
      <c r="G792">
        <v>1.5138415966687699</v>
      </c>
      <c r="H792">
        <v>1</v>
      </c>
    </row>
    <row r="793" spans="1:8" x14ac:dyDescent="0.2">
      <c r="A793">
        <v>791</v>
      </c>
      <c r="B793" s="6" t="s">
        <v>551</v>
      </c>
      <c r="C793" t="s">
        <v>267</v>
      </c>
      <c r="D793" t="str">
        <f t="shared" si="12"/>
        <v>06-02LBR</v>
      </c>
      <c r="E793">
        <v>1.40170102404701</v>
      </c>
      <c r="F793">
        <v>-1.0815189670821901</v>
      </c>
      <c r="G793">
        <v>0.207043314042371</v>
      </c>
      <c r="H793">
        <v>0.145372592094583</v>
      </c>
    </row>
    <row r="794" spans="1:8" x14ac:dyDescent="0.2">
      <c r="A794">
        <v>792</v>
      </c>
      <c r="B794" s="6" t="s">
        <v>552</v>
      </c>
      <c r="C794" t="s">
        <v>267</v>
      </c>
      <c r="D794" t="str">
        <f t="shared" si="12"/>
        <v>06-08LBR</v>
      </c>
      <c r="E794">
        <v>1.08670076357131</v>
      </c>
      <c r="F794">
        <v>1.4385019713750999</v>
      </c>
      <c r="G794">
        <v>2.9969783515055202</v>
      </c>
      <c r="H794">
        <v>2.1042867934414402</v>
      </c>
    </row>
    <row r="795" spans="1:8" x14ac:dyDescent="0.2">
      <c r="A795">
        <v>793</v>
      </c>
      <c r="B795" s="6" t="s">
        <v>553</v>
      </c>
      <c r="C795" t="s">
        <v>267</v>
      </c>
      <c r="D795" t="str">
        <f t="shared" si="12"/>
        <v>06-11LBR</v>
      </c>
      <c r="E795">
        <v>0.84767824570972805</v>
      </c>
      <c r="F795">
        <v>0.89064561065510695</v>
      </c>
      <c r="G795">
        <v>1.71859553602697</v>
      </c>
      <c r="H795">
        <v>1.2066880255949299</v>
      </c>
    </row>
    <row r="796" spans="1:8" x14ac:dyDescent="0.2">
      <c r="A796">
        <v>794</v>
      </c>
      <c r="B796" s="6" t="s">
        <v>554</v>
      </c>
      <c r="C796" t="s">
        <v>267</v>
      </c>
      <c r="D796" t="str">
        <f t="shared" si="12"/>
        <v>09-02LBR</v>
      </c>
      <c r="E796">
        <v>1.19442643776974</v>
      </c>
      <c r="F796">
        <v>0.30806314165304999</v>
      </c>
      <c r="G796">
        <v>0.64494698107297099</v>
      </c>
      <c r="H796">
        <v>0.45284057993278998</v>
      </c>
    </row>
    <row r="797" spans="1:8" x14ac:dyDescent="0.2">
      <c r="A797">
        <v>795</v>
      </c>
      <c r="B797" s="6" t="s">
        <v>555</v>
      </c>
      <c r="C797" t="s">
        <v>267</v>
      </c>
      <c r="D797" t="str">
        <f t="shared" si="12"/>
        <v>09-11LBR</v>
      </c>
      <c r="E797">
        <v>1.1586135269362501</v>
      </c>
      <c r="F797">
        <v>1.08213232298156</v>
      </c>
      <c r="G797">
        <v>1.39781727554891</v>
      </c>
      <c r="H797">
        <v>0.981458017908026</v>
      </c>
    </row>
    <row r="798" spans="1:8" x14ac:dyDescent="0.2">
      <c r="A798">
        <v>796</v>
      </c>
      <c r="B798" s="6" t="s">
        <v>556</v>
      </c>
      <c r="C798" t="s">
        <v>267</v>
      </c>
      <c r="D798" t="str">
        <f t="shared" si="12"/>
        <v>12-02LBR</v>
      </c>
      <c r="E798">
        <v>1.7512080978223299</v>
      </c>
      <c r="F798">
        <v>1.51034555105546</v>
      </c>
      <c r="G798">
        <v>-0.11528930181899499</v>
      </c>
      <c r="H798">
        <v>-8.0948784672043E-2</v>
      </c>
    </row>
    <row r="799" spans="1:8" x14ac:dyDescent="0.2">
      <c r="A799">
        <v>797</v>
      </c>
      <c r="B799" t="s">
        <v>550</v>
      </c>
      <c r="C799" t="s">
        <v>267</v>
      </c>
      <c r="D799" t="str">
        <f t="shared" si="12"/>
        <v>ControlLBR</v>
      </c>
      <c r="E799">
        <v>1.7309451538465701</v>
      </c>
      <c r="F799">
        <v>1.83240406176432</v>
      </c>
    </row>
    <row r="800" spans="1:8" x14ac:dyDescent="0.2">
      <c r="A800">
        <v>798</v>
      </c>
      <c r="B800" t="s">
        <v>647</v>
      </c>
      <c r="C800" t="s">
        <v>267</v>
      </c>
      <c r="D800" t="str">
        <f t="shared" si="12"/>
        <v>HistoricalLBR</v>
      </c>
      <c r="E800">
        <v>0.28784257647445199</v>
      </c>
      <c r="F800">
        <v>-2.4287534875289198E-2</v>
      </c>
      <c r="G800">
        <v>1.4242252343389601</v>
      </c>
      <c r="H800">
        <v>1</v>
      </c>
    </row>
    <row r="801" spans="1:8" x14ac:dyDescent="0.2">
      <c r="A801">
        <v>799</v>
      </c>
      <c r="B801" s="6" t="s">
        <v>551</v>
      </c>
      <c r="C801" t="s">
        <v>269</v>
      </c>
      <c r="D801" t="str">
        <f t="shared" si="12"/>
        <v>06-02LBY</v>
      </c>
      <c r="E801">
        <v>0.77740955672721701</v>
      </c>
      <c r="F801">
        <v>-1.0815189670821901</v>
      </c>
      <c r="G801">
        <v>7.8663069308186298E-2</v>
      </c>
      <c r="H801">
        <v>0.13304250609003099</v>
      </c>
    </row>
    <row r="802" spans="1:8" x14ac:dyDescent="0.2">
      <c r="A802">
        <v>800</v>
      </c>
      <c r="B802" s="6" t="s">
        <v>552</v>
      </c>
      <c r="C802" t="s">
        <v>269</v>
      </c>
      <c r="D802" t="str">
        <f t="shared" si="12"/>
        <v>06-08LBY</v>
      </c>
      <c r="E802">
        <v>1.0224812165108801</v>
      </c>
      <c r="F802">
        <v>1.4385019713750999</v>
      </c>
      <c r="G802">
        <v>-0.55813914421424604</v>
      </c>
      <c r="H802">
        <v>-0.94397830069772204</v>
      </c>
    </row>
    <row r="803" spans="1:8" x14ac:dyDescent="0.2">
      <c r="A803">
        <v>801</v>
      </c>
      <c r="B803" s="6" t="s">
        <v>553</v>
      </c>
      <c r="C803" t="s">
        <v>269</v>
      </c>
      <c r="D803" t="str">
        <f t="shared" si="12"/>
        <v>06-11LBY</v>
      </c>
      <c r="E803">
        <v>0.93319478598296801</v>
      </c>
      <c r="F803">
        <v>0.89064561065510695</v>
      </c>
      <c r="G803">
        <v>-5.9721638396774003E-2</v>
      </c>
      <c r="H803">
        <v>-0.10100694658862699</v>
      </c>
    </row>
    <row r="804" spans="1:8" x14ac:dyDescent="0.2">
      <c r="A804">
        <v>802</v>
      </c>
      <c r="B804" s="6" t="s">
        <v>554</v>
      </c>
      <c r="C804" t="s">
        <v>269</v>
      </c>
      <c r="D804" t="str">
        <f t="shared" si="12"/>
        <v>09-02LBY</v>
      </c>
      <c r="E804">
        <v>0.90478215089012204</v>
      </c>
      <c r="F804">
        <v>0.30806314165304999</v>
      </c>
      <c r="G804">
        <v>-2.7421226246333499E-3</v>
      </c>
      <c r="H804">
        <v>-4.63774003729893E-3</v>
      </c>
    </row>
    <row r="805" spans="1:8" x14ac:dyDescent="0.2">
      <c r="A805">
        <v>803</v>
      </c>
      <c r="B805" s="6" t="s">
        <v>555</v>
      </c>
      <c r="C805" t="s">
        <v>269</v>
      </c>
      <c r="D805" t="str">
        <f t="shared" si="12"/>
        <v>09-11LBY</v>
      </c>
      <c r="E805">
        <v>1.00732526194298</v>
      </c>
      <c r="F805">
        <v>1.08213232298156</v>
      </c>
      <c r="G805">
        <v>-0.25601436518926202</v>
      </c>
      <c r="H805">
        <v>-0.43299597942694801</v>
      </c>
    </row>
    <row r="806" spans="1:8" x14ac:dyDescent="0.2">
      <c r="A806">
        <v>804</v>
      </c>
      <c r="B806" s="6" t="s">
        <v>556</v>
      </c>
      <c r="C806" t="s">
        <v>269</v>
      </c>
      <c r="D806" t="str">
        <f t="shared" si="12"/>
        <v>12-02LBY</v>
      </c>
      <c r="E806">
        <v>0.82784562228050695</v>
      </c>
      <c r="F806">
        <v>1.51034555105546</v>
      </c>
      <c r="G806">
        <v>0.42476405140332502</v>
      </c>
      <c r="H806">
        <v>0.71840158784361496</v>
      </c>
    </row>
    <row r="807" spans="1:8" x14ac:dyDescent="0.2">
      <c r="A807">
        <v>805</v>
      </c>
      <c r="B807" t="s">
        <v>550</v>
      </c>
      <c r="C807" t="s">
        <v>269</v>
      </c>
      <c r="D807" t="str">
        <f t="shared" si="12"/>
        <v>ControlLBY</v>
      </c>
      <c r="E807">
        <v>0.90250103297955198</v>
      </c>
      <c r="F807">
        <v>1.83240406176432</v>
      </c>
    </row>
    <row r="808" spans="1:8" x14ac:dyDescent="0.2">
      <c r="A808">
        <v>806</v>
      </c>
      <c r="B808" t="s">
        <v>647</v>
      </c>
      <c r="C808" t="s">
        <v>269</v>
      </c>
      <c r="D808" t="str">
        <f t="shared" si="12"/>
        <v>HistoricalLBY</v>
      </c>
      <c r="E808">
        <v>0.30340147808797202</v>
      </c>
      <c r="F808">
        <v>-2.4287534875289198E-2</v>
      </c>
      <c r="G808">
        <v>0.59126268453597797</v>
      </c>
      <c r="H808">
        <v>1</v>
      </c>
    </row>
    <row r="809" spans="1:8" x14ac:dyDescent="0.2">
      <c r="A809">
        <v>807</v>
      </c>
      <c r="B809" s="6" t="s">
        <v>551</v>
      </c>
      <c r="C809" t="s">
        <v>291</v>
      </c>
      <c r="D809" t="str">
        <f t="shared" si="12"/>
        <v>06-02LTU</v>
      </c>
      <c r="E809">
        <v>0.27487775353010602</v>
      </c>
      <c r="F809">
        <v>-1.0815189670821901</v>
      </c>
      <c r="G809">
        <v>0.84465551555623397</v>
      </c>
      <c r="H809">
        <v>0.63457481612675704</v>
      </c>
    </row>
    <row r="810" spans="1:8" x14ac:dyDescent="0.2">
      <c r="A810">
        <v>808</v>
      </c>
      <c r="B810" s="6" t="s">
        <v>552</v>
      </c>
      <c r="C810" t="s">
        <v>291</v>
      </c>
      <c r="D810" t="str">
        <f t="shared" si="12"/>
        <v>06-08LTU</v>
      </c>
      <c r="E810">
        <v>0.51681243804842403</v>
      </c>
      <c r="F810">
        <v>1.4385019713750999</v>
      </c>
      <c r="G810">
        <v>5.1229458001468497</v>
      </c>
      <c r="H810">
        <v>3.8487789747216699</v>
      </c>
    </row>
    <row r="811" spans="1:8" x14ac:dyDescent="0.2">
      <c r="A811">
        <v>809</v>
      </c>
      <c r="B811" s="6" t="s">
        <v>553</v>
      </c>
      <c r="C811" t="s">
        <v>291</v>
      </c>
      <c r="D811" t="str">
        <f t="shared" si="12"/>
        <v>06-11LTU</v>
      </c>
      <c r="E811">
        <v>0.25211095817710599</v>
      </c>
      <c r="F811">
        <v>0.89064561065510695</v>
      </c>
      <c r="G811">
        <v>2.65777187722786</v>
      </c>
      <c r="H811">
        <v>1.9967372132627099</v>
      </c>
    </row>
    <row r="812" spans="1:8" x14ac:dyDescent="0.2">
      <c r="A812">
        <v>810</v>
      </c>
      <c r="B812" s="6" t="s">
        <v>554</v>
      </c>
      <c r="C812" t="s">
        <v>291</v>
      </c>
      <c r="D812" t="str">
        <f t="shared" si="12"/>
        <v>09-02LTU</v>
      </c>
      <c r="E812">
        <v>0.16458956127028099</v>
      </c>
      <c r="F812">
        <v>0.30806314165304999</v>
      </c>
      <c r="G812">
        <v>1.7472165540820499</v>
      </c>
      <c r="H812">
        <v>1.312653032059</v>
      </c>
    </row>
    <row r="813" spans="1:8" x14ac:dyDescent="0.2">
      <c r="A813">
        <v>811</v>
      </c>
      <c r="B813" s="6" t="s">
        <v>555</v>
      </c>
      <c r="C813" t="s">
        <v>291</v>
      </c>
      <c r="D813" t="str">
        <f t="shared" si="12"/>
        <v>09-11LTU</v>
      </c>
      <c r="E813">
        <v>0.20405989216540901</v>
      </c>
      <c r="F813">
        <v>1.08213232298156</v>
      </c>
      <c r="G813">
        <v>3.4534528772673498</v>
      </c>
      <c r="H813">
        <v>2.59451833822596</v>
      </c>
    </row>
    <row r="814" spans="1:8" x14ac:dyDescent="0.2">
      <c r="A814">
        <v>812</v>
      </c>
      <c r="B814" s="6" t="s">
        <v>556</v>
      </c>
      <c r="C814" t="s">
        <v>291</v>
      </c>
      <c r="D814" t="str">
        <f t="shared" si="12"/>
        <v>12-02LTU</v>
      </c>
      <c r="E814">
        <v>0.41728666848891899</v>
      </c>
      <c r="F814">
        <v>1.51034555105546</v>
      </c>
      <c r="G814">
        <v>6.8320209243241798</v>
      </c>
      <c r="H814">
        <v>5.1327770220882796</v>
      </c>
    </row>
    <row r="815" spans="1:8" x14ac:dyDescent="0.2">
      <c r="A815">
        <v>813</v>
      </c>
      <c r="B815" t="s">
        <v>550</v>
      </c>
      <c r="C815" t="s">
        <v>291</v>
      </c>
      <c r="D815" t="str">
        <f t="shared" si="12"/>
        <v>ControlLTU</v>
      </c>
      <c r="E815">
        <v>1.61806466823915</v>
      </c>
      <c r="F815">
        <v>1.83240406176432</v>
      </c>
    </row>
    <row r="816" spans="1:8" x14ac:dyDescent="0.2">
      <c r="A816">
        <v>814</v>
      </c>
      <c r="B816" t="s">
        <v>647</v>
      </c>
      <c r="C816" t="s">
        <v>291</v>
      </c>
      <c r="D816" t="str">
        <f t="shared" si="12"/>
        <v>HistoricalLTU</v>
      </c>
      <c r="E816">
        <v>0.26936479789297002</v>
      </c>
      <c r="F816">
        <v>-2.4287534875289198E-2</v>
      </c>
      <c r="G816">
        <v>1.3310574168570699</v>
      </c>
      <c r="H816">
        <v>1</v>
      </c>
    </row>
    <row r="817" spans="1:8" x14ac:dyDescent="0.2">
      <c r="A817">
        <v>815</v>
      </c>
      <c r="B817" s="6" t="s">
        <v>551</v>
      </c>
      <c r="C817" t="s">
        <v>307</v>
      </c>
      <c r="D817" t="str">
        <f t="shared" si="12"/>
        <v>06-02MDG</v>
      </c>
      <c r="E817">
        <v>0.98769995749609396</v>
      </c>
      <c r="F817">
        <v>-1.0815189670821901</v>
      </c>
      <c r="G817">
        <v>2.02883062652678E-2</v>
      </c>
      <c r="H817">
        <v>3.4325807133934301E-2</v>
      </c>
    </row>
    <row r="818" spans="1:8" x14ac:dyDescent="0.2">
      <c r="A818">
        <v>816</v>
      </c>
      <c r="B818" s="6" t="s">
        <v>552</v>
      </c>
      <c r="C818" t="s">
        <v>307</v>
      </c>
      <c r="D818" t="str">
        <f t="shared" si="12"/>
        <v>06-08MDG</v>
      </c>
      <c r="E818">
        <v>1.0245130608401001</v>
      </c>
      <c r="F818">
        <v>1.4385019713750999</v>
      </c>
      <c r="G818">
        <v>-2.11674866788065E-2</v>
      </c>
      <c r="H818">
        <v>-3.5813293418717099E-2</v>
      </c>
    </row>
    <row r="819" spans="1:8" x14ac:dyDescent="0.2">
      <c r="A819">
        <v>817</v>
      </c>
      <c r="B819" s="6" t="s">
        <v>553</v>
      </c>
      <c r="C819" t="s">
        <v>307</v>
      </c>
      <c r="D819" t="str">
        <f t="shared" si="12"/>
        <v>06-11MDG</v>
      </c>
      <c r="E819">
        <v>1.03105998326591</v>
      </c>
      <c r="F819">
        <v>0.89064561065510695</v>
      </c>
      <c r="G819">
        <v>-2.1592080721145601E-2</v>
      </c>
      <c r="H819">
        <v>-3.6531664534422303E-2</v>
      </c>
    </row>
    <row r="820" spans="1:8" x14ac:dyDescent="0.2">
      <c r="A820">
        <v>818</v>
      </c>
      <c r="B820" s="6" t="s">
        <v>554</v>
      </c>
      <c r="C820" t="s">
        <v>307</v>
      </c>
      <c r="D820" t="str">
        <f t="shared" si="12"/>
        <v>09-02MDG</v>
      </c>
      <c r="E820">
        <v>0.91409093532679697</v>
      </c>
      <c r="F820">
        <v>0.30806314165304999</v>
      </c>
      <c r="G820">
        <v>0.127268140275348</v>
      </c>
      <c r="H820">
        <v>0.21532510305529001</v>
      </c>
    </row>
    <row r="821" spans="1:8" x14ac:dyDescent="0.2">
      <c r="A821">
        <v>819</v>
      </c>
      <c r="B821" s="6" t="s">
        <v>555</v>
      </c>
      <c r="C821" t="s">
        <v>307</v>
      </c>
      <c r="D821" t="str">
        <f t="shared" si="12"/>
        <v>09-11MDG</v>
      </c>
      <c r="E821">
        <v>0.99528003581625901</v>
      </c>
      <c r="F821">
        <v>1.08213232298156</v>
      </c>
      <c r="G821">
        <v>6.0283220335173603E-2</v>
      </c>
      <c r="H821">
        <v>0.10199324515226101</v>
      </c>
    </row>
    <row r="822" spans="1:8" x14ac:dyDescent="0.2">
      <c r="A822">
        <v>820</v>
      </c>
      <c r="B822" s="6" t="s">
        <v>556</v>
      </c>
      <c r="C822" t="s">
        <v>307</v>
      </c>
      <c r="D822" t="str">
        <f t="shared" si="12"/>
        <v>12-02MDG</v>
      </c>
      <c r="E822">
        <v>1.0994725525970099</v>
      </c>
      <c r="F822">
        <v>1.51034555105546</v>
      </c>
      <c r="G822">
        <v>-0.45238361840999097</v>
      </c>
      <c r="H822">
        <v>-0.76538832927006095</v>
      </c>
    </row>
    <row r="823" spans="1:8" x14ac:dyDescent="0.2">
      <c r="A823">
        <v>821</v>
      </c>
      <c r="B823" t="s">
        <v>550</v>
      </c>
      <c r="C823" t="s">
        <v>307</v>
      </c>
      <c r="D823" t="str">
        <f t="shared" si="12"/>
        <v>ControlMDG</v>
      </c>
      <c r="E823">
        <v>1.0199627995603699</v>
      </c>
      <c r="F823">
        <v>1.83240406176432</v>
      </c>
    </row>
    <row r="824" spans="1:8" x14ac:dyDescent="0.2">
      <c r="A824">
        <v>822</v>
      </c>
      <c r="B824" t="s">
        <v>647</v>
      </c>
      <c r="C824" t="s">
        <v>307</v>
      </c>
      <c r="D824" t="str">
        <f t="shared" si="12"/>
        <v>HistoricalMDG</v>
      </c>
      <c r="E824">
        <v>0.42107762772991603</v>
      </c>
      <c r="F824">
        <v>-2.4287534875289198E-2</v>
      </c>
      <c r="G824">
        <v>0.59105110583724496</v>
      </c>
      <c r="H824">
        <v>1</v>
      </c>
    </row>
    <row r="825" spans="1:8" x14ac:dyDescent="0.2">
      <c r="A825">
        <v>823</v>
      </c>
      <c r="B825" s="6" t="s">
        <v>551</v>
      </c>
      <c r="C825" t="s">
        <v>341</v>
      </c>
      <c r="D825" t="str">
        <f t="shared" si="12"/>
        <v>06-02MWI</v>
      </c>
      <c r="E825">
        <v>1.1982885672535899</v>
      </c>
      <c r="F825">
        <v>-1.0815189670821901</v>
      </c>
      <c r="G825">
        <v>0.48779303415353498</v>
      </c>
      <c r="H825">
        <v>0.31163618275914401</v>
      </c>
    </row>
    <row r="826" spans="1:8" x14ac:dyDescent="0.2">
      <c r="A826">
        <v>824</v>
      </c>
      <c r="B826" s="6" t="s">
        <v>552</v>
      </c>
      <c r="C826" t="s">
        <v>341</v>
      </c>
      <c r="D826" t="str">
        <f t="shared" si="12"/>
        <v>06-08MWI</v>
      </c>
      <c r="E826">
        <v>1.7625459445504199</v>
      </c>
      <c r="F826">
        <v>1.4385019713750999</v>
      </c>
      <c r="G826">
        <v>0.98360444116677404</v>
      </c>
      <c r="H826">
        <v>0.62839506087262798</v>
      </c>
    </row>
    <row r="827" spans="1:8" x14ac:dyDescent="0.2">
      <c r="A827">
        <v>825</v>
      </c>
      <c r="B827" s="6" t="s">
        <v>553</v>
      </c>
      <c r="C827" t="s">
        <v>341</v>
      </c>
      <c r="D827" t="str">
        <f t="shared" si="12"/>
        <v>06-11MWI</v>
      </c>
      <c r="E827">
        <v>0.63054020610995298</v>
      </c>
      <c r="F827">
        <v>0.89064561065510695</v>
      </c>
      <c r="G827">
        <v>2.6139778789891199</v>
      </c>
      <c r="H827">
        <v>1.6699912278136599</v>
      </c>
    </row>
    <row r="828" spans="1:8" x14ac:dyDescent="0.2">
      <c r="A828">
        <v>826</v>
      </c>
      <c r="B828" s="6" t="s">
        <v>554</v>
      </c>
      <c r="C828" t="s">
        <v>341</v>
      </c>
      <c r="D828" t="str">
        <f t="shared" si="12"/>
        <v>09-02MWI</v>
      </c>
      <c r="E828">
        <v>1.1847567813367801</v>
      </c>
      <c r="F828">
        <v>0.30806314165304999</v>
      </c>
      <c r="G828">
        <v>0.94872940555989604</v>
      </c>
      <c r="H828">
        <v>0.60611445781117501</v>
      </c>
    </row>
    <row r="829" spans="1:8" x14ac:dyDescent="0.2">
      <c r="A829">
        <v>827</v>
      </c>
      <c r="B829" s="6" t="s">
        <v>555</v>
      </c>
      <c r="C829" t="s">
        <v>341</v>
      </c>
      <c r="D829" t="str">
        <f t="shared" si="12"/>
        <v>09-11MWI</v>
      </c>
      <c r="E829">
        <v>0.92775366533581105</v>
      </c>
      <c r="F829">
        <v>1.08213232298156</v>
      </c>
      <c r="G829">
        <v>2.5552350029396198</v>
      </c>
      <c r="H829">
        <v>1.6324621850135199</v>
      </c>
    </row>
    <row r="830" spans="1:8" x14ac:dyDescent="0.2">
      <c r="A830">
        <v>828</v>
      </c>
      <c r="B830" s="6" t="s">
        <v>556</v>
      </c>
      <c r="C830" t="s">
        <v>341</v>
      </c>
      <c r="D830" t="str">
        <f t="shared" si="12"/>
        <v>12-02MWI</v>
      </c>
      <c r="E830">
        <v>0.55724131784284303</v>
      </c>
      <c r="F830">
        <v>1.51034555105546</v>
      </c>
      <c r="G830">
        <v>8.0607990561096905</v>
      </c>
      <c r="H830">
        <v>5.1498001651328602</v>
      </c>
    </row>
    <row r="831" spans="1:8" x14ac:dyDescent="0.2">
      <c r="A831">
        <v>829</v>
      </c>
      <c r="B831" t="s">
        <v>550</v>
      </c>
      <c r="C831" t="s">
        <v>341</v>
      </c>
      <c r="D831" t="str">
        <f t="shared" si="12"/>
        <v>ControlMWI</v>
      </c>
      <c r="E831">
        <v>1.97398612500858</v>
      </c>
      <c r="F831">
        <v>1.83240406176432</v>
      </c>
    </row>
    <row r="832" spans="1:8" x14ac:dyDescent="0.2">
      <c r="A832">
        <v>830</v>
      </c>
      <c r="B832" t="s">
        <v>647</v>
      </c>
      <c r="C832" t="s">
        <v>341</v>
      </c>
      <c r="D832" t="str">
        <f t="shared" si="12"/>
        <v>HistoricalMWI</v>
      </c>
      <c r="E832">
        <v>0.387974945854211</v>
      </c>
      <c r="F832">
        <v>-2.4287534875289198E-2</v>
      </c>
      <c r="G832">
        <v>1.5652644369942601</v>
      </c>
      <c r="H832">
        <v>1</v>
      </c>
    </row>
    <row r="833" spans="1:8" x14ac:dyDescent="0.2">
      <c r="A833">
        <v>831</v>
      </c>
      <c r="B833" s="6" t="s">
        <v>551</v>
      </c>
      <c r="C833" t="s">
        <v>343</v>
      </c>
      <c r="D833" t="str">
        <f t="shared" si="12"/>
        <v>06-02MYS</v>
      </c>
      <c r="E833">
        <v>1.4134212835704401</v>
      </c>
      <c r="F833">
        <v>-1.0815189670821901</v>
      </c>
      <c r="G833">
        <v>0.39877360870032902</v>
      </c>
      <c r="H833">
        <v>0.274743789335612</v>
      </c>
    </row>
    <row r="834" spans="1:8" x14ac:dyDescent="0.2">
      <c r="A834">
        <v>832</v>
      </c>
      <c r="B834" s="6" t="s">
        <v>552</v>
      </c>
      <c r="C834" t="s">
        <v>343</v>
      </c>
      <c r="D834" t="str">
        <f t="shared" si="12"/>
        <v>06-08MYS</v>
      </c>
      <c r="E834">
        <v>1.7047591603057899</v>
      </c>
      <c r="F834">
        <v>1.4385019713750999</v>
      </c>
      <c r="G834">
        <v>1.5946777342353999</v>
      </c>
      <c r="H834">
        <v>1.09868806238431</v>
      </c>
    </row>
    <row r="835" spans="1:8" x14ac:dyDescent="0.2">
      <c r="A835">
        <v>833</v>
      </c>
      <c r="B835" s="6" t="s">
        <v>553</v>
      </c>
      <c r="C835" t="s">
        <v>343</v>
      </c>
      <c r="D835" t="str">
        <f t="shared" ref="D835:D898" si="13">B835&amp;C835</f>
        <v>06-11MYS</v>
      </c>
      <c r="E835">
        <v>1.61894594566771</v>
      </c>
      <c r="F835">
        <v>0.89064561065510695</v>
      </c>
      <c r="G835">
        <v>0.83396265267733904</v>
      </c>
      <c r="H835">
        <v>0.57457678833790504</v>
      </c>
    </row>
    <row r="836" spans="1:8" x14ac:dyDescent="0.2">
      <c r="A836">
        <v>834</v>
      </c>
      <c r="B836" s="6" t="s">
        <v>554</v>
      </c>
      <c r="C836" t="s">
        <v>343</v>
      </c>
      <c r="D836" t="str">
        <f t="shared" si="13"/>
        <v>09-02MYS</v>
      </c>
      <c r="E836">
        <v>1.6362899651062399</v>
      </c>
      <c r="F836">
        <v>0.30806314165304999</v>
      </c>
      <c r="G836">
        <v>0.49438423810524601</v>
      </c>
      <c r="H836">
        <v>0.340616821177121</v>
      </c>
    </row>
    <row r="837" spans="1:8" x14ac:dyDescent="0.2">
      <c r="A837">
        <v>835</v>
      </c>
      <c r="B837" s="6" t="s">
        <v>555</v>
      </c>
      <c r="C837" t="s">
        <v>343</v>
      </c>
      <c r="D837" t="str">
        <f t="shared" si="13"/>
        <v>09-11MYS</v>
      </c>
      <c r="E837">
        <v>1.4615962782966401</v>
      </c>
      <c r="F837">
        <v>1.08213232298156</v>
      </c>
      <c r="G837">
        <v>1.43110754433903</v>
      </c>
      <c r="H837">
        <v>0.98599280669540001</v>
      </c>
    </row>
    <row r="838" spans="1:8" x14ac:dyDescent="0.2">
      <c r="A838">
        <v>836</v>
      </c>
      <c r="B838" s="6" t="s">
        <v>556</v>
      </c>
      <c r="C838" t="s">
        <v>343</v>
      </c>
      <c r="D838" t="str">
        <f t="shared" si="13"/>
        <v>12-02MYS</v>
      </c>
      <c r="E838">
        <v>2.2836575408122401</v>
      </c>
      <c r="F838">
        <v>1.51034555105546</v>
      </c>
      <c r="G838">
        <v>-1.3433237638220401</v>
      </c>
      <c r="H838">
        <v>-0.92551225338082999</v>
      </c>
    </row>
    <row r="839" spans="1:8" x14ac:dyDescent="0.2">
      <c r="A839">
        <v>837</v>
      </c>
      <c r="B839" t="s">
        <v>550</v>
      </c>
      <c r="C839" t="s">
        <v>343</v>
      </c>
      <c r="D839" t="str">
        <f t="shared" si="13"/>
        <v>ControlMYS</v>
      </c>
      <c r="E839">
        <v>2.04755849486286</v>
      </c>
      <c r="F839">
        <v>1.83240406176432</v>
      </c>
    </row>
    <row r="840" spans="1:8" x14ac:dyDescent="0.2">
      <c r="A840">
        <v>838</v>
      </c>
      <c r="B840" t="s">
        <v>647</v>
      </c>
      <c r="C840" t="s">
        <v>343</v>
      </c>
      <c r="D840" t="str">
        <f t="shared" si="13"/>
        <v>HistoricalMYS</v>
      </c>
      <c r="E840">
        <v>0.57688234098010704</v>
      </c>
      <c r="F840">
        <v>-2.4287534875289198E-2</v>
      </c>
      <c r="G840">
        <v>1.45143811863644</v>
      </c>
      <c r="H840">
        <v>1</v>
      </c>
    </row>
    <row r="841" spans="1:8" x14ac:dyDescent="0.2">
      <c r="A841">
        <v>839</v>
      </c>
      <c r="B841" s="6" t="s">
        <v>551</v>
      </c>
      <c r="C841" t="s">
        <v>309</v>
      </c>
      <c r="D841" t="str">
        <f t="shared" si="13"/>
        <v>06-02MDV</v>
      </c>
      <c r="E841">
        <v>0</v>
      </c>
      <c r="F841">
        <v>-1.0815189670821901</v>
      </c>
      <c r="G841">
        <v>0</v>
      </c>
    </row>
    <row r="842" spans="1:8" x14ac:dyDescent="0.2">
      <c r="A842">
        <v>840</v>
      </c>
      <c r="B842" s="6" t="s">
        <v>552</v>
      </c>
      <c r="C842" t="s">
        <v>309</v>
      </c>
      <c r="D842" t="str">
        <f t="shared" si="13"/>
        <v>06-08MDV</v>
      </c>
      <c r="E842">
        <v>0</v>
      </c>
      <c r="F842">
        <v>1.4385019713750999</v>
      </c>
      <c r="G842">
        <v>0</v>
      </c>
    </row>
    <row r="843" spans="1:8" x14ac:dyDescent="0.2">
      <c r="A843">
        <v>841</v>
      </c>
      <c r="B843" s="6" t="s">
        <v>553</v>
      </c>
      <c r="C843" t="s">
        <v>309</v>
      </c>
      <c r="D843" t="str">
        <f t="shared" si="13"/>
        <v>06-11MDV</v>
      </c>
      <c r="E843">
        <v>0</v>
      </c>
      <c r="F843">
        <v>0.89064561065510695</v>
      </c>
      <c r="G843">
        <v>0</v>
      </c>
    </row>
    <row r="844" spans="1:8" x14ac:dyDescent="0.2">
      <c r="A844">
        <v>842</v>
      </c>
      <c r="B844" s="6" t="s">
        <v>554</v>
      </c>
      <c r="C844" t="s">
        <v>309</v>
      </c>
      <c r="D844" t="str">
        <f t="shared" si="13"/>
        <v>09-02MDV</v>
      </c>
      <c r="E844">
        <v>0</v>
      </c>
      <c r="F844">
        <v>0.30806314165304999</v>
      </c>
      <c r="G844">
        <v>0</v>
      </c>
    </row>
    <row r="845" spans="1:8" x14ac:dyDescent="0.2">
      <c r="A845">
        <v>843</v>
      </c>
      <c r="B845" s="6" t="s">
        <v>555</v>
      </c>
      <c r="C845" t="s">
        <v>309</v>
      </c>
      <c r="D845" t="str">
        <f t="shared" si="13"/>
        <v>09-11MDV</v>
      </c>
      <c r="E845">
        <v>0</v>
      </c>
      <c r="F845">
        <v>1.08213232298156</v>
      </c>
      <c r="G845">
        <v>0</v>
      </c>
    </row>
    <row r="846" spans="1:8" x14ac:dyDescent="0.2">
      <c r="A846">
        <v>844</v>
      </c>
      <c r="B846" s="6" t="s">
        <v>556</v>
      </c>
      <c r="C846" t="s">
        <v>309</v>
      </c>
      <c r="D846" t="str">
        <f t="shared" si="13"/>
        <v>12-02MDV</v>
      </c>
      <c r="E846">
        <v>0</v>
      </c>
      <c r="F846">
        <v>1.51034555105546</v>
      </c>
      <c r="G846">
        <v>0</v>
      </c>
    </row>
    <row r="847" spans="1:8" x14ac:dyDescent="0.2">
      <c r="A847">
        <v>845</v>
      </c>
      <c r="B847" t="s">
        <v>550</v>
      </c>
      <c r="C847" t="s">
        <v>309</v>
      </c>
      <c r="D847" t="str">
        <f t="shared" si="13"/>
        <v>ControlMDV</v>
      </c>
      <c r="E847">
        <v>0</v>
      </c>
      <c r="F847">
        <v>1.83240406176432</v>
      </c>
    </row>
    <row r="848" spans="1:8" x14ac:dyDescent="0.2">
      <c r="A848">
        <v>846</v>
      </c>
      <c r="B848" t="s">
        <v>647</v>
      </c>
      <c r="C848" t="s">
        <v>309</v>
      </c>
      <c r="D848" t="str">
        <f t="shared" si="13"/>
        <v>HistoricalMDV</v>
      </c>
      <c r="E848">
        <v>0</v>
      </c>
      <c r="F848">
        <v>-2.4287534875289198E-2</v>
      </c>
      <c r="G848">
        <v>0</v>
      </c>
    </row>
    <row r="849" spans="1:8" x14ac:dyDescent="0.2">
      <c r="A849">
        <v>847</v>
      </c>
      <c r="B849" s="6" t="s">
        <v>551</v>
      </c>
      <c r="C849" t="s">
        <v>321</v>
      </c>
      <c r="D849" t="str">
        <f t="shared" si="13"/>
        <v>06-02MLI</v>
      </c>
      <c r="E849">
        <v>0.974705916748001</v>
      </c>
      <c r="F849">
        <v>-1.0815189670821901</v>
      </c>
      <c r="G849">
        <v>-0.103592794078972</v>
      </c>
      <c r="H849">
        <v>-0.20011918932319001</v>
      </c>
    </row>
    <row r="850" spans="1:8" x14ac:dyDescent="0.2">
      <c r="A850">
        <v>848</v>
      </c>
      <c r="B850" s="6" t="s">
        <v>552</v>
      </c>
      <c r="C850" t="s">
        <v>321</v>
      </c>
      <c r="D850" t="str">
        <f t="shared" si="13"/>
        <v>06-08MLI</v>
      </c>
      <c r="E850">
        <v>0.34235061383598497</v>
      </c>
      <c r="F850">
        <v>1.4385019713750999</v>
      </c>
      <c r="G850">
        <v>2.1753349833666298</v>
      </c>
      <c r="H850">
        <v>4.2022833465215896</v>
      </c>
    </row>
    <row r="851" spans="1:8" x14ac:dyDescent="0.2">
      <c r="A851">
        <v>849</v>
      </c>
      <c r="B851" s="6" t="s">
        <v>553</v>
      </c>
      <c r="C851" t="s">
        <v>321</v>
      </c>
      <c r="D851" t="str">
        <f t="shared" si="13"/>
        <v>06-11MLI</v>
      </c>
      <c r="E851">
        <v>0.39698913518177298</v>
      </c>
      <c r="F851">
        <v>0.89064561065510695</v>
      </c>
      <c r="G851">
        <v>0.80354909256273299</v>
      </c>
      <c r="H851">
        <v>1.55228550802917</v>
      </c>
    </row>
    <row r="852" spans="1:8" x14ac:dyDescent="0.2">
      <c r="A852">
        <v>850</v>
      </c>
      <c r="B852" s="6" t="s">
        <v>554</v>
      </c>
      <c r="C852" t="s">
        <v>321</v>
      </c>
      <c r="D852" t="str">
        <f t="shared" si="13"/>
        <v>09-02MLI</v>
      </c>
      <c r="E852">
        <v>0.48357637065336001</v>
      </c>
      <c r="F852">
        <v>0.30806314165304999</v>
      </c>
      <c r="G852">
        <v>0.39235733879226697</v>
      </c>
      <c r="H852">
        <v>0.75795071715370099</v>
      </c>
    </row>
    <row r="853" spans="1:8" x14ac:dyDescent="0.2">
      <c r="A853">
        <v>851</v>
      </c>
      <c r="B853" s="6" t="s">
        <v>555</v>
      </c>
      <c r="C853" t="s">
        <v>321</v>
      </c>
      <c r="D853" t="str">
        <f t="shared" si="13"/>
        <v>09-11MLI</v>
      </c>
      <c r="E853">
        <v>0.45517562924757599</v>
      </c>
      <c r="F853">
        <v>1.08213232298156</v>
      </c>
      <c r="G853">
        <v>0.86652335031420302</v>
      </c>
      <c r="H853">
        <v>1.67393834615849</v>
      </c>
    </row>
    <row r="854" spans="1:8" x14ac:dyDescent="0.2">
      <c r="A854">
        <v>852</v>
      </c>
      <c r="B854" s="6" t="s">
        <v>556</v>
      </c>
      <c r="C854" t="s">
        <v>321</v>
      </c>
      <c r="D854" t="str">
        <f t="shared" si="13"/>
        <v>12-02MLI</v>
      </c>
      <c r="E854">
        <v>0.87538986706687805</v>
      </c>
      <c r="F854">
        <v>1.51034555105546</v>
      </c>
      <c r="G854">
        <v>-0.37221278578029998</v>
      </c>
      <c r="H854">
        <v>-0.71903573610820803</v>
      </c>
    </row>
    <row r="855" spans="1:8" x14ac:dyDescent="0.2">
      <c r="A855">
        <v>853</v>
      </c>
      <c r="B855" t="s">
        <v>550</v>
      </c>
      <c r="C855" t="s">
        <v>321</v>
      </c>
      <c r="D855" t="str">
        <f t="shared" si="13"/>
        <v>ControlMLI</v>
      </c>
      <c r="E855">
        <v>0.80997072837550499</v>
      </c>
      <c r="F855">
        <v>1.83240406176432</v>
      </c>
    </row>
    <row r="856" spans="1:8" x14ac:dyDescent="0.2">
      <c r="A856">
        <v>854</v>
      </c>
      <c r="B856" t="s">
        <v>647</v>
      </c>
      <c r="C856" t="s">
        <v>321</v>
      </c>
      <c r="D856" t="str">
        <f t="shared" si="13"/>
        <v>HistoricalMLI</v>
      </c>
      <c r="E856">
        <v>0.285454006806308</v>
      </c>
      <c r="F856">
        <v>-2.4287534875289198E-2</v>
      </c>
      <c r="G856">
        <v>0.51765547536608902</v>
      </c>
      <c r="H856">
        <v>1</v>
      </c>
    </row>
    <row r="857" spans="1:8" x14ac:dyDescent="0.2">
      <c r="A857">
        <v>855</v>
      </c>
      <c r="B857" s="6" t="s">
        <v>551</v>
      </c>
      <c r="C857" t="s">
        <v>337</v>
      </c>
      <c r="D857" t="str">
        <f t="shared" si="13"/>
        <v>06-02MRT</v>
      </c>
      <c r="E857">
        <v>0.78656951296746802</v>
      </c>
      <c r="F857">
        <v>-1.0815189670821901</v>
      </c>
      <c r="G857">
        <v>9.9304410398231305E-2</v>
      </c>
      <c r="H857">
        <v>0.155224215025768</v>
      </c>
    </row>
    <row r="858" spans="1:8" x14ac:dyDescent="0.2">
      <c r="A858">
        <v>856</v>
      </c>
      <c r="B858" s="6" t="s">
        <v>552</v>
      </c>
      <c r="C858" t="s">
        <v>337</v>
      </c>
      <c r="D858" t="str">
        <f t="shared" si="13"/>
        <v>06-08MRT</v>
      </c>
      <c r="E858">
        <v>0.50270115619426603</v>
      </c>
      <c r="F858">
        <v>1.4385019713750999</v>
      </c>
      <c r="G858">
        <v>2.0551476065615999</v>
      </c>
      <c r="H858">
        <v>3.2124320834424198</v>
      </c>
    </row>
    <row r="859" spans="1:8" x14ac:dyDescent="0.2">
      <c r="A859">
        <v>857</v>
      </c>
      <c r="B859" s="6" t="s">
        <v>553</v>
      </c>
      <c r="C859" t="s">
        <v>337</v>
      </c>
      <c r="D859" t="str">
        <f t="shared" si="13"/>
        <v>06-11MRT</v>
      </c>
      <c r="E859">
        <v>0.722745842834006</v>
      </c>
      <c r="F859">
        <v>0.89064561065510695</v>
      </c>
      <c r="G859">
        <v>0.43144413542148702</v>
      </c>
      <c r="H859">
        <v>0.67439680654369705</v>
      </c>
    </row>
    <row r="860" spans="1:8" x14ac:dyDescent="0.2">
      <c r="A860">
        <v>858</v>
      </c>
      <c r="B860" s="6" t="s">
        <v>554</v>
      </c>
      <c r="C860" t="s">
        <v>337</v>
      </c>
      <c r="D860" t="str">
        <f t="shared" si="13"/>
        <v>09-02MRT</v>
      </c>
      <c r="E860">
        <v>0.64768422211044296</v>
      </c>
      <c r="F860">
        <v>0.30806314165304999</v>
      </c>
      <c r="G860">
        <v>0.35678329711929802</v>
      </c>
      <c r="H860">
        <v>0.55769332910348801</v>
      </c>
    </row>
    <row r="861" spans="1:8" x14ac:dyDescent="0.2">
      <c r="A861">
        <v>859</v>
      </c>
      <c r="B861" s="6" t="s">
        <v>555</v>
      </c>
      <c r="C861" t="s">
        <v>337</v>
      </c>
      <c r="D861" t="str">
        <f t="shared" si="13"/>
        <v>09-11MRT</v>
      </c>
      <c r="E861">
        <v>0.63547552883118896</v>
      </c>
      <c r="F861">
        <v>1.08213232298156</v>
      </c>
      <c r="G861">
        <v>0.75470074280495203</v>
      </c>
      <c r="H861">
        <v>1.1796840634920001</v>
      </c>
    </row>
    <row r="862" spans="1:8" x14ac:dyDescent="0.2">
      <c r="A862">
        <v>860</v>
      </c>
      <c r="B862" s="6" t="s">
        <v>556</v>
      </c>
      <c r="C862" t="s">
        <v>337</v>
      </c>
      <c r="D862" t="str">
        <f t="shared" si="13"/>
        <v>12-02MRT</v>
      </c>
      <c r="E862">
        <v>0.73438383630552995</v>
      </c>
      <c r="F862">
        <v>1.51034555105546</v>
      </c>
      <c r="G862">
        <v>1.1954059321684101</v>
      </c>
      <c r="H862">
        <v>1.8685569625142699</v>
      </c>
    </row>
    <row r="863" spans="1:8" x14ac:dyDescent="0.2">
      <c r="A863">
        <v>861</v>
      </c>
      <c r="B863" t="s">
        <v>550</v>
      </c>
      <c r="C863" t="s">
        <v>337</v>
      </c>
      <c r="D863" t="str">
        <f t="shared" si="13"/>
        <v>ControlMRT</v>
      </c>
      <c r="E863">
        <v>0.94448523383026595</v>
      </c>
      <c r="F863">
        <v>1.83240406176432</v>
      </c>
    </row>
    <row r="864" spans="1:8" x14ac:dyDescent="0.2">
      <c r="A864">
        <v>862</v>
      </c>
      <c r="B864" t="s">
        <v>647</v>
      </c>
      <c r="C864" t="s">
        <v>337</v>
      </c>
      <c r="D864" t="str">
        <f t="shared" si="13"/>
        <v>HistoricalMRT</v>
      </c>
      <c r="E864">
        <v>0.29625752541824601</v>
      </c>
      <c r="F864">
        <v>-2.4287534875289198E-2</v>
      </c>
      <c r="G864">
        <v>0.63974818865565297</v>
      </c>
      <c r="H864">
        <v>1</v>
      </c>
    </row>
    <row r="865" spans="1:8" x14ac:dyDescent="0.2">
      <c r="A865">
        <v>863</v>
      </c>
      <c r="B865" s="6" t="s">
        <v>551</v>
      </c>
      <c r="C865" t="s">
        <v>339</v>
      </c>
      <c r="D865" t="str">
        <f t="shared" si="13"/>
        <v>06-02MUS</v>
      </c>
      <c r="E865">
        <v>0</v>
      </c>
      <c r="F865">
        <v>-1.0815189670821901</v>
      </c>
      <c r="G865">
        <v>0</v>
      </c>
    </row>
    <row r="866" spans="1:8" x14ac:dyDescent="0.2">
      <c r="A866">
        <v>864</v>
      </c>
      <c r="B866" s="6" t="s">
        <v>552</v>
      </c>
      <c r="C866" t="s">
        <v>339</v>
      </c>
      <c r="D866" t="str">
        <f t="shared" si="13"/>
        <v>06-08MUS</v>
      </c>
      <c r="E866">
        <v>0</v>
      </c>
      <c r="F866">
        <v>1.4385019713750999</v>
      </c>
      <c r="G866">
        <v>0</v>
      </c>
    </row>
    <row r="867" spans="1:8" x14ac:dyDescent="0.2">
      <c r="A867">
        <v>865</v>
      </c>
      <c r="B867" s="6" t="s">
        <v>553</v>
      </c>
      <c r="C867" t="s">
        <v>339</v>
      </c>
      <c r="D867" t="str">
        <f t="shared" si="13"/>
        <v>06-11MUS</v>
      </c>
      <c r="E867">
        <v>0</v>
      </c>
      <c r="F867">
        <v>0.89064561065510695</v>
      </c>
      <c r="G867">
        <v>0</v>
      </c>
    </row>
    <row r="868" spans="1:8" x14ac:dyDescent="0.2">
      <c r="A868">
        <v>866</v>
      </c>
      <c r="B868" s="6" t="s">
        <v>554</v>
      </c>
      <c r="C868" t="s">
        <v>339</v>
      </c>
      <c r="D868" t="str">
        <f t="shared" si="13"/>
        <v>09-02MUS</v>
      </c>
      <c r="E868">
        <v>0</v>
      </c>
      <c r="F868">
        <v>0.30806314165304999</v>
      </c>
      <c r="G868">
        <v>0</v>
      </c>
    </row>
    <row r="869" spans="1:8" x14ac:dyDescent="0.2">
      <c r="A869">
        <v>867</v>
      </c>
      <c r="B869" s="6" t="s">
        <v>555</v>
      </c>
      <c r="C869" t="s">
        <v>339</v>
      </c>
      <c r="D869" t="str">
        <f t="shared" si="13"/>
        <v>09-11MUS</v>
      </c>
      <c r="E869">
        <v>0</v>
      </c>
      <c r="F869">
        <v>1.08213232298156</v>
      </c>
      <c r="G869">
        <v>0</v>
      </c>
    </row>
    <row r="870" spans="1:8" x14ac:dyDescent="0.2">
      <c r="A870">
        <v>868</v>
      </c>
      <c r="B870" s="6" t="s">
        <v>556</v>
      </c>
      <c r="C870" t="s">
        <v>339</v>
      </c>
      <c r="D870" t="str">
        <f t="shared" si="13"/>
        <v>12-02MUS</v>
      </c>
      <c r="E870">
        <v>0</v>
      </c>
      <c r="F870">
        <v>1.51034555105546</v>
      </c>
      <c r="G870">
        <v>0</v>
      </c>
    </row>
    <row r="871" spans="1:8" x14ac:dyDescent="0.2">
      <c r="A871">
        <v>869</v>
      </c>
      <c r="B871" t="s">
        <v>550</v>
      </c>
      <c r="C871" t="s">
        <v>339</v>
      </c>
      <c r="D871" t="str">
        <f t="shared" si="13"/>
        <v>ControlMUS</v>
      </c>
      <c r="E871">
        <v>0</v>
      </c>
      <c r="F871">
        <v>1.83240406176432</v>
      </c>
    </row>
    <row r="872" spans="1:8" x14ac:dyDescent="0.2">
      <c r="A872">
        <v>870</v>
      </c>
      <c r="B872" t="s">
        <v>647</v>
      </c>
      <c r="C872" t="s">
        <v>339</v>
      </c>
      <c r="D872" t="str">
        <f t="shared" si="13"/>
        <v>HistoricalMUS</v>
      </c>
      <c r="E872">
        <v>0</v>
      </c>
      <c r="F872">
        <v>-2.4287534875289198E-2</v>
      </c>
      <c r="G872">
        <v>0</v>
      </c>
    </row>
    <row r="873" spans="1:8" x14ac:dyDescent="0.2">
      <c r="A873">
        <v>871</v>
      </c>
      <c r="B873" s="6" t="s">
        <v>551</v>
      </c>
      <c r="C873" t="s">
        <v>313</v>
      </c>
      <c r="D873" t="str">
        <f t="shared" si="13"/>
        <v>06-02MEX</v>
      </c>
      <c r="E873">
        <v>0.65432354896221301</v>
      </c>
      <c r="F873">
        <v>-1.0815189670821901</v>
      </c>
      <c r="G873">
        <v>3.9068043468929503E-2</v>
      </c>
      <c r="H873">
        <v>8.9092104302588307E-2</v>
      </c>
    </row>
    <row r="874" spans="1:8" x14ac:dyDescent="0.2">
      <c r="A874">
        <v>872</v>
      </c>
      <c r="B874" s="6" t="s">
        <v>552</v>
      </c>
      <c r="C874" t="s">
        <v>313</v>
      </c>
      <c r="D874" t="str">
        <f t="shared" si="13"/>
        <v>06-08MEX</v>
      </c>
      <c r="E874">
        <v>0.60698844849088596</v>
      </c>
      <c r="F874">
        <v>1.4385019713750999</v>
      </c>
      <c r="G874">
        <v>0.50920852368561698</v>
      </c>
      <c r="H874">
        <v>1.1612165564432599</v>
      </c>
    </row>
    <row r="875" spans="1:8" x14ac:dyDescent="0.2">
      <c r="A875">
        <v>873</v>
      </c>
      <c r="B875" s="6" t="s">
        <v>553</v>
      </c>
      <c r="C875" t="s">
        <v>313</v>
      </c>
      <c r="D875" t="str">
        <f t="shared" si="13"/>
        <v>06-11MEX</v>
      </c>
      <c r="E875">
        <v>0.69425067624998504</v>
      </c>
      <c r="F875">
        <v>0.89064561065510695</v>
      </c>
      <c r="G875">
        <v>4.3194347012744702E-2</v>
      </c>
      <c r="H875">
        <v>9.8501868218769301E-2</v>
      </c>
    </row>
    <row r="876" spans="1:8" x14ac:dyDescent="0.2">
      <c r="A876">
        <v>874</v>
      </c>
      <c r="B876" s="6" t="s">
        <v>554</v>
      </c>
      <c r="C876" t="s">
        <v>313</v>
      </c>
      <c r="D876" t="str">
        <f t="shared" si="13"/>
        <v>09-02MEX</v>
      </c>
      <c r="E876">
        <v>0.69029995420388901</v>
      </c>
      <c r="F876">
        <v>0.30806314165304999</v>
      </c>
      <c r="G876">
        <v>3.14351991941966E-2</v>
      </c>
      <c r="H876">
        <v>7.1685904813977297E-2</v>
      </c>
    </row>
    <row r="877" spans="1:8" x14ac:dyDescent="0.2">
      <c r="A877">
        <v>875</v>
      </c>
      <c r="B877" s="6" t="s">
        <v>555</v>
      </c>
      <c r="C877" t="s">
        <v>313</v>
      </c>
      <c r="D877" t="str">
        <f t="shared" si="13"/>
        <v>09-11MEX</v>
      </c>
      <c r="E877">
        <v>0.85635182614106098</v>
      </c>
      <c r="F877">
        <v>1.08213232298156</v>
      </c>
      <c r="G877">
        <v>-0.34168442030562701</v>
      </c>
      <c r="H877">
        <v>-0.77918885384286496</v>
      </c>
    </row>
    <row r="878" spans="1:8" x14ac:dyDescent="0.2">
      <c r="A878">
        <v>876</v>
      </c>
      <c r="B878" s="6" t="s">
        <v>556</v>
      </c>
      <c r="C878" t="s">
        <v>313</v>
      </c>
      <c r="D878" t="str">
        <f t="shared" si="13"/>
        <v>12-02MEX</v>
      </c>
      <c r="E878">
        <v>0.76389036585175096</v>
      </c>
      <c r="F878">
        <v>1.51034555105546</v>
      </c>
      <c r="G878">
        <v>-0.26991806102423699</v>
      </c>
      <c r="H878">
        <v>-0.61553039033164103</v>
      </c>
    </row>
    <row r="879" spans="1:8" x14ac:dyDescent="0.2">
      <c r="A879">
        <v>877</v>
      </c>
      <c r="B879" t="s">
        <v>550</v>
      </c>
      <c r="C879" t="s">
        <v>313</v>
      </c>
      <c r="D879" t="str">
        <f t="shared" si="13"/>
        <v>ControlMEX</v>
      </c>
      <c r="E879">
        <v>0.71645027850377396</v>
      </c>
      <c r="F879">
        <v>1.83240406176432</v>
      </c>
    </row>
    <row r="880" spans="1:8" x14ac:dyDescent="0.2">
      <c r="A880">
        <v>878</v>
      </c>
      <c r="B880" t="s">
        <v>647</v>
      </c>
      <c r="C880" t="s">
        <v>313</v>
      </c>
      <c r="D880" t="str">
        <f t="shared" si="13"/>
        <v>HistoricalMEX</v>
      </c>
      <c r="E880">
        <v>0.27212505147931798</v>
      </c>
      <c r="F880">
        <v>-2.4287534875289198E-2</v>
      </c>
      <c r="G880">
        <v>0.43851297233075298</v>
      </c>
      <c r="H880">
        <v>1</v>
      </c>
    </row>
    <row r="881" spans="1:8" x14ac:dyDescent="0.2">
      <c r="A881">
        <v>879</v>
      </c>
      <c r="B881" s="6" t="s">
        <v>551</v>
      </c>
      <c r="C881" t="s">
        <v>331</v>
      </c>
      <c r="D881" t="str">
        <f t="shared" si="13"/>
        <v>06-02MNG</v>
      </c>
      <c r="E881">
        <v>0.67106542445311401</v>
      </c>
      <c r="F881">
        <v>-1.0815189670821901</v>
      </c>
      <c r="G881">
        <v>-2.2721425812073499E-2</v>
      </c>
      <c r="H881">
        <v>-6.0417736278382803E-2</v>
      </c>
    </row>
    <row r="882" spans="1:8" x14ac:dyDescent="0.2">
      <c r="A882">
        <v>880</v>
      </c>
      <c r="B882" s="6" t="s">
        <v>552</v>
      </c>
      <c r="C882" t="s">
        <v>331</v>
      </c>
      <c r="D882" t="str">
        <f t="shared" si="13"/>
        <v>06-08MNG</v>
      </c>
      <c r="E882">
        <v>0.68678845162161195</v>
      </c>
      <c r="F882">
        <v>1.4385019713750999</v>
      </c>
      <c r="G882">
        <v>-0.241225997747118</v>
      </c>
      <c r="H882">
        <v>-0.64143548190671695</v>
      </c>
    </row>
    <row r="883" spans="1:8" x14ac:dyDescent="0.2">
      <c r="A883">
        <v>881</v>
      </c>
      <c r="B883" s="6" t="s">
        <v>553</v>
      </c>
      <c r="C883" t="s">
        <v>331</v>
      </c>
      <c r="D883" t="str">
        <f t="shared" si="13"/>
        <v>06-11MNG</v>
      </c>
      <c r="E883">
        <v>0.55587357748893895</v>
      </c>
      <c r="F883">
        <v>0.89064561065510695</v>
      </c>
      <c r="G883">
        <v>0.15382874681573699</v>
      </c>
      <c r="H883">
        <v>0.40904055643412901</v>
      </c>
    </row>
    <row r="884" spans="1:8" x14ac:dyDescent="0.2">
      <c r="A884">
        <v>882</v>
      </c>
      <c r="B884" s="6" t="s">
        <v>554</v>
      </c>
      <c r="C884" t="s">
        <v>331</v>
      </c>
      <c r="D884" t="str">
        <f t="shared" si="13"/>
        <v>09-02MNG</v>
      </c>
      <c r="E884">
        <v>0.62951658530898702</v>
      </c>
      <c r="F884">
        <v>0.30806314165304999</v>
      </c>
      <c r="G884">
        <v>6.5115195402204399E-3</v>
      </c>
      <c r="H884">
        <v>1.7314550310637899E-2</v>
      </c>
    </row>
    <row r="885" spans="1:8" x14ac:dyDescent="0.2">
      <c r="A885">
        <v>883</v>
      </c>
      <c r="B885" s="6" t="s">
        <v>555</v>
      </c>
      <c r="C885" t="s">
        <v>331</v>
      </c>
      <c r="D885" t="str">
        <f t="shared" si="13"/>
        <v>09-11MNG</v>
      </c>
      <c r="E885">
        <v>0.60451834989380304</v>
      </c>
      <c r="F885">
        <v>1.08213232298156</v>
      </c>
      <c r="G885">
        <v>7.4283277535425393E-2</v>
      </c>
      <c r="H885">
        <v>0.197524024643049</v>
      </c>
    </row>
    <row r="886" spans="1:8" x14ac:dyDescent="0.2">
      <c r="A886">
        <v>884</v>
      </c>
      <c r="B886" s="6" t="s">
        <v>556</v>
      </c>
      <c r="C886" t="s">
        <v>331</v>
      </c>
      <c r="D886" t="str">
        <f t="shared" si="13"/>
        <v>12-02MNG</v>
      </c>
      <c r="E886">
        <v>0.61849185282956998</v>
      </c>
      <c r="F886">
        <v>1.51034555105546</v>
      </c>
      <c r="G886">
        <v>9.3546791221573E-2</v>
      </c>
      <c r="H886">
        <v>0.24874694961751301</v>
      </c>
    </row>
    <row r="887" spans="1:8" x14ac:dyDescent="0.2">
      <c r="A887">
        <v>885</v>
      </c>
      <c r="B887" t="s">
        <v>550</v>
      </c>
      <c r="C887" t="s">
        <v>331</v>
      </c>
      <c r="D887" t="str">
        <f t="shared" si="13"/>
        <v>ControlMNG</v>
      </c>
      <c r="E887">
        <v>0.63493339042003105</v>
      </c>
      <c r="F887">
        <v>1.83240406176432</v>
      </c>
    </row>
    <row r="888" spans="1:8" x14ac:dyDescent="0.2">
      <c r="A888">
        <v>886</v>
      </c>
      <c r="B888" t="s">
        <v>647</v>
      </c>
      <c r="C888" t="s">
        <v>331</v>
      </c>
      <c r="D888" t="str">
        <f t="shared" si="13"/>
        <v>HistoricalMNG</v>
      </c>
      <c r="E888">
        <v>0.25387664176276997</v>
      </c>
      <c r="F888">
        <v>-2.4287534875289198E-2</v>
      </c>
      <c r="G888">
        <v>0.37607211411201402</v>
      </c>
      <c r="H888">
        <v>1</v>
      </c>
    </row>
    <row r="889" spans="1:8" x14ac:dyDescent="0.2">
      <c r="A889">
        <v>887</v>
      </c>
      <c r="B889" s="6" t="s">
        <v>551</v>
      </c>
      <c r="C889" t="s">
        <v>305</v>
      </c>
      <c r="D889" t="str">
        <f t="shared" si="13"/>
        <v>06-02MDA</v>
      </c>
      <c r="E889">
        <v>0.56628586582821006</v>
      </c>
      <c r="F889">
        <v>-1.0815189670821901</v>
      </c>
      <c r="G889">
        <v>0.47022654958881699</v>
      </c>
      <c r="H889">
        <v>0.46002750171166001</v>
      </c>
    </row>
    <row r="890" spans="1:8" x14ac:dyDescent="0.2">
      <c r="A890">
        <v>888</v>
      </c>
      <c r="B890" s="6" t="s">
        <v>552</v>
      </c>
      <c r="C890" t="s">
        <v>305</v>
      </c>
      <c r="D890" t="str">
        <f t="shared" si="13"/>
        <v>06-08MDA</v>
      </c>
      <c r="E890">
        <v>0.684425869937763</v>
      </c>
      <c r="F890">
        <v>1.4385019713750999</v>
      </c>
      <c r="G890">
        <v>2.9289607148179702</v>
      </c>
      <c r="H890">
        <v>2.8654325907959199</v>
      </c>
    </row>
    <row r="891" spans="1:8" x14ac:dyDescent="0.2">
      <c r="A891">
        <v>889</v>
      </c>
      <c r="B891" s="6" t="s">
        <v>553</v>
      </c>
      <c r="C891" t="s">
        <v>305</v>
      </c>
      <c r="D891" t="str">
        <f t="shared" si="13"/>
        <v>06-11MDA</v>
      </c>
      <c r="E891">
        <v>0.64723056039815197</v>
      </c>
      <c r="F891">
        <v>0.89064561065510695</v>
      </c>
      <c r="G891">
        <v>1.2974458398270901</v>
      </c>
      <c r="H891">
        <v>1.2693046975415601</v>
      </c>
    </row>
    <row r="892" spans="1:8" x14ac:dyDescent="0.2">
      <c r="A892">
        <v>890</v>
      </c>
      <c r="B892" s="6" t="s">
        <v>554</v>
      </c>
      <c r="C892" t="s">
        <v>305</v>
      </c>
      <c r="D892" t="str">
        <f t="shared" si="13"/>
        <v>09-02MDA</v>
      </c>
      <c r="E892">
        <v>0.57101612259156498</v>
      </c>
      <c r="F892">
        <v>0.30806314165304999</v>
      </c>
      <c r="G892">
        <v>0.89319666745949999</v>
      </c>
      <c r="H892">
        <v>0.87382354702828902</v>
      </c>
    </row>
    <row r="893" spans="1:8" x14ac:dyDescent="0.2">
      <c r="A893">
        <v>891</v>
      </c>
      <c r="B893" s="6" t="s">
        <v>555</v>
      </c>
      <c r="C893" t="s">
        <v>305</v>
      </c>
      <c r="D893" t="str">
        <f t="shared" si="13"/>
        <v>09-11MDA</v>
      </c>
      <c r="E893">
        <v>0.58218540440097799</v>
      </c>
      <c r="F893">
        <v>1.08213232298156</v>
      </c>
      <c r="G893">
        <v>1.78744516584983</v>
      </c>
      <c r="H893">
        <v>1.7486761111458</v>
      </c>
    </row>
    <row r="894" spans="1:8" x14ac:dyDescent="0.2">
      <c r="A894">
        <v>892</v>
      </c>
      <c r="B894" s="6" t="s">
        <v>556</v>
      </c>
      <c r="C894" t="s">
        <v>305</v>
      </c>
      <c r="D894" t="str">
        <f t="shared" si="13"/>
        <v>12-02MDA</v>
      </c>
      <c r="E894">
        <v>0.91566987064371297</v>
      </c>
      <c r="F894">
        <v>1.51034555105546</v>
      </c>
      <c r="G894">
        <v>2.26664186105738</v>
      </c>
      <c r="H894">
        <v>2.2174791991840599</v>
      </c>
    </row>
    <row r="895" spans="1:8" x14ac:dyDescent="0.2">
      <c r="A895">
        <v>893</v>
      </c>
      <c r="B895" t="s">
        <v>550</v>
      </c>
      <c r="C895" t="s">
        <v>305</v>
      </c>
      <c r="D895" t="str">
        <f t="shared" si="13"/>
        <v>ControlMDA</v>
      </c>
      <c r="E895">
        <v>1.31404887302357</v>
      </c>
      <c r="F895">
        <v>1.83240406176432</v>
      </c>
    </row>
    <row r="896" spans="1:8" x14ac:dyDescent="0.2">
      <c r="A896">
        <v>894</v>
      </c>
      <c r="B896" t="s">
        <v>647</v>
      </c>
      <c r="C896" t="s">
        <v>305</v>
      </c>
      <c r="D896" t="str">
        <f t="shared" si="13"/>
        <v>HistoricalMDA</v>
      </c>
      <c r="E896">
        <v>0.27833003230501602</v>
      </c>
      <c r="F896">
        <v>-2.4287534875289198E-2</v>
      </c>
      <c r="G896">
        <v>1.0221705177173299</v>
      </c>
      <c r="H896">
        <v>1</v>
      </c>
    </row>
    <row r="897" spans="1:8" x14ac:dyDescent="0.2">
      <c r="A897">
        <v>895</v>
      </c>
      <c r="B897" s="6" t="s">
        <v>551</v>
      </c>
      <c r="C897" t="s">
        <v>329</v>
      </c>
      <c r="D897" t="str">
        <f t="shared" si="13"/>
        <v>06-02MNE</v>
      </c>
      <c r="E897">
        <v>0.39269706110619002</v>
      </c>
      <c r="F897">
        <v>-1.0815189670821901</v>
      </c>
      <c r="G897">
        <v>7.3644229035096195E-2</v>
      </c>
      <c r="H897">
        <v>0.30838428529779299</v>
      </c>
    </row>
    <row r="898" spans="1:8" x14ac:dyDescent="0.2">
      <c r="A898">
        <v>896</v>
      </c>
      <c r="B898" s="6" t="s">
        <v>552</v>
      </c>
      <c r="C898" t="s">
        <v>329</v>
      </c>
      <c r="D898" t="str">
        <f t="shared" si="13"/>
        <v>06-08MNE</v>
      </c>
      <c r="E898">
        <v>1.1372992270270199</v>
      </c>
      <c r="F898">
        <v>1.4385019713750999</v>
      </c>
      <c r="G898">
        <v>-2.9190462461590201</v>
      </c>
      <c r="H898">
        <v>-12.2234695395339</v>
      </c>
    </row>
    <row r="899" spans="1:8" x14ac:dyDescent="0.2">
      <c r="A899">
        <v>897</v>
      </c>
      <c r="B899" s="6" t="s">
        <v>553</v>
      </c>
      <c r="C899" t="s">
        <v>329</v>
      </c>
      <c r="D899" t="str">
        <f t="shared" ref="D899:D962" si="14">B899&amp;C899</f>
        <v>06-11MNE</v>
      </c>
      <c r="E899">
        <v>0.62830710682508895</v>
      </c>
      <c r="F899">
        <v>0.89064561065510695</v>
      </c>
      <c r="G899">
        <v>-0.230567816604166</v>
      </c>
      <c r="H899">
        <v>-0.96549983980772303</v>
      </c>
    </row>
    <row r="900" spans="1:8" x14ac:dyDescent="0.2">
      <c r="A900">
        <v>898</v>
      </c>
      <c r="B900" s="6" t="s">
        <v>554</v>
      </c>
      <c r="C900" t="s">
        <v>329</v>
      </c>
      <c r="D900" t="str">
        <f t="shared" si="14"/>
        <v>09-02MNE</v>
      </c>
      <c r="E900">
        <v>0.62317359465040301</v>
      </c>
      <c r="F900">
        <v>0.30806314165304999</v>
      </c>
      <c r="G900">
        <v>-0.13627694339242499</v>
      </c>
      <c r="H900">
        <v>-0.570657991009902</v>
      </c>
    </row>
    <row r="901" spans="1:8" x14ac:dyDescent="0.2">
      <c r="A901">
        <v>899</v>
      </c>
      <c r="B901" s="6" t="s">
        <v>555</v>
      </c>
      <c r="C901" t="s">
        <v>329</v>
      </c>
      <c r="D901" t="str">
        <f t="shared" si="14"/>
        <v>09-11MNE</v>
      </c>
      <c r="E901">
        <v>0.80543398589482895</v>
      </c>
      <c r="F901">
        <v>1.08213232298156</v>
      </c>
      <c r="G901">
        <v>-0.72201467081070303</v>
      </c>
      <c r="H901">
        <v>-3.0234273771318798</v>
      </c>
    </row>
    <row r="902" spans="1:8" x14ac:dyDescent="0.2">
      <c r="A902">
        <v>900</v>
      </c>
      <c r="B902" s="6" t="s">
        <v>556</v>
      </c>
      <c r="C902" t="s">
        <v>329</v>
      </c>
      <c r="D902" t="str">
        <f t="shared" si="14"/>
        <v>12-02MNE</v>
      </c>
      <c r="E902">
        <v>0.95729904600960802</v>
      </c>
      <c r="F902">
        <v>1.51034555105546</v>
      </c>
      <c r="G902">
        <v>-2.5460757229654098</v>
      </c>
      <c r="H902">
        <v>-10.6616601521698</v>
      </c>
    </row>
    <row r="903" spans="1:8" x14ac:dyDescent="0.2">
      <c r="A903">
        <v>901</v>
      </c>
      <c r="B903" t="s">
        <v>550</v>
      </c>
      <c r="C903" t="s">
        <v>329</v>
      </c>
      <c r="D903" t="str">
        <f t="shared" si="14"/>
        <v>ControlMNE</v>
      </c>
      <c r="E903">
        <v>0.50980748418634503</v>
      </c>
      <c r="F903">
        <v>1.83240406176432</v>
      </c>
    </row>
    <row r="904" spans="1:8" x14ac:dyDescent="0.2">
      <c r="A904">
        <v>902</v>
      </c>
      <c r="B904" t="s">
        <v>647</v>
      </c>
      <c r="C904" t="s">
        <v>329</v>
      </c>
      <c r="D904" t="str">
        <f t="shared" si="14"/>
        <v>HistoricalMNE</v>
      </c>
      <c r="E904">
        <v>0.26783554390401798</v>
      </c>
      <c r="F904">
        <v>-2.4287534875289198E-2</v>
      </c>
      <c r="G904">
        <v>0.23880668550922099</v>
      </c>
      <c r="H904">
        <v>1</v>
      </c>
    </row>
    <row r="905" spans="1:8" x14ac:dyDescent="0.2">
      <c r="A905">
        <v>903</v>
      </c>
      <c r="B905" s="6" t="s">
        <v>551</v>
      </c>
      <c r="C905" t="s">
        <v>301</v>
      </c>
      <c r="D905" t="str">
        <f t="shared" si="14"/>
        <v>06-02MAR</v>
      </c>
      <c r="E905">
        <v>0.70631274829551405</v>
      </c>
      <c r="F905">
        <v>-1.0815189670821901</v>
      </c>
      <c r="G905">
        <v>-0.19291491996973001</v>
      </c>
      <c r="H905">
        <v>-1.6088203890935699</v>
      </c>
    </row>
    <row r="906" spans="1:8" x14ac:dyDescent="0.2">
      <c r="A906">
        <v>904</v>
      </c>
      <c r="B906" s="6" t="s">
        <v>552</v>
      </c>
      <c r="C906" t="s">
        <v>301</v>
      </c>
      <c r="D906" t="str">
        <f t="shared" si="14"/>
        <v>06-08MAR</v>
      </c>
      <c r="E906">
        <v>0.93273531166768697</v>
      </c>
      <c r="F906">
        <v>1.4385019713750999</v>
      </c>
      <c r="G906">
        <v>-2.4804053508340602</v>
      </c>
      <c r="H906">
        <v>-20.685422891421599</v>
      </c>
    </row>
    <row r="907" spans="1:8" x14ac:dyDescent="0.2">
      <c r="A907">
        <v>905</v>
      </c>
      <c r="B907" s="6" t="s">
        <v>553</v>
      </c>
      <c r="C907" t="s">
        <v>301</v>
      </c>
      <c r="D907" t="str">
        <f t="shared" si="14"/>
        <v>06-11MAR</v>
      </c>
      <c r="E907">
        <v>1.04568836396239</v>
      </c>
      <c r="F907">
        <v>0.89064561065510695</v>
      </c>
      <c r="G907">
        <v>-1.2572358476051699</v>
      </c>
      <c r="H907">
        <v>-10.4847601514901</v>
      </c>
    </row>
    <row r="908" spans="1:8" x14ac:dyDescent="0.2">
      <c r="A908">
        <v>906</v>
      </c>
      <c r="B908" s="6" t="s">
        <v>554</v>
      </c>
      <c r="C908" t="s">
        <v>301</v>
      </c>
      <c r="D908" t="str">
        <f t="shared" si="14"/>
        <v>09-02MAR</v>
      </c>
      <c r="E908">
        <v>1.0822356963878801</v>
      </c>
      <c r="F908">
        <v>0.30806314165304999</v>
      </c>
      <c r="G908">
        <v>-0.82067072293214205</v>
      </c>
      <c r="H908">
        <v>-6.8440107794283396</v>
      </c>
    </row>
    <row r="909" spans="1:8" x14ac:dyDescent="0.2">
      <c r="A909">
        <v>907</v>
      </c>
      <c r="B909" s="6" t="s">
        <v>555</v>
      </c>
      <c r="C909" t="s">
        <v>301</v>
      </c>
      <c r="D909" t="str">
        <f t="shared" si="14"/>
        <v>09-11MAR</v>
      </c>
      <c r="E909">
        <v>1.1847619616804299</v>
      </c>
      <c r="F909">
        <v>1.08213232298156</v>
      </c>
      <c r="G909">
        <v>-1.91777383511306</v>
      </c>
      <c r="H909">
        <v>-15.993338659779001</v>
      </c>
    </row>
    <row r="910" spans="1:8" x14ac:dyDescent="0.2">
      <c r="A910">
        <v>908</v>
      </c>
      <c r="B910" s="6" t="s">
        <v>556</v>
      </c>
      <c r="C910" t="s">
        <v>301</v>
      </c>
      <c r="D910" t="str">
        <f t="shared" si="14"/>
        <v>12-02MAR</v>
      </c>
      <c r="E910">
        <v>0.610779480937931</v>
      </c>
      <c r="F910">
        <v>1.51034555105546</v>
      </c>
      <c r="G910">
        <v>-1.2019048337404701</v>
      </c>
      <c r="H910">
        <v>-10.023325321728301</v>
      </c>
    </row>
    <row r="911" spans="1:8" x14ac:dyDescent="0.2">
      <c r="A911">
        <v>909</v>
      </c>
      <c r="B911" t="s">
        <v>550</v>
      </c>
      <c r="C911" t="s">
        <v>301</v>
      </c>
      <c r="D911" t="str">
        <f t="shared" si="14"/>
        <v>ControlMAR</v>
      </c>
      <c r="E911">
        <v>0.399535853593247</v>
      </c>
      <c r="F911">
        <v>1.83240406176432</v>
      </c>
    </row>
    <row r="912" spans="1:8" x14ac:dyDescent="0.2">
      <c r="A912">
        <v>910</v>
      </c>
      <c r="B912" t="s">
        <v>647</v>
      </c>
      <c r="C912" t="s">
        <v>301</v>
      </c>
      <c r="D912" t="str">
        <f t="shared" si="14"/>
        <v>HistoricalMAR</v>
      </c>
      <c r="E912">
        <v>0.27803571269277999</v>
      </c>
      <c r="F912">
        <v>-2.4287534875289198E-2</v>
      </c>
      <c r="G912">
        <v>0.119910787604091</v>
      </c>
      <c r="H912">
        <v>1</v>
      </c>
    </row>
    <row r="913" spans="1:8" x14ac:dyDescent="0.2">
      <c r="A913">
        <v>911</v>
      </c>
      <c r="B913" s="6" t="s">
        <v>551</v>
      </c>
      <c r="C913" t="s">
        <v>335</v>
      </c>
      <c r="D913" t="str">
        <f t="shared" si="14"/>
        <v>06-02MOZ</v>
      </c>
      <c r="E913">
        <v>0.93274212604542905</v>
      </c>
      <c r="F913">
        <v>-1.0815189670821901</v>
      </c>
      <c r="G913">
        <v>0.232953074318728</v>
      </c>
      <c r="H913">
        <v>0.26408958850914899</v>
      </c>
    </row>
    <row r="914" spans="1:8" x14ac:dyDescent="0.2">
      <c r="A914">
        <v>912</v>
      </c>
      <c r="B914" s="6" t="s">
        <v>552</v>
      </c>
      <c r="C914" t="s">
        <v>335</v>
      </c>
      <c r="D914" t="str">
        <f t="shared" si="14"/>
        <v>06-08MOZ</v>
      </c>
      <c r="E914">
        <v>1.3582344593646101</v>
      </c>
      <c r="F914">
        <v>1.4385019713750999</v>
      </c>
      <c r="G914">
        <v>-0.25607011078831499</v>
      </c>
      <c r="H914">
        <v>-0.29029644869615501</v>
      </c>
    </row>
    <row r="915" spans="1:8" x14ac:dyDescent="0.2">
      <c r="A915">
        <v>913</v>
      </c>
      <c r="B915" s="6" t="s">
        <v>553</v>
      </c>
      <c r="C915" t="s">
        <v>335</v>
      </c>
      <c r="D915" t="str">
        <f t="shared" si="14"/>
        <v>06-11MOZ</v>
      </c>
      <c r="E915">
        <v>0.76174165478865297</v>
      </c>
      <c r="F915">
        <v>0.89064561065510695</v>
      </c>
      <c r="G915">
        <v>1.0535071756711101</v>
      </c>
      <c r="H915">
        <v>1.1943189731583199</v>
      </c>
    </row>
    <row r="916" spans="1:8" x14ac:dyDescent="0.2">
      <c r="A916">
        <v>914</v>
      </c>
      <c r="B916" s="6" t="s">
        <v>554</v>
      </c>
      <c r="C916" t="s">
        <v>335</v>
      </c>
      <c r="D916" t="str">
        <f t="shared" si="14"/>
        <v>09-02MOZ</v>
      </c>
      <c r="E916">
        <v>0.87719689337339102</v>
      </c>
      <c r="F916">
        <v>0.30806314165304999</v>
      </c>
      <c r="G916">
        <v>0.51208271559149898</v>
      </c>
      <c r="H916">
        <v>0.58052770515565699</v>
      </c>
    </row>
    <row r="917" spans="1:8" x14ac:dyDescent="0.2">
      <c r="A917">
        <v>915</v>
      </c>
      <c r="B917" s="6" t="s">
        <v>555</v>
      </c>
      <c r="C917" t="s">
        <v>335</v>
      </c>
      <c r="D917" t="str">
        <f t="shared" si="14"/>
        <v>09-11MOZ</v>
      </c>
      <c r="E917">
        <v>0.82787621373461995</v>
      </c>
      <c r="F917">
        <v>1.08213232298156</v>
      </c>
      <c r="G917">
        <v>1.1608647994257999</v>
      </c>
      <c r="H917">
        <v>1.3160260197968401</v>
      </c>
    </row>
    <row r="918" spans="1:8" x14ac:dyDescent="0.2">
      <c r="A918">
        <v>916</v>
      </c>
      <c r="B918" s="6" t="s">
        <v>556</v>
      </c>
      <c r="C918" t="s">
        <v>335</v>
      </c>
      <c r="D918" t="str">
        <f t="shared" si="14"/>
        <v>12-02MOZ</v>
      </c>
      <c r="E918">
        <v>0.93254984966102195</v>
      </c>
      <c r="F918">
        <v>1.51034555105546</v>
      </c>
      <c r="G918">
        <v>2.10880828589461</v>
      </c>
      <c r="H918">
        <v>2.3906716582096599</v>
      </c>
    </row>
    <row r="919" spans="1:8" x14ac:dyDescent="0.2">
      <c r="A919">
        <v>917</v>
      </c>
      <c r="B919" t="s">
        <v>550</v>
      </c>
      <c r="C919" t="s">
        <v>335</v>
      </c>
      <c r="D919" t="str">
        <f t="shared" si="14"/>
        <v>ControlMOZ</v>
      </c>
      <c r="E919">
        <v>1.3031884386585699</v>
      </c>
      <c r="F919">
        <v>1.83240406176432</v>
      </c>
    </row>
    <row r="920" spans="1:8" x14ac:dyDescent="0.2">
      <c r="A920">
        <v>918</v>
      </c>
      <c r="B920" t="s">
        <v>647</v>
      </c>
      <c r="C920" t="s">
        <v>335</v>
      </c>
      <c r="D920" t="str">
        <f t="shared" si="14"/>
        <v>HistoricalMOZ</v>
      </c>
      <c r="E920">
        <v>0.40939802480053999</v>
      </c>
      <c r="F920">
        <v>-2.4287534875289198E-2</v>
      </c>
      <c r="G920">
        <v>0.88209866823529803</v>
      </c>
      <c r="H920">
        <v>1</v>
      </c>
    </row>
    <row r="921" spans="1:8" x14ac:dyDescent="0.2">
      <c r="A921">
        <v>919</v>
      </c>
      <c r="B921" s="6" t="s">
        <v>551</v>
      </c>
      <c r="C921" t="s">
        <v>369</v>
      </c>
      <c r="D921" t="str">
        <f t="shared" si="14"/>
        <v>06-02OMN</v>
      </c>
      <c r="E921">
        <v>0.69970654968173196</v>
      </c>
      <c r="F921">
        <v>-1.0815189670821901</v>
      </c>
      <c r="G921">
        <v>0.16586575363689501</v>
      </c>
      <c r="H921">
        <v>0.25921230537450601</v>
      </c>
    </row>
    <row r="922" spans="1:8" x14ac:dyDescent="0.2">
      <c r="A922">
        <v>920</v>
      </c>
      <c r="B922" s="6" t="s">
        <v>552</v>
      </c>
      <c r="C922" t="s">
        <v>369</v>
      </c>
      <c r="D922" t="str">
        <f t="shared" si="14"/>
        <v>06-08OMN</v>
      </c>
      <c r="E922">
        <v>0.80105263948584904</v>
      </c>
      <c r="F922">
        <v>1.4385019713750999</v>
      </c>
      <c r="G922">
        <v>0.75555083326535</v>
      </c>
      <c r="H922">
        <v>1.18076256866791</v>
      </c>
    </row>
    <row r="923" spans="1:8" x14ac:dyDescent="0.2">
      <c r="A923">
        <v>921</v>
      </c>
      <c r="B923" s="6" t="s">
        <v>553</v>
      </c>
      <c r="C923" t="s">
        <v>369</v>
      </c>
      <c r="D923" t="str">
        <f t="shared" si="14"/>
        <v>06-11OMN</v>
      </c>
      <c r="E923">
        <v>1.0399401643911499</v>
      </c>
      <c r="F923">
        <v>0.89064561065510695</v>
      </c>
      <c r="G923">
        <v>-0.14879125125739301</v>
      </c>
      <c r="H923">
        <v>-0.23252855042288301</v>
      </c>
    </row>
    <row r="924" spans="1:8" x14ac:dyDescent="0.2">
      <c r="A924">
        <v>922</v>
      </c>
      <c r="B924" s="6" t="s">
        <v>554</v>
      </c>
      <c r="C924" t="s">
        <v>369</v>
      </c>
      <c r="D924" t="str">
        <f t="shared" si="14"/>
        <v>09-02OMN</v>
      </c>
      <c r="E924">
        <v>1.1786750929051799</v>
      </c>
      <c r="F924">
        <v>0.30806314165304999</v>
      </c>
      <c r="G924">
        <v>-0.25869794587137201</v>
      </c>
      <c r="H924">
        <v>-0.40428894738432097</v>
      </c>
    </row>
    <row r="925" spans="1:8" x14ac:dyDescent="0.2">
      <c r="A925">
        <v>923</v>
      </c>
      <c r="B925" s="6" t="s">
        <v>555</v>
      </c>
      <c r="C925" t="s">
        <v>369</v>
      </c>
      <c r="D925" t="str">
        <f t="shared" si="14"/>
        <v>09-11OMN</v>
      </c>
      <c r="E925">
        <v>1.00661779933651</v>
      </c>
      <c r="F925">
        <v>1.08213232298156</v>
      </c>
      <c r="G925">
        <v>-0.105382326378616</v>
      </c>
      <c r="H925">
        <v>-0.164689787779395</v>
      </c>
    </row>
    <row r="926" spans="1:8" x14ac:dyDescent="0.2">
      <c r="A926">
        <v>924</v>
      </c>
      <c r="B926" s="6" t="s">
        <v>556</v>
      </c>
      <c r="C926" t="s">
        <v>369</v>
      </c>
      <c r="D926" t="str">
        <f t="shared" si="14"/>
        <v>12-02OMN</v>
      </c>
      <c r="E926">
        <v>0.774917180757144</v>
      </c>
      <c r="F926">
        <v>1.51034555105546</v>
      </c>
      <c r="G926">
        <v>1.07279814648783</v>
      </c>
      <c r="H926">
        <v>1.6765515162422999</v>
      </c>
    </row>
    <row r="927" spans="1:8" x14ac:dyDescent="0.2">
      <c r="A927">
        <v>925</v>
      </c>
      <c r="B927" t="s">
        <v>550</v>
      </c>
      <c r="C927" t="s">
        <v>369</v>
      </c>
      <c r="D927" t="str">
        <f t="shared" si="14"/>
        <v>ControlOMN</v>
      </c>
      <c r="E927">
        <v>0.96346935686202795</v>
      </c>
      <c r="F927">
        <v>1.83240406176432</v>
      </c>
    </row>
    <row r="928" spans="1:8" x14ac:dyDescent="0.2">
      <c r="A928">
        <v>926</v>
      </c>
      <c r="B928" t="s">
        <v>647</v>
      </c>
      <c r="C928" t="s">
        <v>369</v>
      </c>
      <c r="D928" t="str">
        <f t="shared" si="14"/>
        <v>HistoricalOMN</v>
      </c>
      <c r="E928">
        <v>0.31510424486017902</v>
      </c>
      <c r="F928">
        <v>-2.4287534875289198E-2</v>
      </c>
      <c r="G928">
        <v>0.63988379485786695</v>
      </c>
      <c r="H928">
        <v>1</v>
      </c>
    </row>
    <row r="929" spans="1:8" x14ac:dyDescent="0.2">
      <c r="A929">
        <v>927</v>
      </c>
      <c r="B929" s="6" t="s">
        <v>551</v>
      </c>
      <c r="C929" t="s">
        <v>347</v>
      </c>
      <c r="D929" t="str">
        <f t="shared" si="14"/>
        <v>06-02NAM</v>
      </c>
      <c r="E929">
        <v>1.30210794600839</v>
      </c>
      <c r="F929">
        <v>-1.0815189670821901</v>
      </c>
      <c r="G929">
        <v>0.59536153237912903</v>
      </c>
      <c r="H929">
        <v>0.34968204723107599</v>
      </c>
    </row>
    <row r="930" spans="1:8" x14ac:dyDescent="0.2">
      <c r="A930">
        <v>928</v>
      </c>
      <c r="B930" s="6" t="s">
        <v>552</v>
      </c>
      <c r="C930" t="s">
        <v>347</v>
      </c>
      <c r="D930" t="str">
        <f t="shared" si="14"/>
        <v>06-08NAM</v>
      </c>
      <c r="E930">
        <v>1.7452502254861</v>
      </c>
      <c r="F930">
        <v>1.4385019713750999</v>
      </c>
      <c r="G930">
        <v>2.3427699150379802</v>
      </c>
      <c r="H930">
        <v>1.3760119448902599</v>
      </c>
    </row>
    <row r="931" spans="1:8" x14ac:dyDescent="0.2">
      <c r="A931">
        <v>929</v>
      </c>
      <c r="B931" s="6" t="s">
        <v>553</v>
      </c>
      <c r="C931" t="s">
        <v>347</v>
      </c>
      <c r="D931" t="str">
        <f t="shared" si="14"/>
        <v>06-11NAM</v>
      </c>
      <c r="E931">
        <v>1.90819540438945</v>
      </c>
      <c r="F931">
        <v>0.89064561065510695</v>
      </c>
      <c r="G931">
        <v>0.66284572061104097</v>
      </c>
      <c r="H931">
        <v>0.389318482931518</v>
      </c>
    </row>
    <row r="932" spans="1:8" x14ac:dyDescent="0.2">
      <c r="A932">
        <v>930</v>
      </c>
      <c r="B932" s="6" t="s">
        <v>554</v>
      </c>
      <c r="C932" t="s">
        <v>347</v>
      </c>
      <c r="D932" t="str">
        <f t="shared" si="14"/>
        <v>09-02NAM</v>
      </c>
      <c r="E932">
        <v>1.7168443412927401</v>
      </c>
      <c r="F932">
        <v>0.30806314165304999</v>
      </c>
      <c r="G932">
        <v>0.63953739714420299</v>
      </c>
      <c r="H932">
        <v>0.37562847807877298</v>
      </c>
    </row>
    <row r="933" spans="1:8" x14ac:dyDescent="0.2">
      <c r="A933">
        <v>931</v>
      </c>
      <c r="B933" s="6" t="s">
        <v>555</v>
      </c>
      <c r="C933" t="s">
        <v>347</v>
      </c>
      <c r="D933" t="str">
        <f t="shared" si="14"/>
        <v>09-11NAM</v>
      </c>
      <c r="E933">
        <v>1.5983326049059601</v>
      </c>
      <c r="F933">
        <v>1.08213232298156</v>
      </c>
      <c r="G933">
        <v>1.58880356264544</v>
      </c>
      <c r="H933">
        <v>0.93317430203080998</v>
      </c>
    </row>
    <row r="934" spans="1:8" x14ac:dyDescent="0.2">
      <c r="A934">
        <v>932</v>
      </c>
      <c r="B934" s="6" t="s">
        <v>556</v>
      </c>
      <c r="C934" t="s">
        <v>347</v>
      </c>
      <c r="D934" t="str">
        <f t="shared" si="14"/>
        <v>12-02NAM</v>
      </c>
      <c r="E934">
        <v>2.57331042954833</v>
      </c>
      <c r="F934">
        <v>1.51034555105546</v>
      </c>
      <c r="G934">
        <v>-1.84599659597892</v>
      </c>
      <c r="H934">
        <v>-1.08423509709129</v>
      </c>
    </row>
    <row r="935" spans="1:8" x14ac:dyDescent="0.2">
      <c r="A935">
        <v>933</v>
      </c>
      <c r="B935" t="s">
        <v>550</v>
      </c>
      <c r="C935" t="s">
        <v>347</v>
      </c>
      <c r="D935" t="str">
        <f t="shared" si="14"/>
        <v>ControlNAM</v>
      </c>
      <c r="E935">
        <v>2.2488629308333601</v>
      </c>
      <c r="F935">
        <v>1.83240406176432</v>
      </c>
    </row>
    <row r="936" spans="1:8" x14ac:dyDescent="0.2">
      <c r="A936">
        <v>934</v>
      </c>
      <c r="B936" t="s">
        <v>647</v>
      </c>
      <c r="C936" t="s">
        <v>347</v>
      </c>
      <c r="D936" t="str">
        <f t="shared" si="14"/>
        <v>HistoricalNAM</v>
      </c>
      <c r="E936">
        <v>0.52371651412308795</v>
      </c>
      <c r="F936">
        <v>-2.4287534875289198E-2</v>
      </c>
      <c r="G936">
        <v>1.7025796351097799</v>
      </c>
      <c r="H936">
        <v>1</v>
      </c>
    </row>
    <row r="937" spans="1:8" x14ac:dyDescent="0.2">
      <c r="A937">
        <v>935</v>
      </c>
      <c r="B937" s="6" t="s">
        <v>551</v>
      </c>
      <c r="C937" t="s">
        <v>361</v>
      </c>
      <c r="D937" t="str">
        <f t="shared" si="14"/>
        <v>06-02NPL</v>
      </c>
      <c r="E937">
        <v>0.31809447231087701</v>
      </c>
      <c r="F937">
        <v>-1.0815189670821901</v>
      </c>
      <c r="G937">
        <v>-2.4310854347604299E-2</v>
      </c>
      <c r="H937">
        <v>-0.791456497976744</v>
      </c>
    </row>
    <row r="938" spans="1:8" x14ac:dyDescent="0.2">
      <c r="A938">
        <v>936</v>
      </c>
      <c r="B938" s="6" t="s">
        <v>552</v>
      </c>
      <c r="C938" t="s">
        <v>361</v>
      </c>
      <c r="D938" t="str">
        <f t="shared" si="14"/>
        <v>06-08NPL</v>
      </c>
      <c r="E938">
        <v>0.42027813856317298</v>
      </c>
      <c r="F938">
        <v>1.4385019713750999</v>
      </c>
      <c r="G938">
        <v>-0.655192571245515</v>
      </c>
      <c r="H938">
        <v>-21.330242472101901</v>
      </c>
    </row>
    <row r="939" spans="1:8" x14ac:dyDescent="0.2">
      <c r="A939">
        <v>937</v>
      </c>
      <c r="B939" s="6" t="s">
        <v>553</v>
      </c>
      <c r="C939" t="s">
        <v>361</v>
      </c>
      <c r="D939" t="str">
        <f t="shared" si="14"/>
        <v>06-11NPL</v>
      </c>
      <c r="E939">
        <v>0.44396610795568298</v>
      </c>
      <c r="F939">
        <v>0.89064561065510695</v>
      </c>
      <c r="G939">
        <v>-0.32013267775381699</v>
      </c>
      <c r="H939">
        <v>-10.422138374907499</v>
      </c>
    </row>
    <row r="940" spans="1:8" x14ac:dyDescent="0.2">
      <c r="A940">
        <v>938</v>
      </c>
      <c r="B940" s="6" t="s">
        <v>554</v>
      </c>
      <c r="C940" t="s">
        <v>361</v>
      </c>
      <c r="D940" t="str">
        <f t="shared" si="14"/>
        <v>09-02NPL</v>
      </c>
      <c r="E940">
        <v>0.45020902502186699</v>
      </c>
      <c r="F940">
        <v>0.30806314165304999</v>
      </c>
      <c r="G940">
        <v>-0.20528688642522899</v>
      </c>
      <c r="H940">
        <v>-6.6832550550274199</v>
      </c>
    </row>
    <row r="941" spans="1:8" x14ac:dyDescent="0.2">
      <c r="A941">
        <v>939</v>
      </c>
      <c r="B941" s="6" t="s">
        <v>555</v>
      </c>
      <c r="C941" t="s">
        <v>361</v>
      </c>
      <c r="D941" t="str">
        <f t="shared" si="14"/>
        <v>09-11NPL</v>
      </c>
      <c r="E941">
        <v>0.28962963906609202</v>
      </c>
      <c r="F941">
        <v>1.08213232298156</v>
      </c>
      <c r="G941">
        <v>-2.4898821738292699E-2</v>
      </c>
      <c r="H941">
        <v>-0.81059817869701301</v>
      </c>
    </row>
    <row r="942" spans="1:8" x14ac:dyDescent="0.2">
      <c r="A942">
        <v>940</v>
      </c>
      <c r="B942" s="6" t="s">
        <v>556</v>
      </c>
      <c r="C942" t="s">
        <v>361</v>
      </c>
      <c r="D942" t="str">
        <f t="shared" si="14"/>
        <v>12-02NPL</v>
      </c>
      <c r="E942">
        <v>0.50880246422000497</v>
      </c>
      <c r="F942">
        <v>1.51034555105546</v>
      </c>
      <c r="G942">
        <v>-1.3050239113214299</v>
      </c>
      <c r="H942">
        <v>-42.485946395057702</v>
      </c>
    </row>
    <row r="943" spans="1:8" x14ac:dyDescent="0.2">
      <c r="A943">
        <v>941</v>
      </c>
      <c r="B943" t="s">
        <v>550</v>
      </c>
      <c r="C943" t="s">
        <v>361</v>
      </c>
      <c r="D943" t="str">
        <f t="shared" si="14"/>
        <v>ControlNPL</v>
      </c>
      <c r="E943">
        <v>0.27943489945105099</v>
      </c>
      <c r="F943">
        <v>1.83240406176432</v>
      </c>
    </row>
    <row r="944" spans="1:8" x14ac:dyDescent="0.2">
      <c r="A944">
        <v>942</v>
      </c>
      <c r="B944" t="s">
        <v>647</v>
      </c>
      <c r="C944" t="s">
        <v>361</v>
      </c>
      <c r="D944" t="str">
        <f t="shared" si="14"/>
        <v>HistoricalNPL</v>
      </c>
      <c r="E944">
        <v>0.248311165208772</v>
      </c>
      <c r="F944">
        <v>-2.4287534875289198E-2</v>
      </c>
      <c r="G944">
        <v>3.0716602125008499E-2</v>
      </c>
      <c r="H944">
        <v>1</v>
      </c>
    </row>
    <row r="945" spans="1:8" x14ac:dyDescent="0.2">
      <c r="A945">
        <v>943</v>
      </c>
      <c r="B945" s="6" t="s">
        <v>551</v>
      </c>
      <c r="C945" t="s">
        <v>357</v>
      </c>
      <c r="D945" t="str">
        <f t="shared" si="14"/>
        <v>06-02NLD</v>
      </c>
      <c r="E945">
        <v>0.80944977123059403</v>
      </c>
      <c r="F945">
        <v>-1.0815189670821901</v>
      </c>
      <c r="G945">
        <v>0.455697750941369</v>
      </c>
      <c r="H945">
        <v>0.388148422817086</v>
      </c>
    </row>
    <row r="946" spans="1:8" x14ac:dyDescent="0.2">
      <c r="A946">
        <v>944</v>
      </c>
      <c r="B946" s="6" t="s">
        <v>552</v>
      </c>
      <c r="C946" t="s">
        <v>357</v>
      </c>
      <c r="D946" t="str">
        <f t="shared" si="14"/>
        <v>06-08NLD</v>
      </c>
      <c r="E946">
        <v>0.70963000714705005</v>
      </c>
      <c r="F946">
        <v>1.4385019713750999</v>
      </c>
      <c r="G946">
        <v>3.8354158271154399</v>
      </c>
      <c r="H946">
        <v>3.2668816141120001</v>
      </c>
    </row>
    <row r="947" spans="1:8" x14ac:dyDescent="0.2">
      <c r="A947">
        <v>945</v>
      </c>
      <c r="B947" s="6" t="s">
        <v>553</v>
      </c>
      <c r="C947" t="s">
        <v>357</v>
      </c>
      <c r="D947" t="str">
        <f t="shared" si="14"/>
        <v>06-11NLD</v>
      </c>
      <c r="E947">
        <v>0.395528721879291</v>
      </c>
      <c r="F947">
        <v>0.89064561065510695</v>
      </c>
      <c r="G947">
        <v>2.2153650761353698</v>
      </c>
      <c r="H947">
        <v>1.8869754316093501</v>
      </c>
    </row>
    <row r="948" spans="1:8" x14ac:dyDescent="0.2">
      <c r="A948">
        <v>946</v>
      </c>
      <c r="B948" s="6" t="s">
        <v>554</v>
      </c>
      <c r="C948" t="s">
        <v>357</v>
      </c>
      <c r="D948" t="str">
        <f t="shared" si="14"/>
        <v>09-02NLD</v>
      </c>
      <c r="E948">
        <v>0.33329056310479799</v>
      </c>
      <c r="F948">
        <v>0.30806314165304999</v>
      </c>
      <c r="G948">
        <v>1.4434987663502401</v>
      </c>
      <c r="H948">
        <v>1.22952498303934</v>
      </c>
    </row>
    <row r="949" spans="1:8" x14ac:dyDescent="0.2">
      <c r="A949">
        <v>947</v>
      </c>
      <c r="B949" s="6" t="s">
        <v>555</v>
      </c>
      <c r="C949" t="s">
        <v>357</v>
      </c>
      <c r="D949" t="str">
        <f t="shared" si="14"/>
        <v>09-11NLD</v>
      </c>
      <c r="E949">
        <v>0.45914145007317197</v>
      </c>
      <c r="F949">
        <v>1.08213232298156</v>
      </c>
      <c r="G949">
        <v>2.6254148455812798</v>
      </c>
      <c r="H949">
        <v>2.2362423984928799</v>
      </c>
    </row>
    <row r="950" spans="1:8" x14ac:dyDescent="0.2">
      <c r="A950">
        <v>948</v>
      </c>
      <c r="B950" s="6" t="s">
        <v>556</v>
      </c>
      <c r="C950" t="s">
        <v>357</v>
      </c>
      <c r="D950" t="str">
        <f t="shared" si="14"/>
        <v>12-02NLD</v>
      </c>
      <c r="E950">
        <v>1.3679372225783399</v>
      </c>
      <c r="F950">
        <v>1.51034555105546</v>
      </c>
      <c r="G950">
        <v>0.94546017646733804</v>
      </c>
      <c r="H950">
        <v>0.80531202002657498</v>
      </c>
    </row>
    <row r="951" spans="1:8" x14ac:dyDescent="0.2">
      <c r="A951">
        <v>949</v>
      </c>
      <c r="B951" t="s">
        <v>550</v>
      </c>
      <c r="C951" t="s">
        <v>357</v>
      </c>
      <c r="D951" t="str">
        <f t="shared" si="14"/>
        <v>ControlNLD</v>
      </c>
      <c r="E951">
        <v>1.53410881252473</v>
      </c>
      <c r="F951">
        <v>1.83240406176432</v>
      </c>
    </row>
    <row r="952" spans="1:8" x14ac:dyDescent="0.2">
      <c r="A952">
        <v>950</v>
      </c>
      <c r="B952" t="s">
        <v>647</v>
      </c>
      <c r="C952" t="s">
        <v>357</v>
      </c>
      <c r="D952" t="str">
        <f t="shared" si="14"/>
        <v>HistoricalNLD</v>
      </c>
      <c r="E952">
        <v>0.34451804380632101</v>
      </c>
      <c r="F952">
        <v>-2.4287534875289198E-2</v>
      </c>
      <c r="G952">
        <v>1.1740296344218699</v>
      </c>
      <c r="H952">
        <v>1</v>
      </c>
    </row>
    <row r="953" spans="1:8" x14ac:dyDescent="0.2">
      <c r="A953">
        <v>951</v>
      </c>
      <c r="B953" s="6" t="s">
        <v>551</v>
      </c>
      <c r="C953" t="s">
        <v>107</v>
      </c>
      <c r="D953" t="str">
        <f t="shared" si="14"/>
        <v>06-02CUW</v>
      </c>
      <c r="E953">
        <v>0</v>
      </c>
      <c r="F953">
        <v>-1.0815189670821901</v>
      </c>
      <c r="G953">
        <v>0</v>
      </c>
    </row>
    <row r="954" spans="1:8" x14ac:dyDescent="0.2">
      <c r="A954">
        <v>952</v>
      </c>
      <c r="B954" s="6" t="s">
        <v>552</v>
      </c>
      <c r="C954" t="s">
        <v>107</v>
      </c>
      <c r="D954" t="str">
        <f t="shared" si="14"/>
        <v>06-08CUW</v>
      </c>
      <c r="E954">
        <v>0</v>
      </c>
      <c r="F954">
        <v>1.4385019713750999</v>
      </c>
      <c r="G954">
        <v>0</v>
      </c>
    </row>
    <row r="955" spans="1:8" x14ac:dyDescent="0.2">
      <c r="A955">
        <v>953</v>
      </c>
      <c r="B955" s="6" t="s">
        <v>553</v>
      </c>
      <c r="C955" t="s">
        <v>107</v>
      </c>
      <c r="D955" t="str">
        <f t="shared" si="14"/>
        <v>06-11CUW</v>
      </c>
      <c r="E955">
        <v>0</v>
      </c>
      <c r="F955">
        <v>0.89064561065510695</v>
      </c>
      <c r="G955">
        <v>0</v>
      </c>
    </row>
    <row r="956" spans="1:8" x14ac:dyDescent="0.2">
      <c r="A956">
        <v>954</v>
      </c>
      <c r="B956" s="6" t="s">
        <v>554</v>
      </c>
      <c r="C956" t="s">
        <v>107</v>
      </c>
      <c r="D956" t="str">
        <f t="shared" si="14"/>
        <v>09-02CUW</v>
      </c>
      <c r="E956">
        <v>0</v>
      </c>
      <c r="F956">
        <v>0.30806314165304999</v>
      </c>
      <c r="G956">
        <v>0</v>
      </c>
    </row>
    <row r="957" spans="1:8" x14ac:dyDescent="0.2">
      <c r="A957">
        <v>955</v>
      </c>
      <c r="B957" s="6" t="s">
        <v>555</v>
      </c>
      <c r="C957" t="s">
        <v>107</v>
      </c>
      <c r="D957" t="str">
        <f t="shared" si="14"/>
        <v>09-11CUW</v>
      </c>
      <c r="E957">
        <v>0</v>
      </c>
      <c r="F957">
        <v>1.08213232298156</v>
      </c>
      <c r="G957">
        <v>0</v>
      </c>
    </row>
    <row r="958" spans="1:8" x14ac:dyDescent="0.2">
      <c r="A958">
        <v>956</v>
      </c>
      <c r="B958" s="6" t="s">
        <v>556</v>
      </c>
      <c r="C958" t="s">
        <v>107</v>
      </c>
      <c r="D958" t="str">
        <f t="shared" si="14"/>
        <v>12-02CUW</v>
      </c>
      <c r="E958">
        <v>0</v>
      </c>
      <c r="F958">
        <v>1.51034555105546</v>
      </c>
      <c r="G958">
        <v>0</v>
      </c>
    </row>
    <row r="959" spans="1:8" x14ac:dyDescent="0.2">
      <c r="A959">
        <v>957</v>
      </c>
      <c r="B959" t="s">
        <v>550</v>
      </c>
      <c r="C959" t="s">
        <v>107</v>
      </c>
      <c r="D959" t="str">
        <f t="shared" si="14"/>
        <v>ControlCUW</v>
      </c>
      <c r="E959">
        <v>0</v>
      </c>
      <c r="F959">
        <v>1.83240406176432</v>
      </c>
    </row>
    <row r="960" spans="1:8" x14ac:dyDescent="0.2">
      <c r="A960">
        <v>958</v>
      </c>
      <c r="B960" t="s">
        <v>647</v>
      </c>
      <c r="C960" t="s">
        <v>107</v>
      </c>
      <c r="D960" t="str">
        <f t="shared" si="14"/>
        <v>HistoricalCUW</v>
      </c>
      <c r="E960">
        <v>0</v>
      </c>
      <c r="F960">
        <v>-2.4287534875289198E-2</v>
      </c>
      <c r="G960">
        <v>0</v>
      </c>
    </row>
    <row r="961" spans="1:8" x14ac:dyDescent="0.2">
      <c r="A961">
        <v>959</v>
      </c>
      <c r="B961" s="6" t="s">
        <v>551</v>
      </c>
      <c r="C961" t="s">
        <v>5</v>
      </c>
      <c r="D961" t="str">
        <f t="shared" si="14"/>
        <v>06-02ABW</v>
      </c>
      <c r="E961">
        <v>0</v>
      </c>
      <c r="F961">
        <v>-1.0815189670821901</v>
      </c>
      <c r="G961">
        <v>0</v>
      </c>
    </row>
    <row r="962" spans="1:8" x14ac:dyDescent="0.2">
      <c r="A962">
        <v>960</v>
      </c>
      <c r="B962" s="6" t="s">
        <v>552</v>
      </c>
      <c r="C962" t="s">
        <v>5</v>
      </c>
      <c r="D962" t="str">
        <f t="shared" si="14"/>
        <v>06-08ABW</v>
      </c>
      <c r="E962">
        <v>0</v>
      </c>
      <c r="F962">
        <v>1.4385019713750999</v>
      </c>
      <c r="G962">
        <v>0</v>
      </c>
    </row>
    <row r="963" spans="1:8" x14ac:dyDescent="0.2">
      <c r="A963">
        <v>961</v>
      </c>
      <c r="B963" s="6" t="s">
        <v>553</v>
      </c>
      <c r="C963" t="s">
        <v>5</v>
      </c>
      <c r="D963" t="str">
        <f t="shared" ref="D963:D1026" si="15">B963&amp;C963</f>
        <v>06-11ABW</v>
      </c>
      <c r="E963">
        <v>0</v>
      </c>
      <c r="F963">
        <v>0.89064561065510695</v>
      </c>
      <c r="G963">
        <v>0</v>
      </c>
    </row>
    <row r="964" spans="1:8" x14ac:dyDescent="0.2">
      <c r="A964">
        <v>962</v>
      </c>
      <c r="B964" s="6" t="s">
        <v>554</v>
      </c>
      <c r="C964" t="s">
        <v>5</v>
      </c>
      <c r="D964" t="str">
        <f t="shared" si="15"/>
        <v>09-02ABW</v>
      </c>
      <c r="E964">
        <v>0</v>
      </c>
      <c r="F964">
        <v>0.30806314165304999</v>
      </c>
      <c r="G964">
        <v>0</v>
      </c>
    </row>
    <row r="965" spans="1:8" x14ac:dyDescent="0.2">
      <c r="A965">
        <v>963</v>
      </c>
      <c r="B965" s="6" t="s">
        <v>555</v>
      </c>
      <c r="C965" t="s">
        <v>5</v>
      </c>
      <c r="D965" t="str">
        <f t="shared" si="15"/>
        <v>09-11ABW</v>
      </c>
      <c r="E965">
        <v>0</v>
      </c>
      <c r="F965">
        <v>1.08213232298156</v>
      </c>
      <c r="G965">
        <v>0</v>
      </c>
    </row>
    <row r="966" spans="1:8" x14ac:dyDescent="0.2">
      <c r="A966">
        <v>964</v>
      </c>
      <c r="B966" s="6" t="s">
        <v>556</v>
      </c>
      <c r="C966" t="s">
        <v>5</v>
      </c>
      <c r="D966" t="str">
        <f t="shared" si="15"/>
        <v>12-02ABW</v>
      </c>
      <c r="E966">
        <v>0</v>
      </c>
      <c r="F966">
        <v>1.51034555105546</v>
      </c>
      <c r="G966">
        <v>0</v>
      </c>
    </row>
    <row r="967" spans="1:8" x14ac:dyDescent="0.2">
      <c r="A967">
        <v>965</v>
      </c>
      <c r="B967" t="s">
        <v>550</v>
      </c>
      <c r="C967" t="s">
        <v>5</v>
      </c>
      <c r="D967" t="str">
        <f t="shared" si="15"/>
        <v>ControlABW</v>
      </c>
      <c r="E967">
        <v>0</v>
      </c>
      <c r="F967">
        <v>1.83240406176432</v>
      </c>
    </row>
    <row r="968" spans="1:8" x14ac:dyDescent="0.2">
      <c r="A968">
        <v>966</v>
      </c>
      <c r="B968" t="s">
        <v>647</v>
      </c>
      <c r="C968" t="s">
        <v>5</v>
      </c>
      <c r="D968" t="str">
        <f t="shared" si="15"/>
        <v>HistoricalABW</v>
      </c>
      <c r="E968">
        <v>0</v>
      </c>
      <c r="F968">
        <v>-2.4287534875289198E-2</v>
      </c>
      <c r="G968">
        <v>0</v>
      </c>
    </row>
    <row r="969" spans="1:8" x14ac:dyDescent="0.2">
      <c r="A969">
        <v>967</v>
      </c>
      <c r="B969" s="6" t="s">
        <v>551</v>
      </c>
      <c r="C969" t="s">
        <v>349</v>
      </c>
      <c r="D969" t="str">
        <f t="shared" si="15"/>
        <v>06-02NCL</v>
      </c>
      <c r="E969">
        <v>0.189224702752469</v>
      </c>
      <c r="F969">
        <v>-1.0815189670821901</v>
      </c>
      <c r="G969">
        <v>-3.7507074665380301E-2</v>
      </c>
      <c r="H969">
        <v>-0.43377325253855398</v>
      </c>
    </row>
    <row r="970" spans="1:8" x14ac:dyDescent="0.2">
      <c r="A970">
        <v>968</v>
      </c>
      <c r="B970" s="6" t="s">
        <v>552</v>
      </c>
      <c r="C970" t="s">
        <v>349</v>
      </c>
      <c r="D970" t="str">
        <f t="shared" si="15"/>
        <v>06-08NCL</v>
      </c>
      <c r="E970">
        <v>0.116996144363814</v>
      </c>
      <c r="F970">
        <v>1.4385019713750999</v>
      </c>
      <c r="G970">
        <v>5.8540372638921798E-2</v>
      </c>
      <c r="H970">
        <v>0.67702554973828699</v>
      </c>
    </row>
    <row r="971" spans="1:8" x14ac:dyDescent="0.2">
      <c r="A971">
        <v>969</v>
      </c>
      <c r="B971" s="6" t="s">
        <v>553</v>
      </c>
      <c r="C971" t="s">
        <v>349</v>
      </c>
      <c r="D971" t="str">
        <f t="shared" si="15"/>
        <v>06-11NCL</v>
      </c>
      <c r="E971">
        <v>0.13164458735323101</v>
      </c>
      <c r="F971">
        <v>0.89064561065510695</v>
      </c>
      <c r="G971">
        <v>-4.0166257847136502E-3</v>
      </c>
      <c r="H971">
        <v>-4.6452698495135898E-2</v>
      </c>
    </row>
    <row r="972" spans="1:8" x14ac:dyDescent="0.2">
      <c r="A972">
        <v>970</v>
      </c>
      <c r="B972" s="6" t="s">
        <v>554</v>
      </c>
      <c r="C972" t="s">
        <v>349</v>
      </c>
      <c r="D972" t="str">
        <f t="shared" si="15"/>
        <v>09-02NCL</v>
      </c>
      <c r="E972">
        <v>0.161467389748991</v>
      </c>
      <c r="F972">
        <v>0.30806314165304999</v>
      </c>
      <c r="G972">
        <v>-3.8331396047950397E-2</v>
      </c>
      <c r="H972">
        <v>-0.44330661578920899</v>
      </c>
    </row>
    <row r="973" spans="1:8" x14ac:dyDescent="0.2">
      <c r="A973">
        <v>971</v>
      </c>
      <c r="B973" s="6" t="s">
        <v>555</v>
      </c>
      <c r="C973" t="s">
        <v>349</v>
      </c>
      <c r="D973" t="str">
        <f t="shared" si="15"/>
        <v>09-11NCL</v>
      </c>
      <c r="E973">
        <v>0.143602715035416</v>
      </c>
      <c r="F973">
        <v>1.08213232298156</v>
      </c>
      <c r="G973">
        <v>-3.4247342243379102E-2</v>
      </c>
      <c r="H973">
        <v>-0.396074105172045</v>
      </c>
    </row>
    <row r="974" spans="1:8" x14ac:dyDescent="0.2">
      <c r="A974">
        <v>972</v>
      </c>
      <c r="B974" s="6" t="s">
        <v>556</v>
      </c>
      <c r="C974" t="s">
        <v>349</v>
      </c>
      <c r="D974" t="str">
        <f t="shared" si="15"/>
        <v>12-02NCL</v>
      </c>
      <c r="E974">
        <v>0.16727061092979201</v>
      </c>
      <c r="F974">
        <v>1.51034555105546</v>
      </c>
      <c r="G974">
        <v>-0.214445385814795</v>
      </c>
      <c r="H974">
        <v>-2.4800833796464699</v>
      </c>
    </row>
    <row r="975" spans="1:8" x14ac:dyDescent="0.2">
      <c r="A975">
        <v>973</v>
      </c>
      <c r="B975" t="s">
        <v>550</v>
      </c>
      <c r="C975" t="s">
        <v>349</v>
      </c>
      <c r="D975" t="str">
        <f t="shared" si="15"/>
        <v>ControlNCL</v>
      </c>
      <c r="E975">
        <v>0.12958025484239</v>
      </c>
      <c r="F975">
        <v>1.83240406176432</v>
      </c>
    </row>
    <row r="976" spans="1:8" x14ac:dyDescent="0.2">
      <c r="A976">
        <v>974</v>
      </c>
      <c r="B976" t="s">
        <v>647</v>
      </c>
      <c r="C976" t="s">
        <v>349</v>
      </c>
      <c r="D976" t="str">
        <f t="shared" si="15"/>
        <v>HistoricalNCL</v>
      </c>
      <c r="E976">
        <v>4.1967174417224098E-2</v>
      </c>
      <c r="F976">
        <v>-2.4287534875289198E-2</v>
      </c>
      <c r="G976">
        <v>8.6467006542886499E-2</v>
      </c>
      <c r="H976">
        <v>1</v>
      </c>
    </row>
    <row r="977" spans="1:8" x14ac:dyDescent="0.2">
      <c r="A977">
        <v>975</v>
      </c>
      <c r="B977" s="6" t="s">
        <v>551</v>
      </c>
      <c r="C977" t="s">
        <v>521</v>
      </c>
      <c r="D977" t="str">
        <f t="shared" si="15"/>
        <v>06-02VUT</v>
      </c>
      <c r="E977">
        <v>0</v>
      </c>
      <c r="F977">
        <v>-1.0815189670821901</v>
      </c>
      <c r="G977">
        <v>0</v>
      </c>
    </row>
    <row r="978" spans="1:8" x14ac:dyDescent="0.2">
      <c r="A978">
        <v>976</v>
      </c>
      <c r="B978" s="6" t="s">
        <v>552</v>
      </c>
      <c r="C978" t="s">
        <v>521</v>
      </c>
      <c r="D978" t="str">
        <f t="shared" si="15"/>
        <v>06-08VUT</v>
      </c>
      <c r="E978">
        <v>0</v>
      </c>
      <c r="F978">
        <v>1.4385019713750999</v>
      </c>
      <c r="G978">
        <v>0</v>
      </c>
    </row>
    <row r="979" spans="1:8" x14ac:dyDescent="0.2">
      <c r="A979">
        <v>977</v>
      </c>
      <c r="B979" s="6" t="s">
        <v>553</v>
      </c>
      <c r="C979" t="s">
        <v>521</v>
      </c>
      <c r="D979" t="str">
        <f t="shared" si="15"/>
        <v>06-11VUT</v>
      </c>
      <c r="E979">
        <v>0</v>
      </c>
      <c r="F979">
        <v>0.89064561065510695</v>
      </c>
      <c r="G979">
        <v>0</v>
      </c>
    </row>
    <row r="980" spans="1:8" x14ac:dyDescent="0.2">
      <c r="A980">
        <v>978</v>
      </c>
      <c r="B980" s="6" t="s">
        <v>554</v>
      </c>
      <c r="C980" t="s">
        <v>521</v>
      </c>
      <c r="D980" t="str">
        <f t="shared" si="15"/>
        <v>09-02VUT</v>
      </c>
      <c r="E980">
        <v>0</v>
      </c>
      <c r="F980">
        <v>0.30806314165304999</v>
      </c>
      <c r="G980">
        <v>0</v>
      </c>
    </row>
    <row r="981" spans="1:8" x14ac:dyDescent="0.2">
      <c r="A981">
        <v>979</v>
      </c>
      <c r="B981" s="6" t="s">
        <v>555</v>
      </c>
      <c r="C981" t="s">
        <v>521</v>
      </c>
      <c r="D981" t="str">
        <f t="shared" si="15"/>
        <v>09-11VUT</v>
      </c>
      <c r="E981">
        <v>0</v>
      </c>
      <c r="F981">
        <v>1.08213232298156</v>
      </c>
      <c r="G981">
        <v>0</v>
      </c>
    </row>
    <row r="982" spans="1:8" x14ac:dyDescent="0.2">
      <c r="A982">
        <v>980</v>
      </c>
      <c r="B982" s="6" t="s">
        <v>556</v>
      </c>
      <c r="C982" t="s">
        <v>521</v>
      </c>
      <c r="D982" t="str">
        <f t="shared" si="15"/>
        <v>12-02VUT</v>
      </c>
      <c r="E982">
        <v>0</v>
      </c>
      <c r="F982">
        <v>1.51034555105546</v>
      </c>
      <c r="G982">
        <v>0</v>
      </c>
    </row>
    <row r="983" spans="1:8" x14ac:dyDescent="0.2">
      <c r="A983">
        <v>981</v>
      </c>
      <c r="B983" t="s">
        <v>550</v>
      </c>
      <c r="C983" t="s">
        <v>521</v>
      </c>
      <c r="D983" t="str">
        <f t="shared" si="15"/>
        <v>ControlVUT</v>
      </c>
      <c r="E983">
        <v>0</v>
      </c>
      <c r="F983">
        <v>1.83240406176432</v>
      </c>
    </row>
    <row r="984" spans="1:8" x14ac:dyDescent="0.2">
      <c r="A984">
        <v>982</v>
      </c>
      <c r="B984" t="s">
        <v>647</v>
      </c>
      <c r="C984" t="s">
        <v>521</v>
      </c>
      <c r="D984" t="str">
        <f t="shared" si="15"/>
        <v>HistoricalVUT</v>
      </c>
      <c r="E984">
        <v>0</v>
      </c>
      <c r="F984">
        <v>-2.4287534875289198E-2</v>
      </c>
      <c r="G984">
        <v>0</v>
      </c>
    </row>
    <row r="985" spans="1:8" x14ac:dyDescent="0.2">
      <c r="A985">
        <v>983</v>
      </c>
      <c r="B985" s="6" t="s">
        <v>551</v>
      </c>
      <c r="C985" t="s">
        <v>365</v>
      </c>
      <c r="D985" t="str">
        <f t="shared" si="15"/>
        <v>06-02NZL</v>
      </c>
      <c r="E985">
        <v>1.0622057528490201</v>
      </c>
      <c r="F985">
        <v>-1.0815189670821901</v>
      </c>
      <c r="G985">
        <v>-0.41019135712350402</v>
      </c>
      <c r="H985">
        <v>-6.6732644259162397</v>
      </c>
    </row>
    <row r="986" spans="1:8" x14ac:dyDescent="0.2">
      <c r="A986">
        <v>984</v>
      </c>
      <c r="B986" s="6" t="s">
        <v>552</v>
      </c>
      <c r="C986" t="s">
        <v>365</v>
      </c>
      <c r="D986" t="str">
        <f t="shared" si="15"/>
        <v>06-08NZL</v>
      </c>
      <c r="E986">
        <v>0.43635822106759697</v>
      </c>
      <c r="F986">
        <v>1.4385019713750999</v>
      </c>
      <c r="G986">
        <v>-0.123026720743297</v>
      </c>
      <c r="H986">
        <v>-2.0014801012157601</v>
      </c>
    </row>
    <row r="987" spans="1:8" x14ac:dyDescent="0.2">
      <c r="A987">
        <v>985</v>
      </c>
      <c r="B987" s="6" t="s">
        <v>553</v>
      </c>
      <c r="C987" t="s">
        <v>365</v>
      </c>
      <c r="D987" t="str">
        <f t="shared" si="15"/>
        <v>06-11NZL</v>
      </c>
      <c r="E987">
        <v>0.79934238274880998</v>
      </c>
      <c r="F987">
        <v>0.89064561065510695</v>
      </c>
      <c r="G987">
        <v>-0.75772522545967902</v>
      </c>
      <c r="H987">
        <v>-12.3271753630756</v>
      </c>
    </row>
    <row r="988" spans="1:8" x14ac:dyDescent="0.2">
      <c r="A988">
        <v>986</v>
      </c>
      <c r="B988" s="6" t="s">
        <v>554</v>
      </c>
      <c r="C988" t="s">
        <v>365</v>
      </c>
      <c r="D988" t="str">
        <f t="shared" si="15"/>
        <v>09-02NZL</v>
      </c>
      <c r="E988">
        <v>0.88502439949468104</v>
      </c>
      <c r="F988">
        <v>0.30806314165304999</v>
      </c>
      <c r="G988">
        <v>-0.57113090563561697</v>
      </c>
      <c r="H988">
        <v>-9.2915354966193195</v>
      </c>
    </row>
    <row r="989" spans="1:8" x14ac:dyDescent="0.2">
      <c r="A989">
        <v>987</v>
      </c>
      <c r="B989" s="6" t="s">
        <v>555</v>
      </c>
      <c r="C989" t="s">
        <v>365</v>
      </c>
      <c r="D989" t="str">
        <f t="shared" si="15"/>
        <v>09-11NZL</v>
      </c>
      <c r="E989">
        <v>0.60108721865961601</v>
      </c>
      <c r="F989">
        <v>1.08213232298156</v>
      </c>
      <c r="G989">
        <v>-0.46691158502230701</v>
      </c>
      <c r="H989">
        <v>-7.5960266257862301</v>
      </c>
    </row>
    <row r="990" spans="1:8" x14ac:dyDescent="0.2">
      <c r="A990">
        <v>988</v>
      </c>
      <c r="B990" s="6" t="s">
        <v>556</v>
      </c>
      <c r="C990" t="s">
        <v>365</v>
      </c>
      <c r="D990" t="str">
        <f t="shared" si="15"/>
        <v>12-02NZL</v>
      </c>
      <c r="E990">
        <v>0.51319613921360596</v>
      </c>
      <c r="F990">
        <v>1.51034555105546</v>
      </c>
      <c r="G990">
        <v>-0.58765283167402704</v>
      </c>
      <c r="H990">
        <v>-9.5603251221563195</v>
      </c>
    </row>
    <row r="991" spans="1:8" x14ac:dyDescent="0.2">
      <c r="A991">
        <v>989</v>
      </c>
      <c r="B991" t="s">
        <v>550</v>
      </c>
      <c r="C991" t="s">
        <v>365</v>
      </c>
      <c r="D991" t="str">
        <f t="shared" si="15"/>
        <v>ControlNZL</v>
      </c>
      <c r="E991">
        <v>0.40991182559963701</v>
      </c>
      <c r="F991">
        <v>1.83240406176432</v>
      </c>
    </row>
    <row r="992" spans="1:8" x14ac:dyDescent="0.2">
      <c r="A992">
        <v>990</v>
      </c>
      <c r="B992" t="s">
        <v>647</v>
      </c>
      <c r="C992" t="s">
        <v>365</v>
      </c>
      <c r="D992" t="str">
        <f t="shared" si="15"/>
        <v>HistoricalNZL</v>
      </c>
      <c r="E992">
        <v>0.34762923083907799</v>
      </c>
      <c r="F992">
        <v>-2.4287534875289198E-2</v>
      </c>
      <c r="G992">
        <v>6.1467871036323299E-2</v>
      </c>
      <c r="H992">
        <v>1</v>
      </c>
    </row>
    <row r="993" spans="1:8" x14ac:dyDescent="0.2">
      <c r="A993">
        <v>991</v>
      </c>
      <c r="B993" s="6" t="s">
        <v>551</v>
      </c>
      <c r="C993" t="s">
        <v>355</v>
      </c>
      <c r="D993" t="str">
        <f t="shared" si="15"/>
        <v>06-02NIC</v>
      </c>
      <c r="E993">
        <v>1.15996731394527</v>
      </c>
      <c r="F993">
        <v>-1.0815189670821901</v>
      </c>
      <c r="G993">
        <v>0.45916211886684299</v>
      </c>
      <c r="H993">
        <v>0.28903602666485501</v>
      </c>
    </row>
    <row r="994" spans="1:8" x14ac:dyDescent="0.2">
      <c r="A994">
        <v>992</v>
      </c>
      <c r="B994" s="6" t="s">
        <v>552</v>
      </c>
      <c r="C994" t="s">
        <v>355</v>
      </c>
      <c r="D994" t="str">
        <f t="shared" si="15"/>
        <v>06-08NIC</v>
      </c>
      <c r="E994">
        <v>1.49462014451944</v>
      </c>
      <c r="F994">
        <v>1.4385019713750999</v>
      </c>
      <c r="G994">
        <v>1.83990865699363</v>
      </c>
      <c r="H994">
        <v>1.1581963445854999</v>
      </c>
    </row>
    <row r="995" spans="1:8" x14ac:dyDescent="0.2">
      <c r="A995">
        <v>993</v>
      </c>
      <c r="B995" s="6" t="s">
        <v>553</v>
      </c>
      <c r="C995" t="s">
        <v>355</v>
      </c>
      <c r="D995" t="str">
        <f t="shared" si="15"/>
        <v>06-11NIC</v>
      </c>
      <c r="E995">
        <v>1.0957775676946699</v>
      </c>
      <c r="F995">
        <v>0.89064561065510695</v>
      </c>
      <c r="G995">
        <v>1.5456029326616201</v>
      </c>
      <c r="H995">
        <v>0.97293507478480901</v>
      </c>
    </row>
    <row r="996" spans="1:8" x14ac:dyDescent="0.2">
      <c r="A996">
        <v>994</v>
      </c>
      <c r="B996" s="6" t="s">
        <v>554</v>
      </c>
      <c r="C996" t="s">
        <v>355</v>
      </c>
      <c r="D996" t="str">
        <f t="shared" si="15"/>
        <v>09-02NIC</v>
      </c>
      <c r="E996">
        <v>1.6030630260699701</v>
      </c>
      <c r="F996">
        <v>0.30806314165304999</v>
      </c>
      <c r="G996">
        <v>0.34508861013453401</v>
      </c>
      <c r="H996">
        <v>0.21722837451560001</v>
      </c>
    </row>
    <row r="997" spans="1:8" x14ac:dyDescent="0.2">
      <c r="A997">
        <v>995</v>
      </c>
      <c r="B997" s="6" t="s">
        <v>555</v>
      </c>
      <c r="C997" t="s">
        <v>355</v>
      </c>
      <c r="D997" t="str">
        <f t="shared" si="15"/>
        <v>09-11NIC</v>
      </c>
      <c r="E997">
        <v>1.6447393701819399</v>
      </c>
      <c r="F997">
        <v>1.08213232298156</v>
      </c>
      <c r="G997">
        <v>0.59933589927254705</v>
      </c>
      <c r="H997">
        <v>0.37727342880735598</v>
      </c>
    </row>
    <row r="998" spans="1:8" x14ac:dyDescent="0.2">
      <c r="A998">
        <v>996</v>
      </c>
      <c r="B998" s="6" t="s">
        <v>556</v>
      </c>
      <c r="C998" t="s">
        <v>355</v>
      </c>
      <c r="D998" t="str">
        <f t="shared" si="15"/>
        <v>12-02NIC</v>
      </c>
      <c r="E998">
        <v>1.82719909038321</v>
      </c>
      <c r="F998">
        <v>1.51034555105546</v>
      </c>
      <c r="G998">
        <v>0.35808665513327398</v>
      </c>
      <c r="H998">
        <v>0.225410459070219</v>
      </c>
    </row>
    <row r="999" spans="1:8" x14ac:dyDescent="0.2">
      <c r="A999">
        <v>997</v>
      </c>
      <c r="B999" t="s">
        <v>550</v>
      </c>
      <c r="C999" t="s">
        <v>355</v>
      </c>
      <c r="D999" t="str">
        <f t="shared" si="15"/>
        <v>ControlNIC</v>
      </c>
      <c r="E999">
        <v>1.8901354575651901</v>
      </c>
      <c r="F999">
        <v>1.83240406176432</v>
      </c>
    </row>
    <row r="1000" spans="1:8" x14ac:dyDescent="0.2">
      <c r="A1000">
        <v>998</v>
      </c>
      <c r="B1000" t="s">
        <v>647</v>
      </c>
      <c r="C1000" t="s">
        <v>355</v>
      </c>
      <c r="D1000" t="str">
        <f t="shared" si="15"/>
        <v>HistoricalNIC</v>
      </c>
      <c r="E1000">
        <v>0.28048121372593399</v>
      </c>
      <c r="F1000">
        <v>-2.4287534875289198E-2</v>
      </c>
      <c r="G1000">
        <v>1.58859822481317</v>
      </c>
      <c r="H1000">
        <v>1</v>
      </c>
    </row>
    <row r="1001" spans="1:8" x14ac:dyDescent="0.2">
      <c r="A1001">
        <v>999</v>
      </c>
      <c r="B1001" s="6" t="s">
        <v>551</v>
      </c>
      <c r="C1001" t="s">
        <v>351</v>
      </c>
      <c r="D1001" t="str">
        <f t="shared" si="15"/>
        <v>06-02NER</v>
      </c>
      <c r="E1001">
        <v>0.86916643701028096</v>
      </c>
      <c r="F1001">
        <v>-1.0815189670821901</v>
      </c>
      <c r="G1001">
        <v>-5.3796776035740504E-3</v>
      </c>
      <c r="H1001">
        <v>-8.9959282146697406E-3</v>
      </c>
    </row>
    <row r="1002" spans="1:8" x14ac:dyDescent="0.2">
      <c r="A1002">
        <v>1000</v>
      </c>
      <c r="B1002" s="6" t="s">
        <v>552</v>
      </c>
      <c r="C1002" t="s">
        <v>351</v>
      </c>
      <c r="D1002" t="str">
        <f t="shared" si="15"/>
        <v>06-08NER</v>
      </c>
      <c r="E1002">
        <v>0.53297767238663196</v>
      </c>
      <c r="F1002">
        <v>1.4385019713750999</v>
      </c>
      <c r="G1002">
        <v>1.5241292341603501</v>
      </c>
      <c r="H1002">
        <v>2.5486577803987802</v>
      </c>
    </row>
    <row r="1003" spans="1:8" x14ac:dyDescent="0.2">
      <c r="A1003">
        <v>1001</v>
      </c>
      <c r="B1003" s="6" t="s">
        <v>553</v>
      </c>
      <c r="C1003" t="s">
        <v>351</v>
      </c>
      <c r="D1003" t="str">
        <f t="shared" si="15"/>
        <v>06-11NER</v>
      </c>
      <c r="E1003">
        <v>0.50132334569138903</v>
      </c>
      <c r="F1003">
        <v>0.89064561065510695</v>
      </c>
      <c r="G1003">
        <v>0.69907650671191901</v>
      </c>
      <c r="H1003">
        <v>1.1689998052605299</v>
      </c>
    </row>
    <row r="1004" spans="1:8" x14ac:dyDescent="0.2">
      <c r="A1004">
        <v>1002</v>
      </c>
      <c r="B1004" s="6" t="s">
        <v>554</v>
      </c>
      <c r="C1004" t="s">
        <v>351</v>
      </c>
      <c r="D1004" t="str">
        <f t="shared" si="15"/>
        <v>09-02NER</v>
      </c>
      <c r="E1004">
        <v>0.48028701636841198</v>
      </c>
      <c r="F1004">
        <v>0.30806314165304999</v>
      </c>
      <c r="G1004">
        <v>0.45718661374846498</v>
      </c>
      <c r="H1004">
        <v>0.76451011771722899</v>
      </c>
    </row>
    <row r="1005" spans="1:8" x14ac:dyDescent="0.2">
      <c r="A1005">
        <v>1003</v>
      </c>
      <c r="B1005" s="6" t="s">
        <v>555</v>
      </c>
      <c r="C1005" t="s">
        <v>351</v>
      </c>
      <c r="D1005" t="str">
        <f t="shared" si="15"/>
        <v>09-11NER</v>
      </c>
      <c r="E1005">
        <v>0.54324149037458203</v>
      </c>
      <c r="F1005">
        <v>1.08213232298156</v>
      </c>
      <c r="G1005">
        <v>0.77511946609139704</v>
      </c>
      <c r="H1005">
        <v>1.29615928473461</v>
      </c>
    </row>
    <row r="1006" spans="1:8" x14ac:dyDescent="0.2">
      <c r="A1006">
        <v>1004</v>
      </c>
      <c r="B1006" s="6" t="s">
        <v>556</v>
      </c>
      <c r="C1006" t="s">
        <v>351</v>
      </c>
      <c r="D1006" t="str">
        <f t="shared" si="15"/>
        <v>12-02NER</v>
      </c>
      <c r="E1006">
        <v>0.88463871177644504</v>
      </c>
      <c r="F1006">
        <v>1.51034555105546</v>
      </c>
      <c r="G1006">
        <v>-0.136706294412688</v>
      </c>
      <c r="H1006">
        <v>-0.22860106156045801</v>
      </c>
    </row>
    <row r="1007" spans="1:8" x14ac:dyDescent="0.2">
      <c r="A1007">
        <v>1005</v>
      </c>
      <c r="B1007" t="s">
        <v>550</v>
      </c>
      <c r="C1007" t="s">
        <v>351</v>
      </c>
      <c r="D1007" t="str">
        <f t="shared" si="15"/>
        <v>ControlNER</v>
      </c>
      <c r="E1007">
        <v>0.86061157360218998</v>
      </c>
      <c r="F1007">
        <v>1.83240406176432</v>
      </c>
    </row>
    <row r="1008" spans="1:8" x14ac:dyDescent="0.2">
      <c r="A1008">
        <v>1006</v>
      </c>
      <c r="B1008" t="s">
        <v>647</v>
      </c>
      <c r="C1008" t="s">
        <v>351</v>
      </c>
      <c r="D1008" t="str">
        <f t="shared" si="15"/>
        <v>HistoricalNER</v>
      </c>
      <c r="E1008">
        <v>0.25467272880888697</v>
      </c>
      <c r="F1008">
        <v>-2.4287534875289198E-2</v>
      </c>
      <c r="G1008">
        <v>0.59801250912622395</v>
      </c>
      <c r="H1008">
        <v>1</v>
      </c>
    </row>
    <row r="1009" spans="1:8" x14ac:dyDescent="0.2">
      <c r="A1009">
        <v>1007</v>
      </c>
      <c r="B1009" s="6" t="s">
        <v>551</v>
      </c>
      <c r="C1009" t="s">
        <v>353</v>
      </c>
      <c r="D1009" t="str">
        <f t="shared" si="15"/>
        <v>06-02NGA</v>
      </c>
      <c r="E1009">
        <v>1.0944428888767701</v>
      </c>
      <c r="F1009">
        <v>-1.0815189670821901</v>
      </c>
      <c r="G1009">
        <v>0.13391077851056099</v>
      </c>
      <c r="H1009">
        <v>0.14051504373242499</v>
      </c>
    </row>
    <row r="1010" spans="1:8" x14ac:dyDescent="0.2">
      <c r="A1010">
        <v>1008</v>
      </c>
      <c r="B1010" s="6" t="s">
        <v>552</v>
      </c>
      <c r="C1010" t="s">
        <v>353</v>
      </c>
      <c r="D1010" t="str">
        <f t="shared" si="15"/>
        <v>06-08NGA</v>
      </c>
      <c r="E1010">
        <v>0.71893521377240599</v>
      </c>
      <c r="F1010">
        <v>1.4385019713750999</v>
      </c>
      <c r="G1010">
        <v>2.73745054090003</v>
      </c>
      <c r="H1010">
        <v>2.8724572192639499</v>
      </c>
    </row>
    <row r="1011" spans="1:8" x14ac:dyDescent="0.2">
      <c r="A1011">
        <v>1009</v>
      </c>
      <c r="B1011" s="6" t="s">
        <v>553</v>
      </c>
      <c r="C1011" t="s">
        <v>353</v>
      </c>
      <c r="D1011" t="str">
        <f t="shared" si="15"/>
        <v>06-11NGA</v>
      </c>
      <c r="E1011">
        <v>0.73210268396024702</v>
      </c>
      <c r="F1011">
        <v>0.89064561065510695</v>
      </c>
      <c r="G1011">
        <v>1.1193521685955199</v>
      </c>
      <c r="H1011">
        <v>1.1745568256089201</v>
      </c>
    </row>
    <row r="1012" spans="1:8" x14ac:dyDescent="0.2">
      <c r="A1012">
        <v>1010</v>
      </c>
      <c r="B1012" s="6" t="s">
        <v>554</v>
      </c>
      <c r="C1012" t="s">
        <v>353</v>
      </c>
      <c r="D1012" t="str">
        <f t="shared" si="15"/>
        <v>09-02NGA</v>
      </c>
      <c r="E1012">
        <v>0.84595581220966598</v>
      </c>
      <c r="F1012">
        <v>0.30806314165304999</v>
      </c>
      <c r="G1012">
        <v>0.55468853373806104</v>
      </c>
      <c r="H1012">
        <v>0.58204488423559697</v>
      </c>
    </row>
    <row r="1013" spans="1:8" x14ac:dyDescent="0.2">
      <c r="A1013">
        <v>1011</v>
      </c>
      <c r="B1013" s="6" t="s">
        <v>555</v>
      </c>
      <c r="C1013" t="s">
        <v>353</v>
      </c>
      <c r="D1013" t="str">
        <f t="shared" si="15"/>
        <v>09-11NGA</v>
      </c>
      <c r="E1013">
        <v>0.73198638497399204</v>
      </c>
      <c r="F1013">
        <v>1.08213232298156</v>
      </c>
      <c r="G1013">
        <v>1.4053207881556</v>
      </c>
      <c r="H1013">
        <v>1.4746289596859901</v>
      </c>
    </row>
    <row r="1014" spans="1:8" x14ac:dyDescent="0.2">
      <c r="A1014">
        <v>1012</v>
      </c>
      <c r="B1014" s="6" t="s">
        <v>556</v>
      </c>
      <c r="C1014" t="s">
        <v>353</v>
      </c>
      <c r="D1014" t="str">
        <f t="shared" si="15"/>
        <v>12-02NGA</v>
      </c>
      <c r="E1014">
        <v>1.32743830324682</v>
      </c>
      <c r="F1014">
        <v>1.51034555105546</v>
      </c>
      <c r="G1014">
        <v>-0.11406636101803901</v>
      </c>
      <c r="H1014">
        <v>-0.119691931337583</v>
      </c>
    </row>
    <row r="1015" spans="1:8" x14ac:dyDescent="0.2">
      <c r="A1015">
        <v>1013</v>
      </c>
      <c r="B1015" t="s">
        <v>550</v>
      </c>
      <c r="C1015" t="s">
        <v>353</v>
      </c>
      <c r="D1015" t="str">
        <f t="shared" si="15"/>
        <v>ControlNGA</v>
      </c>
      <c r="E1015">
        <v>1.3073903001245899</v>
      </c>
      <c r="F1015">
        <v>1.83240406176432</v>
      </c>
    </row>
    <row r="1016" spans="1:8" x14ac:dyDescent="0.2">
      <c r="A1016">
        <v>1014</v>
      </c>
      <c r="B1016" t="s">
        <v>647</v>
      </c>
      <c r="C1016" t="s">
        <v>353</v>
      </c>
      <c r="D1016" t="str">
        <f t="shared" si="15"/>
        <v>HistoricalNGA</v>
      </c>
      <c r="E1016">
        <v>0.34175921474419502</v>
      </c>
      <c r="F1016">
        <v>-2.4287534875289198E-2</v>
      </c>
      <c r="G1016">
        <v>0.95299958604831103</v>
      </c>
      <c r="H1016">
        <v>1</v>
      </c>
    </row>
    <row r="1017" spans="1:8" x14ac:dyDescent="0.2">
      <c r="A1017">
        <v>1015</v>
      </c>
      <c r="B1017" s="6" t="s">
        <v>551</v>
      </c>
      <c r="C1017" t="s">
        <v>359</v>
      </c>
      <c r="D1017" t="str">
        <f t="shared" si="15"/>
        <v>06-02NOR</v>
      </c>
      <c r="E1017">
        <v>0.59629350382572699</v>
      </c>
      <c r="F1017">
        <v>-1.0815189670821901</v>
      </c>
      <c r="G1017">
        <v>0.55213051534436797</v>
      </c>
      <c r="H1017">
        <v>0.46164660340649399</v>
      </c>
    </row>
    <row r="1018" spans="1:8" x14ac:dyDescent="0.2">
      <c r="A1018">
        <v>1016</v>
      </c>
      <c r="B1018" s="6" t="s">
        <v>552</v>
      </c>
      <c r="C1018" t="s">
        <v>359</v>
      </c>
      <c r="D1018" t="str">
        <f t="shared" si="15"/>
        <v>06-08NOR</v>
      </c>
      <c r="E1018">
        <v>0.42370806650806297</v>
      </c>
      <c r="F1018">
        <v>1.4385019713750999</v>
      </c>
      <c r="G1018">
        <v>4.8872857669551601</v>
      </c>
      <c r="H1018">
        <v>4.0863506208935796</v>
      </c>
    </row>
    <row r="1019" spans="1:8" x14ac:dyDescent="0.2">
      <c r="A1019">
        <v>1017</v>
      </c>
      <c r="B1019" s="6" t="s">
        <v>553</v>
      </c>
      <c r="C1019" t="s">
        <v>359</v>
      </c>
      <c r="D1019" t="str">
        <f t="shared" si="15"/>
        <v>06-11NOR</v>
      </c>
      <c r="E1019">
        <v>0.72710841866801801</v>
      </c>
      <c r="F1019">
        <v>0.89064561065510695</v>
      </c>
      <c r="G1019">
        <v>1.4538335606989901</v>
      </c>
      <c r="H1019">
        <v>1.2155773074713201</v>
      </c>
    </row>
    <row r="1020" spans="1:8" x14ac:dyDescent="0.2">
      <c r="A1020">
        <v>1018</v>
      </c>
      <c r="B1020" s="6" t="s">
        <v>554</v>
      </c>
      <c r="C1020" t="s">
        <v>359</v>
      </c>
      <c r="D1020" t="str">
        <f t="shared" si="15"/>
        <v>09-02NOR</v>
      </c>
      <c r="E1020">
        <v>0.48192679606544903</v>
      </c>
      <c r="F1020">
        <v>0.30806314165304999</v>
      </c>
      <c r="G1020">
        <v>1.1929298882094199</v>
      </c>
      <c r="H1020">
        <v>0.99743088941658697</v>
      </c>
    </row>
    <row r="1021" spans="1:8" x14ac:dyDescent="0.2">
      <c r="A1021">
        <v>1019</v>
      </c>
      <c r="B1021" s="6" t="s">
        <v>555</v>
      </c>
      <c r="C1021" t="s">
        <v>359</v>
      </c>
      <c r="D1021" t="str">
        <f t="shared" si="15"/>
        <v>09-11NOR</v>
      </c>
      <c r="E1021">
        <v>0.46598010111773303</v>
      </c>
      <c r="F1021">
        <v>1.08213232298156</v>
      </c>
      <c r="G1021">
        <v>2.4626445812992399</v>
      </c>
      <c r="H1021">
        <v>2.0590629837677601</v>
      </c>
    </row>
    <row r="1022" spans="1:8" x14ac:dyDescent="0.2">
      <c r="A1022">
        <v>1020</v>
      </c>
      <c r="B1022" s="6" t="s">
        <v>556</v>
      </c>
      <c r="C1022" t="s">
        <v>359</v>
      </c>
      <c r="D1022" t="str">
        <f t="shared" si="15"/>
        <v>12-02NOR</v>
      </c>
      <c r="E1022">
        <v>0.48340461909573101</v>
      </c>
      <c r="F1022">
        <v>1.51034555105546</v>
      </c>
      <c r="G1022">
        <v>5.6378695613468501</v>
      </c>
      <c r="H1022">
        <v>4.7139277057007201</v>
      </c>
    </row>
    <row r="1023" spans="1:8" x14ac:dyDescent="0.2">
      <c r="A1023">
        <v>1021</v>
      </c>
      <c r="B1023" t="s">
        <v>550</v>
      </c>
      <c r="C1023" t="s">
        <v>359</v>
      </c>
      <c r="D1023" t="str">
        <f t="shared" si="15"/>
        <v>ControlNOR</v>
      </c>
      <c r="E1023">
        <v>1.47430172109728</v>
      </c>
      <c r="F1023">
        <v>1.83240406176432</v>
      </c>
    </row>
    <row r="1024" spans="1:8" x14ac:dyDescent="0.2">
      <c r="A1024">
        <v>1022</v>
      </c>
      <c r="B1024" t="s">
        <v>647</v>
      </c>
      <c r="C1024" t="s">
        <v>359</v>
      </c>
      <c r="D1024" t="str">
        <f t="shared" si="15"/>
        <v>HistoricalNOR</v>
      </c>
      <c r="E1024">
        <v>0.26244679653320502</v>
      </c>
      <c r="F1024">
        <v>-2.4287534875289198E-2</v>
      </c>
      <c r="G1024">
        <v>1.1960025510210399</v>
      </c>
      <c r="H1024">
        <v>1</v>
      </c>
    </row>
    <row r="1025" spans="1:7" x14ac:dyDescent="0.2">
      <c r="A1025">
        <v>1023</v>
      </c>
      <c r="B1025" s="6" t="s">
        <v>551</v>
      </c>
      <c r="C1025" t="s">
        <v>333</v>
      </c>
      <c r="D1025" t="str">
        <f t="shared" si="15"/>
        <v>06-02MNP</v>
      </c>
      <c r="E1025">
        <v>0</v>
      </c>
      <c r="F1025">
        <v>-1.0815189670821901</v>
      </c>
      <c r="G1025">
        <v>0</v>
      </c>
    </row>
    <row r="1026" spans="1:7" x14ac:dyDescent="0.2">
      <c r="A1026">
        <v>1024</v>
      </c>
      <c r="B1026" s="6" t="s">
        <v>552</v>
      </c>
      <c r="C1026" t="s">
        <v>333</v>
      </c>
      <c r="D1026" t="str">
        <f t="shared" si="15"/>
        <v>06-08MNP</v>
      </c>
      <c r="E1026">
        <v>0</v>
      </c>
      <c r="F1026">
        <v>1.4385019713750999</v>
      </c>
      <c r="G1026">
        <v>0</v>
      </c>
    </row>
    <row r="1027" spans="1:7" x14ac:dyDescent="0.2">
      <c r="A1027">
        <v>1025</v>
      </c>
      <c r="B1027" s="6" t="s">
        <v>553</v>
      </c>
      <c r="C1027" t="s">
        <v>333</v>
      </c>
      <c r="D1027" t="str">
        <f t="shared" ref="D1027:D1090" si="16">B1027&amp;C1027</f>
        <v>06-11MNP</v>
      </c>
      <c r="E1027">
        <v>0</v>
      </c>
      <c r="F1027">
        <v>0.89064561065510695</v>
      </c>
      <c r="G1027">
        <v>0</v>
      </c>
    </row>
    <row r="1028" spans="1:7" x14ac:dyDescent="0.2">
      <c r="A1028">
        <v>1026</v>
      </c>
      <c r="B1028" s="6" t="s">
        <v>554</v>
      </c>
      <c r="C1028" t="s">
        <v>333</v>
      </c>
      <c r="D1028" t="str">
        <f t="shared" si="16"/>
        <v>09-02MNP</v>
      </c>
      <c r="E1028">
        <v>0</v>
      </c>
      <c r="F1028">
        <v>0.30806314165304999</v>
      </c>
      <c r="G1028">
        <v>0</v>
      </c>
    </row>
    <row r="1029" spans="1:7" x14ac:dyDescent="0.2">
      <c r="A1029">
        <v>1027</v>
      </c>
      <c r="B1029" s="6" t="s">
        <v>555</v>
      </c>
      <c r="C1029" t="s">
        <v>333</v>
      </c>
      <c r="D1029" t="str">
        <f t="shared" si="16"/>
        <v>09-11MNP</v>
      </c>
      <c r="E1029">
        <v>0</v>
      </c>
      <c r="F1029">
        <v>1.08213232298156</v>
      </c>
      <c r="G1029">
        <v>0</v>
      </c>
    </row>
    <row r="1030" spans="1:7" x14ac:dyDescent="0.2">
      <c r="A1030">
        <v>1028</v>
      </c>
      <c r="B1030" s="6" t="s">
        <v>556</v>
      </c>
      <c r="C1030" t="s">
        <v>333</v>
      </c>
      <c r="D1030" t="str">
        <f t="shared" si="16"/>
        <v>12-02MNP</v>
      </c>
      <c r="E1030">
        <v>0</v>
      </c>
      <c r="F1030">
        <v>1.51034555105546</v>
      </c>
      <c r="G1030">
        <v>0</v>
      </c>
    </row>
    <row r="1031" spans="1:7" x14ac:dyDescent="0.2">
      <c r="A1031">
        <v>1029</v>
      </c>
      <c r="B1031" t="s">
        <v>550</v>
      </c>
      <c r="C1031" t="s">
        <v>333</v>
      </c>
      <c r="D1031" t="str">
        <f t="shared" si="16"/>
        <v>ControlMNP</v>
      </c>
      <c r="E1031">
        <v>0</v>
      </c>
      <c r="F1031">
        <v>1.83240406176432</v>
      </c>
    </row>
    <row r="1032" spans="1:7" x14ac:dyDescent="0.2">
      <c r="A1032">
        <v>1030</v>
      </c>
      <c r="B1032" t="s">
        <v>647</v>
      </c>
      <c r="C1032" t="s">
        <v>333</v>
      </c>
      <c r="D1032" t="str">
        <f t="shared" si="16"/>
        <v>HistoricalMNP</v>
      </c>
      <c r="E1032">
        <v>0</v>
      </c>
      <c r="F1032">
        <v>-2.4287534875289198E-2</v>
      </c>
      <c r="G1032">
        <v>0</v>
      </c>
    </row>
    <row r="1033" spans="1:7" x14ac:dyDescent="0.2">
      <c r="A1033">
        <v>1031</v>
      </c>
      <c r="B1033" s="6" t="s">
        <v>551</v>
      </c>
      <c r="C1033" t="s">
        <v>163</v>
      </c>
      <c r="D1033" t="str">
        <f t="shared" si="16"/>
        <v>06-02FSM</v>
      </c>
      <c r="E1033">
        <v>0</v>
      </c>
      <c r="F1033">
        <v>-1.0815189670821901</v>
      </c>
      <c r="G1033">
        <v>0</v>
      </c>
    </row>
    <row r="1034" spans="1:7" x14ac:dyDescent="0.2">
      <c r="A1034">
        <v>1032</v>
      </c>
      <c r="B1034" s="6" t="s">
        <v>552</v>
      </c>
      <c r="C1034" t="s">
        <v>163</v>
      </c>
      <c r="D1034" t="str">
        <f t="shared" si="16"/>
        <v>06-08FSM</v>
      </c>
      <c r="E1034">
        <v>0</v>
      </c>
      <c r="F1034">
        <v>1.4385019713750999</v>
      </c>
      <c r="G1034">
        <v>0</v>
      </c>
    </row>
    <row r="1035" spans="1:7" x14ac:dyDescent="0.2">
      <c r="A1035">
        <v>1033</v>
      </c>
      <c r="B1035" s="6" t="s">
        <v>553</v>
      </c>
      <c r="C1035" t="s">
        <v>163</v>
      </c>
      <c r="D1035" t="str">
        <f t="shared" si="16"/>
        <v>06-11FSM</v>
      </c>
      <c r="E1035">
        <v>0</v>
      </c>
      <c r="F1035">
        <v>0.89064561065510695</v>
      </c>
      <c r="G1035">
        <v>0</v>
      </c>
    </row>
    <row r="1036" spans="1:7" x14ac:dyDescent="0.2">
      <c r="A1036">
        <v>1034</v>
      </c>
      <c r="B1036" s="6" t="s">
        <v>554</v>
      </c>
      <c r="C1036" t="s">
        <v>163</v>
      </c>
      <c r="D1036" t="str">
        <f t="shared" si="16"/>
        <v>09-02FSM</v>
      </c>
      <c r="E1036">
        <v>0</v>
      </c>
      <c r="F1036">
        <v>0.30806314165304999</v>
      </c>
      <c r="G1036">
        <v>0</v>
      </c>
    </row>
    <row r="1037" spans="1:7" x14ac:dyDescent="0.2">
      <c r="A1037">
        <v>1035</v>
      </c>
      <c r="B1037" s="6" t="s">
        <v>555</v>
      </c>
      <c r="C1037" t="s">
        <v>163</v>
      </c>
      <c r="D1037" t="str">
        <f t="shared" si="16"/>
        <v>09-11FSM</v>
      </c>
      <c r="E1037">
        <v>0</v>
      </c>
      <c r="F1037">
        <v>1.08213232298156</v>
      </c>
      <c r="G1037">
        <v>0</v>
      </c>
    </row>
    <row r="1038" spans="1:7" x14ac:dyDescent="0.2">
      <c r="A1038">
        <v>1036</v>
      </c>
      <c r="B1038" s="6" t="s">
        <v>556</v>
      </c>
      <c r="C1038" t="s">
        <v>163</v>
      </c>
      <c r="D1038" t="str">
        <f t="shared" si="16"/>
        <v>12-02FSM</v>
      </c>
      <c r="E1038">
        <v>0</v>
      </c>
      <c r="F1038">
        <v>1.51034555105546</v>
      </c>
      <c r="G1038">
        <v>0</v>
      </c>
    </row>
    <row r="1039" spans="1:7" x14ac:dyDescent="0.2">
      <c r="A1039">
        <v>1037</v>
      </c>
      <c r="B1039" t="s">
        <v>550</v>
      </c>
      <c r="C1039" t="s">
        <v>163</v>
      </c>
      <c r="D1039" t="str">
        <f t="shared" si="16"/>
        <v>ControlFSM</v>
      </c>
      <c r="E1039">
        <v>0</v>
      </c>
      <c r="F1039">
        <v>1.83240406176432</v>
      </c>
    </row>
    <row r="1040" spans="1:7" x14ac:dyDescent="0.2">
      <c r="A1040">
        <v>1038</v>
      </c>
      <c r="B1040" t="s">
        <v>647</v>
      </c>
      <c r="C1040" t="s">
        <v>163</v>
      </c>
      <c r="D1040" t="str">
        <f t="shared" si="16"/>
        <v>HistoricalFSM</v>
      </c>
      <c r="E1040">
        <v>0</v>
      </c>
      <c r="F1040">
        <v>-2.4287534875289198E-2</v>
      </c>
      <c r="G1040">
        <v>0</v>
      </c>
    </row>
    <row r="1041" spans="1:7" x14ac:dyDescent="0.2">
      <c r="A1041">
        <v>1039</v>
      </c>
      <c r="B1041" s="6" t="s">
        <v>551</v>
      </c>
      <c r="C1041" t="s">
        <v>315</v>
      </c>
      <c r="D1041" t="str">
        <f t="shared" si="16"/>
        <v>06-02MHL</v>
      </c>
      <c r="E1041">
        <v>0</v>
      </c>
      <c r="F1041">
        <v>-1.0815189670821901</v>
      </c>
      <c r="G1041">
        <v>0</v>
      </c>
    </row>
    <row r="1042" spans="1:7" x14ac:dyDescent="0.2">
      <c r="A1042">
        <v>1040</v>
      </c>
      <c r="B1042" s="6" t="s">
        <v>552</v>
      </c>
      <c r="C1042" t="s">
        <v>315</v>
      </c>
      <c r="D1042" t="str">
        <f t="shared" si="16"/>
        <v>06-08MHL</v>
      </c>
      <c r="E1042">
        <v>0</v>
      </c>
      <c r="F1042">
        <v>1.4385019713750999</v>
      </c>
      <c r="G1042">
        <v>0</v>
      </c>
    </row>
    <row r="1043" spans="1:7" x14ac:dyDescent="0.2">
      <c r="A1043">
        <v>1041</v>
      </c>
      <c r="B1043" s="6" t="s">
        <v>553</v>
      </c>
      <c r="C1043" t="s">
        <v>315</v>
      </c>
      <c r="D1043" t="str">
        <f t="shared" si="16"/>
        <v>06-11MHL</v>
      </c>
      <c r="E1043">
        <v>0</v>
      </c>
      <c r="F1043">
        <v>0.89064561065510695</v>
      </c>
      <c r="G1043">
        <v>0</v>
      </c>
    </row>
    <row r="1044" spans="1:7" x14ac:dyDescent="0.2">
      <c r="A1044">
        <v>1042</v>
      </c>
      <c r="B1044" s="6" t="s">
        <v>554</v>
      </c>
      <c r="C1044" t="s">
        <v>315</v>
      </c>
      <c r="D1044" t="str">
        <f t="shared" si="16"/>
        <v>09-02MHL</v>
      </c>
      <c r="E1044">
        <v>0</v>
      </c>
      <c r="F1044">
        <v>0.30806314165304999</v>
      </c>
      <c r="G1044">
        <v>0</v>
      </c>
    </row>
    <row r="1045" spans="1:7" x14ac:dyDescent="0.2">
      <c r="A1045">
        <v>1043</v>
      </c>
      <c r="B1045" s="6" t="s">
        <v>555</v>
      </c>
      <c r="C1045" t="s">
        <v>315</v>
      </c>
      <c r="D1045" t="str">
        <f t="shared" si="16"/>
        <v>09-11MHL</v>
      </c>
      <c r="E1045">
        <v>0</v>
      </c>
      <c r="F1045">
        <v>1.08213232298156</v>
      </c>
      <c r="G1045">
        <v>0</v>
      </c>
    </row>
    <row r="1046" spans="1:7" x14ac:dyDescent="0.2">
      <c r="A1046">
        <v>1044</v>
      </c>
      <c r="B1046" s="6" t="s">
        <v>556</v>
      </c>
      <c r="C1046" t="s">
        <v>315</v>
      </c>
      <c r="D1046" t="str">
        <f t="shared" si="16"/>
        <v>12-02MHL</v>
      </c>
      <c r="E1046">
        <v>0</v>
      </c>
      <c r="F1046">
        <v>1.51034555105546</v>
      </c>
      <c r="G1046">
        <v>0</v>
      </c>
    </row>
    <row r="1047" spans="1:7" x14ac:dyDescent="0.2">
      <c r="A1047">
        <v>1045</v>
      </c>
      <c r="B1047" t="s">
        <v>550</v>
      </c>
      <c r="C1047" t="s">
        <v>315</v>
      </c>
      <c r="D1047" t="str">
        <f t="shared" si="16"/>
        <v>ControlMHL</v>
      </c>
      <c r="E1047">
        <v>0</v>
      </c>
      <c r="F1047">
        <v>1.83240406176432</v>
      </c>
    </row>
    <row r="1048" spans="1:7" x14ac:dyDescent="0.2">
      <c r="A1048">
        <v>1046</v>
      </c>
      <c r="B1048" t="s">
        <v>647</v>
      </c>
      <c r="C1048" t="s">
        <v>315</v>
      </c>
      <c r="D1048" t="str">
        <f t="shared" si="16"/>
        <v>HistoricalMHL</v>
      </c>
      <c r="E1048">
        <v>0</v>
      </c>
      <c r="F1048">
        <v>-2.4287534875289198E-2</v>
      </c>
      <c r="G1048">
        <v>0</v>
      </c>
    </row>
    <row r="1049" spans="1:7" x14ac:dyDescent="0.2">
      <c r="A1049">
        <v>1047</v>
      </c>
      <c r="B1049" s="6" t="s">
        <v>551</v>
      </c>
      <c r="C1049" t="s">
        <v>381</v>
      </c>
      <c r="D1049" t="str">
        <f t="shared" si="16"/>
        <v>06-02PLW</v>
      </c>
      <c r="E1049">
        <v>0</v>
      </c>
      <c r="F1049">
        <v>-1.0815189670821901</v>
      </c>
      <c r="G1049">
        <v>0</v>
      </c>
    </row>
    <row r="1050" spans="1:7" x14ac:dyDescent="0.2">
      <c r="A1050">
        <v>1048</v>
      </c>
      <c r="B1050" s="6" t="s">
        <v>552</v>
      </c>
      <c r="C1050" t="s">
        <v>381</v>
      </c>
      <c r="D1050" t="str">
        <f t="shared" si="16"/>
        <v>06-08PLW</v>
      </c>
      <c r="E1050">
        <v>0</v>
      </c>
      <c r="F1050">
        <v>1.4385019713750999</v>
      </c>
      <c r="G1050">
        <v>0</v>
      </c>
    </row>
    <row r="1051" spans="1:7" x14ac:dyDescent="0.2">
      <c r="A1051">
        <v>1049</v>
      </c>
      <c r="B1051" s="6" t="s">
        <v>553</v>
      </c>
      <c r="C1051" t="s">
        <v>381</v>
      </c>
      <c r="D1051" t="str">
        <f t="shared" si="16"/>
        <v>06-11PLW</v>
      </c>
      <c r="E1051">
        <v>0</v>
      </c>
      <c r="F1051">
        <v>0.89064561065510695</v>
      </c>
      <c r="G1051">
        <v>0</v>
      </c>
    </row>
    <row r="1052" spans="1:7" x14ac:dyDescent="0.2">
      <c r="A1052">
        <v>1050</v>
      </c>
      <c r="B1052" s="6" t="s">
        <v>554</v>
      </c>
      <c r="C1052" t="s">
        <v>381</v>
      </c>
      <c r="D1052" t="str">
        <f t="shared" si="16"/>
        <v>09-02PLW</v>
      </c>
      <c r="E1052">
        <v>0</v>
      </c>
      <c r="F1052">
        <v>0.30806314165304999</v>
      </c>
      <c r="G1052">
        <v>0</v>
      </c>
    </row>
    <row r="1053" spans="1:7" x14ac:dyDescent="0.2">
      <c r="A1053">
        <v>1051</v>
      </c>
      <c r="B1053" s="6" t="s">
        <v>555</v>
      </c>
      <c r="C1053" t="s">
        <v>381</v>
      </c>
      <c r="D1053" t="str">
        <f t="shared" si="16"/>
        <v>09-11PLW</v>
      </c>
      <c r="E1053">
        <v>0</v>
      </c>
      <c r="F1053">
        <v>1.08213232298156</v>
      </c>
      <c r="G1053">
        <v>0</v>
      </c>
    </row>
    <row r="1054" spans="1:7" x14ac:dyDescent="0.2">
      <c r="A1054">
        <v>1052</v>
      </c>
      <c r="B1054" s="6" t="s">
        <v>556</v>
      </c>
      <c r="C1054" t="s">
        <v>381</v>
      </c>
      <c r="D1054" t="str">
        <f t="shared" si="16"/>
        <v>12-02PLW</v>
      </c>
      <c r="E1054">
        <v>0</v>
      </c>
      <c r="F1054">
        <v>1.51034555105546</v>
      </c>
      <c r="G1054">
        <v>0</v>
      </c>
    </row>
    <row r="1055" spans="1:7" x14ac:dyDescent="0.2">
      <c r="A1055">
        <v>1053</v>
      </c>
      <c r="B1055" t="s">
        <v>550</v>
      </c>
      <c r="C1055" t="s">
        <v>381</v>
      </c>
      <c r="D1055" t="str">
        <f t="shared" si="16"/>
        <v>ControlPLW</v>
      </c>
      <c r="E1055">
        <v>0</v>
      </c>
      <c r="F1055">
        <v>1.83240406176432</v>
      </c>
    </row>
    <row r="1056" spans="1:7" x14ac:dyDescent="0.2">
      <c r="A1056">
        <v>1054</v>
      </c>
      <c r="B1056" t="s">
        <v>647</v>
      </c>
      <c r="C1056" t="s">
        <v>381</v>
      </c>
      <c r="D1056" t="str">
        <f t="shared" si="16"/>
        <v>HistoricalPLW</v>
      </c>
      <c r="E1056">
        <v>0</v>
      </c>
      <c r="F1056">
        <v>-2.4287534875289198E-2</v>
      </c>
      <c r="G1056">
        <v>0</v>
      </c>
    </row>
    <row r="1057" spans="1:8" x14ac:dyDescent="0.2">
      <c r="A1057">
        <v>1055</v>
      </c>
      <c r="B1057" s="6" t="s">
        <v>551</v>
      </c>
      <c r="C1057" t="s">
        <v>373</v>
      </c>
      <c r="D1057" t="str">
        <f t="shared" si="16"/>
        <v>06-02PAK</v>
      </c>
      <c r="E1057">
        <v>0.53772970356587002</v>
      </c>
      <c r="F1057">
        <v>-1.0815189670821901</v>
      </c>
      <c r="G1057">
        <v>-2.42847162830853E-2</v>
      </c>
      <c r="H1057">
        <v>-9.9438665807396603E-2</v>
      </c>
    </row>
    <row r="1058" spans="1:8" x14ac:dyDescent="0.2">
      <c r="A1058">
        <v>1056</v>
      </c>
      <c r="B1058" s="6" t="s">
        <v>552</v>
      </c>
      <c r="C1058" t="s">
        <v>373</v>
      </c>
      <c r="D1058" t="str">
        <f t="shared" si="16"/>
        <v>06-08PAK</v>
      </c>
      <c r="E1058">
        <v>0.72230433941438998</v>
      </c>
      <c r="F1058">
        <v>1.4385019713750999</v>
      </c>
      <c r="G1058">
        <v>-1.03827604989267</v>
      </c>
      <c r="H1058">
        <v>-4.2514305679993996</v>
      </c>
    </row>
    <row r="1059" spans="1:8" x14ac:dyDescent="0.2">
      <c r="A1059">
        <v>1057</v>
      </c>
      <c r="B1059" s="6" t="s">
        <v>553</v>
      </c>
      <c r="C1059" t="s">
        <v>373</v>
      </c>
      <c r="D1059" t="str">
        <f t="shared" si="16"/>
        <v>06-11PAK</v>
      </c>
      <c r="E1059">
        <v>0.79788405284793495</v>
      </c>
      <c r="F1059">
        <v>0.89064561065510695</v>
      </c>
      <c r="G1059">
        <v>-0.58132919294918595</v>
      </c>
      <c r="H1059">
        <v>-2.3803695570460901</v>
      </c>
    </row>
    <row r="1060" spans="1:8" x14ac:dyDescent="0.2">
      <c r="A1060">
        <v>1058</v>
      </c>
      <c r="B1060" s="6" t="s">
        <v>554</v>
      </c>
      <c r="C1060" t="s">
        <v>373</v>
      </c>
      <c r="D1060" t="str">
        <f t="shared" si="16"/>
        <v>09-02PAK</v>
      </c>
      <c r="E1060">
        <v>0.72381369149037</v>
      </c>
      <c r="F1060">
        <v>0.30806314165304999</v>
      </c>
      <c r="G1060">
        <v>-0.27011336105730599</v>
      </c>
      <c r="H1060">
        <v>-1.10603360266549</v>
      </c>
    </row>
    <row r="1061" spans="1:8" x14ac:dyDescent="0.2">
      <c r="A1061">
        <v>1059</v>
      </c>
      <c r="B1061" s="6" t="s">
        <v>555</v>
      </c>
      <c r="C1061" t="s">
        <v>373</v>
      </c>
      <c r="D1061" t="str">
        <f t="shared" si="16"/>
        <v>09-11PAK</v>
      </c>
      <c r="E1061">
        <v>0.69884019094388095</v>
      </c>
      <c r="F1061">
        <v>1.08213232298156</v>
      </c>
      <c r="G1061">
        <v>-0.48780100138698801</v>
      </c>
      <c r="H1061">
        <v>-1.9973995245404399</v>
      </c>
    </row>
    <row r="1062" spans="1:8" x14ac:dyDescent="0.2">
      <c r="A1062">
        <v>1060</v>
      </c>
      <c r="B1062" s="6" t="s">
        <v>556</v>
      </c>
      <c r="C1062" t="s">
        <v>373</v>
      </c>
      <c r="D1062" t="str">
        <f t="shared" si="16"/>
        <v>12-02PAK</v>
      </c>
      <c r="E1062">
        <v>0.51567022928849104</v>
      </c>
      <c r="F1062">
        <v>1.51034555105546</v>
      </c>
      <c r="G1062">
        <v>-9.4212457522851206E-2</v>
      </c>
      <c r="H1062">
        <v>-0.38577189740666501</v>
      </c>
    </row>
    <row r="1063" spans="1:8" x14ac:dyDescent="0.2">
      <c r="A1063">
        <v>1061</v>
      </c>
      <c r="B1063" t="s">
        <v>550</v>
      </c>
      <c r="C1063" t="s">
        <v>373</v>
      </c>
      <c r="D1063" t="str">
        <f t="shared" si="16"/>
        <v>ControlPAK</v>
      </c>
      <c r="E1063">
        <v>0.49911169594251298</v>
      </c>
      <c r="F1063">
        <v>1.83240406176432</v>
      </c>
    </row>
    <row r="1064" spans="1:8" x14ac:dyDescent="0.2">
      <c r="A1064">
        <v>1062</v>
      </c>
      <c r="B1064" t="s">
        <v>647</v>
      </c>
      <c r="C1064" t="s">
        <v>373</v>
      </c>
      <c r="D1064" t="str">
        <f t="shared" si="16"/>
        <v>HistoricalPAK</v>
      </c>
      <c r="E1064">
        <v>0.25165667432705202</v>
      </c>
      <c r="F1064">
        <v>-2.4287534875289198E-2</v>
      </c>
      <c r="G1064">
        <v>0.244218042206263</v>
      </c>
      <c r="H1064">
        <v>1</v>
      </c>
    </row>
    <row r="1065" spans="1:8" x14ac:dyDescent="0.2">
      <c r="A1065">
        <v>1063</v>
      </c>
      <c r="B1065" s="6" t="s">
        <v>551</v>
      </c>
      <c r="C1065" t="s">
        <v>375</v>
      </c>
      <c r="D1065" t="str">
        <f t="shared" si="16"/>
        <v>06-02PAN</v>
      </c>
      <c r="E1065">
        <v>1.17909438026139</v>
      </c>
      <c r="F1065">
        <v>-1.0815189670821901</v>
      </c>
      <c r="G1065">
        <v>0.53207977933097805</v>
      </c>
      <c r="H1065">
        <v>0.33495786902251101</v>
      </c>
    </row>
    <row r="1066" spans="1:8" x14ac:dyDescent="0.2">
      <c r="A1066">
        <v>1064</v>
      </c>
      <c r="B1066" s="6" t="s">
        <v>552</v>
      </c>
      <c r="C1066" t="s">
        <v>375</v>
      </c>
      <c r="D1066" t="str">
        <f t="shared" si="16"/>
        <v>06-08PAN</v>
      </c>
      <c r="E1066">
        <v>1.7850020098553101</v>
      </c>
      <c r="F1066">
        <v>1.4385019713750999</v>
      </c>
      <c r="G1066">
        <v>1.1174653077349299</v>
      </c>
      <c r="H1066">
        <v>0.70347307438767603</v>
      </c>
    </row>
    <row r="1067" spans="1:8" x14ac:dyDescent="0.2">
      <c r="A1067">
        <v>1065</v>
      </c>
      <c r="B1067" s="6" t="s">
        <v>553</v>
      </c>
      <c r="C1067" t="s">
        <v>375</v>
      </c>
      <c r="D1067" t="str">
        <f t="shared" si="16"/>
        <v>06-11PAN</v>
      </c>
      <c r="E1067">
        <v>1.44452197314871</v>
      </c>
      <c r="F1067">
        <v>0.89064561065510695</v>
      </c>
      <c r="G1067">
        <v>1.12987456774269</v>
      </c>
      <c r="H1067">
        <v>0.71128502186211595</v>
      </c>
    </row>
    <row r="1068" spans="1:8" x14ac:dyDescent="0.2">
      <c r="A1068">
        <v>1066</v>
      </c>
      <c r="B1068" s="6" t="s">
        <v>554</v>
      </c>
      <c r="C1068" t="s">
        <v>375</v>
      </c>
      <c r="D1068" t="str">
        <f t="shared" si="16"/>
        <v>09-02PAN</v>
      </c>
      <c r="E1068">
        <v>1.7396625941842401</v>
      </c>
      <c r="F1068">
        <v>0.30806314165304999</v>
      </c>
      <c r="G1068">
        <v>0.343264451661978</v>
      </c>
      <c r="H1068">
        <v>0.21609377711073399</v>
      </c>
    </row>
    <row r="1069" spans="1:8" x14ac:dyDescent="0.2">
      <c r="A1069">
        <v>1067</v>
      </c>
      <c r="B1069" s="6" t="s">
        <v>555</v>
      </c>
      <c r="C1069" t="s">
        <v>375</v>
      </c>
      <c r="D1069" t="str">
        <f t="shared" si="16"/>
        <v>09-11PAN</v>
      </c>
      <c r="E1069">
        <v>1.76885156587935</v>
      </c>
      <c r="F1069">
        <v>1.08213232298156</v>
      </c>
      <c r="G1069">
        <v>0.62612788875298098</v>
      </c>
      <c r="H1069">
        <v>0.394163566253103</v>
      </c>
    </row>
    <row r="1070" spans="1:8" x14ac:dyDescent="0.2">
      <c r="A1070">
        <v>1068</v>
      </c>
      <c r="B1070" s="6" t="s">
        <v>556</v>
      </c>
      <c r="C1070" t="s">
        <v>375</v>
      </c>
      <c r="D1070" t="str">
        <f t="shared" si="16"/>
        <v>12-02PAN</v>
      </c>
      <c r="E1070">
        <v>2.2023156155264401</v>
      </c>
      <c r="F1070">
        <v>1.51034555105546</v>
      </c>
      <c r="G1070">
        <v>-1.0076281626367101</v>
      </c>
      <c r="H1070">
        <v>-0.63432777420754805</v>
      </c>
    </row>
    <row r="1071" spans="1:8" x14ac:dyDescent="0.2">
      <c r="A1071">
        <v>1069</v>
      </c>
      <c r="B1071" t="s">
        <v>550</v>
      </c>
      <c r="C1071" t="s">
        <v>375</v>
      </c>
      <c r="D1071" t="str">
        <f t="shared" si="16"/>
        <v>ControlPAN</v>
      </c>
      <c r="E1071">
        <v>2.0252175441029299</v>
      </c>
      <c r="F1071">
        <v>1.83240406176432</v>
      </c>
    </row>
    <row r="1072" spans="1:8" x14ac:dyDescent="0.2">
      <c r="A1072">
        <v>1070</v>
      </c>
      <c r="B1072" t="s">
        <v>647</v>
      </c>
      <c r="C1072" t="s">
        <v>375</v>
      </c>
      <c r="D1072" t="str">
        <f t="shared" si="16"/>
        <v>HistoricalPAN</v>
      </c>
      <c r="E1072">
        <v>0.41566523373471098</v>
      </c>
      <c r="F1072">
        <v>-2.4287534875289198E-2</v>
      </c>
      <c r="G1072">
        <v>1.58849762474222</v>
      </c>
      <c r="H1072">
        <v>1</v>
      </c>
    </row>
    <row r="1073" spans="1:8" x14ac:dyDescent="0.2">
      <c r="A1073">
        <v>1071</v>
      </c>
      <c r="B1073" s="6" t="s">
        <v>551</v>
      </c>
      <c r="C1073" t="s">
        <v>383</v>
      </c>
      <c r="D1073" t="str">
        <f t="shared" si="16"/>
        <v>06-02PNG</v>
      </c>
      <c r="E1073">
        <v>0.81893473043109699</v>
      </c>
      <c r="F1073">
        <v>-1.0815189670821901</v>
      </c>
      <c r="G1073">
        <v>-6.3612391221037304E-2</v>
      </c>
      <c r="H1073">
        <v>-0.21240607732410499</v>
      </c>
    </row>
    <row r="1074" spans="1:8" x14ac:dyDescent="0.2">
      <c r="A1074">
        <v>1072</v>
      </c>
      <c r="B1074" s="6" t="s">
        <v>552</v>
      </c>
      <c r="C1074" t="s">
        <v>383</v>
      </c>
      <c r="D1074" t="str">
        <f t="shared" si="16"/>
        <v>06-08PNG</v>
      </c>
      <c r="E1074">
        <v>0.57847520186076595</v>
      </c>
      <c r="F1074">
        <v>1.4385019713750999</v>
      </c>
      <c r="G1074">
        <v>0.64802246896179905</v>
      </c>
      <c r="H1074">
        <v>2.16379085910761</v>
      </c>
    </row>
    <row r="1075" spans="1:8" x14ac:dyDescent="0.2">
      <c r="A1075">
        <v>1073</v>
      </c>
      <c r="B1075" s="6" t="s">
        <v>553</v>
      </c>
      <c r="C1075" t="s">
        <v>383</v>
      </c>
      <c r="D1075" t="str">
        <f t="shared" si="16"/>
        <v>06-11PNG</v>
      </c>
      <c r="E1075">
        <v>0.69692310877508301</v>
      </c>
      <c r="F1075">
        <v>0.89064561065510695</v>
      </c>
      <c r="G1075">
        <v>4.0576200150844698E-2</v>
      </c>
      <c r="H1075">
        <v>0.13548667706596801</v>
      </c>
    </row>
    <row r="1076" spans="1:8" x14ac:dyDescent="0.2">
      <c r="A1076">
        <v>1074</v>
      </c>
      <c r="B1076" s="6" t="s">
        <v>554</v>
      </c>
      <c r="C1076" t="s">
        <v>383</v>
      </c>
      <c r="D1076" t="str">
        <f t="shared" si="16"/>
        <v>09-02PNG</v>
      </c>
      <c r="E1076">
        <v>0.71989555246552395</v>
      </c>
      <c r="F1076">
        <v>0.30806314165304999</v>
      </c>
      <c r="G1076">
        <v>-2.54655613442122E-3</v>
      </c>
      <c r="H1076">
        <v>-8.5031231936957604E-3</v>
      </c>
    </row>
    <row r="1077" spans="1:8" x14ac:dyDescent="0.2">
      <c r="A1077">
        <v>1075</v>
      </c>
      <c r="B1077" s="6" t="s">
        <v>555</v>
      </c>
      <c r="C1077" t="s">
        <v>383</v>
      </c>
      <c r="D1077" t="str">
        <f t="shared" si="16"/>
        <v>09-11PNG</v>
      </c>
      <c r="E1077">
        <v>0.64355289253812797</v>
      </c>
      <c r="F1077">
        <v>1.08213232298156</v>
      </c>
      <c r="G1077">
        <v>0.18127935971099701</v>
      </c>
      <c r="H1077">
        <v>0.60530404465136001</v>
      </c>
    </row>
    <row r="1078" spans="1:8" x14ac:dyDescent="0.2">
      <c r="A1078">
        <v>1076</v>
      </c>
      <c r="B1078" s="6" t="s">
        <v>556</v>
      </c>
      <c r="C1078" t="s">
        <v>383</v>
      </c>
      <c r="D1078" t="str">
        <f t="shared" si="16"/>
        <v>12-02PNG</v>
      </c>
      <c r="E1078">
        <v>0.65309159701899699</v>
      </c>
      <c r="F1078">
        <v>1.51034555105546</v>
      </c>
      <c r="G1078">
        <v>0.36803877444565902</v>
      </c>
      <c r="H1078">
        <v>1.2289063637230599</v>
      </c>
    </row>
    <row r="1079" spans="1:8" x14ac:dyDescent="0.2">
      <c r="A1079">
        <v>1077</v>
      </c>
      <c r="B1079" t="s">
        <v>550</v>
      </c>
      <c r="C1079" t="s">
        <v>383</v>
      </c>
      <c r="D1079" t="str">
        <f t="shared" si="16"/>
        <v>ControlPNG</v>
      </c>
      <c r="E1079">
        <v>0.71777712247398495</v>
      </c>
      <c r="F1079">
        <v>1.83240406176432</v>
      </c>
    </row>
    <row r="1080" spans="1:8" x14ac:dyDescent="0.2">
      <c r="A1080">
        <v>1078</v>
      </c>
      <c r="B1080" t="s">
        <v>647</v>
      </c>
      <c r="C1080" t="s">
        <v>383</v>
      </c>
      <c r="D1080" t="str">
        <f t="shared" si="16"/>
        <v>HistoricalPNG</v>
      </c>
      <c r="E1080">
        <v>0.41432281351879802</v>
      </c>
      <c r="F1080">
        <v>-2.4287534875289198E-2</v>
      </c>
      <c r="G1080">
        <v>0.299484798280854</v>
      </c>
      <c r="H1080">
        <v>1</v>
      </c>
    </row>
    <row r="1081" spans="1:8" x14ac:dyDescent="0.2">
      <c r="A1081">
        <v>1079</v>
      </c>
      <c r="B1081" s="6" t="s">
        <v>551</v>
      </c>
      <c r="C1081" t="s">
        <v>395</v>
      </c>
      <c r="D1081" t="str">
        <f t="shared" si="16"/>
        <v>06-02PRY</v>
      </c>
      <c r="E1081">
        <v>0.71191087962320099</v>
      </c>
      <c r="F1081">
        <v>-1.0815189670821901</v>
      </c>
      <c r="G1081">
        <v>-5.5509485760682799E-2</v>
      </c>
      <c r="H1081">
        <v>-0.25979300747435802</v>
      </c>
    </row>
    <row r="1082" spans="1:8" x14ac:dyDescent="0.2">
      <c r="A1082">
        <v>1080</v>
      </c>
      <c r="B1082" s="6" t="s">
        <v>552</v>
      </c>
      <c r="C1082" t="s">
        <v>395</v>
      </c>
      <c r="D1082" t="str">
        <f t="shared" si="16"/>
        <v>06-08PRY</v>
      </c>
      <c r="E1082">
        <v>0.80422826963280003</v>
      </c>
      <c r="F1082">
        <v>1.4385019713750999</v>
      </c>
      <c r="G1082">
        <v>-0.84008980245718801</v>
      </c>
      <c r="H1082">
        <v>-3.9317506429410498</v>
      </c>
    </row>
    <row r="1083" spans="1:8" x14ac:dyDescent="0.2">
      <c r="A1083">
        <v>1081</v>
      </c>
      <c r="B1083" s="6" t="s">
        <v>553</v>
      </c>
      <c r="C1083" t="s">
        <v>395</v>
      </c>
      <c r="D1083" t="str">
        <f t="shared" si="16"/>
        <v>06-11PRY</v>
      </c>
      <c r="E1083">
        <v>0.845353268806044</v>
      </c>
      <c r="F1083">
        <v>0.89064561065510695</v>
      </c>
      <c r="G1083">
        <v>-0.43139591086137602</v>
      </c>
      <c r="H1083">
        <v>-2.0189998080327798</v>
      </c>
    </row>
    <row r="1084" spans="1:8" x14ac:dyDescent="0.2">
      <c r="A1084">
        <v>1082</v>
      </c>
      <c r="B1084" s="6" t="s">
        <v>554</v>
      </c>
      <c r="C1084" t="s">
        <v>395</v>
      </c>
      <c r="D1084" t="str">
        <f t="shared" si="16"/>
        <v>09-02PRY</v>
      </c>
      <c r="E1084">
        <v>0.56333877801039001</v>
      </c>
      <c r="F1084">
        <v>0.30806314165304999</v>
      </c>
      <c r="G1084">
        <v>7.2486247744782406E-2</v>
      </c>
      <c r="H1084">
        <v>0.33924688806046599</v>
      </c>
    </row>
    <row r="1085" spans="1:8" x14ac:dyDescent="0.2">
      <c r="A1085">
        <v>1083</v>
      </c>
      <c r="B1085" s="6" t="s">
        <v>555</v>
      </c>
      <c r="C1085" t="s">
        <v>395</v>
      </c>
      <c r="D1085" t="str">
        <f t="shared" si="16"/>
        <v>09-11PRY</v>
      </c>
      <c r="E1085">
        <v>0.81163489604390004</v>
      </c>
      <c r="F1085">
        <v>1.08213232298156</v>
      </c>
      <c r="G1085">
        <v>-0.45914705807940598</v>
      </c>
      <c r="H1085">
        <v>-2.1488794835123599</v>
      </c>
    </row>
    <row r="1086" spans="1:8" x14ac:dyDescent="0.2">
      <c r="A1086">
        <v>1084</v>
      </c>
      <c r="B1086" s="6" t="s">
        <v>556</v>
      </c>
      <c r="C1086" t="s">
        <v>395</v>
      </c>
      <c r="D1086" t="str">
        <f t="shared" si="16"/>
        <v>12-02PRY</v>
      </c>
      <c r="E1086">
        <v>0.70488963551222406</v>
      </c>
      <c r="F1086">
        <v>1.51034555105546</v>
      </c>
      <c r="G1086">
        <v>-0.46229057049972599</v>
      </c>
      <c r="H1086">
        <v>-2.1635916094583401</v>
      </c>
    </row>
    <row r="1087" spans="1:8" x14ac:dyDescent="0.2">
      <c r="A1087">
        <v>1085</v>
      </c>
      <c r="B1087" t="s">
        <v>550</v>
      </c>
      <c r="C1087" t="s">
        <v>395</v>
      </c>
      <c r="D1087" t="str">
        <f t="shared" si="16"/>
        <v>ControlPRY</v>
      </c>
      <c r="E1087">
        <v>0.62363866267464196</v>
      </c>
      <c r="F1087">
        <v>1.83240406176432</v>
      </c>
    </row>
    <row r="1088" spans="1:8" x14ac:dyDescent="0.2">
      <c r="A1088">
        <v>1086</v>
      </c>
      <c r="B1088" t="s">
        <v>647</v>
      </c>
      <c r="C1088" t="s">
        <v>395</v>
      </c>
      <c r="D1088" t="str">
        <f t="shared" si="16"/>
        <v>HistoricalPRY</v>
      </c>
      <c r="E1088">
        <v>0.40713847729757202</v>
      </c>
      <c r="F1088">
        <v>-2.4287534875289198E-2</v>
      </c>
      <c r="G1088">
        <v>0.213668128716519</v>
      </c>
      <c r="H1088">
        <v>1</v>
      </c>
    </row>
    <row r="1089" spans="1:8" x14ac:dyDescent="0.2">
      <c r="A1089">
        <v>1087</v>
      </c>
      <c r="B1089" s="6" t="s">
        <v>551</v>
      </c>
      <c r="C1089" t="s">
        <v>377</v>
      </c>
      <c r="D1089" t="str">
        <f t="shared" si="16"/>
        <v>06-02PER</v>
      </c>
      <c r="E1089">
        <v>0.72162124119429805</v>
      </c>
      <c r="F1089">
        <v>-1.0815189670821901</v>
      </c>
      <c r="G1089">
        <v>0.76701178543848803</v>
      </c>
      <c r="H1089">
        <v>0.58222450614225296</v>
      </c>
    </row>
    <row r="1090" spans="1:8" x14ac:dyDescent="0.2">
      <c r="A1090">
        <v>1088</v>
      </c>
      <c r="B1090" s="6" t="s">
        <v>552</v>
      </c>
      <c r="C1090" t="s">
        <v>377</v>
      </c>
      <c r="D1090" t="str">
        <f t="shared" si="16"/>
        <v>06-08PER</v>
      </c>
      <c r="E1090">
        <v>1.5452929921151499</v>
      </c>
      <c r="F1090">
        <v>1.4385019713750999</v>
      </c>
      <c r="G1090">
        <v>1.8423711392872</v>
      </c>
      <c r="H1090">
        <v>1.3985099669479</v>
      </c>
    </row>
    <row r="1091" spans="1:8" x14ac:dyDescent="0.2">
      <c r="A1091">
        <v>1089</v>
      </c>
      <c r="B1091" s="6" t="s">
        <v>553</v>
      </c>
      <c r="C1091" t="s">
        <v>377</v>
      </c>
      <c r="D1091" t="str">
        <f t="shared" ref="D1091:D1154" si="17">B1091&amp;C1091</f>
        <v>06-11PER</v>
      </c>
      <c r="E1091">
        <v>1.39491810954586</v>
      </c>
      <c r="F1091">
        <v>0.89064561065510695</v>
      </c>
      <c r="G1091">
        <v>1.0631828017746801</v>
      </c>
      <c r="H1091">
        <v>0.80704246460610296</v>
      </c>
    </row>
    <row r="1092" spans="1:8" x14ac:dyDescent="0.2">
      <c r="A1092">
        <v>1090</v>
      </c>
      <c r="B1092" s="6" t="s">
        <v>554</v>
      </c>
      <c r="C1092" t="s">
        <v>377</v>
      </c>
      <c r="D1092" t="str">
        <f t="shared" si="17"/>
        <v>09-02PER</v>
      </c>
      <c r="E1092">
        <v>1.0996481639279301</v>
      </c>
      <c r="F1092">
        <v>0.30806314165304999</v>
      </c>
      <c r="G1092">
        <v>1.0117915329596601</v>
      </c>
      <c r="H1092">
        <v>0.76803229986821897</v>
      </c>
    </row>
    <row r="1093" spans="1:8" x14ac:dyDescent="0.2">
      <c r="A1093">
        <v>1091</v>
      </c>
      <c r="B1093" s="6" t="s">
        <v>555</v>
      </c>
      <c r="C1093" t="s">
        <v>377</v>
      </c>
      <c r="D1093" t="str">
        <f t="shared" si="17"/>
        <v>09-11PER</v>
      </c>
      <c r="E1093">
        <v>1.3240963121262099</v>
      </c>
      <c r="F1093">
        <v>1.08213232298156</v>
      </c>
      <c r="G1093">
        <v>1.5075011884807299</v>
      </c>
      <c r="H1093">
        <v>1.1443163607587601</v>
      </c>
    </row>
    <row r="1094" spans="1:8" x14ac:dyDescent="0.2">
      <c r="A1094">
        <v>1092</v>
      </c>
      <c r="B1094" s="6" t="s">
        <v>556</v>
      </c>
      <c r="C1094" t="s">
        <v>377</v>
      </c>
      <c r="D1094" t="str">
        <f t="shared" si="17"/>
        <v>12-02PER</v>
      </c>
      <c r="E1094">
        <v>1.66168243866778</v>
      </c>
      <c r="F1094">
        <v>1.51034555105546</v>
      </c>
      <c r="G1094">
        <v>1.5911436319461401</v>
      </c>
      <c r="H1094">
        <v>1.20780779760982</v>
      </c>
    </row>
    <row r="1095" spans="1:8" x14ac:dyDescent="0.2">
      <c r="A1095">
        <v>1093</v>
      </c>
      <c r="B1095" t="s">
        <v>550</v>
      </c>
      <c r="C1095" t="s">
        <v>377</v>
      </c>
      <c r="D1095" t="str">
        <f t="shared" si="17"/>
        <v>ControlPER</v>
      </c>
      <c r="E1095">
        <v>1.94133765179531</v>
      </c>
      <c r="F1095">
        <v>1.83240406176432</v>
      </c>
    </row>
    <row r="1096" spans="1:8" x14ac:dyDescent="0.2">
      <c r="A1096">
        <v>1094</v>
      </c>
      <c r="B1096" t="s">
        <v>647</v>
      </c>
      <c r="C1096" t="s">
        <v>377</v>
      </c>
      <c r="D1096" t="str">
        <f t="shared" si="17"/>
        <v>HistoricalPER</v>
      </c>
      <c r="E1096">
        <v>0.60649497883722803</v>
      </c>
      <c r="F1096">
        <v>-2.4287534875289198E-2</v>
      </c>
      <c r="G1096">
        <v>1.3173814866031801</v>
      </c>
      <c r="H1096">
        <v>1</v>
      </c>
    </row>
    <row r="1097" spans="1:8" x14ac:dyDescent="0.2">
      <c r="A1097">
        <v>1095</v>
      </c>
      <c r="B1097" s="6" t="s">
        <v>551</v>
      </c>
      <c r="C1097" t="s">
        <v>379</v>
      </c>
      <c r="D1097" t="str">
        <f t="shared" si="17"/>
        <v>06-02PHL</v>
      </c>
      <c r="E1097">
        <v>1.59193324311743</v>
      </c>
      <c r="F1097">
        <v>-1.0815189670821901</v>
      </c>
      <c r="G1097">
        <v>-5.3661725667732904E-3</v>
      </c>
      <c r="H1097">
        <v>-4.49171573142513E-3</v>
      </c>
    </row>
    <row r="1098" spans="1:8" x14ac:dyDescent="0.2">
      <c r="A1098">
        <v>1096</v>
      </c>
      <c r="B1098" s="6" t="s">
        <v>552</v>
      </c>
      <c r="C1098" t="s">
        <v>379</v>
      </c>
      <c r="D1098" t="str">
        <f t="shared" si="17"/>
        <v>06-08PHL</v>
      </c>
      <c r="E1098">
        <v>0.96834395832741804</v>
      </c>
      <c r="F1098">
        <v>1.4385019713750999</v>
      </c>
      <c r="G1098">
        <v>2.8611955914964202</v>
      </c>
      <c r="H1098">
        <v>2.39494296709442</v>
      </c>
    </row>
    <row r="1099" spans="1:8" x14ac:dyDescent="0.2">
      <c r="A1099">
        <v>1097</v>
      </c>
      <c r="B1099" s="6" t="s">
        <v>553</v>
      </c>
      <c r="C1099" t="s">
        <v>379</v>
      </c>
      <c r="D1099" t="str">
        <f t="shared" si="17"/>
        <v>06-11PHL</v>
      </c>
      <c r="E1099">
        <v>1.6080670466329201</v>
      </c>
      <c r="F1099">
        <v>0.89064561065510695</v>
      </c>
      <c r="G1099">
        <v>-4.7995598934452703E-2</v>
      </c>
      <c r="H1099">
        <v>-4.0174367128614899E-2</v>
      </c>
    </row>
    <row r="1100" spans="1:8" x14ac:dyDescent="0.2">
      <c r="A1100">
        <v>1098</v>
      </c>
      <c r="B1100" s="6" t="s">
        <v>554</v>
      </c>
      <c r="C1100" t="s">
        <v>379</v>
      </c>
      <c r="D1100" t="str">
        <f t="shared" si="17"/>
        <v>09-02PHL</v>
      </c>
      <c r="E1100">
        <v>1.4182806722886501</v>
      </c>
      <c r="F1100">
        <v>0.30806314165304999</v>
      </c>
      <c r="G1100">
        <v>0.198489103265238</v>
      </c>
      <c r="H1100">
        <v>0.16614386074226301</v>
      </c>
    </row>
    <row r="1101" spans="1:8" x14ac:dyDescent="0.2">
      <c r="A1101">
        <v>1099</v>
      </c>
      <c r="B1101" s="6" t="s">
        <v>555</v>
      </c>
      <c r="C1101" t="s">
        <v>379</v>
      </c>
      <c r="D1101" t="str">
        <f t="shared" si="17"/>
        <v>09-11PHL</v>
      </c>
      <c r="E1101">
        <v>1.31264564710932</v>
      </c>
      <c r="F1101">
        <v>1.08213232298156</v>
      </c>
      <c r="G1101">
        <v>0.66126855892440195</v>
      </c>
      <c r="H1101">
        <v>0.55351003939174004</v>
      </c>
    </row>
    <row r="1102" spans="1:8" x14ac:dyDescent="0.2">
      <c r="A1102">
        <v>1100</v>
      </c>
      <c r="B1102" s="6" t="s">
        <v>556</v>
      </c>
      <c r="C1102" t="s">
        <v>379</v>
      </c>
      <c r="D1102" t="str">
        <f t="shared" si="17"/>
        <v>12-02PHL</v>
      </c>
      <c r="E1102">
        <v>1.55259177140441</v>
      </c>
      <c r="F1102">
        <v>1.51034555105546</v>
      </c>
      <c r="G1102">
        <v>0.175287585536549</v>
      </c>
      <c r="H1102">
        <v>0.146723199017708</v>
      </c>
    </row>
    <row r="1103" spans="1:8" x14ac:dyDescent="0.2">
      <c r="A1103">
        <v>1101</v>
      </c>
      <c r="B1103" t="s">
        <v>550</v>
      </c>
      <c r="C1103" t="s">
        <v>379</v>
      </c>
      <c r="D1103" t="str">
        <f t="shared" si="17"/>
        <v>ControlPHL</v>
      </c>
      <c r="E1103">
        <v>1.5833998556701101</v>
      </c>
      <c r="F1103">
        <v>1.83240406176432</v>
      </c>
    </row>
    <row r="1104" spans="1:8" x14ac:dyDescent="0.2">
      <c r="A1104">
        <v>1102</v>
      </c>
      <c r="B1104" t="s">
        <v>647</v>
      </c>
      <c r="C1104" t="s">
        <v>379</v>
      </c>
      <c r="D1104" t="str">
        <f t="shared" si="17"/>
        <v>HistoricalPHL</v>
      </c>
      <c r="E1104">
        <v>0.37288284245708198</v>
      </c>
      <c r="F1104">
        <v>-2.4287534875289198E-2</v>
      </c>
      <c r="G1104">
        <v>1.19468214099798</v>
      </c>
      <c r="H1104">
        <v>1</v>
      </c>
    </row>
    <row r="1105" spans="1:8" x14ac:dyDescent="0.2">
      <c r="A1105">
        <v>1103</v>
      </c>
      <c r="B1105" s="6" t="s">
        <v>551</v>
      </c>
      <c r="C1105" t="s">
        <v>653</v>
      </c>
      <c r="D1105" t="str">
        <f t="shared" si="17"/>
        <v>06-02PCN</v>
      </c>
      <c r="E1105">
        <v>0</v>
      </c>
      <c r="F1105">
        <v>-1.0815189670821901</v>
      </c>
      <c r="G1105">
        <v>0</v>
      </c>
    </row>
    <row r="1106" spans="1:8" x14ac:dyDescent="0.2">
      <c r="A1106">
        <v>1104</v>
      </c>
      <c r="B1106" s="6" t="s">
        <v>552</v>
      </c>
      <c r="C1106" t="s">
        <v>653</v>
      </c>
      <c r="D1106" t="str">
        <f t="shared" si="17"/>
        <v>06-08PCN</v>
      </c>
      <c r="E1106">
        <v>0</v>
      </c>
      <c r="F1106">
        <v>1.4385019713750999</v>
      </c>
      <c r="G1106">
        <v>0</v>
      </c>
    </row>
    <row r="1107" spans="1:8" x14ac:dyDescent="0.2">
      <c r="A1107">
        <v>1105</v>
      </c>
      <c r="B1107" s="6" t="s">
        <v>553</v>
      </c>
      <c r="C1107" t="s">
        <v>653</v>
      </c>
      <c r="D1107" t="str">
        <f t="shared" si="17"/>
        <v>06-11PCN</v>
      </c>
      <c r="E1107">
        <v>0</v>
      </c>
      <c r="F1107">
        <v>0.89064561065510695</v>
      </c>
      <c r="G1107">
        <v>0</v>
      </c>
    </row>
    <row r="1108" spans="1:8" x14ac:dyDescent="0.2">
      <c r="A1108">
        <v>1106</v>
      </c>
      <c r="B1108" s="6" t="s">
        <v>554</v>
      </c>
      <c r="C1108" t="s">
        <v>653</v>
      </c>
      <c r="D1108" t="str">
        <f t="shared" si="17"/>
        <v>09-02PCN</v>
      </c>
      <c r="E1108">
        <v>0</v>
      </c>
      <c r="F1108">
        <v>0.30806314165304999</v>
      </c>
      <c r="G1108">
        <v>0</v>
      </c>
    </row>
    <row r="1109" spans="1:8" x14ac:dyDescent="0.2">
      <c r="A1109">
        <v>1107</v>
      </c>
      <c r="B1109" s="6" t="s">
        <v>555</v>
      </c>
      <c r="C1109" t="s">
        <v>653</v>
      </c>
      <c r="D1109" t="str">
        <f t="shared" si="17"/>
        <v>09-11PCN</v>
      </c>
      <c r="E1109">
        <v>0</v>
      </c>
      <c r="F1109">
        <v>1.08213232298156</v>
      </c>
      <c r="G1109">
        <v>0</v>
      </c>
    </row>
    <row r="1110" spans="1:8" x14ac:dyDescent="0.2">
      <c r="A1110">
        <v>1108</v>
      </c>
      <c r="B1110" s="6" t="s">
        <v>556</v>
      </c>
      <c r="C1110" t="s">
        <v>653</v>
      </c>
      <c r="D1110" t="str">
        <f t="shared" si="17"/>
        <v>12-02PCN</v>
      </c>
      <c r="E1110">
        <v>0</v>
      </c>
      <c r="F1110">
        <v>1.51034555105546</v>
      </c>
      <c r="G1110">
        <v>0</v>
      </c>
    </row>
    <row r="1111" spans="1:8" x14ac:dyDescent="0.2">
      <c r="A1111">
        <v>1109</v>
      </c>
      <c r="B1111" t="s">
        <v>550</v>
      </c>
      <c r="C1111" t="s">
        <v>653</v>
      </c>
      <c r="D1111" t="str">
        <f t="shared" si="17"/>
        <v>ControlPCN</v>
      </c>
      <c r="E1111">
        <v>0</v>
      </c>
      <c r="F1111">
        <v>1.83240406176432</v>
      </c>
    </row>
    <row r="1112" spans="1:8" x14ac:dyDescent="0.2">
      <c r="A1112">
        <v>1110</v>
      </c>
      <c r="B1112" t="s">
        <v>647</v>
      </c>
      <c r="C1112" t="s">
        <v>653</v>
      </c>
      <c r="D1112" t="str">
        <f t="shared" si="17"/>
        <v>HistoricalPCN</v>
      </c>
      <c r="E1112">
        <v>0</v>
      </c>
      <c r="F1112">
        <v>-2.4287534875289198E-2</v>
      </c>
      <c r="G1112">
        <v>0</v>
      </c>
    </row>
    <row r="1113" spans="1:8" x14ac:dyDescent="0.2">
      <c r="A1113">
        <v>1111</v>
      </c>
      <c r="B1113" s="6" t="s">
        <v>551</v>
      </c>
      <c r="C1113" t="s">
        <v>385</v>
      </c>
      <c r="D1113" t="str">
        <f t="shared" si="17"/>
        <v>06-02POL</v>
      </c>
      <c r="E1113">
        <v>0.28162514564758101</v>
      </c>
      <c r="F1113">
        <v>-1.0815189670821901</v>
      </c>
      <c r="G1113">
        <v>0.66427113095586698</v>
      </c>
      <c r="H1113">
        <v>0.61774733940036397</v>
      </c>
    </row>
    <row r="1114" spans="1:8" x14ac:dyDescent="0.2">
      <c r="A1114">
        <v>1112</v>
      </c>
      <c r="B1114" s="6" t="s">
        <v>552</v>
      </c>
      <c r="C1114" t="s">
        <v>385</v>
      </c>
      <c r="D1114" t="str">
        <f t="shared" si="17"/>
        <v>06-08POL</v>
      </c>
      <c r="E1114">
        <v>0.58794984200103795</v>
      </c>
      <c r="F1114">
        <v>1.4385019713750999</v>
      </c>
      <c r="G1114">
        <v>3.4889998342365902</v>
      </c>
      <c r="H1114">
        <v>3.2446395219170698</v>
      </c>
    </row>
    <row r="1115" spans="1:8" x14ac:dyDescent="0.2">
      <c r="A1115">
        <v>1113</v>
      </c>
      <c r="B1115" s="6" t="s">
        <v>553</v>
      </c>
      <c r="C1115" t="s">
        <v>385</v>
      </c>
      <c r="D1115" t="str">
        <f t="shared" si="17"/>
        <v>06-11POL</v>
      </c>
      <c r="E1115">
        <v>0.45797422650477498</v>
      </c>
      <c r="F1115">
        <v>0.89064561065510695</v>
      </c>
      <c r="G1115">
        <v>1.7122141796974399</v>
      </c>
      <c r="H1115">
        <v>1.5922952311199301</v>
      </c>
    </row>
    <row r="1116" spans="1:8" x14ac:dyDescent="0.2">
      <c r="A1116">
        <v>1114</v>
      </c>
      <c r="B1116" s="6" t="s">
        <v>554</v>
      </c>
      <c r="C1116" t="s">
        <v>385</v>
      </c>
      <c r="D1116" t="str">
        <f t="shared" si="17"/>
        <v>09-02POL</v>
      </c>
      <c r="E1116">
        <v>0.28552410888603902</v>
      </c>
      <c r="F1116">
        <v>0.30806314165304999</v>
      </c>
      <c r="G1116">
        <v>1.2651306832822</v>
      </c>
      <c r="H1116">
        <v>1.17652427927546</v>
      </c>
    </row>
    <row r="1117" spans="1:8" x14ac:dyDescent="0.2">
      <c r="A1117">
        <v>1115</v>
      </c>
      <c r="B1117" s="6" t="s">
        <v>555</v>
      </c>
      <c r="C1117" t="s">
        <v>385</v>
      </c>
      <c r="D1117" t="str">
        <f t="shared" si="17"/>
        <v>09-11POL</v>
      </c>
      <c r="E1117">
        <v>0.27872728141668301</v>
      </c>
      <c r="F1117">
        <v>1.08213232298156</v>
      </c>
      <c r="G1117">
        <v>2.5869893583175201</v>
      </c>
      <c r="H1117">
        <v>2.40580347193182</v>
      </c>
    </row>
    <row r="1118" spans="1:8" x14ac:dyDescent="0.2">
      <c r="A1118">
        <v>1116</v>
      </c>
      <c r="B1118" s="6" t="s">
        <v>556</v>
      </c>
      <c r="C1118" t="s">
        <v>385</v>
      </c>
      <c r="D1118" t="str">
        <f t="shared" si="17"/>
        <v>12-02POL</v>
      </c>
      <c r="E1118">
        <v>0.76609783489267802</v>
      </c>
      <c r="F1118">
        <v>1.51034555105546</v>
      </c>
      <c r="G1118">
        <v>3.2537106999508301</v>
      </c>
      <c r="H1118">
        <v>3.0258294157399699</v>
      </c>
    </row>
    <row r="1119" spans="1:8" x14ac:dyDescent="0.2">
      <c r="A1119">
        <v>1117</v>
      </c>
      <c r="B1119" t="s">
        <v>550</v>
      </c>
      <c r="C1119" t="s">
        <v>385</v>
      </c>
      <c r="D1119" t="str">
        <f t="shared" si="17"/>
        <v>ControlPOL</v>
      </c>
      <c r="E1119">
        <v>1.3379614561153199</v>
      </c>
      <c r="F1119">
        <v>1.83240406176432</v>
      </c>
    </row>
    <row r="1120" spans="1:8" x14ac:dyDescent="0.2">
      <c r="A1120">
        <v>1118</v>
      </c>
      <c r="B1120" t="s">
        <v>647</v>
      </c>
      <c r="C1120" t="s">
        <v>385</v>
      </c>
      <c r="D1120" t="str">
        <f t="shared" si="17"/>
        <v>HistoricalPOL</v>
      </c>
      <c r="E1120">
        <v>0.24839676476821099</v>
      </c>
      <c r="F1120">
        <v>-2.4287534875289198E-2</v>
      </c>
      <c r="G1120">
        <v>1.0753120063627599</v>
      </c>
      <c r="H1120">
        <v>1</v>
      </c>
    </row>
    <row r="1121" spans="1:8" x14ac:dyDescent="0.2">
      <c r="A1121">
        <v>1119</v>
      </c>
      <c r="B1121" s="6" t="s">
        <v>551</v>
      </c>
      <c r="C1121" t="s">
        <v>393</v>
      </c>
      <c r="D1121" t="str">
        <f t="shared" si="17"/>
        <v>06-02PRT</v>
      </c>
      <c r="E1121">
        <v>0.84853192350626905</v>
      </c>
      <c r="F1121">
        <v>-1.0815189670821901</v>
      </c>
      <c r="G1121">
        <v>-0.21637143759564401</v>
      </c>
      <c r="H1121">
        <v>-1.1387279133788599</v>
      </c>
    </row>
    <row r="1122" spans="1:8" x14ac:dyDescent="0.2">
      <c r="A1122">
        <v>1120</v>
      </c>
      <c r="B1122" s="6" t="s">
        <v>552</v>
      </c>
      <c r="C1122" t="s">
        <v>393</v>
      </c>
      <c r="D1122" t="str">
        <f t="shared" si="17"/>
        <v>06-08PRT</v>
      </c>
      <c r="E1122">
        <v>0.98707770728105404</v>
      </c>
      <c r="F1122">
        <v>1.4385019713750999</v>
      </c>
      <c r="G1122">
        <v>-2.2451304354591501</v>
      </c>
      <c r="H1122">
        <v>-11.8157586992214</v>
      </c>
    </row>
    <row r="1123" spans="1:8" x14ac:dyDescent="0.2">
      <c r="A1123">
        <v>1121</v>
      </c>
      <c r="B1123" s="6" t="s">
        <v>553</v>
      </c>
      <c r="C1123" t="s">
        <v>393</v>
      </c>
      <c r="D1123" t="str">
        <f t="shared" si="17"/>
        <v>06-11PRT</v>
      </c>
      <c r="E1123">
        <v>0.77513613428074402</v>
      </c>
      <c r="F1123">
        <v>0.89064561065510695</v>
      </c>
      <c r="G1123">
        <v>-0.52667323761961904</v>
      </c>
      <c r="H1123">
        <v>-2.7717961463465901</v>
      </c>
    </row>
    <row r="1124" spans="1:8" x14ac:dyDescent="0.2">
      <c r="A1124">
        <v>1122</v>
      </c>
      <c r="B1124" s="6" t="s">
        <v>554</v>
      </c>
      <c r="C1124" t="s">
        <v>393</v>
      </c>
      <c r="D1124" t="str">
        <f t="shared" si="17"/>
        <v>09-02PRT</v>
      </c>
      <c r="E1124">
        <v>0.48213484848559601</v>
      </c>
      <c r="F1124">
        <v>0.30806314165304999</v>
      </c>
      <c r="G1124">
        <v>2.6829807658043301E-2</v>
      </c>
      <c r="H1124">
        <v>0.14120094237158601</v>
      </c>
    </row>
    <row r="1125" spans="1:8" x14ac:dyDescent="0.2">
      <c r="A1125">
        <v>1123</v>
      </c>
      <c r="B1125" s="6" t="s">
        <v>555</v>
      </c>
      <c r="C1125" t="s">
        <v>393</v>
      </c>
      <c r="D1125" t="str">
        <f t="shared" si="17"/>
        <v>09-11PRT</v>
      </c>
      <c r="E1125">
        <v>1.22676525657441</v>
      </c>
      <c r="F1125">
        <v>1.08213232298156</v>
      </c>
      <c r="G1125">
        <v>-1.76411550933622</v>
      </c>
      <c r="H1125">
        <v>-9.2842548685185893</v>
      </c>
    </row>
    <row r="1126" spans="1:8" x14ac:dyDescent="0.2">
      <c r="A1126">
        <v>1124</v>
      </c>
      <c r="B1126" s="6" t="s">
        <v>556</v>
      </c>
      <c r="C1126" t="s">
        <v>393</v>
      </c>
      <c r="D1126" t="str">
        <f t="shared" si="17"/>
        <v>12-02PRT</v>
      </c>
      <c r="E1126">
        <v>1.2111658653500601</v>
      </c>
      <c r="F1126">
        <v>1.51034555105546</v>
      </c>
      <c r="G1126">
        <v>-4.0209514100791397</v>
      </c>
      <c r="H1126">
        <v>-21.161617540084201</v>
      </c>
    </row>
    <row r="1127" spans="1:8" x14ac:dyDescent="0.2">
      <c r="A1127">
        <v>1125</v>
      </c>
      <c r="B1127" t="s">
        <v>550</v>
      </c>
      <c r="C1127" t="s">
        <v>393</v>
      </c>
      <c r="D1127" t="str">
        <f t="shared" si="17"/>
        <v>ControlPRT</v>
      </c>
      <c r="E1127">
        <v>0.50445403809298595</v>
      </c>
      <c r="F1127">
        <v>1.83240406176432</v>
      </c>
    </row>
    <row r="1128" spans="1:8" x14ac:dyDescent="0.2">
      <c r="A1128">
        <v>1126</v>
      </c>
      <c r="B1128" t="s">
        <v>647</v>
      </c>
      <c r="C1128" t="s">
        <v>393</v>
      </c>
      <c r="D1128" t="str">
        <f t="shared" si="17"/>
        <v>HistoricalPRT</v>
      </c>
      <c r="E1128">
        <v>0.31192400296136302</v>
      </c>
      <c r="F1128">
        <v>-2.4287534875289198E-2</v>
      </c>
      <c r="G1128">
        <v>0.19001153397005999</v>
      </c>
      <c r="H1128">
        <v>1</v>
      </c>
    </row>
    <row r="1129" spans="1:8" x14ac:dyDescent="0.2">
      <c r="A1129">
        <v>1127</v>
      </c>
      <c r="B1129" s="6" t="s">
        <v>551</v>
      </c>
      <c r="C1129" t="s">
        <v>179</v>
      </c>
      <c r="D1129" t="str">
        <f t="shared" si="17"/>
        <v>06-02GNB</v>
      </c>
      <c r="E1129">
        <v>0.80773418580541401</v>
      </c>
      <c r="F1129">
        <v>-1.0815189670821901</v>
      </c>
      <c r="G1129">
        <v>0.17834232238867301</v>
      </c>
      <c r="H1129">
        <v>0.22414716682049099</v>
      </c>
    </row>
    <row r="1130" spans="1:8" x14ac:dyDescent="0.2">
      <c r="A1130">
        <v>1128</v>
      </c>
      <c r="B1130" s="6" t="s">
        <v>552</v>
      </c>
      <c r="C1130" t="s">
        <v>179</v>
      </c>
      <c r="D1130" t="str">
        <f t="shared" si="17"/>
        <v>06-08GNB</v>
      </c>
      <c r="E1130">
        <v>0.60253596690082301</v>
      </c>
      <c r="F1130">
        <v>1.4385019713750999</v>
      </c>
      <c r="G1130">
        <v>2.2738692478856199</v>
      </c>
      <c r="H1130">
        <v>2.8578822054532802</v>
      </c>
    </row>
    <row r="1131" spans="1:8" x14ac:dyDescent="0.2">
      <c r="A1131">
        <v>1129</v>
      </c>
      <c r="B1131" s="6" t="s">
        <v>553</v>
      </c>
      <c r="C1131" t="s">
        <v>179</v>
      </c>
      <c r="D1131" t="str">
        <f t="shared" si="17"/>
        <v>06-11GNB</v>
      </c>
      <c r="E1131">
        <v>0.42357298244694103</v>
      </c>
      <c r="F1131">
        <v>0.89064561065510695</v>
      </c>
      <c r="G1131">
        <v>1.2992868268837601</v>
      </c>
      <c r="H1131">
        <v>1.6329913014056201</v>
      </c>
    </row>
    <row r="1132" spans="1:8" x14ac:dyDescent="0.2">
      <c r="A1132">
        <v>1130</v>
      </c>
      <c r="B1132" s="6" t="s">
        <v>554</v>
      </c>
      <c r="C1132" t="s">
        <v>179</v>
      </c>
      <c r="D1132" t="str">
        <f t="shared" si="17"/>
        <v>09-02GNB</v>
      </c>
      <c r="E1132">
        <v>0.88646632229470701</v>
      </c>
      <c r="F1132">
        <v>0.30806314165304999</v>
      </c>
      <c r="G1132">
        <v>0.246274772643746</v>
      </c>
      <c r="H1132">
        <v>0.30952715994777402</v>
      </c>
    </row>
    <row r="1133" spans="1:8" x14ac:dyDescent="0.2">
      <c r="A1133">
        <v>1131</v>
      </c>
      <c r="B1133" s="6" t="s">
        <v>555</v>
      </c>
      <c r="C1133" t="s">
        <v>179</v>
      </c>
      <c r="D1133" t="str">
        <f t="shared" si="17"/>
        <v>09-11GNB</v>
      </c>
      <c r="E1133">
        <v>0.89074466731243496</v>
      </c>
      <c r="F1133">
        <v>1.08213232298156</v>
      </c>
      <c r="G1133">
        <v>0.48991190490553899</v>
      </c>
      <c r="H1133">
        <v>0.61573923679700104</v>
      </c>
    </row>
    <row r="1134" spans="1:8" x14ac:dyDescent="0.2">
      <c r="A1134">
        <v>1132</v>
      </c>
      <c r="B1134" s="6" t="s">
        <v>556</v>
      </c>
      <c r="C1134" t="s">
        <v>179</v>
      </c>
      <c r="D1134" t="str">
        <f t="shared" si="17"/>
        <v>12-02GNB</v>
      </c>
      <c r="E1134">
        <v>1.2608099196</v>
      </c>
      <c r="F1134">
        <v>1.51034555105546</v>
      </c>
      <c r="G1134">
        <v>-0.964240982119141</v>
      </c>
      <c r="H1134">
        <v>-1.2118934046579299</v>
      </c>
    </row>
    <row r="1135" spans="1:8" x14ac:dyDescent="0.2">
      <c r="A1135">
        <v>1133</v>
      </c>
      <c r="B1135" t="s">
        <v>550</v>
      </c>
      <c r="C1135" t="s">
        <v>179</v>
      </c>
      <c r="D1135" t="str">
        <f t="shared" si="17"/>
        <v>ControlGNB</v>
      </c>
      <c r="E1135">
        <v>1.0913374647273999</v>
      </c>
      <c r="F1135">
        <v>1.83240406176432</v>
      </c>
    </row>
    <row r="1136" spans="1:8" x14ac:dyDescent="0.2">
      <c r="A1136">
        <v>1134</v>
      </c>
      <c r="B1136" t="s">
        <v>647</v>
      </c>
      <c r="C1136" t="s">
        <v>179</v>
      </c>
      <c r="D1136" t="str">
        <f t="shared" si="17"/>
        <v>HistoricalGNB</v>
      </c>
      <c r="E1136">
        <v>0.285143226535372</v>
      </c>
      <c r="F1136">
        <v>-2.4287534875289198E-2</v>
      </c>
      <c r="G1136">
        <v>0.79564834531903506</v>
      </c>
      <c r="H1136">
        <v>1</v>
      </c>
    </row>
    <row r="1137" spans="1:8" x14ac:dyDescent="0.2">
      <c r="A1137">
        <v>1135</v>
      </c>
      <c r="B1137" s="6" t="s">
        <v>551</v>
      </c>
      <c r="C1137" t="s">
        <v>479</v>
      </c>
      <c r="D1137" t="str">
        <f t="shared" si="17"/>
        <v>06-02TLS</v>
      </c>
      <c r="E1137">
        <v>1.6987750403753901</v>
      </c>
      <c r="F1137">
        <v>-1.0815189670821901</v>
      </c>
      <c r="G1137">
        <v>-7.7101910466518403E-2</v>
      </c>
      <c r="H1137">
        <v>-7.5717290297570197E-2</v>
      </c>
    </row>
    <row r="1138" spans="1:8" x14ac:dyDescent="0.2">
      <c r="A1138">
        <v>1136</v>
      </c>
      <c r="B1138" s="6" t="s">
        <v>552</v>
      </c>
      <c r="C1138" t="s">
        <v>479</v>
      </c>
      <c r="D1138" t="str">
        <f t="shared" si="17"/>
        <v>06-08TLS</v>
      </c>
      <c r="E1138">
        <v>1.4857154187916799</v>
      </c>
      <c r="F1138">
        <v>1.4385019713750999</v>
      </c>
      <c r="G1138">
        <v>0.42077025625263698</v>
      </c>
      <c r="H1138">
        <v>0.413213932683276</v>
      </c>
    </row>
    <row r="1139" spans="1:8" x14ac:dyDescent="0.2">
      <c r="A1139">
        <v>1137</v>
      </c>
      <c r="B1139" s="6" t="s">
        <v>553</v>
      </c>
      <c r="C1139" t="s">
        <v>479</v>
      </c>
      <c r="D1139" t="str">
        <f t="shared" si="17"/>
        <v>06-11TLS</v>
      </c>
      <c r="E1139">
        <v>1.62101025263683</v>
      </c>
      <c r="F1139">
        <v>0.89064561065510695</v>
      </c>
      <c r="G1139">
        <v>-8.7254347933151094E-2</v>
      </c>
      <c r="H1139">
        <v>-8.5687407123958906E-2</v>
      </c>
    </row>
    <row r="1140" spans="1:8" x14ac:dyDescent="0.2">
      <c r="A1140">
        <v>1138</v>
      </c>
      <c r="B1140" s="6" t="s">
        <v>554</v>
      </c>
      <c r="C1140" t="s">
        <v>479</v>
      </c>
      <c r="D1140" t="str">
        <f t="shared" si="17"/>
        <v>09-02TLS</v>
      </c>
      <c r="E1140">
        <v>1.3247158505702501</v>
      </c>
      <c r="F1140">
        <v>0.30806314165304999</v>
      </c>
      <c r="G1140">
        <v>0.30226738663495301</v>
      </c>
      <c r="H1140">
        <v>0.29683917457875802</v>
      </c>
    </row>
    <row r="1141" spans="1:8" x14ac:dyDescent="0.2">
      <c r="A1141">
        <v>1139</v>
      </c>
      <c r="B1141" s="6" t="s">
        <v>555</v>
      </c>
      <c r="C1141" t="s">
        <v>479</v>
      </c>
      <c r="D1141" t="str">
        <f t="shared" si="17"/>
        <v>09-11TLS</v>
      </c>
      <c r="E1141">
        <v>1.49955415627984</v>
      </c>
      <c r="F1141">
        <v>1.08213232298156</v>
      </c>
      <c r="G1141">
        <v>0.18711103920332001</v>
      </c>
      <c r="H1141">
        <v>0.18375084077054199</v>
      </c>
    </row>
    <row r="1142" spans="1:8" x14ac:dyDescent="0.2">
      <c r="A1142">
        <v>1140</v>
      </c>
      <c r="B1142" s="6" t="s">
        <v>556</v>
      </c>
      <c r="C1142" t="s">
        <v>479</v>
      </c>
      <c r="D1142" t="str">
        <f t="shared" si="17"/>
        <v>12-02TLS</v>
      </c>
      <c r="E1142">
        <v>1.78408671372118</v>
      </c>
      <c r="F1142">
        <v>1.51034555105546</v>
      </c>
      <c r="G1142">
        <v>-1.18299773663056</v>
      </c>
      <c r="H1142">
        <v>-1.16175309410422</v>
      </c>
    </row>
    <row r="1143" spans="1:8" x14ac:dyDescent="0.2">
      <c r="A1143">
        <v>1141</v>
      </c>
      <c r="B1143" t="s">
        <v>550</v>
      </c>
      <c r="C1143" t="s">
        <v>479</v>
      </c>
      <c r="D1143" t="str">
        <f t="shared" si="17"/>
        <v>ControlTLS</v>
      </c>
      <c r="E1143">
        <v>1.57616614795669</v>
      </c>
      <c r="F1143">
        <v>1.83240406176432</v>
      </c>
    </row>
    <row r="1144" spans="1:8" x14ac:dyDescent="0.2">
      <c r="A1144">
        <v>1142</v>
      </c>
      <c r="B1144" t="s">
        <v>647</v>
      </c>
      <c r="C1144" t="s">
        <v>479</v>
      </c>
      <c r="D1144" t="str">
        <f t="shared" si="17"/>
        <v>HistoricalTLS</v>
      </c>
      <c r="E1144">
        <v>0.54438259222179897</v>
      </c>
      <c r="F1144">
        <v>-2.4287534875289198E-2</v>
      </c>
      <c r="G1144">
        <v>1.01828671051891</v>
      </c>
      <c r="H1144">
        <v>1</v>
      </c>
    </row>
    <row r="1145" spans="1:8" x14ac:dyDescent="0.2">
      <c r="A1145">
        <v>1143</v>
      </c>
      <c r="B1145" s="6" t="s">
        <v>551</v>
      </c>
      <c r="C1145" t="s">
        <v>389</v>
      </c>
      <c r="D1145" t="str">
        <f t="shared" si="17"/>
        <v>06-02PRI</v>
      </c>
      <c r="E1145">
        <v>1.05745836840592</v>
      </c>
      <c r="F1145">
        <v>-1.0815189670821901</v>
      </c>
      <c r="G1145">
        <v>0.46261822908658101</v>
      </c>
      <c r="H1145">
        <v>0.31733025426324102</v>
      </c>
    </row>
    <row r="1146" spans="1:8" x14ac:dyDescent="0.2">
      <c r="A1146">
        <v>1144</v>
      </c>
      <c r="B1146" s="6" t="s">
        <v>552</v>
      </c>
      <c r="C1146" t="s">
        <v>389</v>
      </c>
      <c r="D1146" t="str">
        <f t="shared" si="17"/>
        <v>06-08PRI</v>
      </c>
      <c r="E1146">
        <v>1.4100907147541999</v>
      </c>
      <c r="F1146">
        <v>1.4385019713750999</v>
      </c>
      <c r="G1146">
        <v>1.7818361076682201</v>
      </c>
      <c r="H1146">
        <v>1.2222400016925301</v>
      </c>
    </row>
    <row r="1147" spans="1:8" x14ac:dyDescent="0.2">
      <c r="A1147">
        <v>1145</v>
      </c>
      <c r="B1147" s="6" t="s">
        <v>553</v>
      </c>
      <c r="C1147" t="s">
        <v>389</v>
      </c>
      <c r="D1147" t="str">
        <f t="shared" si="17"/>
        <v>06-11PRI</v>
      </c>
      <c r="E1147">
        <v>1.7110813755699501</v>
      </c>
      <c r="F1147">
        <v>0.89064561065510695</v>
      </c>
      <c r="G1147">
        <v>0.159629529135138</v>
      </c>
      <c r="H1147">
        <v>0.109496936963317</v>
      </c>
    </row>
    <row r="1148" spans="1:8" x14ac:dyDescent="0.2">
      <c r="A1148">
        <v>1146</v>
      </c>
      <c r="B1148" s="6" t="s">
        <v>554</v>
      </c>
      <c r="C1148" t="s">
        <v>389</v>
      </c>
      <c r="D1148" t="str">
        <f t="shared" si="17"/>
        <v>09-02PRI</v>
      </c>
      <c r="E1148">
        <v>1.6519007040356799</v>
      </c>
      <c r="F1148">
        <v>0.30806314165304999</v>
      </c>
      <c r="G1148">
        <v>0.169762129713115</v>
      </c>
      <c r="H1148">
        <v>0.116447334754831</v>
      </c>
    </row>
    <row r="1149" spans="1:8" x14ac:dyDescent="0.2">
      <c r="A1149">
        <v>1147</v>
      </c>
      <c r="B1149" s="6" t="s">
        <v>555</v>
      </c>
      <c r="C1149" t="s">
        <v>389</v>
      </c>
      <c r="D1149" t="str">
        <f t="shared" si="17"/>
        <v>09-11PRI</v>
      </c>
      <c r="E1149">
        <v>1.61675329491008</v>
      </c>
      <c r="F1149">
        <v>1.08213232298156</v>
      </c>
      <c r="G1149">
        <v>0.43075008632672601</v>
      </c>
      <c r="H1149">
        <v>0.295470489106885</v>
      </c>
    </row>
    <row r="1150" spans="1:8" x14ac:dyDescent="0.2">
      <c r="A1150">
        <v>1148</v>
      </c>
      <c r="B1150" s="6" t="s">
        <v>556</v>
      </c>
      <c r="C1150" t="s">
        <v>389</v>
      </c>
      <c r="D1150" t="str">
        <f t="shared" si="17"/>
        <v>12-02PRI</v>
      </c>
      <c r="E1150">
        <v>1.8747120020950401</v>
      </c>
      <c r="F1150">
        <v>1.51034555105546</v>
      </c>
      <c r="G1150">
        <v>-0.46421678543741102</v>
      </c>
      <c r="H1150">
        <v>-0.31842677459333002</v>
      </c>
    </row>
    <row r="1151" spans="1:8" x14ac:dyDescent="0.2">
      <c r="A1151">
        <v>1149</v>
      </c>
      <c r="B1151" t="s">
        <v>550</v>
      </c>
      <c r="C1151" t="s">
        <v>389</v>
      </c>
      <c r="D1151" t="str">
        <f t="shared" si="17"/>
        <v>ControlPRI</v>
      </c>
      <c r="E1151">
        <v>1.79312248279433</v>
      </c>
      <c r="F1151">
        <v>1.83240406176432</v>
      </c>
    </row>
    <row r="1152" spans="1:8" x14ac:dyDescent="0.2">
      <c r="A1152">
        <v>1150</v>
      </c>
      <c r="B1152" t="s">
        <v>647</v>
      </c>
      <c r="C1152" t="s">
        <v>389</v>
      </c>
      <c r="D1152" t="str">
        <f t="shared" si="17"/>
        <v>HistoricalPRI</v>
      </c>
      <c r="E1152">
        <v>0.31595483251045497</v>
      </c>
      <c r="F1152">
        <v>-2.4287534875289198E-2</v>
      </c>
      <c r="G1152">
        <v>1.4578446992413601</v>
      </c>
      <c r="H1152">
        <v>1</v>
      </c>
    </row>
    <row r="1153" spans="1:8" x14ac:dyDescent="0.2">
      <c r="A1153">
        <v>1151</v>
      </c>
      <c r="B1153" s="6" t="s">
        <v>551</v>
      </c>
      <c r="C1153" t="s">
        <v>405</v>
      </c>
      <c r="D1153" t="str">
        <f t="shared" si="17"/>
        <v>06-02QAT</v>
      </c>
      <c r="E1153">
        <v>0.56480754250184095</v>
      </c>
      <c r="F1153">
        <v>-1.0815189670821901</v>
      </c>
      <c r="G1153">
        <v>-9.3580240172711202E-2</v>
      </c>
      <c r="H1153">
        <v>-0.80330177007515902</v>
      </c>
    </row>
    <row r="1154" spans="1:8" x14ac:dyDescent="0.2">
      <c r="A1154">
        <v>1152</v>
      </c>
      <c r="B1154" s="6" t="s">
        <v>552</v>
      </c>
      <c r="C1154" t="s">
        <v>405</v>
      </c>
      <c r="D1154" t="str">
        <f t="shared" si="17"/>
        <v>06-08QAT</v>
      </c>
      <c r="E1154">
        <v>0.64490679209012303</v>
      </c>
      <c r="F1154">
        <v>1.4385019713750999</v>
      </c>
      <c r="G1154">
        <v>-1.0648834251161801</v>
      </c>
      <c r="H1154">
        <v>-9.14106160382536</v>
      </c>
    </row>
    <row r="1155" spans="1:8" x14ac:dyDescent="0.2">
      <c r="A1155">
        <v>1153</v>
      </c>
      <c r="B1155" s="6" t="s">
        <v>553</v>
      </c>
      <c r="C1155" t="s">
        <v>405</v>
      </c>
      <c r="D1155" t="str">
        <f t="shared" ref="D1155:D1218" si="18">B1155&amp;C1155</f>
        <v>06-11QAT</v>
      </c>
      <c r="E1155">
        <v>0.35834532660415902</v>
      </c>
      <c r="F1155">
        <v>0.89064561065510695</v>
      </c>
      <c r="G1155">
        <v>0.11216951225986101</v>
      </c>
      <c r="H1155">
        <v>0.96287386718087797</v>
      </c>
    </row>
    <row r="1156" spans="1:8" x14ac:dyDescent="0.2">
      <c r="A1156">
        <v>1154</v>
      </c>
      <c r="B1156" s="6" t="s">
        <v>554</v>
      </c>
      <c r="C1156" t="s">
        <v>405</v>
      </c>
      <c r="D1156" t="str">
        <f t="shared" si="18"/>
        <v>09-02QAT</v>
      </c>
      <c r="E1156">
        <v>0.77686441285853003</v>
      </c>
      <c r="F1156">
        <v>0.30806314165304999</v>
      </c>
      <c r="G1156">
        <v>-0.433800259985547</v>
      </c>
      <c r="H1156">
        <v>-3.7237830984651801</v>
      </c>
    </row>
    <row r="1157" spans="1:8" x14ac:dyDescent="0.2">
      <c r="A1157">
        <v>1155</v>
      </c>
      <c r="B1157" s="6" t="s">
        <v>555</v>
      </c>
      <c r="C1157" t="s">
        <v>405</v>
      </c>
      <c r="D1157" t="str">
        <f t="shared" si="18"/>
        <v>09-11QAT</v>
      </c>
      <c r="E1157">
        <v>0.51530002318398505</v>
      </c>
      <c r="F1157">
        <v>1.08213232298156</v>
      </c>
      <c r="G1157">
        <v>-0.242535907981236</v>
      </c>
      <c r="H1157">
        <v>-2.0819515298158802</v>
      </c>
    </row>
    <row r="1158" spans="1:8" x14ac:dyDescent="0.2">
      <c r="A1158">
        <v>1156</v>
      </c>
      <c r="B1158" s="6" t="s">
        <v>556</v>
      </c>
      <c r="C1158" t="s">
        <v>405</v>
      </c>
      <c r="D1158" t="str">
        <f t="shared" si="18"/>
        <v>12-02QAT</v>
      </c>
      <c r="E1158">
        <v>0.64945349410764897</v>
      </c>
      <c r="F1158">
        <v>1.51034555105546</v>
      </c>
      <c r="G1158">
        <v>-1.32830274063265</v>
      </c>
      <c r="H1158">
        <v>-11.402278309786199</v>
      </c>
    </row>
    <row r="1159" spans="1:8" x14ac:dyDescent="0.2">
      <c r="A1159">
        <v>1157</v>
      </c>
      <c r="B1159" t="s">
        <v>550</v>
      </c>
      <c r="C1159" t="s">
        <v>405</v>
      </c>
      <c r="D1159" t="str">
        <f t="shared" si="18"/>
        <v>ControlQAT</v>
      </c>
      <c r="E1159">
        <v>0.41599450362345203</v>
      </c>
      <c r="F1159">
        <v>1.83240406176432</v>
      </c>
    </row>
    <row r="1160" spans="1:8" x14ac:dyDescent="0.2">
      <c r="A1160">
        <v>1158</v>
      </c>
      <c r="B1160" t="s">
        <v>647</v>
      </c>
      <c r="C1160" t="s">
        <v>405</v>
      </c>
      <c r="D1160" t="str">
        <f t="shared" si="18"/>
        <v>HistoricalQAT</v>
      </c>
      <c r="E1160">
        <v>0.29795592871794901</v>
      </c>
      <c r="F1160">
        <v>-2.4287534875289198E-2</v>
      </c>
      <c r="G1160">
        <v>0.116494502637477</v>
      </c>
      <c r="H1160">
        <v>1</v>
      </c>
    </row>
    <row r="1161" spans="1:8" x14ac:dyDescent="0.2">
      <c r="A1161">
        <v>1159</v>
      </c>
      <c r="B1161" s="6" t="s">
        <v>551</v>
      </c>
      <c r="C1161" t="s">
        <v>407</v>
      </c>
      <c r="D1161" t="str">
        <f t="shared" si="18"/>
        <v>06-02ROU</v>
      </c>
      <c r="E1161">
        <v>0.46248609716417199</v>
      </c>
      <c r="F1161">
        <v>-1.0815189670821901</v>
      </c>
      <c r="G1161">
        <v>0.319559653476231</v>
      </c>
      <c r="H1161">
        <v>0.45130036049723099</v>
      </c>
    </row>
    <row r="1162" spans="1:8" x14ac:dyDescent="0.2">
      <c r="A1162">
        <v>1160</v>
      </c>
      <c r="B1162" s="6" t="s">
        <v>552</v>
      </c>
      <c r="C1162" t="s">
        <v>407</v>
      </c>
      <c r="D1162" t="str">
        <f t="shared" si="18"/>
        <v>06-08ROU</v>
      </c>
      <c r="E1162">
        <v>0.84790212163910705</v>
      </c>
      <c r="F1162">
        <v>1.4385019713750999</v>
      </c>
      <c r="G1162">
        <v>0.57104125650975601</v>
      </c>
      <c r="H1162">
        <v>0.80645701708026396</v>
      </c>
    </row>
    <row r="1163" spans="1:8" x14ac:dyDescent="0.2">
      <c r="A1163">
        <v>1161</v>
      </c>
      <c r="B1163" s="6" t="s">
        <v>553</v>
      </c>
      <c r="C1163" t="s">
        <v>407</v>
      </c>
      <c r="D1163" t="str">
        <f t="shared" si="18"/>
        <v>06-11ROU</v>
      </c>
      <c r="E1163">
        <v>0.75046220314546497</v>
      </c>
      <c r="F1163">
        <v>0.89064561065510695</v>
      </c>
      <c r="G1163">
        <v>0.428436449482543</v>
      </c>
      <c r="H1163">
        <v>0.60506237880248204</v>
      </c>
    </row>
    <row r="1164" spans="1:8" x14ac:dyDescent="0.2">
      <c r="A1164">
        <v>1162</v>
      </c>
      <c r="B1164" s="6" t="s">
        <v>554</v>
      </c>
      <c r="C1164" t="s">
        <v>407</v>
      </c>
      <c r="D1164" t="str">
        <f t="shared" si="18"/>
        <v>09-02ROU</v>
      </c>
      <c r="E1164">
        <v>0.61811910254443603</v>
      </c>
      <c r="F1164">
        <v>0.30806314165304999</v>
      </c>
      <c r="G1164">
        <v>0.423782943584606</v>
      </c>
      <c r="H1164">
        <v>0.59849043248050504</v>
      </c>
    </row>
    <row r="1165" spans="1:8" x14ac:dyDescent="0.2">
      <c r="A1165">
        <v>1163</v>
      </c>
      <c r="B1165" s="6" t="s">
        <v>555</v>
      </c>
      <c r="C1165" t="s">
        <v>407</v>
      </c>
      <c r="D1165" t="str">
        <f t="shared" si="18"/>
        <v>09-11ROU</v>
      </c>
      <c r="E1165">
        <v>0.52773763224741499</v>
      </c>
      <c r="F1165">
        <v>1.08213232298156</v>
      </c>
      <c r="G1165">
        <v>1.0817481366797399</v>
      </c>
      <c r="H1165">
        <v>1.5277063882755999</v>
      </c>
    </row>
    <row r="1166" spans="1:8" x14ac:dyDescent="0.2">
      <c r="A1166">
        <v>1164</v>
      </c>
      <c r="B1166" s="6" t="s">
        <v>556</v>
      </c>
      <c r="C1166" t="s">
        <v>407</v>
      </c>
      <c r="D1166" t="str">
        <f t="shared" si="18"/>
        <v>12-02ROU</v>
      </c>
      <c r="E1166">
        <v>0.93505789933123196</v>
      </c>
      <c r="F1166">
        <v>1.51034555105546</v>
      </c>
      <c r="G1166">
        <v>0.20254003983570701</v>
      </c>
      <c r="H1166">
        <v>0.28603859091297001</v>
      </c>
    </row>
    <row r="1167" spans="1:8" x14ac:dyDescent="0.2">
      <c r="A1167">
        <v>1165</v>
      </c>
      <c r="B1167" t="s">
        <v>550</v>
      </c>
      <c r="C1167" t="s">
        <v>407</v>
      </c>
      <c r="D1167" t="str">
        <f t="shared" si="18"/>
        <v>ControlROU</v>
      </c>
      <c r="E1167">
        <v>0.97065580317215305</v>
      </c>
      <c r="F1167">
        <v>1.83240406176432</v>
      </c>
    </row>
    <row r="1168" spans="1:8" x14ac:dyDescent="0.2">
      <c r="A1168">
        <v>1166</v>
      </c>
      <c r="B1168" t="s">
        <v>647</v>
      </c>
      <c r="C1168" t="s">
        <v>407</v>
      </c>
      <c r="D1168" t="str">
        <f t="shared" si="18"/>
        <v>HistoricalROU</v>
      </c>
      <c r="E1168">
        <v>0.25318408377775398</v>
      </c>
      <c r="F1168">
        <v>-2.4287534875289198E-2</v>
      </c>
      <c r="G1168">
        <v>0.70808641305792197</v>
      </c>
      <c r="H1168">
        <v>1</v>
      </c>
    </row>
    <row r="1169" spans="1:8" x14ac:dyDescent="0.2">
      <c r="A1169">
        <v>1167</v>
      </c>
      <c r="B1169" s="6" t="s">
        <v>551</v>
      </c>
      <c r="C1169" t="s">
        <v>409</v>
      </c>
      <c r="D1169" t="str">
        <f t="shared" si="18"/>
        <v>06-02RUS</v>
      </c>
      <c r="E1169">
        <v>0.58952649748880404</v>
      </c>
      <c r="F1169">
        <v>-1.0815189670821901</v>
      </c>
      <c r="G1169">
        <v>0.345483804843224</v>
      </c>
      <c r="H1169">
        <v>0.416466871496738</v>
      </c>
    </row>
    <row r="1170" spans="1:8" x14ac:dyDescent="0.2">
      <c r="A1170">
        <v>1168</v>
      </c>
      <c r="B1170" s="6" t="s">
        <v>552</v>
      </c>
      <c r="C1170" t="s">
        <v>409</v>
      </c>
      <c r="D1170" t="str">
        <f t="shared" si="18"/>
        <v>06-08RUS</v>
      </c>
      <c r="E1170">
        <v>0.80599319334625796</v>
      </c>
      <c r="F1170">
        <v>1.4385019713750999</v>
      </c>
      <c r="G1170">
        <v>1.54875736175323</v>
      </c>
      <c r="H1170">
        <v>1.86696488841092</v>
      </c>
    </row>
    <row r="1171" spans="1:8" x14ac:dyDescent="0.2">
      <c r="A1171">
        <v>1169</v>
      </c>
      <c r="B1171" s="6" t="s">
        <v>553</v>
      </c>
      <c r="C1171" t="s">
        <v>409</v>
      </c>
      <c r="D1171" t="str">
        <f t="shared" si="18"/>
        <v>06-11RUS</v>
      </c>
      <c r="E1171">
        <v>0.58623298616630104</v>
      </c>
      <c r="F1171">
        <v>0.89064561065510695</v>
      </c>
      <c r="G1171">
        <v>1.0753800588231299</v>
      </c>
      <c r="H1171">
        <v>1.2963275339962199</v>
      </c>
    </row>
    <row r="1172" spans="1:8" x14ac:dyDescent="0.2">
      <c r="A1172">
        <v>1170</v>
      </c>
      <c r="B1172" s="6" t="s">
        <v>554</v>
      </c>
      <c r="C1172" t="s">
        <v>409</v>
      </c>
      <c r="D1172" t="str">
        <f t="shared" si="18"/>
        <v>09-02RUS</v>
      </c>
      <c r="E1172">
        <v>0.58023324739691096</v>
      </c>
      <c r="F1172">
        <v>0.30806314165304999</v>
      </c>
      <c r="G1172">
        <v>0.67159661643593205</v>
      </c>
      <c r="H1172">
        <v>0.80958278748200696</v>
      </c>
    </row>
    <row r="1173" spans="1:8" x14ac:dyDescent="0.2">
      <c r="A1173">
        <v>1171</v>
      </c>
      <c r="B1173" s="6" t="s">
        <v>555</v>
      </c>
      <c r="C1173" t="s">
        <v>409</v>
      </c>
      <c r="D1173" t="str">
        <f t="shared" si="18"/>
        <v>09-11RUS</v>
      </c>
      <c r="E1173">
        <v>0.30964645580524303</v>
      </c>
      <c r="F1173">
        <v>1.08213232298156</v>
      </c>
      <c r="G1173">
        <v>2.0253548969860899</v>
      </c>
      <c r="H1173">
        <v>2.4414841037227801</v>
      </c>
    </row>
    <row r="1174" spans="1:8" x14ac:dyDescent="0.2">
      <c r="A1174">
        <v>1172</v>
      </c>
      <c r="B1174" s="6" t="s">
        <v>556</v>
      </c>
      <c r="C1174" t="s">
        <v>409</v>
      </c>
      <c r="D1174" t="str">
        <f t="shared" si="18"/>
        <v>12-02RUS</v>
      </c>
      <c r="E1174">
        <v>0.45360798163480498</v>
      </c>
      <c r="F1174">
        <v>1.51034555105546</v>
      </c>
      <c r="G1174">
        <v>3.8992009643902201</v>
      </c>
      <c r="H1174">
        <v>4.7003303894767399</v>
      </c>
    </row>
    <row r="1175" spans="1:8" x14ac:dyDescent="0.2">
      <c r="A1175">
        <v>1173</v>
      </c>
      <c r="B1175" t="s">
        <v>550</v>
      </c>
      <c r="C1175" t="s">
        <v>409</v>
      </c>
      <c r="D1175" t="str">
        <f t="shared" si="18"/>
        <v>ControlRUS</v>
      </c>
      <c r="E1175">
        <v>1.13892127129043</v>
      </c>
      <c r="F1175">
        <v>1.83240406176432</v>
      </c>
    </row>
    <row r="1176" spans="1:8" x14ac:dyDescent="0.2">
      <c r="A1176">
        <v>1174</v>
      </c>
      <c r="B1176" t="s">
        <v>647</v>
      </c>
      <c r="C1176" t="s">
        <v>409</v>
      </c>
      <c r="D1176" t="str">
        <f t="shared" si="18"/>
        <v>HistoricalRUS</v>
      </c>
      <c r="E1176">
        <v>0.29836699991167998</v>
      </c>
      <c r="F1176">
        <v>-2.4287534875289198E-2</v>
      </c>
      <c r="G1176">
        <v>0.82955891209687804</v>
      </c>
      <c r="H1176">
        <v>1</v>
      </c>
    </row>
    <row r="1177" spans="1:8" x14ac:dyDescent="0.2">
      <c r="A1177">
        <v>1175</v>
      </c>
      <c r="B1177" s="6" t="s">
        <v>551</v>
      </c>
      <c r="C1177" t="s">
        <v>411</v>
      </c>
      <c r="D1177" t="str">
        <f t="shared" si="18"/>
        <v>06-02RWA</v>
      </c>
      <c r="E1177">
        <v>1.53479564451878</v>
      </c>
      <c r="F1177">
        <v>-1.0815189670821901</v>
      </c>
      <c r="G1177">
        <v>2.8684818163691599E-2</v>
      </c>
      <c r="H1177">
        <v>2.9761600735856202E-2</v>
      </c>
    </row>
    <row r="1178" spans="1:8" x14ac:dyDescent="0.2">
      <c r="A1178">
        <v>1176</v>
      </c>
      <c r="B1178" s="6" t="s">
        <v>552</v>
      </c>
      <c r="C1178" t="s">
        <v>411</v>
      </c>
      <c r="D1178" t="str">
        <f t="shared" si="18"/>
        <v>06-08RWA</v>
      </c>
      <c r="E1178">
        <v>1.05709628690952</v>
      </c>
      <c r="F1178">
        <v>1.4385019713750999</v>
      </c>
      <c r="G1178">
        <v>2.4344211894467298</v>
      </c>
      <c r="H1178">
        <v>2.5258054992633499</v>
      </c>
    </row>
    <row r="1179" spans="1:8" x14ac:dyDescent="0.2">
      <c r="A1179">
        <v>1177</v>
      </c>
      <c r="B1179" s="6" t="s">
        <v>553</v>
      </c>
      <c r="C1179" t="s">
        <v>411</v>
      </c>
      <c r="D1179" t="str">
        <f t="shared" si="18"/>
        <v>06-11RWA</v>
      </c>
      <c r="E1179">
        <v>0.681874453120071</v>
      </c>
      <c r="F1179">
        <v>0.89064561065510695</v>
      </c>
      <c r="G1179">
        <v>1.7483056358772999</v>
      </c>
      <c r="H1179">
        <v>1.8139342561734799</v>
      </c>
    </row>
    <row r="1180" spans="1:8" x14ac:dyDescent="0.2">
      <c r="A1180">
        <v>1178</v>
      </c>
      <c r="B1180" s="6" t="s">
        <v>554</v>
      </c>
      <c r="C1180" t="s">
        <v>411</v>
      </c>
      <c r="D1180" t="str">
        <f t="shared" si="18"/>
        <v>09-02RWA</v>
      </c>
      <c r="E1180">
        <v>1.45530875418279</v>
      </c>
      <c r="F1180">
        <v>0.30806314165304999</v>
      </c>
      <c r="G1180">
        <v>0.15038463503124799</v>
      </c>
      <c r="H1180">
        <v>0.15602983568055701</v>
      </c>
    </row>
    <row r="1181" spans="1:8" x14ac:dyDescent="0.2">
      <c r="A1181">
        <v>1179</v>
      </c>
      <c r="B1181" s="6" t="s">
        <v>555</v>
      </c>
      <c r="C1181" t="s">
        <v>411</v>
      </c>
      <c r="D1181" t="str">
        <f t="shared" si="18"/>
        <v>09-11RWA</v>
      </c>
      <c r="E1181">
        <v>1.0144376427084201</v>
      </c>
      <c r="F1181">
        <v>1.08213232298156</v>
      </c>
      <c r="G1181">
        <v>1.38228779614824</v>
      </c>
      <c r="H1181">
        <v>1.4341766873419799</v>
      </c>
    </row>
    <row r="1182" spans="1:8" x14ac:dyDescent="0.2">
      <c r="A1182">
        <v>1180</v>
      </c>
      <c r="B1182" s="6" t="s">
        <v>556</v>
      </c>
      <c r="C1182" t="s">
        <v>411</v>
      </c>
      <c r="D1182" t="str">
        <f t="shared" si="18"/>
        <v>12-02RWA</v>
      </c>
      <c r="E1182">
        <v>1.4424994254236501</v>
      </c>
      <c r="F1182">
        <v>1.51034555105546</v>
      </c>
      <c r="G1182">
        <v>0.78466896721541601</v>
      </c>
      <c r="H1182">
        <v>0.81412419555238402</v>
      </c>
    </row>
    <row r="1183" spans="1:8" x14ac:dyDescent="0.2">
      <c r="A1183">
        <v>1181</v>
      </c>
      <c r="B1183" t="s">
        <v>550</v>
      </c>
      <c r="C1183" t="s">
        <v>411</v>
      </c>
      <c r="D1183" t="str">
        <f t="shared" si="18"/>
        <v>ControlRWA</v>
      </c>
      <c r="E1183">
        <v>1.5804107760116499</v>
      </c>
      <c r="F1183">
        <v>1.83240406176432</v>
      </c>
    </row>
    <row r="1184" spans="1:8" x14ac:dyDescent="0.2">
      <c r="A1184">
        <v>1182</v>
      </c>
      <c r="B1184" t="s">
        <v>647</v>
      </c>
      <c r="C1184" t="s">
        <v>411</v>
      </c>
      <c r="D1184" t="str">
        <f t="shared" si="18"/>
        <v>HistoricalRWA</v>
      </c>
      <c r="E1184">
        <v>0.60381612540074503</v>
      </c>
      <c r="F1184">
        <v>-2.4287534875289198E-2</v>
      </c>
      <c r="G1184">
        <v>0.96381973598391402</v>
      </c>
      <c r="H1184">
        <v>1</v>
      </c>
    </row>
    <row r="1185" spans="1:7" x14ac:dyDescent="0.2">
      <c r="A1185">
        <v>1183</v>
      </c>
      <c r="B1185" s="6" t="s">
        <v>551</v>
      </c>
      <c r="C1185" t="s">
        <v>652</v>
      </c>
      <c r="D1185" t="str">
        <f t="shared" si="18"/>
        <v>06-02SHN</v>
      </c>
      <c r="E1185">
        <v>0</v>
      </c>
      <c r="F1185">
        <v>-1.0815189670821901</v>
      </c>
      <c r="G1185">
        <v>0</v>
      </c>
    </row>
    <row r="1186" spans="1:7" x14ac:dyDescent="0.2">
      <c r="A1186">
        <v>1184</v>
      </c>
      <c r="B1186" s="6" t="s">
        <v>552</v>
      </c>
      <c r="C1186" t="s">
        <v>652</v>
      </c>
      <c r="D1186" t="str">
        <f t="shared" si="18"/>
        <v>06-08SHN</v>
      </c>
      <c r="E1186">
        <v>0</v>
      </c>
      <c r="F1186">
        <v>1.4385019713750999</v>
      </c>
      <c r="G1186">
        <v>0</v>
      </c>
    </row>
    <row r="1187" spans="1:7" x14ac:dyDescent="0.2">
      <c r="A1187">
        <v>1185</v>
      </c>
      <c r="B1187" s="6" t="s">
        <v>553</v>
      </c>
      <c r="C1187" t="s">
        <v>652</v>
      </c>
      <c r="D1187" t="str">
        <f t="shared" si="18"/>
        <v>06-11SHN</v>
      </c>
      <c r="E1187">
        <v>0</v>
      </c>
      <c r="F1187">
        <v>0.89064561065510695</v>
      </c>
      <c r="G1187">
        <v>0</v>
      </c>
    </row>
    <row r="1188" spans="1:7" x14ac:dyDescent="0.2">
      <c r="A1188">
        <v>1186</v>
      </c>
      <c r="B1188" s="6" t="s">
        <v>554</v>
      </c>
      <c r="C1188" t="s">
        <v>652</v>
      </c>
      <c r="D1188" t="str">
        <f t="shared" si="18"/>
        <v>09-02SHN</v>
      </c>
      <c r="E1188">
        <v>0</v>
      </c>
      <c r="F1188">
        <v>0.30806314165304999</v>
      </c>
      <c r="G1188">
        <v>0</v>
      </c>
    </row>
    <row r="1189" spans="1:7" x14ac:dyDescent="0.2">
      <c r="A1189">
        <v>1187</v>
      </c>
      <c r="B1189" s="6" t="s">
        <v>555</v>
      </c>
      <c r="C1189" t="s">
        <v>652</v>
      </c>
      <c r="D1189" t="str">
        <f t="shared" si="18"/>
        <v>09-11SHN</v>
      </c>
      <c r="E1189">
        <v>0</v>
      </c>
      <c r="F1189">
        <v>1.08213232298156</v>
      </c>
      <c r="G1189">
        <v>0</v>
      </c>
    </row>
    <row r="1190" spans="1:7" x14ac:dyDescent="0.2">
      <c r="A1190">
        <v>1188</v>
      </c>
      <c r="B1190" s="6" t="s">
        <v>556</v>
      </c>
      <c r="C1190" t="s">
        <v>652</v>
      </c>
      <c r="D1190" t="str">
        <f t="shared" si="18"/>
        <v>12-02SHN</v>
      </c>
      <c r="E1190">
        <v>0</v>
      </c>
      <c r="F1190">
        <v>1.51034555105546</v>
      </c>
      <c r="G1190">
        <v>0</v>
      </c>
    </row>
    <row r="1191" spans="1:7" x14ac:dyDescent="0.2">
      <c r="A1191">
        <v>1189</v>
      </c>
      <c r="B1191" t="s">
        <v>550</v>
      </c>
      <c r="C1191" t="s">
        <v>652</v>
      </c>
      <c r="D1191" t="str">
        <f t="shared" si="18"/>
        <v>ControlSHN</v>
      </c>
      <c r="E1191">
        <v>0</v>
      </c>
      <c r="F1191">
        <v>1.83240406176432</v>
      </c>
    </row>
    <row r="1192" spans="1:7" x14ac:dyDescent="0.2">
      <c r="A1192">
        <v>1190</v>
      </c>
      <c r="B1192" t="s">
        <v>647</v>
      </c>
      <c r="C1192" t="s">
        <v>652</v>
      </c>
      <c r="D1192" t="str">
        <f t="shared" si="18"/>
        <v>HistoricalSHN</v>
      </c>
      <c r="E1192">
        <v>0</v>
      </c>
      <c r="F1192">
        <v>-2.4287534875289198E-2</v>
      </c>
      <c r="G1192">
        <v>0</v>
      </c>
    </row>
    <row r="1193" spans="1:7" x14ac:dyDescent="0.2">
      <c r="A1193">
        <v>1191</v>
      </c>
      <c r="B1193" s="6" t="s">
        <v>551</v>
      </c>
      <c r="C1193" t="s">
        <v>255</v>
      </c>
      <c r="D1193" t="str">
        <f t="shared" si="18"/>
        <v>06-02KNA</v>
      </c>
      <c r="E1193">
        <v>0</v>
      </c>
      <c r="F1193">
        <v>-1.0815189670821901</v>
      </c>
      <c r="G1193">
        <v>0</v>
      </c>
    </row>
    <row r="1194" spans="1:7" x14ac:dyDescent="0.2">
      <c r="A1194">
        <v>1192</v>
      </c>
      <c r="B1194" s="6" t="s">
        <v>552</v>
      </c>
      <c r="C1194" t="s">
        <v>255</v>
      </c>
      <c r="D1194" t="str">
        <f t="shared" si="18"/>
        <v>06-08KNA</v>
      </c>
      <c r="E1194">
        <v>0</v>
      </c>
      <c r="F1194">
        <v>1.4385019713750999</v>
      </c>
      <c r="G1194">
        <v>0</v>
      </c>
    </row>
    <row r="1195" spans="1:7" x14ac:dyDescent="0.2">
      <c r="A1195">
        <v>1193</v>
      </c>
      <c r="B1195" s="6" t="s">
        <v>553</v>
      </c>
      <c r="C1195" t="s">
        <v>255</v>
      </c>
      <c r="D1195" t="str">
        <f t="shared" si="18"/>
        <v>06-11KNA</v>
      </c>
      <c r="E1195">
        <v>0</v>
      </c>
      <c r="F1195">
        <v>0.89064561065510695</v>
      </c>
      <c r="G1195">
        <v>0</v>
      </c>
    </row>
    <row r="1196" spans="1:7" x14ac:dyDescent="0.2">
      <c r="A1196">
        <v>1194</v>
      </c>
      <c r="B1196" s="6" t="s">
        <v>554</v>
      </c>
      <c r="C1196" t="s">
        <v>255</v>
      </c>
      <c r="D1196" t="str">
        <f t="shared" si="18"/>
        <v>09-02KNA</v>
      </c>
      <c r="E1196">
        <v>0</v>
      </c>
      <c r="F1196">
        <v>0.30806314165304999</v>
      </c>
      <c r="G1196">
        <v>0</v>
      </c>
    </row>
    <row r="1197" spans="1:7" x14ac:dyDescent="0.2">
      <c r="A1197">
        <v>1195</v>
      </c>
      <c r="B1197" s="6" t="s">
        <v>555</v>
      </c>
      <c r="C1197" t="s">
        <v>255</v>
      </c>
      <c r="D1197" t="str">
        <f t="shared" si="18"/>
        <v>09-11KNA</v>
      </c>
      <c r="E1197">
        <v>0</v>
      </c>
      <c r="F1197">
        <v>1.08213232298156</v>
      </c>
      <c r="G1197">
        <v>0</v>
      </c>
    </row>
    <row r="1198" spans="1:7" x14ac:dyDescent="0.2">
      <c r="A1198">
        <v>1196</v>
      </c>
      <c r="B1198" s="6" t="s">
        <v>556</v>
      </c>
      <c r="C1198" t="s">
        <v>255</v>
      </c>
      <c r="D1198" t="str">
        <f t="shared" si="18"/>
        <v>12-02KNA</v>
      </c>
      <c r="E1198">
        <v>0</v>
      </c>
      <c r="F1198">
        <v>1.51034555105546</v>
      </c>
      <c r="G1198">
        <v>0</v>
      </c>
    </row>
    <row r="1199" spans="1:7" x14ac:dyDescent="0.2">
      <c r="A1199">
        <v>1197</v>
      </c>
      <c r="B1199" t="s">
        <v>550</v>
      </c>
      <c r="C1199" t="s">
        <v>255</v>
      </c>
      <c r="D1199" t="str">
        <f t="shared" si="18"/>
        <v>ControlKNA</v>
      </c>
      <c r="E1199">
        <v>0</v>
      </c>
      <c r="F1199">
        <v>1.83240406176432</v>
      </c>
    </row>
    <row r="1200" spans="1:7" x14ac:dyDescent="0.2">
      <c r="A1200">
        <v>1198</v>
      </c>
      <c r="B1200" t="s">
        <v>647</v>
      </c>
      <c r="C1200" t="s">
        <v>255</v>
      </c>
      <c r="D1200" t="str">
        <f t="shared" si="18"/>
        <v>HistoricalKNA</v>
      </c>
      <c r="E1200">
        <v>0</v>
      </c>
      <c r="F1200">
        <v>-2.4287534875289198E-2</v>
      </c>
      <c r="G1200">
        <v>0</v>
      </c>
    </row>
    <row r="1201" spans="1:7" x14ac:dyDescent="0.2">
      <c r="A1201">
        <v>1199</v>
      </c>
      <c r="B1201" s="6" t="s">
        <v>551</v>
      </c>
      <c r="C1201" t="s">
        <v>651</v>
      </c>
      <c r="D1201" t="str">
        <f t="shared" si="18"/>
        <v>06-02AIA</v>
      </c>
      <c r="E1201">
        <v>0</v>
      </c>
      <c r="F1201">
        <v>-1.0815189670821901</v>
      </c>
      <c r="G1201">
        <v>0</v>
      </c>
    </row>
    <row r="1202" spans="1:7" x14ac:dyDescent="0.2">
      <c r="A1202">
        <v>1200</v>
      </c>
      <c r="B1202" s="6" t="s">
        <v>552</v>
      </c>
      <c r="C1202" t="s">
        <v>651</v>
      </c>
      <c r="D1202" t="str">
        <f t="shared" si="18"/>
        <v>06-08AIA</v>
      </c>
      <c r="E1202">
        <v>0</v>
      </c>
      <c r="F1202">
        <v>1.4385019713750999</v>
      </c>
      <c r="G1202">
        <v>0</v>
      </c>
    </row>
    <row r="1203" spans="1:7" x14ac:dyDescent="0.2">
      <c r="A1203">
        <v>1201</v>
      </c>
      <c r="B1203" s="6" t="s">
        <v>553</v>
      </c>
      <c r="C1203" t="s">
        <v>651</v>
      </c>
      <c r="D1203" t="str">
        <f t="shared" si="18"/>
        <v>06-11AIA</v>
      </c>
      <c r="E1203">
        <v>0</v>
      </c>
      <c r="F1203">
        <v>0.89064561065510695</v>
      </c>
      <c r="G1203">
        <v>0</v>
      </c>
    </row>
    <row r="1204" spans="1:7" x14ac:dyDescent="0.2">
      <c r="A1204">
        <v>1202</v>
      </c>
      <c r="B1204" s="6" t="s">
        <v>554</v>
      </c>
      <c r="C1204" t="s">
        <v>651</v>
      </c>
      <c r="D1204" t="str">
        <f t="shared" si="18"/>
        <v>09-02AIA</v>
      </c>
      <c r="E1204">
        <v>0</v>
      </c>
      <c r="F1204">
        <v>0.30806314165304999</v>
      </c>
      <c r="G1204">
        <v>0</v>
      </c>
    </row>
    <row r="1205" spans="1:7" x14ac:dyDescent="0.2">
      <c r="A1205">
        <v>1203</v>
      </c>
      <c r="B1205" s="6" t="s">
        <v>555</v>
      </c>
      <c r="C1205" t="s">
        <v>651</v>
      </c>
      <c r="D1205" t="str">
        <f t="shared" si="18"/>
        <v>09-11AIA</v>
      </c>
      <c r="E1205">
        <v>0</v>
      </c>
      <c r="F1205">
        <v>1.08213232298156</v>
      </c>
      <c r="G1205">
        <v>0</v>
      </c>
    </row>
    <row r="1206" spans="1:7" x14ac:dyDescent="0.2">
      <c r="A1206">
        <v>1204</v>
      </c>
      <c r="B1206" s="6" t="s">
        <v>556</v>
      </c>
      <c r="C1206" t="s">
        <v>651</v>
      </c>
      <c r="D1206" t="str">
        <f t="shared" si="18"/>
        <v>12-02AIA</v>
      </c>
      <c r="E1206">
        <v>0</v>
      </c>
      <c r="F1206">
        <v>1.51034555105546</v>
      </c>
      <c r="G1206">
        <v>0</v>
      </c>
    </row>
    <row r="1207" spans="1:7" x14ac:dyDescent="0.2">
      <c r="A1207">
        <v>1205</v>
      </c>
      <c r="B1207" t="s">
        <v>550</v>
      </c>
      <c r="C1207" t="s">
        <v>651</v>
      </c>
      <c r="D1207" t="str">
        <f t="shared" si="18"/>
        <v>ControlAIA</v>
      </c>
      <c r="E1207">
        <v>0</v>
      </c>
      <c r="F1207">
        <v>1.83240406176432</v>
      </c>
    </row>
    <row r="1208" spans="1:7" x14ac:dyDescent="0.2">
      <c r="A1208">
        <v>1206</v>
      </c>
      <c r="B1208" t="s">
        <v>647</v>
      </c>
      <c r="C1208" t="s">
        <v>651</v>
      </c>
      <c r="D1208" t="str">
        <f t="shared" si="18"/>
        <v>HistoricalAIA</v>
      </c>
      <c r="E1208">
        <v>0</v>
      </c>
      <c r="F1208">
        <v>-2.4287534875289198E-2</v>
      </c>
      <c r="G1208">
        <v>0</v>
      </c>
    </row>
    <row r="1209" spans="1:7" x14ac:dyDescent="0.2">
      <c r="A1209">
        <v>1207</v>
      </c>
      <c r="B1209" s="6" t="s">
        <v>551</v>
      </c>
      <c r="C1209" t="s">
        <v>271</v>
      </c>
      <c r="D1209" t="str">
        <f t="shared" si="18"/>
        <v>06-02LCA</v>
      </c>
      <c r="E1209">
        <v>0</v>
      </c>
      <c r="F1209">
        <v>-1.0815189670821901</v>
      </c>
      <c r="G1209">
        <v>0</v>
      </c>
    </row>
    <row r="1210" spans="1:7" x14ac:dyDescent="0.2">
      <c r="A1210">
        <v>1208</v>
      </c>
      <c r="B1210" s="6" t="s">
        <v>552</v>
      </c>
      <c r="C1210" t="s">
        <v>271</v>
      </c>
      <c r="D1210" t="str">
        <f t="shared" si="18"/>
        <v>06-08LCA</v>
      </c>
      <c r="E1210">
        <v>0</v>
      </c>
      <c r="F1210">
        <v>1.4385019713750999</v>
      </c>
      <c r="G1210">
        <v>0</v>
      </c>
    </row>
    <row r="1211" spans="1:7" x14ac:dyDescent="0.2">
      <c r="A1211">
        <v>1209</v>
      </c>
      <c r="B1211" s="6" t="s">
        <v>553</v>
      </c>
      <c r="C1211" t="s">
        <v>271</v>
      </c>
      <c r="D1211" t="str">
        <f t="shared" si="18"/>
        <v>06-11LCA</v>
      </c>
      <c r="E1211">
        <v>0</v>
      </c>
      <c r="F1211">
        <v>0.89064561065510695</v>
      </c>
      <c r="G1211">
        <v>0</v>
      </c>
    </row>
    <row r="1212" spans="1:7" x14ac:dyDescent="0.2">
      <c r="A1212">
        <v>1210</v>
      </c>
      <c r="B1212" s="6" t="s">
        <v>554</v>
      </c>
      <c r="C1212" t="s">
        <v>271</v>
      </c>
      <c r="D1212" t="str">
        <f t="shared" si="18"/>
        <v>09-02LCA</v>
      </c>
      <c r="E1212">
        <v>0</v>
      </c>
      <c r="F1212">
        <v>0.30806314165304999</v>
      </c>
      <c r="G1212">
        <v>0</v>
      </c>
    </row>
    <row r="1213" spans="1:7" x14ac:dyDescent="0.2">
      <c r="A1213">
        <v>1211</v>
      </c>
      <c r="B1213" s="6" t="s">
        <v>555</v>
      </c>
      <c r="C1213" t="s">
        <v>271</v>
      </c>
      <c r="D1213" t="str">
        <f t="shared" si="18"/>
        <v>09-11LCA</v>
      </c>
      <c r="E1213">
        <v>0</v>
      </c>
      <c r="F1213">
        <v>1.08213232298156</v>
      </c>
      <c r="G1213">
        <v>0</v>
      </c>
    </row>
    <row r="1214" spans="1:7" x14ac:dyDescent="0.2">
      <c r="A1214">
        <v>1212</v>
      </c>
      <c r="B1214" s="6" t="s">
        <v>556</v>
      </c>
      <c r="C1214" t="s">
        <v>271</v>
      </c>
      <c r="D1214" t="str">
        <f t="shared" si="18"/>
        <v>12-02LCA</v>
      </c>
      <c r="E1214">
        <v>0</v>
      </c>
      <c r="F1214">
        <v>1.51034555105546</v>
      </c>
      <c r="G1214">
        <v>0</v>
      </c>
    </row>
    <row r="1215" spans="1:7" x14ac:dyDescent="0.2">
      <c r="A1215">
        <v>1213</v>
      </c>
      <c r="B1215" t="s">
        <v>550</v>
      </c>
      <c r="C1215" t="s">
        <v>271</v>
      </c>
      <c r="D1215" t="str">
        <f t="shared" si="18"/>
        <v>ControlLCA</v>
      </c>
      <c r="E1215">
        <v>0</v>
      </c>
      <c r="F1215">
        <v>1.83240406176432</v>
      </c>
    </row>
    <row r="1216" spans="1:7" x14ac:dyDescent="0.2">
      <c r="A1216">
        <v>1214</v>
      </c>
      <c r="B1216" t="s">
        <v>647</v>
      </c>
      <c r="C1216" t="s">
        <v>271</v>
      </c>
      <c r="D1216" t="str">
        <f t="shared" si="18"/>
        <v>HistoricalLCA</v>
      </c>
      <c r="E1216">
        <v>0</v>
      </c>
      <c r="F1216">
        <v>-2.4287534875289198E-2</v>
      </c>
      <c r="G1216">
        <v>0</v>
      </c>
    </row>
    <row r="1217" spans="1:7" x14ac:dyDescent="0.2">
      <c r="A1217">
        <v>1215</v>
      </c>
      <c r="B1217" s="6" t="s">
        <v>551</v>
      </c>
      <c r="C1217" t="s">
        <v>650</v>
      </c>
      <c r="D1217" t="str">
        <f t="shared" si="18"/>
        <v>06-02SPM</v>
      </c>
      <c r="E1217">
        <v>0</v>
      </c>
      <c r="F1217">
        <v>-1.0815189670821901</v>
      </c>
      <c r="G1217">
        <v>0</v>
      </c>
    </row>
    <row r="1218" spans="1:7" x14ac:dyDescent="0.2">
      <c r="A1218">
        <v>1216</v>
      </c>
      <c r="B1218" s="6" t="s">
        <v>552</v>
      </c>
      <c r="C1218" t="s">
        <v>650</v>
      </c>
      <c r="D1218" t="str">
        <f t="shared" si="18"/>
        <v>06-08SPM</v>
      </c>
      <c r="E1218">
        <v>0</v>
      </c>
      <c r="F1218">
        <v>1.4385019713750999</v>
      </c>
      <c r="G1218">
        <v>0</v>
      </c>
    </row>
    <row r="1219" spans="1:7" x14ac:dyDescent="0.2">
      <c r="A1219">
        <v>1217</v>
      </c>
      <c r="B1219" s="6" t="s">
        <v>553</v>
      </c>
      <c r="C1219" t="s">
        <v>650</v>
      </c>
      <c r="D1219" t="str">
        <f t="shared" ref="D1219:D1282" si="19">B1219&amp;C1219</f>
        <v>06-11SPM</v>
      </c>
      <c r="E1219">
        <v>0</v>
      </c>
      <c r="F1219">
        <v>0.89064561065510695</v>
      </c>
      <c r="G1219">
        <v>0</v>
      </c>
    </row>
    <row r="1220" spans="1:7" x14ac:dyDescent="0.2">
      <c r="A1220">
        <v>1218</v>
      </c>
      <c r="B1220" s="6" t="s">
        <v>554</v>
      </c>
      <c r="C1220" t="s">
        <v>650</v>
      </c>
      <c r="D1220" t="str">
        <f t="shared" si="19"/>
        <v>09-02SPM</v>
      </c>
      <c r="E1220">
        <v>0</v>
      </c>
      <c r="F1220">
        <v>0.30806314165304999</v>
      </c>
      <c r="G1220">
        <v>0</v>
      </c>
    </row>
    <row r="1221" spans="1:7" x14ac:dyDescent="0.2">
      <c r="A1221">
        <v>1219</v>
      </c>
      <c r="B1221" s="6" t="s">
        <v>555</v>
      </c>
      <c r="C1221" t="s">
        <v>650</v>
      </c>
      <c r="D1221" t="str">
        <f t="shared" si="19"/>
        <v>09-11SPM</v>
      </c>
      <c r="E1221">
        <v>0</v>
      </c>
      <c r="F1221">
        <v>1.08213232298156</v>
      </c>
      <c r="G1221">
        <v>0</v>
      </c>
    </row>
    <row r="1222" spans="1:7" x14ac:dyDescent="0.2">
      <c r="A1222">
        <v>1220</v>
      </c>
      <c r="B1222" s="6" t="s">
        <v>556</v>
      </c>
      <c r="C1222" t="s">
        <v>650</v>
      </c>
      <c r="D1222" t="str">
        <f t="shared" si="19"/>
        <v>12-02SPM</v>
      </c>
      <c r="E1222">
        <v>0</v>
      </c>
      <c r="F1222">
        <v>1.51034555105546</v>
      </c>
      <c r="G1222">
        <v>0</v>
      </c>
    </row>
    <row r="1223" spans="1:7" x14ac:dyDescent="0.2">
      <c r="A1223">
        <v>1221</v>
      </c>
      <c r="B1223" t="s">
        <v>550</v>
      </c>
      <c r="C1223" t="s">
        <v>650</v>
      </c>
      <c r="D1223" t="str">
        <f t="shared" si="19"/>
        <v>ControlSPM</v>
      </c>
      <c r="E1223">
        <v>0</v>
      </c>
      <c r="F1223">
        <v>1.83240406176432</v>
      </c>
    </row>
    <row r="1224" spans="1:7" x14ac:dyDescent="0.2">
      <c r="A1224">
        <v>1222</v>
      </c>
      <c r="B1224" t="s">
        <v>647</v>
      </c>
      <c r="C1224" t="s">
        <v>650</v>
      </c>
      <c r="D1224" t="str">
        <f t="shared" si="19"/>
        <v>HistoricalSPM</v>
      </c>
      <c r="E1224">
        <v>0</v>
      </c>
      <c r="F1224">
        <v>-2.4287534875289198E-2</v>
      </c>
      <c r="G1224">
        <v>0</v>
      </c>
    </row>
    <row r="1225" spans="1:7" x14ac:dyDescent="0.2">
      <c r="A1225">
        <v>1223</v>
      </c>
      <c r="B1225" s="6" t="s">
        <v>551</v>
      </c>
      <c r="C1225" t="s">
        <v>511</v>
      </c>
      <c r="D1225" t="str">
        <f t="shared" si="19"/>
        <v>06-02VCT</v>
      </c>
      <c r="E1225">
        <v>0</v>
      </c>
      <c r="F1225">
        <v>-1.0815189670821901</v>
      </c>
      <c r="G1225">
        <v>0</v>
      </c>
    </row>
    <row r="1226" spans="1:7" x14ac:dyDescent="0.2">
      <c r="A1226">
        <v>1224</v>
      </c>
      <c r="B1226" s="6" t="s">
        <v>552</v>
      </c>
      <c r="C1226" t="s">
        <v>511</v>
      </c>
      <c r="D1226" t="str">
        <f t="shared" si="19"/>
        <v>06-08VCT</v>
      </c>
      <c r="E1226">
        <v>0</v>
      </c>
      <c r="F1226">
        <v>1.4385019713750999</v>
      </c>
      <c r="G1226">
        <v>0</v>
      </c>
    </row>
    <row r="1227" spans="1:7" x14ac:dyDescent="0.2">
      <c r="A1227">
        <v>1225</v>
      </c>
      <c r="B1227" s="6" t="s">
        <v>553</v>
      </c>
      <c r="C1227" t="s">
        <v>511</v>
      </c>
      <c r="D1227" t="str">
        <f t="shared" si="19"/>
        <v>06-11VCT</v>
      </c>
      <c r="E1227">
        <v>0</v>
      </c>
      <c r="F1227">
        <v>0.89064561065510695</v>
      </c>
      <c r="G1227">
        <v>0</v>
      </c>
    </row>
    <row r="1228" spans="1:7" x14ac:dyDescent="0.2">
      <c r="A1228">
        <v>1226</v>
      </c>
      <c r="B1228" s="6" t="s">
        <v>554</v>
      </c>
      <c r="C1228" t="s">
        <v>511</v>
      </c>
      <c r="D1228" t="str">
        <f t="shared" si="19"/>
        <v>09-02VCT</v>
      </c>
      <c r="E1228">
        <v>0</v>
      </c>
      <c r="F1228">
        <v>0.30806314165304999</v>
      </c>
      <c r="G1228">
        <v>0</v>
      </c>
    </row>
    <row r="1229" spans="1:7" x14ac:dyDescent="0.2">
      <c r="A1229">
        <v>1227</v>
      </c>
      <c r="B1229" s="6" t="s">
        <v>555</v>
      </c>
      <c r="C1229" t="s">
        <v>511</v>
      </c>
      <c r="D1229" t="str">
        <f t="shared" si="19"/>
        <v>09-11VCT</v>
      </c>
      <c r="E1229">
        <v>0</v>
      </c>
      <c r="F1229">
        <v>1.08213232298156</v>
      </c>
      <c r="G1229">
        <v>0</v>
      </c>
    </row>
    <row r="1230" spans="1:7" x14ac:dyDescent="0.2">
      <c r="A1230">
        <v>1228</v>
      </c>
      <c r="B1230" s="6" t="s">
        <v>556</v>
      </c>
      <c r="C1230" t="s">
        <v>511</v>
      </c>
      <c r="D1230" t="str">
        <f t="shared" si="19"/>
        <v>12-02VCT</v>
      </c>
      <c r="E1230">
        <v>0</v>
      </c>
      <c r="F1230">
        <v>1.51034555105546</v>
      </c>
      <c r="G1230">
        <v>0</v>
      </c>
    </row>
    <row r="1231" spans="1:7" x14ac:dyDescent="0.2">
      <c r="A1231">
        <v>1229</v>
      </c>
      <c r="B1231" t="s">
        <v>550</v>
      </c>
      <c r="C1231" t="s">
        <v>511</v>
      </c>
      <c r="D1231" t="str">
        <f t="shared" si="19"/>
        <v>ControlVCT</v>
      </c>
      <c r="E1231">
        <v>0</v>
      </c>
      <c r="F1231">
        <v>1.83240406176432</v>
      </c>
    </row>
    <row r="1232" spans="1:7" x14ac:dyDescent="0.2">
      <c r="A1232">
        <v>1230</v>
      </c>
      <c r="B1232" t="s">
        <v>647</v>
      </c>
      <c r="C1232" t="s">
        <v>511</v>
      </c>
      <c r="D1232" t="str">
        <f t="shared" si="19"/>
        <v>HistoricalVCT</v>
      </c>
      <c r="E1232">
        <v>0</v>
      </c>
      <c r="F1232">
        <v>-2.4287534875289198E-2</v>
      </c>
      <c r="G1232">
        <v>0</v>
      </c>
    </row>
    <row r="1233" spans="1:8" x14ac:dyDescent="0.2">
      <c r="A1233">
        <v>1231</v>
      </c>
      <c r="B1233" s="6" t="s">
        <v>551</v>
      </c>
      <c r="C1233" t="s">
        <v>443</v>
      </c>
      <c r="D1233" t="str">
        <f t="shared" si="19"/>
        <v>06-02STP</v>
      </c>
      <c r="E1233">
        <v>0</v>
      </c>
      <c r="F1233">
        <v>-1.0815189670821901</v>
      </c>
      <c r="G1233">
        <v>0</v>
      </c>
    </row>
    <row r="1234" spans="1:8" x14ac:dyDescent="0.2">
      <c r="A1234">
        <v>1232</v>
      </c>
      <c r="B1234" s="6" t="s">
        <v>552</v>
      </c>
      <c r="C1234" t="s">
        <v>443</v>
      </c>
      <c r="D1234" t="str">
        <f t="shared" si="19"/>
        <v>06-08STP</v>
      </c>
      <c r="E1234">
        <v>0</v>
      </c>
      <c r="F1234">
        <v>1.4385019713750999</v>
      </c>
      <c r="G1234">
        <v>0</v>
      </c>
    </row>
    <row r="1235" spans="1:8" x14ac:dyDescent="0.2">
      <c r="A1235">
        <v>1233</v>
      </c>
      <c r="B1235" s="6" t="s">
        <v>553</v>
      </c>
      <c r="C1235" t="s">
        <v>443</v>
      </c>
      <c r="D1235" t="str">
        <f t="shared" si="19"/>
        <v>06-11STP</v>
      </c>
      <c r="E1235">
        <v>0</v>
      </c>
      <c r="F1235">
        <v>0.89064561065510695</v>
      </c>
      <c r="G1235">
        <v>0</v>
      </c>
    </row>
    <row r="1236" spans="1:8" x14ac:dyDescent="0.2">
      <c r="A1236">
        <v>1234</v>
      </c>
      <c r="B1236" s="6" t="s">
        <v>554</v>
      </c>
      <c r="C1236" t="s">
        <v>443</v>
      </c>
      <c r="D1236" t="str">
        <f t="shared" si="19"/>
        <v>09-02STP</v>
      </c>
      <c r="E1236">
        <v>0</v>
      </c>
      <c r="F1236">
        <v>0.30806314165304999</v>
      </c>
      <c r="G1236">
        <v>0</v>
      </c>
    </row>
    <row r="1237" spans="1:8" x14ac:dyDescent="0.2">
      <c r="A1237">
        <v>1235</v>
      </c>
      <c r="B1237" s="6" t="s">
        <v>555</v>
      </c>
      <c r="C1237" t="s">
        <v>443</v>
      </c>
      <c r="D1237" t="str">
        <f t="shared" si="19"/>
        <v>09-11STP</v>
      </c>
      <c r="E1237">
        <v>0</v>
      </c>
      <c r="F1237">
        <v>1.08213232298156</v>
      </c>
      <c r="G1237">
        <v>0</v>
      </c>
    </row>
    <row r="1238" spans="1:8" x14ac:dyDescent="0.2">
      <c r="A1238">
        <v>1236</v>
      </c>
      <c r="B1238" s="6" t="s">
        <v>556</v>
      </c>
      <c r="C1238" t="s">
        <v>443</v>
      </c>
      <c r="D1238" t="str">
        <f t="shared" si="19"/>
        <v>12-02STP</v>
      </c>
      <c r="E1238">
        <v>0</v>
      </c>
      <c r="F1238">
        <v>1.51034555105546</v>
      </c>
      <c r="G1238">
        <v>0</v>
      </c>
    </row>
    <row r="1239" spans="1:8" x14ac:dyDescent="0.2">
      <c r="A1239">
        <v>1237</v>
      </c>
      <c r="B1239" t="s">
        <v>550</v>
      </c>
      <c r="C1239" t="s">
        <v>443</v>
      </c>
      <c r="D1239" t="str">
        <f t="shared" si="19"/>
        <v>ControlSTP</v>
      </c>
      <c r="E1239">
        <v>0</v>
      </c>
      <c r="F1239">
        <v>1.83240406176432</v>
      </c>
    </row>
    <row r="1240" spans="1:8" x14ac:dyDescent="0.2">
      <c r="A1240">
        <v>1238</v>
      </c>
      <c r="B1240" t="s">
        <v>647</v>
      </c>
      <c r="C1240" t="s">
        <v>443</v>
      </c>
      <c r="D1240" t="str">
        <f t="shared" si="19"/>
        <v>HistoricalSTP</v>
      </c>
      <c r="E1240">
        <v>0</v>
      </c>
      <c r="F1240">
        <v>-2.4287534875289198E-2</v>
      </c>
      <c r="G1240">
        <v>0</v>
      </c>
    </row>
    <row r="1241" spans="1:8" x14ac:dyDescent="0.2">
      <c r="A1241">
        <v>1239</v>
      </c>
      <c r="B1241" s="6" t="s">
        <v>551</v>
      </c>
      <c r="C1241" t="s">
        <v>415</v>
      </c>
      <c r="D1241" t="str">
        <f t="shared" si="19"/>
        <v>06-02SAU</v>
      </c>
      <c r="E1241">
        <v>0.58118483824551903</v>
      </c>
      <c r="F1241">
        <v>-1.0815189670821901</v>
      </c>
      <c r="G1241">
        <v>-1.8005617911858899E-2</v>
      </c>
      <c r="H1241">
        <v>-6.6615793803818005E-2</v>
      </c>
    </row>
    <row r="1242" spans="1:8" x14ac:dyDescent="0.2">
      <c r="A1242">
        <v>1240</v>
      </c>
      <c r="B1242" s="6" t="s">
        <v>552</v>
      </c>
      <c r="C1242" t="s">
        <v>415</v>
      </c>
      <c r="D1242" t="str">
        <f t="shared" si="19"/>
        <v>06-08SAU</v>
      </c>
      <c r="E1242">
        <v>0.79756941796305303</v>
      </c>
      <c r="F1242">
        <v>1.4385019713750999</v>
      </c>
      <c r="G1242">
        <v>-1.1398034649065201</v>
      </c>
      <c r="H1242">
        <v>-4.2169567835315203</v>
      </c>
    </row>
    <row r="1243" spans="1:8" x14ac:dyDescent="0.2">
      <c r="A1243">
        <v>1241</v>
      </c>
      <c r="B1243" s="6" t="s">
        <v>553</v>
      </c>
      <c r="C1243" t="s">
        <v>415</v>
      </c>
      <c r="D1243" t="str">
        <f t="shared" si="19"/>
        <v>06-11SAU</v>
      </c>
      <c r="E1243">
        <v>0.64008731017418996</v>
      </c>
      <c r="F1243">
        <v>0.89064561065510695</v>
      </c>
      <c r="G1243">
        <v>-0.17031980260236801</v>
      </c>
      <c r="H1243">
        <v>-0.63013604456160299</v>
      </c>
    </row>
    <row r="1244" spans="1:8" x14ac:dyDescent="0.2">
      <c r="A1244">
        <v>1242</v>
      </c>
      <c r="B1244" s="6" t="s">
        <v>554</v>
      </c>
      <c r="C1244" t="s">
        <v>415</v>
      </c>
      <c r="D1244" t="str">
        <f t="shared" si="19"/>
        <v>09-02SAU</v>
      </c>
      <c r="E1244">
        <v>0.81638928965825097</v>
      </c>
      <c r="F1244">
        <v>0.30806314165304999</v>
      </c>
      <c r="G1244">
        <v>-0.31715777646408999</v>
      </c>
      <c r="H1244">
        <v>-1.1733958336577801</v>
      </c>
    </row>
    <row r="1245" spans="1:8" x14ac:dyDescent="0.2">
      <c r="A1245">
        <v>1243</v>
      </c>
      <c r="B1245" s="6" t="s">
        <v>555</v>
      </c>
      <c r="C1245" t="s">
        <v>415</v>
      </c>
      <c r="D1245" t="str">
        <f t="shared" si="19"/>
        <v>09-11SAU</v>
      </c>
      <c r="E1245">
        <v>0.60675219658289303</v>
      </c>
      <c r="F1245">
        <v>1.08213232298156</v>
      </c>
      <c r="G1245">
        <v>-0.132374326279565</v>
      </c>
      <c r="H1245">
        <v>-0.48974830341984499</v>
      </c>
    </row>
    <row r="1246" spans="1:8" x14ac:dyDescent="0.2">
      <c r="A1246">
        <v>1244</v>
      </c>
      <c r="B1246" s="6" t="s">
        <v>556</v>
      </c>
      <c r="C1246" t="s">
        <v>415</v>
      </c>
      <c r="D1246" t="str">
        <f t="shared" si="19"/>
        <v>12-02SAU</v>
      </c>
      <c r="E1246">
        <v>0.63359161123782004</v>
      </c>
      <c r="F1246">
        <v>1.51034555105546</v>
      </c>
      <c r="G1246">
        <v>-0.461088167023398</v>
      </c>
      <c r="H1246">
        <v>-1.70589837072911</v>
      </c>
    </row>
    <row r="1247" spans="1:8" x14ac:dyDescent="0.2">
      <c r="A1247">
        <v>1245</v>
      </c>
      <c r="B1247" t="s">
        <v>550</v>
      </c>
      <c r="C1247" t="s">
        <v>415</v>
      </c>
      <c r="D1247" t="str">
        <f t="shared" si="19"/>
        <v>ControlSAU</v>
      </c>
      <c r="E1247">
        <v>0.55255196966769005</v>
      </c>
      <c r="F1247">
        <v>1.83240406176432</v>
      </c>
    </row>
    <row r="1248" spans="1:8" x14ac:dyDescent="0.2">
      <c r="A1248">
        <v>1246</v>
      </c>
      <c r="B1248" t="s">
        <v>647</v>
      </c>
      <c r="C1248" t="s">
        <v>415</v>
      </c>
      <c r="D1248" t="str">
        <f t="shared" si="19"/>
        <v>HistoricalSAU</v>
      </c>
      <c r="E1248">
        <v>0.27867888798017398</v>
      </c>
      <c r="F1248">
        <v>-2.4287534875289198E-2</v>
      </c>
      <c r="G1248">
        <v>0.27029052547035698</v>
      </c>
      <c r="H1248">
        <v>1</v>
      </c>
    </row>
    <row r="1249" spans="1:8" x14ac:dyDescent="0.2">
      <c r="A1249">
        <v>1247</v>
      </c>
      <c r="B1249" s="6" t="s">
        <v>551</v>
      </c>
      <c r="C1249" t="s">
        <v>419</v>
      </c>
      <c r="D1249" t="str">
        <f t="shared" si="19"/>
        <v>06-02SEN</v>
      </c>
      <c r="E1249">
        <v>0.86452723254859698</v>
      </c>
      <c r="F1249">
        <v>-1.0815189670821901</v>
      </c>
      <c r="G1249">
        <v>0.18946268048901899</v>
      </c>
      <c r="H1249">
        <v>0.221204616681281</v>
      </c>
    </row>
    <row r="1250" spans="1:8" x14ac:dyDescent="0.2">
      <c r="A1250">
        <v>1248</v>
      </c>
      <c r="B1250" s="6" t="s">
        <v>552</v>
      </c>
      <c r="C1250" t="s">
        <v>419</v>
      </c>
      <c r="D1250" t="str">
        <f t="shared" si="19"/>
        <v>06-08SEN</v>
      </c>
      <c r="E1250">
        <v>0.717378748731892</v>
      </c>
      <c r="F1250">
        <v>1.4385019713750999</v>
      </c>
      <c r="G1250">
        <v>2.0860898361828699</v>
      </c>
      <c r="H1250">
        <v>2.4355862663005801</v>
      </c>
    </row>
    <row r="1251" spans="1:8" x14ac:dyDescent="0.2">
      <c r="A1251">
        <v>1249</v>
      </c>
      <c r="B1251" s="6" t="s">
        <v>553</v>
      </c>
      <c r="C1251" t="s">
        <v>419</v>
      </c>
      <c r="D1251" t="str">
        <f t="shared" si="19"/>
        <v>06-11SEN</v>
      </c>
      <c r="E1251">
        <v>0.57655381839665898</v>
      </c>
      <c r="F1251">
        <v>0.89064561065510695</v>
      </c>
      <c r="G1251">
        <v>1.1465395614813201</v>
      </c>
      <c r="H1251">
        <v>1.3386269187830899</v>
      </c>
    </row>
    <row r="1252" spans="1:8" x14ac:dyDescent="0.2">
      <c r="A1252">
        <v>1250</v>
      </c>
      <c r="B1252" s="6" t="s">
        <v>554</v>
      </c>
      <c r="C1252" t="s">
        <v>419</v>
      </c>
      <c r="D1252" t="str">
        <f t="shared" si="19"/>
        <v>09-02SEN</v>
      </c>
      <c r="E1252">
        <v>0.89496307654902596</v>
      </c>
      <c r="F1252">
        <v>0.30806314165304999</v>
      </c>
      <c r="G1252">
        <v>0.325589175666886</v>
      </c>
      <c r="H1252">
        <v>0.38013728409771003</v>
      </c>
    </row>
    <row r="1253" spans="1:8" x14ac:dyDescent="0.2">
      <c r="A1253">
        <v>1251</v>
      </c>
      <c r="B1253" s="6" t="s">
        <v>555</v>
      </c>
      <c r="C1253" t="s">
        <v>419</v>
      </c>
      <c r="D1253" t="str">
        <f t="shared" si="19"/>
        <v>09-11SEN</v>
      </c>
      <c r="E1253">
        <v>0.88810691023204802</v>
      </c>
      <c r="F1253">
        <v>1.08213232298156</v>
      </c>
      <c r="G1253">
        <v>0.67825048488070805</v>
      </c>
      <c r="H1253">
        <v>0.79188227536254097</v>
      </c>
    </row>
    <row r="1254" spans="1:8" x14ac:dyDescent="0.2">
      <c r="A1254">
        <v>1252</v>
      </c>
      <c r="B1254" s="6" t="s">
        <v>556</v>
      </c>
      <c r="C1254" t="s">
        <v>419</v>
      </c>
      <c r="D1254" t="str">
        <f t="shared" si="19"/>
        <v>12-02SEN</v>
      </c>
      <c r="E1254">
        <v>1.0968957886814701</v>
      </c>
      <c r="F1254">
        <v>1.51034555105546</v>
      </c>
      <c r="G1254">
        <v>0.39212310030803599</v>
      </c>
      <c r="H1254">
        <v>0.45781807726795198</v>
      </c>
    </row>
    <row r="1255" spans="1:8" x14ac:dyDescent="0.2">
      <c r="A1255">
        <v>1253</v>
      </c>
      <c r="B1255" t="s">
        <v>550</v>
      </c>
      <c r="C1255" t="s">
        <v>419</v>
      </c>
      <c r="D1255" t="str">
        <f t="shared" si="19"/>
        <v>ControlSEN</v>
      </c>
      <c r="E1255">
        <v>1.16581431180358</v>
      </c>
      <c r="F1255">
        <v>1.83240406176432</v>
      </c>
    </row>
    <row r="1256" spans="1:8" x14ac:dyDescent="0.2">
      <c r="A1256">
        <v>1254</v>
      </c>
      <c r="B1256" t="s">
        <v>647</v>
      </c>
      <c r="C1256" t="s">
        <v>419</v>
      </c>
      <c r="D1256" t="str">
        <f t="shared" si="19"/>
        <v>HistoricalSEN</v>
      </c>
      <c r="E1256">
        <v>0.297957619788349</v>
      </c>
      <c r="F1256">
        <v>-2.4287534875289198E-2</v>
      </c>
      <c r="G1256">
        <v>0.85650418753240798</v>
      </c>
      <c r="H1256">
        <v>1</v>
      </c>
    </row>
    <row r="1257" spans="1:8" x14ac:dyDescent="0.2">
      <c r="A1257">
        <v>1255</v>
      </c>
      <c r="B1257" s="6" t="s">
        <v>551</v>
      </c>
      <c r="C1257" t="s">
        <v>433</v>
      </c>
      <c r="D1257" t="str">
        <f t="shared" si="19"/>
        <v>06-02SRB</v>
      </c>
      <c r="E1257">
        <v>0.47536173299135098</v>
      </c>
      <c r="F1257">
        <v>-1.0815189670821901</v>
      </c>
      <c r="G1257">
        <v>5.0828661138096899E-2</v>
      </c>
      <c r="H1257">
        <v>0.16339938303516499</v>
      </c>
    </row>
    <row r="1258" spans="1:8" x14ac:dyDescent="0.2">
      <c r="A1258">
        <v>1256</v>
      </c>
      <c r="B1258" s="6" t="s">
        <v>552</v>
      </c>
      <c r="C1258" t="s">
        <v>433</v>
      </c>
      <c r="D1258" t="str">
        <f t="shared" si="19"/>
        <v>06-08SRB</v>
      </c>
      <c r="E1258">
        <v>0.79041720787324998</v>
      </c>
      <c r="F1258">
        <v>1.4385019713750999</v>
      </c>
      <c r="G1258">
        <v>-1.0896061130694801</v>
      </c>
      <c r="H1258">
        <v>-3.5027671915885699</v>
      </c>
    </row>
    <row r="1259" spans="1:8" x14ac:dyDescent="0.2">
      <c r="A1259">
        <v>1257</v>
      </c>
      <c r="B1259" s="6" t="s">
        <v>553</v>
      </c>
      <c r="C1259" t="s">
        <v>433</v>
      </c>
      <c r="D1259" t="str">
        <f t="shared" si="19"/>
        <v>06-11SRB</v>
      </c>
      <c r="E1259">
        <v>0.56464598096649898</v>
      </c>
      <c r="F1259">
        <v>0.89064561065510695</v>
      </c>
      <c r="G1259">
        <v>-1.6452214904200901E-2</v>
      </c>
      <c r="H1259">
        <v>-5.2889092585078297E-2</v>
      </c>
    </row>
    <row r="1260" spans="1:8" x14ac:dyDescent="0.2">
      <c r="A1260">
        <v>1258</v>
      </c>
      <c r="B1260" s="6" t="s">
        <v>554</v>
      </c>
      <c r="C1260" t="s">
        <v>433</v>
      </c>
      <c r="D1260" t="str">
        <f t="shared" si="19"/>
        <v>09-02SRB</v>
      </c>
      <c r="E1260">
        <v>0.63759989821105001</v>
      </c>
      <c r="F1260">
        <v>0.30806314165304999</v>
      </c>
      <c r="G1260">
        <v>-9.7862010222188198E-2</v>
      </c>
      <c r="H1260">
        <v>-0.31459794011574599</v>
      </c>
    </row>
    <row r="1261" spans="1:8" x14ac:dyDescent="0.2">
      <c r="A1261">
        <v>1259</v>
      </c>
      <c r="B1261" s="6" t="s">
        <v>555</v>
      </c>
      <c r="C1261" t="s">
        <v>433</v>
      </c>
      <c r="D1261" t="str">
        <f t="shared" si="19"/>
        <v>09-11SRB</v>
      </c>
      <c r="E1261">
        <v>0.44828879321857301</v>
      </c>
      <c r="F1261">
        <v>1.08213232298156</v>
      </c>
      <c r="G1261">
        <v>0.26353034613839799</v>
      </c>
      <c r="H1261">
        <v>0.84717352387201095</v>
      </c>
    </row>
    <row r="1262" spans="1:8" x14ac:dyDescent="0.2">
      <c r="A1262">
        <v>1260</v>
      </c>
      <c r="B1262" s="6" t="s">
        <v>556</v>
      </c>
      <c r="C1262" t="s">
        <v>433</v>
      </c>
      <c r="D1262" t="str">
        <f t="shared" si="19"/>
        <v>12-02SRB</v>
      </c>
      <c r="E1262">
        <v>0.86243805479814695</v>
      </c>
      <c r="F1262">
        <v>1.51034555105546</v>
      </c>
      <c r="G1262">
        <v>-1.7424455476760701</v>
      </c>
      <c r="H1262">
        <v>-5.6014563651223801</v>
      </c>
    </row>
    <row r="1263" spans="1:8" x14ac:dyDescent="0.2">
      <c r="A1263">
        <v>1261</v>
      </c>
      <c r="B1263" t="s">
        <v>550</v>
      </c>
      <c r="C1263" t="s">
        <v>433</v>
      </c>
      <c r="D1263" t="str">
        <f t="shared" si="19"/>
        <v>ControlSRB</v>
      </c>
      <c r="E1263">
        <v>0.55619041554356596</v>
      </c>
      <c r="F1263">
        <v>1.83240406176432</v>
      </c>
    </row>
    <row r="1264" spans="1:8" x14ac:dyDescent="0.2">
      <c r="A1264">
        <v>1262</v>
      </c>
      <c r="B1264" t="s">
        <v>647</v>
      </c>
      <c r="C1264" t="s">
        <v>433</v>
      </c>
      <c r="D1264" t="str">
        <f t="shared" si="19"/>
        <v>HistoricalSRB</v>
      </c>
      <c r="E1264">
        <v>0.24099725585050699</v>
      </c>
      <c r="F1264">
        <v>-2.4287534875289198E-2</v>
      </c>
      <c r="G1264">
        <v>0.31107009215058001</v>
      </c>
      <c r="H1264">
        <v>1</v>
      </c>
    </row>
    <row r="1265" spans="1:8" x14ac:dyDescent="0.2">
      <c r="A1265">
        <v>1263</v>
      </c>
      <c r="B1265" s="6" t="s">
        <v>551</v>
      </c>
      <c r="C1265" t="s">
        <v>457</v>
      </c>
      <c r="D1265" t="str">
        <f t="shared" si="19"/>
        <v>06-02SYC</v>
      </c>
      <c r="E1265">
        <v>0</v>
      </c>
      <c r="F1265">
        <v>-1.0815189670821901</v>
      </c>
      <c r="G1265">
        <v>0</v>
      </c>
    </row>
    <row r="1266" spans="1:8" x14ac:dyDescent="0.2">
      <c r="A1266">
        <v>1264</v>
      </c>
      <c r="B1266" s="6" t="s">
        <v>552</v>
      </c>
      <c r="C1266" t="s">
        <v>457</v>
      </c>
      <c r="D1266" t="str">
        <f t="shared" si="19"/>
        <v>06-08SYC</v>
      </c>
      <c r="E1266">
        <v>0</v>
      </c>
      <c r="F1266">
        <v>1.4385019713750999</v>
      </c>
      <c r="G1266">
        <v>0</v>
      </c>
    </row>
    <row r="1267" spans="1:8" x14ac:dyDescent="0.2">
      <c r="A1267">
        <v>1265</v>
      </c>
      <c r="B1267" s="6" t="s">
        <v>553</v>
      </c>
      <c r="C1267" t="s">
        <v>457</v>
      </c>
      <c r="D1267" t="str">
        <f t="shared" si="19"/>
        <v>06-11SYC</v>
      </c>
      <c r="E1267">
        <v>0</v>
      </c>
      <c r="F1267">
        <v>0.89064561065510695</v>
      </c>
      <c r="G1267">
        <v>0</v>
      </c>
    </row>
    <row r="1268" spans="1:8" x14ac:dyDescent="0.2">
      <c r="A1268">
        <v>1266</v>
      </c>
      <c r="B1268" s="6" t="s">
        <v>554</v>
      </c>
      <c r="C1268" t="s">
        <v>457</v>
      </c>
      <c r="D1268" t="str">
        <f t="shared" si="19"/>
        <v>09-02SYC</v>
      </c>
      <c r="E1268">
        <v>0</v>
      </c>
      <c r="F1268">
        <v>0.30806314165304999</v>
      </c>
      <c r="G1268">
        <v>0</v>
      </c>
    </row>
    <row r="1269" spans="1:8" x14ac:dyDescent="0.2">
      <c r="A1269">
        <v>1267</v>
      </c>
      <c r="B1269" s="6" t="s">
        <v>555</v>
      </c>
      <c r="C1269" t="s">
        <v>457</v>
      </c>
      <c r="D1269" t="str">
        <f t="shared" si="19"/>
        <v>09-11SYC</v>
      </c>
      <c r="E1269">
        <v>0</v>
      </c>
      <c r="F1269">
        <v>1.08213232298156</v>
      </c>
      <c r="G1269">
        <v>0</v>
      </c>
    </row>
    <row r="1270" spans="1:8" x14ac:dyDescent="0.2">
      <c r="A1270">
        <v>1268</v>
      </c>
      <c r="B1270" s="6" t="s">
        <v>556</v>
      </c>
      <c r="C1270" t="s">
        <v>457</v>
      </c>
      <c r="D1270" t="str">
        <f t="shared" si="19"/>
        <v>12-02SYC</v>
      </c>
      <c r="E1270">
        <v>0</v>
      </c>
      <c r="F1270">
        <v>1.51034555105546</v>
      </c>
      <c r="G1270">
        <v>0</v>
      </c>
    </row>
    <row r="1271" spans="1:8" x14ac:dyDescent="0.2">
      <c r="A1271">
        <v>1269</v>
      </c>
      <c r="B1271" t="s">
        <v>550</v>
      </c>
      <c r="C1271" t="s">
        <v>457</v>
      </c>
      <c r="D1271" t="str">
        <f t="shared" si="19"/>
        <v>ControlSYC</v>
      </c>
      <c r="E1271">
        <v>0</v>
      </c>
      <c r="F1271">
        <v>1.83240406176432</v>
      </c>
    </row>
    <row r="1272" spans="1:8" x14ac:dyDescent="0.2">
      <c r="A1272">
        <v>1270</v>
      </c>
      <c r="B1272" t="s">
        <v>647</v>
      </c>
      <c r="C1272" t="s">
        <v>457</v>
      </c>
      <c r="D1272" t="str">
        <f t="shared" si="19"/>
        <v>HistoricalSYC</v>
      </c>
      <c r="E1272">
        <v>0</v>
      </c>
      <c r="F1272">
        <v>-2.4287534875289198E-2</v>
      </c>
      <c r="G1272">
        <v>0</v>
      </c>
    </row>
    <row r="1273" spans="1:8" x14ac:dyDescent="0.2">
      <c r="A1273">
        <v>1271</v>
      </c>
      <c r="B1273" s="6" t="s">
        <v>551</v>
      </c>
      <c r="C1273" t="s">
        <v>425</v>
      </c>
      <c r="D1273" t="str">
        <f t="shared" si="19"/>
        <v>06-02SLE</v>
      </c>
      <c r="E1273">
        <v>2.4993175145828999</v>
      </c>
      <c r="F1273">
        <v>-1.0815189670821901</v>
      </c>
      <c r="G1273">
        <v>9.0316946188841493E-2</v>
      </c>
      <c r="H1273">
        <v>3.9686255791473002E-2</v>
      </c>
    </row>
    <row r="1274" spans="1:8" x14ac:dyDescent="0.2">
      <c r="A1274">
        <v>1272</v>
      </c>
      <c r="B1274" s="6" t="s">
        <v>552</v>
      </c>
      <c r="C1274" t="s">
        <v>425</v>
      </c>
      <c r="D1274" t="str">
        <f t="shared" si="19"/>
        <v>06-08SLE</v>
      </c>
      <c r="E1274">
        <v>1.9888316577859599</v>
      </c>
      <c r="F1274">
        <v>1.4385019713750999</v>
      </c>
      <c r="G1274">
        <v>3.0428703378506401</v>
      </c>
      <c r="H1274">
        <v>1.33707056830433</v>
      </c>
    </row>
    <row r="1275" spans="1:8" x14ac:dyDescent="0.2">
      <c r="A1275">
        <v>1273</v>
      </c>
      <c r="B1275" s="6" t="s">
        <v>553</v>
      </c>
      <c r="C1275" t="s">
        <v>425</v>
      </c>
      <c r="D1275" t="str">
        <f t="shared" si="19"/>
        <v>06-11SLE</v>
      </c>
      <c r="E1275">
        <v>1.7624083812857101</v>
      </c>
      <c r="F1275">
        <v>0.89064561065510695</v>
      </c>
      <c r="G1275">
        <v>1.71327575186541</v>
      </c>
      <c r="H1275">
        <v>0.75283213836408203</v>
      </c>
    </row>
    <row r="1276" spans="1:8" x14ac:dyDescent="0.2">
      <c r="A1276">
        <v>1274</v>
      </c>
      <c r="B1276" s="6" t="s">
        <v>554</v>
      </c>
      <c r="C1276" t="s">
        <v>425</v>
      </c>
      <c r="D1276" t="str">
        <f t="shared" si="19"/>
        <v>09-02SLE</v>
      </c>
      <c r="E1276">
        <v>2.2466396068221401</v>
      </c>
      <c r="F1276">
        <v>0.30806314165304999</v>
      </c>
      <c r="G1276">
        <v>0.47639254730541097</v>
      </c>
      <c r="H1276">
        <v>0.20933210529487301</v>
      </c>
    </row>
    <row r="1277" spans="1:8" x14ac:dyDescent="0.2">
      <c r="A1277">
        <v>1275</v>
      </c>
      <c r="B1277" s="6" t="s">
        <v>555</v>
      </c>
      <c r="C1277" t="s">
        <v>425</v>
      </c>
      <c r="D1277" t="str">
        <f t="shared" si="19"/>
        <v>09-11SLE</v>
      </c>
      <c r="E1277">
        <v>2.1778150534192702</v>
      </c>
      <c r="F1277">
        <v>1.08213232298156</v>
      </c>
      <c r="G1277">
        <v>1.13598713778157</v>
      </c>
      <c r="H1277">
        <v>0.499165195771341</v>
      </c>
    </row>
    <row r="1278" spans="1:8" x14ac:dyDescent="0.2">
      <c r="A1278">
        <v>1276</v>
      </c>
      <c r="B1278" s="6" t="s">
        <v>556</v>
      </c>
      <c r="C1278" t="s">
        <v>425</v>
      </c>
      <c r="D1278" t="str">
        <f t="shared" si="19"/>
        <v>12-02SLE</v>
      </c>
      <c r="E1278">
        <v>2.7200214380588399</v>
      </c>
      <c r="F1278">
        <v>1.51034555105546</v>
      </c>
      <c r="G1278">
        <v>-0.438560484301453</v>
      </c>
      <c r="H1278">
        <v>-0.19270828227106401</v>
      </c>
    </row>
    <row r="1279" spans="1:8" x14ac:dyDescent="0.2">
      <c r="A1279">
        <v>1277</v>
      </c>
      <c r="B1279" t="s">
        <v>550</v>
      </c>
      <c r="C1279" t="s">
        <v>425</v>
      </c>
      <c r="D1279" t="str">
        <f t="shared" si="19"/>
        <v>ControlSLE</v>
      </c>
      <c r="E1279">
        <v>2.6429412026582</v>
      </c>
      <c r="F1279">
        <v>1.83240406176432</v>
      </c>
    </row>
    <row r="1280" spans="1:8" x14ac:dyDescent="0.2">
      <c r="A1280">
        <v>1278</v>
      </c>
      <c r="B1280" t="s">
        <v>647</v>
      </c>
      <c r="C1280" t="s">
        <v>425</v>
      </c>
      <c r="D1280" t="str">
        <f t="shared" si="19"/>
        <v>HistoricalSLE</v>
      </c>
      <c r="E1280">
        <v>0.33700311061587401</v>
      </c>
      <c r="F1280">
        <v>-2.4287534875289198E-2</v>
      </c>
      <c r="G1280">
        <v>2.27577392695853</v>
      </c>
      <c r="H1280">
        <v>1</v>
      </c>
    </row>
    <row r="1281" spans="1:8" x14ac:dyDescent="0.2">
      <c r="A1281">
        <v>1279</v>
      </c>
      <c r="B1281" s="6" t="s">
        <v>551</v>
      </c>
      <c r="C1281" t="s">
        <v>421</v>
      </c>
      <c r="D1281" t="str">
        <f t="shared" si="19"/>
        <v>06-02SGP</v>
      </c>
      <c r="E1281">
        <v>0.41532967648541802</v>
      </c>
      <c r="F1281">
        <v>-1.0815189670821901</v>
      </c>
      <c r="G1281">
        <v>0.54538676947948705</v>
      </c>
      <c r="H1281">
        <v>0.73037591841377902</v>
      </c>
    </row>
    <row r="1282" spans="1:8" x14ac:dyDescent="0.2">
      <c r="A1282">
        <v>1280</v>
      </c>
      <c r="B1282" s="6" t="s">
        <v>552</v>
      </c>
      <c r="C1282" t="s">
        <v>421</v>
      </c>
      <c r="D1282" t="str">
        <f t="shared" si="19"/>
        <v>06-08SGP</v>
      </c>
      <c r="E1282">
        <v>1.4595478576926799</v>
      </c>
      <c r="F1282">
        <v>1.4385019713750999</v>
      </c>
      <c r="G1282">
        <v>-0.82308415544963998</v>
      </c>
      <c r="H1282">
        <v>-1.1022651806205399</v>
      </c>
    </row>
    <row r="1283" spans="1:8" x14ac:dyDescent="0.2">
      <c r="A1283">
        <v>1281</v>
      </c>
      <c r="B1283" s="6" t="s">
        <v>553</v>
      </c>
      <c r="C1283" t="s">
        <v>421</v>
      </c>
      <c r="D1283" t="str">
        <f t="shared" ref="D1283:D1346" si="20">B1283&amp;C1283</f>
        <v>06-11SGP</v>
      </c>
      <c r="E1283">
        <v>0.68830392624702796</v>
      </c>
      <c r="F1283">
        <v>0.89064561065510695</v>
      </c>
      <c r="G1283">
        <v>1.15636439674269</v>
      </c>
      <c r="H1283">
        <v>1.5485903867781801</v>
      </c>
    </row>
    <row r="1284" spans="1:8" x14ac:dyDescent="0.2">
      <c r="A1284">
        <v>1282</v>
      </c>
      <c r="B1284" s="6" t="s">
        <v>554</v>
      </c>
      <c r="C1284" t="s">
        <v>421</v>
      </c>
      <c r="D1284" t="str">
        <f t="shared" si="20"/>
        <v>09-02SGP</v>
      </c>
      <c r="E1284">
        <v>1.3544600856510001</v>
      </c>
      <c r="F1284">
        <v>0.30806314165304999</v>
      </c>
      <c r="G1284">
        <v>-8.6366053243068702E-2</v>
      </c>
      <c r="H1284">
        <v>-0.115660461505845</v>
      </c>
    </row>
    <row r="1285" spans="1:8" x14ac:dyDescent="0.2">
      <c r="A1285">
        <v>1283</v>
      </c>
      <c r="B1285" s="6" t="s">
        <v>555</v>
      </c>
      <c r="C1285" t="s">
        <v>421</v>
      </c>
      <c r="D1285" t="str">
        <f t="shared" si="20"/>
        <v>09-11SGP</v>
      </c>
      <c r="E1285">
        <v>1.23878102417013</v>
      </c>
      <c r="F1285">
        <v>1.08213232298156</v>
      </c>
      <c r="G1285">
        <v>0.10705384316090499</v>
      </c>
      <c r="H1285">
        <v>0.14336532052839199</v>
      </c>
    </row>
    <row r="1286" spans="1:8" x14ac:dyDescent="0.2">
      <c r="A1286">
        <v>1284</v>
      </c>
      <c r="B1286" s="6" t="s">
        <v>556</v>
      </c>
      <c r="C1286" t="s">
        <v>421</v>
      </c>
      <c r="D1286" t="str">
        <f t="shared" si="20"/>
        <v>12-02SGP</v>
      </c>
      <c r="E1286">
        <v>1.6345233809441899</v>
      </c>
      <c r="F1286">
        <v>1.51034555105546</v>
      </c>
      <c r="G1286">
        <v>-2.0022461989716298</v>
      </c>
      <c r="H1286">
        <v>-2.6813859233514199</v>
      </c>
    </row>
    <row r="1287" spans="1:8" x14ac:dyDescent="0.2">
      <c r="A1287">
        <v>1285</v>
      </c>
      <c r="B1287" t="s">
        <v>550</v>
      </c>
      <c r="C1287" t="s">
        <v>421</v>
      </c>
      <c r="D1287" t="str">
        <f t="shared" si="20"/>
        <v>ControlSGP</v>
      </c>
      <c r="E1287">
        <v>1.28261386362278</v>
      </c>
      <c r="F1287">
        <v>1.83240406176432</v>
      </c>
    </row>
    <row r="1288" spans="1:8" x14ac:dyDescent="0.2">
      <c r="A1288">
        <v>1286</v>
      </c>
      <c r="B1288" t="s">
        <v>647</v>
      </c>
      <c r="C1288" t="s">
        <v>421</v>
      </c>
      <c r="D1288" t="str">
        <f t="shared" si="20"/>
        <v>HistoricalSGP</v>
      </c>
      <c r="E1288">
        <v>0.525995846505664</v>
      </c>
      <c r="F1288">
        <v>-2.4287534875289198E-2</v>
      </c>
      <c r="G1288">
        <v>0.74672063485328299</v>
      </c>
      <c r="H1288">
        <v>1</v>
      </c>
    </row>
    <row r="1289" spans="1:8" x14ac:dyDescent="0.2">
      <c r="A1289">
        <v>1287</v>
      </c>
      <c r="B1289" s="6" t="s">
        <v>551</v>
      </c>
      <c r="C1289" t="s">
        <v>447</v>
      </c>
      <c r="D1289" t="str">
        <f t="shared" si="20"/>
        <v>06-02SVK</v>
      </c>
      <c r="E1289">
        <v>0.483845174360029</v>
      </c>
      <c r="F1289">
        <v>-1.0815189670821901</v>
      </c>
      <c r="G1289">
        <v>0.36070210551491799</v>
      </c>
      <c r="H1289">
        <v>0.46292276232468998</v>
      </c>
    </row>
    <row r="1290" spans="1:8" x14ac:dyDescent="0.2">
      <c r="A1290">
        <v>1288</v>
      </c>
      <c r="B1290" s="6" t="s">
        <v>552</v>
      </c>
      <c r="C1290" t="s">
        <v>447</v>
      </c>
      <c r="D1290" t="str">
        <f t="shared" si="20"/>
        <v>06-08SVK</v>
      </c>
      <c r="E1290">
        <v>0.76616877523716898</v>
      </c>
      <c r="F1290">
        <v>1.4385019713750999</v>
      </c>
      <c r="G1290">
        <v>1.3549744260223699</v>
      </c>
      <c r="H1290">
        <v>1.7389654636979901</v>
      </c>
    </row>
    <row r="1291" spans="1:8" x14ac:dyDescent="0.2">
      <c r="A1291">
        <v>1289</v>
      </c>
      <c r="B1291" s="6" t="s">
        <v>553</v>
      </c>
      <c r="C1291" t="s">
        <v>447</v>
      </c>
      <c r="D1291" t="str">
        <f t="shared" si="20"/>
        <v>06-11SVK</v>
      </c>
      <c r="E1291">
        <v>0.67221973832334703</v>
      </c>
      <c r="F1291">
        <v>0.89064561065510695</v>
      </c>
      <c r="G1291">
        <v>0.74953386915985298</v>
      </c>
      <c r="H1291">
        <v>0.96194694697461802</v>
      </c>
    </row>
    <row r="1292" spans="1:8" x14ac:dyDescent="0.2">
      <c r="A1292">
        <v>1290</v>
      </c>
      <c r="B1292" s="6" t="s">
        <v>554</v>
      </c>
      <c r="C1292" t="s">
        <v>447</v>
      </c>
      <c r="D1292" t="str">
        <f t="shared" si="20"/>
        <v>09-02SVK</v>
      </c>
      <c r="E1292">
        <v>0.38014010671066401</v>
      </c>
      <c r="F1292">
        <v>0.30806314165304999</v>
      </c>
      <c r="G1292">
        <v>0.81417991384039701</v>
      </c>
      <c r="H1292">
        <v>1.04491326493986</v>
      </c>
    </row>
    <row r="1293" spans="1:8" x14ac:dyDescent="0.2">
      <c r="A1293">
        <v>1291</v>
      </c>
      <c r="B1293" s="6" t="s">
        <v>555</v>
      </c>
      <c r="C1293" t="s">
        <v>447</v>
      </c>
      <c r="D1293" t="str">
        <f t="shared" si="20"/>
        <v>09-11SVK</v>
      </c>
      <c r="E1293">
        <v>0.43949309092585398</v>
      </c>
      <c r="F1293">
        <v>1.08213232298156</v>
      </c>
      <c r="G1293">
        <v>1.50922532612376</v>
      </c>
      <c r="H1293">
        <v>1.9369300768073701</v>
      </c>
    </row>
    <row r="1294" spans="1:8" x14ac:dyDescent="0.2">
      <c r="A1294">
        <v>1292</v>
      </c>
      <c r="B1294" s="6" t="s">
        <v>556</v>
      </c>
      <c r="C1294" t="s">
        <v>447</v>
      </c>
      <c r="D1294" t="str">
        <f t="shared" si="20"/>
        <v>12-02SVK</v>
      </c>
      <c r="E1294">
        <v>0.97628170642411405</v>
      </c>
      <c r="F1294">
        <v>1.51034555105546</v>
      </c>
      <c r="G1294">
        <v>0.46176537912522803</v>
      </c>
      <c r="H1294">
        <v>0.59262671767719299</v>
      </c>
    </row>
    <row r="1295" spans="1:8" x14ac:dyDescent="0.2">
      <c r="A1295">
        <v>1293</v>
      </c>
      <c r="B1295" t="s">
        <v>550</v>
      </c>
      <c r="C1295" t="s">
        <v>447</v>
      </c>
      <c r="D1295" t="str">
        <f t="shared" si="20"/>
        <v>ControlSVK</v>
      </c>
      <c r="E1295">
        <v>1.0574403730092501</v>
      </c>
      <c r="F1295">
        <v>1.83240406176432</v>
      </c>
    </row>
    <row r="1296" spans="1:8" x14ac:dyDescent="0.2">
      <c r="A1296">
        <v>1294</v>
      </c>
      <c r="B1296" t="s">
        <v>647</v>
      </c>
      <c r="C1296" t="s">
        <v>447</v>
      </c>
      <c r="D1296" t="str">
        <f t="shared" si="20"/>
        <v>HistoricalSVK</v>
      </c>
      <c r="E1296">
        <v>0.26792849636474397</v>
      </c>
      <c r="F1296">
        <v>-2.4287534875289198E-2</v>
      </c>
      <c r="G1296">
        <v>0.77918420710953196</v>
      </c>
      <c r="H1296">
        <v>1</v>
      </c>
    </row>
    <row r="1297" spans="1:8" x14ac:dyDescent="0.2">
      <c r="A1297">
        <v>1295</v>
      </c>
      <c r="B1297" s="6" t="s">
        <v>551</v>
      </c>
      <c r="C1297" t="s">
        <v>519</v>
      </c>
      <c r="D1297" t="str">
        <f t="shared" si="20"/>
        <v>06-02VNM</v>
      </c>
      <c r="E1297">
        <v>1.43228707457203</v>
      </c>
      <c r="F1297">
        <v>-1.0815189670821901</v>
      </c>
      <c r="G1297">
        <v>0.27375435012589699</v>
      </c>
      <c r="H1297">
        <v>0.185588663397596</v>
      </c>
    </row>
    <row r="1298" spans="1:8" x14ac:dyDescent="0.2">
      <c r="A1298">
        <v>1296</v>
      </c>
      <c r="B1298" s="6" t="s">
        <v>552</v>
      </c>
      <c r="C1298" t="s">
        <v>519</v>
      </c>
      <c r="D1298" t="str">
        <f t="shared" si="20"/>
        <v>06-08VNM</v>
      </c>
      <c r="E1298">
        <v>1.4622087791665599</v>
      </c>
      <c r="F1298">
        <v>1.4385019713750999</v>
      </c>
      <c r="G1298">
        <v>1.8859266558113601</v>
      </c>
      <c r="H1298">
        <v>1.27854263195073</v>
      </c>
    </row>
    <row r="1299" spans="1:8" x14ac:dyDescent="0.2">
      <c r="A1299">
        <v>1297</v>
      </c>
      <c r="B1299" s="6" t="s">
        <v>553</v>
      </c>
      <c r="C1299" t="s">
        <v>519</v>
      </c>
      <c r="D1299" t="str">
        <f t="shared" si="20"/>
        <v>06-11VNM</v>
      </c>
      <c r="E1299">
        <v>1.4385032547555401</v>
      </c>
      <c r="F1299">
        <v>0.89064561065510695</v>
      </c>
      <c r="G1299">
        <v>0.83493654910737602</v>
      </c>
      <c r="H1299">
        <v>0.56603578390398801</v>
      </c>
    </row>
    <row r="1300" spans="1:8" x14ac:dyDescent="0.2">
      <c r="A1300">
        <v>1298</v>
      </c>
      <c r="B1300" s="6" t="s">
        <v>554</v>
      </c>
      <c r="C1300" t="s">
        <v>519</v>
      </c>
      <c r="D1300" t="str">
        <f t="shared" si="20"/>
        <v>09-02VNM</v>
      </c>
      <c r="E1300">
        <v>1.3391001748320299</v>
      </c>
      <c r="F1300">
        <v>0.30806314165304999</v>
      </c>
      <c r="G1300">
        <v>0.63532714098817</v>
      </c>
      <c r="H1300">
        <v>0.43071284478944299</v>
      </c>
    </row>
    <row r="1301" spans="1:8" x14ac:dyDescent="0.2">
      <c r="A1301">
        <v>1299</v>
      </c>
      <c r="B1301" s="6" t="s">
        <v>555</v>
      </c>
      <c r="C1301" t="s">
        <v>519</v>
      </c>
      <c r="D1301" t="str">
        <f t="shared" si="20"/>
        <v>09-11VNM</v>
      </c>
      <c r="E1301">
        <v>1.4603953165435699</v>
      </c>
      <c r="F1301">
        <v>1.08213232298156</v>
      </c>
      <c r="G1301">
        <v>0.99456424885693995</v>
      </c>
      <c r="H1301">
        <v>0.67425357633041105</v>
      </c>
    </row>
    <row r="1302" spans="1:8" x14ac:dyDescent="0.2">
      <c r="A1302">
        <v>1300</v>
      </c>
      <c r="B1302" s="6" t="s">
        <v>556</v>
      </c>
      <c r="C1302" t="s">
        <v>519</v>
      </c>
      <c r="D1302" t="str">
        <f t="shared" si="20"/>
        <v>12-02VNM</v>
      </c>
      <c r="E1302">
        <v>1.9340266123456999</v>
      </c>
      <c r="F1302">
        <v>1.51034555105546</v>
      </c>
      <c r="G1302">
        <v>-0.37785202948872698</v>
      </c>
      <c r="H1302">
        <v>-0.25616050697507398</v>
      </c>
    </row>
    <row r="1303" spans="1:8" x14ac:dyDescent="0.2">
      <c r="A1303">
        <v>1301</v>
      </c>
      <c r="B1303" t="s">
        <v>550</v>
      </c>
      <c r="C1303" t="s">
        <v>519</v>
      </c>
      <c r="D1303" t="str">
        <f t="shared" si="20"/>
        <v>ControlVNM</v>
      </c>
      <c r="E1303">
        <v>1.8676163350358499</v>
      </c>
      <c r="F1303">
        <v>1.83240406176432</v>
      </c>
    </row>
    <row r="1304" spans="1:8" x14ac:dyDescent="0.2">
      <c r="A1304">
        <v>1302</v>
      </c>
      <c r="B1304" t="s">
        <v>647</v>
      </c>
      <c r="C1304" t="s">
        <v>519</v>
      </c>
      <c r="D1304" t="str">
        <f t="shared" si="20"/>
        <v>HistoricalVNM</v>
      </c>
      <c r="E1304">
        <v>0.373005552208659</v>
      </c>
      <c r="F1304">
        <v>-2.4287534875289198E-2</v>
      </c>
      <c r="G1304">
        <v>1.47505965673894</v>
      </c>
      <c r="H1304">
        <v>1</v>
      </c>
    </row>
    <row r="1305" spans="1:8" x14ac:dyDescent="0.2">
      <c r="A1305">
        <v>1303</v>
      </c>
      <c r="B1305" s="6" t="s">
        <v>551</v>
      </c>
      <c r="C1305" t="s">
        <v>449</v>
      </c>
      <c r="D1305" t="str">
        <f t="shared" si="20"/>
        <v>06-02SVN</v>
      </c>
      <c r="E1305">
        <v>0.51155678280445005</v>
      </c>
      <c r="F1305">
        <v>-1.0815189670821901</v>
      </c>
      <c r="G1305">
        <v>2.0429409931632599E-4</v>
      </c>
      <c r="H1305">
        <v>7.7170038923692996E-4</v>
      </c>
    </row>
    <row r="1306" spans="1:8" x14ac:dyDescent="0.2">
      <c r="A1306">
        <v>1304</v>
      </c>
      <c r="B1306" s="6" t="s">
        <v>552</v>
      </c>
      <c r="C1306" t="s">
        <v>449</v>
      </c>
      <c r="D1306" t="str">
        <f t="shared" si="20"/>
        <v>06-08SVN</v>
      </c>
      <c r="E1306">
        <v>0.55576836701318899</v>
      </c>
      <c r="F1306">
        <v>1.4385019713750999</v>
      </c>
      <c r="G1306">
        <v>-0.20415781272196501</v>
      </c>
      <c r="H1306">
        <v>-0.771185580349801</v>
      </c>
    </row>
    <row r="1307" spans="1:8" x14ac:dyDescent="0.2">
      <c r="A1307">
        <v>1305</v>
      </c>
      <c r="B1307" s="6" t="s">
        <v>553</v>
      </c>
      <c r="C1307" t="s">
        <v>449</v>
      </c>
      <c r="D1307" t="str">
        <f t="shared" si="20"/>
        <v>06-11SVN</v>
      </c>
      <c r="E1307">
        <v>0.84689106811821702</v>
      </c>
      <c r="F1307">
        <v>0.89064561065510695</v>
      </c>
      <c r="G1307">
        <v>-0.65183658129544697</v>
      </c>
      <c r="H1307">
        <v>-2.46224705063895</v>
      </c>
    </row>
    <row r="1308" spans="1:8" x14ac:dyDescent="0.2">
      <c r="A1308">
        <v>1306</v>
      </c>
      <c r="B1308" s="6" t="s">
        <v>554</v>
      </c>
      <c r="C1308" t="s">
        <v>449</v>
      </c>
      <c r="D1308" t="str">
        <f t="shared" si="20"/>
        <v>09-02SVN</v>
      </c>
      <c r="E1308">
        <v>0.57587869473313502</v>
      </c>
      <c r="F1308">
        <v>0.30806314165304999</v>
      </c>
      <c r="G1308">
        <v>-7.6930582818279594E-2</v>
      </c>
      <c r="H1308">
        <v>-0.29059753024568002</v>
      </c>
    </row>
    <row r="1309" spans="1:8" x14ac:dyDescent="0.2">
      <c r="A1309">
        <v>1307</v>
      </c>
      <c r="B1309" s="6" t="s">
        <v>555</v>
      </c>
      <c r="C1309" t="s">
        <v>449</v>
      </c>
      <c r="D1309" t="str">
        <f t="shared" si="20"/>
        <v>09-11SVN</v>
      </c>
      <c r="E1309">
        <v>0.86089009630735402</v>
      </c>
      <c r="F1309">
        <v>1.08213232298156</v>
      </c>
      <c r="G1309">
        <v>-0.85239047698801196</v>
      </c>
      <c r="H1309">
        <v>-3.2198191972984298</v>
      </c>
    </row>
    <row r="1310" spans="1:8" x14ac:dyDescent="0.2">
      <c r="A1310">
        <v>1308</v>
      </c>
      <c r="B1310" s="6" t="s">
        <v>556</v>
      </c>
      <c r="C1310" t="s">
        <v>449</v>
      </c>
      <c r="D1310" t="str">
        <f t="shared" si="20"/>
        <v>12-02SVN</v>
      </c>
      <c r="E1310">
        <v>0.95301484073081899</v>
      </c>
      <c r="F1310">
        <v>1.51034555105546</v>
      </c>
      <c r="G1310">
        <v>-2.50989871183054</v>
      </c>
      <c r="H1310">
        <v>-9.4808896553876405</v>
      </c>
    </row>
    <row r="1311" spans="1:8" x14ac:dyDescent="0.2">
      <c r="A1311">
        <v>1309</v>
      </c>
      <c r="B1311" t="s">
        <v>550</v>
      </c>
      <c r="C1311" t="s">
        <v>449</v>
      </c>
      <c r="D1311" t="str">
        <f t="shared" si="20"/>
        <v>ControlSVN</v>
      </c>
      <c r="E1311">
        <v>0.51188165508184602</v>
      </c>
      <c r="F1311">
        <v>1.83240406176432</v>
      </c>
    </row>
    <row r="1312" spans="1:8" x14ac:dyDescent="0.2">
      <c r="A1312">
        <v>1310</v>
      </c>
      <c r="B1312" t="s">
        <v>647</v>
      </c>
      <c r="C1312" t="s">
        <v>449</v>
      </c>
      <c r="D1312" t="str">
        <f t="shared" si="20"/>
        <v>HistoricalSVN</v>
      </c>
      <c r="E1312">
        <v>0.243640364650233</v>
      </c>
      <c r="F1312">
        <v>-2.4287534875289198E-2</v>
      </c>
      <c r="G1312">
        <v>0.26473240413722698</v>
      </c>
      <c r="H1312">
        <v>1</v>
      </c>
    </row>
    <row r="1313" spans="1:8" x14ac:dyDescent="0.2">
      <c r="A1313">
        <v>1311</v>
      </c>
      <c r="B1313" s="6" t="s">
        <v>551</v>
      </c>
      <c r="C1313" t="s">
        <v>431</v>
      </c>
      <c r="D1313" t="str">
        <f t="shared" si="20"/>
        <v>06-02SOM</v>
      </c>
      <c r="E1313">
        <v>1.6063222129483701</v>
      </c>
      <c r="F1313">
        <v>-1.0815189670821901</v>
      </c>
      <c r="G1313">
        <v>0.31233075637866498</v>
      </c>
      <c r="H1313">
        <v>0.20414629727021599</v>
      </c>
    </row>
    <row r="1314" spans="1:8" x14ac:dyDescent="0.2">
      <c r="A1314">
        <v>1312</v>
      </c>
      <c r="B1314" s="6" t="s">
        <v>552</v>
      </c>
      <c r="C1314" t="s">
        <v>431</v>
      </c>
      <c r="D1314" t="str">
        <f t="shared" si="20"/>
        <v>06-08SOM</v>
      </c>
      <c r="E1314">
        <v>1.9386850565809</v>
      </c>
      <c r="F1314">
        <v>1.4385019713750999</v>
      </c>
      <c r="G1314">
        <v>0.76436446092368204</v>
      </c>
      <c r="H1314">
        <v>0.49960553443968497</v>
      </c>
    </row>
    <row r="1315" spans="1:8" x14ac:dyDescent="0.2">
      <c r="A1315">
        <v>1313</v>
      </c>
      <c r="B1315" s="6" t="s">
        <v>553</v>
      </c>
      <c r="C1315" t="s">
        <v>431</v>
      </c>
      <c r="D1315" t="str">
        <f t="shared" si="20"/>
        <v>06-11SOM</v>
      </c>
      <c r="E1315">
        <v>1.6878948218224501</v>
      </c>
      <c r="F1315">
        <v>0.89064561065510695</v>
      </c>
      <c r="G1315">
        <v>0.80767398785048095</v>
      </c>
      <c r="H1315">
        <v>0.52791360009784805</v>
      </c>
    </row>
    <row r="1316" spans="1:8" x14ac:dyDescent="0.2">
      <c r="A1316">
        <v>1314</v>
      </c>
      <c r="B1316" s="6" t="s">
        <v>554</v>
      </c>
      <c r="C1316" t="s">
        <v>431</v>
      </c>
      <c r="D1316" t="str">
        <f t="shared" si="20"/>
        <v>09-02SOM</v>
      </c>
      <c r="E1316">
        <v>1.9360009123613899</v>
      </c>
      <c r="F1316">
        <v>0.30806314165304999</v>
      </c>
      <c r="G1316">
        <v>0.20074459178391699</v>
      </c>
      <c r="H1316">
        <v>0.13121110960978399</v>
      </c>
    </row>
    <row r="1317" spans="1:8" x14ac:dyDescent="0.2">
      <c r="A1317">
        <v>1315</v>
      </c>
      <c r="B1317" s="6" t="s">
        <v>555</v>
      </c>
      <c r="C1317" t="s">
        <v>431</v>
      </c>
      <c r="D1317" t="str">
        <f t="shared" si="20"/>
        <v>09-11SOM</v>
      </c>
      <c r="E1317">
        <v>1.7364674684847901</v>
      </c>
      <c r="F1317">
        <v>1.08213232298156</v>
      </c>
      <c r="G1317">
        <v>0.89518111111878196</v>
      </c>
      <c r="H1317">
        <v>0.58511019324518898</v>
      </c>
    </row>
    <row r="1318" spans="1:8" x14ac:dyDescent="0.2">
      <c r="A1318">
        <v>1316</v>
      </c>
      <c r="B1318" s="6" t="s">
        <v>556</v>
      </c>
      <c r="C1318" t="s">
        <v>431</v>
      </c>
      <c r="D1318" t="str">
        <f t="shared" si="20"/>
        <v>12-02SOM</v>
      </c>
      <c r="E1318">
        <v>1.95803236458798</v>
      </c>
      <c r="F1318">
        <v>1.51034555105546</v>
      </c>
      <c r="G1318">
        <v>0.82479631609803405</v>
      </c>
      <c r="H1318">
        <v>0.53910513292321305</v>
      </c>
    </row>
    <row r="1319" spans="1:8" x14ac:dyDescent="0.2">
      <c r="A1319">
        <v>1317</v>
      </c>
      <c r="B1319" t="s">
        <v>550</v>
      </c>
      <c r="C1319" t="s">
        <v>431</v>
      </c>
      <c r="D1319" t="str">
        <f t="shared" si="20"/>
        <v>ControlSOM</v>
      </c>
      <c r="E1319">
        <v>2.10299639230626</v>
      </c>
      <c r="F1319">
        <v>1.83240406176432</v>
      </c>
    </row>
    <row r="1320" spans="1:8" x14ac:dyDescent="0.2">
      <c r="A1320">
        <v>1318</v>
      </c>
      <c r="B1320" t="s">
        <v>647</v>
      </c>
      <c r="C1320" t="s">
        <v>431</v>
      </c>
      <c r="D1320" t="str">
        <f t="shared" si="20"/>
        <v>HistoricalSOM</v>
      </c>
      <c r="E1320">
        <v>0.552781974595281</v>
      </c>
      <c r="F1320">
        <v>-2.4287534875289198E-2</v>
      </c>
      <c r="G1320">
        <v>1.52993593591977</v>
      </c>
      <c r="H1320">
        <v>1</v>
      </c>
    </row>
    <row r="1321" spans="1:8" x14ac:dyDescent="0.2">
      <c r="A1321">
        <v>1319</v>
      </c>
      <c r="B1321" s="6" t="s">
        <v>551</v>
      </c>
      <c r="C1321" t="s">
        <v>531</v>
      </c>
      <c r="D1321" t="str">
        <f t="shared" si="20"/>
        <v>06-02ZAF</v>
      </c>
      <c r="E1321">
        <v>0.38722218409074199</v>
      </c>
      <c r="F1321">
        <v>-1.0815189670821901</v>
      </c>
      <c r="G1321">
        <v>0.44619232661305103</v>
      </c>
      <c r="H1321">
        <v>0.67040334472724805</v>
      </c>
    </row>
    <row r="1322" spans="1:8" x14ac:dyDescent="0.2">
      <c r="A1322">
        <v>1320</v>
      </c>
      <c r="B1322" s="6" t="s">
        <v>552</v>
      </c>
      <c r="C1322" t="s">
        <v>531</v>
      </c>
      <c r="D1322" t="str">
        <f t="shared" si="20"/>
        <v>06-08ZAF</v>
      </c>
      <c r="E1322">
        <v>0.76493349276696498</v>
      </c>
      <c r="F1322">
        <v>1.4385019713750999</v>
      </c>
      <c r="G1322">
        <v>1.5436586259771501</v>
      </c>
      <c r="H1322">
        <v>2.3193449197740699</v>
      </c>
    </row>
    <row r="1323" spans="1:8" x14ac:dyDescent="0.2">
      <c r="A1323">
        <v>1321</v>
      </c>
      <c r="B1323" s="6" t="s">
        <v>553</v>
      </c>
      <c r="C1323" t="s">
        <v>531</v>
      </c>
      <c r="D1323" t="str">
        <f t="shared" si="20"/>
        <v>06-11ZAF</v>
      </c>
      <c r="E1323">
        <v>1.3586047202002001</v>
      </c>
      <c r="F1323">
        <v>0.89064561065510695</v>
      </c>
      <c r="G1323">
        <v>-0.50946737809087195</v>
      </c>
      <c r="H1323">
        <v>-0.76547402079763005</v>
      </c>
    </row>
    <row r="1324" spans="1:8" x14ac:dyDescent="0.2">
      <c r="A1324">
        <v>1322</v>
      </c>
      <c r="B1324" s="6" t="s">
        <v>554</v>
      </c>
      <c r="C1324" t="s">
        <v>531</v>
      </c>
      <c r="D1324" t="str">
        <f t="shared" si="20"/>
        <v>09-02ZAF</v>
      </c>
      <c r="E1324">
        <v>0.58843480308948803</v>
      </c>
      <c r="F1324">
        <v>0.30806314165304999</v>
      </c>
      <c r="G1324">
        <v>0.61106230449606103</v>
      </c>
      <c r="H1324">
        <v>0.91812025518351104</v>
      </c>
    </row>
    <row r="1325" spans="1:8" x14ac:dyDescent="0.2">
      <c r="A1325">
        <v>1323</v>
      </c>
      <c r="B1325" s="6" t="s">
        <v>555</v>
      </c>
      <c r="C1325" t="s">
        <v>531</v>
      </c>
      <c r="D1325" t="str">
        <f t="shared" si="20"/>
        <v>09-11ZAF</v>
      </c>
      <c r="E1325">
        <v>0.62997698637566502</v>
      </c>
      <c r="F1325">
        <v>1.08213232298156</v>
      </c>
      <c r="G1325">
        <v>1.1400472200651</v>
      </c>
      <c r="H1325">
        <v>1.71291934865895</v>
      </c>
    </row>
    <row r="1326" spans="1:8" x14ac:dyDescent="0.2">
      <c r="A1326">
        <v>1324</v>
      </c>
      <c r="B1326" s="6" t="s">
        <v>556</v>
      </c>
      <c r="C1326" t="s">
        <v>531</v>
      </c>
      <c r="D1326" t="str">
        <f t="shared" si="20"/>
        <v>12-02ZAF</v>
      </c>
      <c r="E1326">
        <v>1.2019570685180401</v>
      </c>
      <c r="F1326">
        <v>1.51034555105546</v>
      </c>
      <c r="G1326">
        <v>-0.59850433776472201</v>
      </c>
      <c r="H1326">
        <v>-0.89925192778853102</v>
      </c>
    </row>
    <row r="1327" spans="1:8" x14ac:dyDescent="0.2">
      <c r="A1327">
        <v>1325</v>
      </c>
      <c r="B1327" t="s">
        <v>550</v>
      </c>
      <c r="C1327" t="s">
        <v>531</v>
      </c>
      <c r="D1327" t="str">
        <f t="shared" si="20"/>
        <v>ControlZAF</v>
      </c>
      <c r="E1327">
        <v>1.09676552278019</v>
      </c>
      <c r="F1327">
        <v>1.83240406176432</v>
      </c>
    </row>
    <row r="1328" spans="1:8" x14ac:dyDescent="0.2">
      <c r="A1328">
        <v>1326</v>
      </c>
      <c r="B1328" t="s">
        <v>647</v>
      </c>
      <c r="C1328" t="s">
        <v>531</v>
      </c>
      <c r="D1328" t="str">
        <f t="shared" si="20"/>
        <v>HistoricalZAF</v>
      </c>
      <c r="E1328">
        <v>0.42238588163950502</v>
      </c>
      <c r="F1328">
        <v>-2.4287534875289198E-2</v>
      </c>
      <c r="G1328">
        <v>0.66555802580994505</v>
      </c>
      <c r="H1328">
        <v>1</v>
      </c>
    </row>
    <row r="1329" spans="1:8" x14ac:dyDescent="0.2">
      <c r="A1329">
        <v>1327</v>
      </c>
      <c r="B1329" s="6" t="s">
        <v>551</v>
      </c>
      <c r="C1329" t="s">
        <v>535</v>
      </c>
      <c r="D1329" t="str">
        <f t="shared" si="20"/>
        <v>06-02ZWE</v>
      </c>
      <c r="E1329">
        <v>0.88451472130943798</v>
      </c>
      <c r="F1329">
        <v>-1.0815189670821901</v>
      </c>
      <c r="G1329">
        <v>0.60605035586446698</v>
      </c>
      <c r="H1329">
        <v>0.40132578240909</v>
      </c>
    </row>
    <row r="1330" spans="1:8" x14ac:dyDescent="0.2">
      <c r="A1330">
        <v>1328</v>
      </c>
      <c r="B1330" s="6" t="s">
        <v>552</v>
      </c>
      <c r="C1330" t="s">
        <v>535</v>
      </c>
      <c r="D1330" t="str">
        <f t="shared" si="20"/>
        <v>06-08ZWE</v>
      </c>
      <c r="E1330">
        <v>0.83080911547848102</v>
      </c>
      <c r="F1330">
        <v>1.4385019713750999</v>
      </c>
      <c r="G1330">
        <v>4.7331418247007404</v>
      </c>
      <c r="H1330">
        <v>3.1342805555187399</v>
      </c>
    </row>
    <row r="1331" spans="1:8" x14ac:dyDescent="0.2">
      <c r="A1331">
        <v>1329</v>
      </c>
      <c r="B1331" s="6" t="s">
        <v>553</v>
      </c>
      <c r="C1331" t="s">
        <v>535</v>
      </c>
      <c r="D1331" t="str">
        <f t="shared" si="20"/>
        <v>06-11ZWE</v>
      </c>
      <c r="E1331">
        <v>0.98825841008649695</v>
      </c>
      <c r="F1331">
        <v>0.89064561065510695</v>
      </c>
      <c r="G1331">
        <v>1.67334174706954</v>
      </c>
      <c r="H1331">
        <v>1.1080847975455299</v>
      </c>
    </row>
    <row r="1332" spans="1:8" x14ac:dyDescent="0.2">
      <c r="A1332">
        <v>1330</v>
      </c>
      <c r="B1332" s="6" t="s">
        <v>554</v>
      </c>
      <c r="C1332" t="s">
        <v>535</v>
      </c>
      <c r="D1332" t="str">
        <f t="shared" si="20"/>
        <v>09-02ZWE</v>
      </c>
      <c r="E1332">
        <v>0.39344222071010698</v>
      </c>
      <c r="F1332">
        <v>0.30806314165304999</v>
      </c>
      <c r="G1332">
        <v>1.7488393168101</v>
      </c>
      <c r="H1332">
        <v>1.1580791931480101</v>
      </c>
    </row>
    <row r="1333" spans="1:8" x14ac:dyDescent="0.2">
      <c r="A1333">
        <v>1331</v>
      </c>
      <c r="B1333" s="6" t="s">
        <v>555</v>
      </c>
      <c r="C1333" t="s">
        <v>535</v>
      </c>
      <c r="D1333" t="str">
        <f t="shared" si="20"/>
        <v>09-11ZWE</v>
      </c>
      <c r="E1333">
        <v>0.62275943750520202</v>
      </c>
      <c r="F1333">
        <v>1.08213232298156</v>
      </c>
      <c r="G1333">
        <v>2.9930829294844199</v>
      </c>
      <c r="H1333">
        <v>1.9820157464922901</v>
      </c>
    </row>
    <row r="1334" spans="1:8" x14ac:dyDescent="0.2">
      <c r="A1334">
        <v>1332</v>
      </c>
      <c r="B1334" s="6" t="s">
        <v>556</v>
      </c>
      <c r="C1334" t="s">
        <v>535</v>
      </c>
      <c r="D1334" t="str">
        <f t="shared" si="20"/>
        <v>12-02ZWE</v>
      </c>
      <c r="E1334">
        <v>0.67126877620021597</v>
      </c>
      <c r="F1334">
        <v>1.51034555105546</v>
      </c>
      <c r="G1334">
        <v>6.6967235854752598</v>
      </c>
      <c r="H1334">
        <v>4.4345619246188397</v>
      </c>
    </row>
    <row r="1335" spans="1:8" x14ac:dyDescent="0.2">
      <c r="A1335">
        <v>1333</v>
      </c>
      <c r="B1335" t="s">
        <v>550</v>
      </c>
      <c r="C1335" t="s">
        <v>535</v>
      </c>
      <c r="D1335" t="str">
        <f t="shared" si="20"/>
        <v>ControlZWE</v>
      </c>
      <c r="E1335">
        <v>1.8482672720944</v>
      </c>
      <c r="F1335">
        <v>1.83240406176432</v>
      </c>
    </row>
    <row r="1336" spans="1:8" x14ac:dyDescent="0.2">
      <c r="A1336">
        <v>1334</v>
      </c>
      <c r="B1336" t="s">
        <v>647</v>
      </c>
      <c r="C1336" t="s">
        <v>535</v>
      </c>
      <c r="D1336" t="str">
        <f t="shared" si="20"/>
        <v>HistoricalZWE</v>
      </c>
      <c r="E1336">
        <v>0.31813077002163698</v>
      </c>
      <c r="F1336">
        <v>-2.4287534875289198E-2</v>
      </c>
      <c r="G1336">
        <v>1.5101206611408</v>
      </c>
      <c r="H1336">
        <v>1</v>
      </c>
    </row>
    <row r="1337" spans="1:8" x14ac:dyDescent="0.2">
      <c r="A1337">
        <v>1335</v>
      </c>
      <c r="B1337" s="6" t="s">
        <v>551</v>
      </c>
      <c r="C1337" t="s">
        <v>145</v>
      </c>
      <c r="D1337" t="str">
        <f t="shared" si="20"/>
        <v>06-02ESP</v>
      </c>
      <c r="E1337">
        <v>0.92644070289681701</v>
      </c>
      <c r="F1337">
        <v>-1.0815189670821901</v>
      </c>
      <c r="G1337">
        <v>-0.27696917028727103</v>
      </c>
      <c r="H1337">
        <v>-1.29596256958759</v>
      </c>
    </row>
    <row r="1338" spans="1:8" x14ac:dyDescent="0.2">
      <c r="A1338">
        <v>1336</v>
      </c>
      <c r="B1338" s="6" t="s">
        <v>552</v>
      </c>
      <c r="C1338" t="s">
        <v>145</v>
      </c>
      <c r="D1338" t="str">
        <f t="shared" si="20"/>
        <v>06-08ESP</v>
      </c>
      <c r="E1338">
        <v>1.05070690776798</v>
      </c>
      <c r="F1338">
        <v>1.4385019713750999</v>
      </c>
      <c r="G1338">
        <v>-2.6269795651607</v>
      </c>
      <c r="H1338">
        <v>-12.2918633290075</v>
      </c>
    </row>
    <row r="1339" spans="1:8" x14ac:dyDescent="0.2">
      <c r="A1339">
        <v>1337</v>
      </c>
      <c r="B1339" s="6" t="s">
        <v>553</v>
      </c>
      <c r="C1339" t="s">
        <v>145</v>
      </c>
      <c r="D1339" t="str">
        <f t="shared" si="20"/>
        <v>06-11ESP</v>
      </c>
      <c r="E1339">
        <v>1.0237995078823701</v>
      </c>
      <c r="F1339">
        <v>0.89064561065510695</v>
      </c>
      <c r="G1339">
        <v>-1.0464121793905301</v>
      </c>
      <c r="H1339">
        <v>-4.8962525881279797</v>
      </c>
    </row>
    <row r="1340" spans="1:8" x14ac:dyDescent="0.2">
      <c r="A1340">
        <v>1338</v>
      </c>
      <c r="B1340" s="6" t="s">
        <v>554</v>
      </c>
      <c r="C1340" t="s">
        <v>145</v>
      </c>
      <c r="D1340" t="str">
        <f t="shared" si="20"/>
        <v>09-02ESP</v>
      </c>
      <c r="E1340">
        <v>0.88669908476562198</v>
      </c>
      <c r="F1340">
        <v>0.30806314165304999</v>
      </c>
      <c r="G1340">
        <v>-0.48167974198469299</v>
      </c>
      <c r="H1340">
        <v>-2.25382094149075</v>
      </c>
    </row>
    <row r="1341" spans="1:8" x14ac:dyDescent="0.2">
      <c r="A1341">
        <v>1339</v>
      </c>
      <c r="B1341" s="6" t="s">
        <v>555</v>
      </c>
      <c r="C1341" t="s">
        <v>145</v>
      </c>
      <c r="D1341" t="str">
        <f t="shared" si="20"/>
        <v>09-11ESP</v>
      </c>
      <c r="E1341">
        <v>1.2275439768380001</v>
      </c>
      <c r="F1341">
        <v>1.08213232298156</v>
      </c>
      <c r="G1341">
        <v>-1.81109008312842</v>
      </c>
      <c r="H1341">
        <v>-8.4742462688222897</v>
      </c>
    </row>
    <row r="1342" spans="1:8" x14ac:dyDescent="0.2">
      <c r="A1342">
        <v>1340</v>
      </c>
      <c r="B1342" s="6" t="s">
        <v>556</v>
      </c>
      <c r="C1342" t="s">
        <v>145</v>
      </c>
      <c r="D1342" t="str">
        <f t="shared" si="20"/>
        <v>12-02ESP</v>
      </c>
      <c r="E1342">
        <v>1.0605805184888</v>
      </c>
      <c r="F1342">
        <v>1.51034555105546</v>
      </c>
      <c r="G1342">
        <v>-3.2691736175464099</v>
      </c>
      <c r="H1342">
        <v>-15.2967445345237</v>
      </c>
    </row>
    <row r="1343" spans="1:8" x14ac:dyDescent="0.2">
      <c r="A1343">
        <v>1341</v>
      </c>
      <c r="B1343" t="s">
        <v>550</v>
      </c>
      <c r="C1343" t="s">
        <v>145</v>
      </c>
      <c r="D1343" t="str">
        <f t="shared" si="20"/>
        <v>ControlESP</v>
      </c>
      <c r="E1343">
        <v>0.48599917560424299</v>
      </c>
      <c r="F1343">
        <v>1.83240406176432</v>
      </c>
    </row>
    <row r="1344" spans="1:8" x14ac:dyDescent="0.2">
      <c r="A1344">
        <v>1342</v>
      </c>
      <c r="B1344" t="s">
        <v>647</v>
      </c>
      <c r="C1344" t="s">
        <v>145</v>
      </c>
      <c r="D1344" t="str">
        <f t="shared" si="20"/>
        <v>HistoricalESP</v>
      </c>
      <c r="E1344">
        <v>0.26944951981022902</v>
      </c>
      <c r="F1344">
        <v>-2.4287534875289198E-2</v>
      </c>
      <c r="G1344">
        <v>0.21371695200688501</v>
      </c>
      <c r="H1344">
        <v>1</v>
      </c>
    </row>
    <row r="1345" spans="1:8" x14ac:dyDescent="0.2">
      <c r="A1345">
        <v>1343</v>
      </c>
      <c r="B1345" s="6" t="s">
        <v>551</v>
      </c>
      <c r="C1345" t="s">
        <v>437</v>
      </c>
      <c r="D1345" t="str">
        <f t="shared" si="20"/>
        <v>06-02SSD</v>
      </c>
      <c r="E1345">
        <v>0.82053094500506896</v>
      </c>
      <c r="F1345">
        <v>-1.0815189670821901</v>
      </c>
      <c r="G1345">
        <v>3.8893026193017002E-2</v>
      </c>
      <c r="H1345">
        <v>6.8431341133934606E-2</v>
      </c>
    </row>
    <row r="1346" spans="1:8" x14ac:dyDescent="0.2">
      <c r="A1346">
        <v>1344</v>
      </c>
      <c r="B1346" s="6" t="s">
        <v>552</v>
      </c>
      <c r="C1346" t="s">
        <v>437</v>
      </c>
      <c r="D1346" t="str">
        <f t="shared" si="20"/>
        <v>06-08SSD</v>
      </c>
      <c r="E1346">
        <v>1.0345124023499901</v>
      </c>
      <c r="F1346">
        <v>1.4385019713750999</v>
      </c>
      <c r="G1346">
        <v>-0.70771192562161001</v>
      </c>
      <c r="H1346">
        <v>-1.24520205669831</v>
      </c>
    </row>
    <row r="1347" spans="1:8" x14ac:dyDescent="0.2">
      <c r="A1347">
        <v>1345</v>
      </c>
      <c r="B1347" s="6" t="s">
        <v>553</v>
      </c>
      <c r="C1347" t="s">
        <v>437</v>
      </c>
      <c r="D1347" t="str">
        <f t="shared" ref="D1347:D1410" si="21">B1347&amp;C1347</f>
        <v>06-11SSD</v>
      </c>
      <c r="E1347">
        <v>0.70493482425777299</v>
      </c>
      <c r="F1347">
        <v>0.89064561065510695</v>
      </c>
      <c r="G1347">
        <v>0.34525847417025102</v>
      </c>
      <c r="H1347">
        <v>0.60747395453553499</v>
      </c>
    </row>
    <row r="1348" spans="1:8" x14ac:dyDescent="0.2">
      <c r="A1348">
        <v>1346</v>
      </c>
      <c r="B1348" s="6" t="s">
        <v>554</v>
      </c>
      <c r="C1348" t="s">
        <v>437</v>
      </c>
      <c r="D1348" t="str">
        <f t="shared" si="21"/>
        <v>09-02SSD</v>
      </c>
      <c r="E1348">
        <v>0.84197462104843701</v>
      </c>
      <c r="F1348">
        <v>0.30806314165304999</v>
      </c>
      <c r="G1348">
        <v>4.8570372039171403E-2</v>
      </c>
      <c r="H1348">
        <v>8.5458397644856299E-2</v>
      </c>
    </row>
    <row r="1349" spans="1:8" x14ac:dyDescent="0.2">
      <c r="A1349">
        <v>1347</v>
      </c>
      <c r="B1349" s="6" t="s">
        <v>555</v>
      </c>
      <c r="C1349" t="s">
        <v>437</v>
      </c>
      <c r="D1349" t="str">
        <f t="shared" si="21"/>
        <v>09-11SSD</v>
      </c>
      <c r="E1349">
        <v>0.81050721804278902</v>
      </c>
      <c r="F1349">
        <v>1.08213232298156</v>
      </c>
      <c r="G1349">
        <v>0.175534804094755</v>
      </c>
      <c r="H1349">
        <v>0.30884925231257199</v>
      </c>
    </row>
    <row r="1350" spans="1:8" x14ac:dyDescent="0.2">
      <c r="A1350">
        <v>1348</v>
      </c>
      <c r="B1350" s="6" t="s">
        <v>556</v>
      </c>
      <c r="C1350" t="s">
        <v>437</v>
      </c>
      <c r="D1350" t="str">
        <f t="shared" si="21"/>
        <v>12-02SSD</v>
      </c>
      <c r="E1350">
        <v>0.748863783127664</v>
      </c>
      <c r="F1350">
        <v>1.51034555105546</v>
      </c>
      <c r="G1350">
        <v>0.75965849393688001</v>
      </c>
      <c r="H1350">
        <v>1.33660079022647</v>
      </c>
    </row>
    <row r="1351" spans="1:8" x14ac:dyDescent="0.2">
      <c r="A1351">
        <v>1349</v>
      </c>
      <c r="B1351" t="s">
        <v>550</v>
      </c>
      <c r="C1351" t="s">
        <v>437</v>
      </c>
      <c r="D1351" t="str">
        <f t="shared" si="21"/>
        <v>ControlSSD</v>
      </c>
      <c r="E1351">
        <v>0.88237935881847296</v>
      </c>
      <c r="F1351">
        <v>1.83240406176432</v>
      </c>
    </row>
    <row r="1352" spans="1:8" x14ac:dyDescent="0.2">
      <c r="A1352">
        <v>1350</v>
      </c>
      <c r="B1352" t="s">
        <v>647</v>
      </c>
      <c r="C1352" t="s">
        <v>437</v>
      </c>
      <c r="D1352" t="str">
        <f t="shared" si="21"/>
        <v>HistoricalSSD</v>
      </c>
      <c r="E1352">
        <v>0.30649509612380099</v>
      </c>
      <c r="F1352">
        <v>-2.4287534875289198E-2</v>
      </c>
      <c r="G1352">
        <v>0.568351073478089</v>
      </c>
      <c r="H1352">
        <v>1</v>
      </c>
    </row>
    <row r="1353" spans="1:8" x14ac:dyDescent="0.2">
      <c r="A1353">
        <v>1351</v>
      </c>
      <c r="B1353" s="6" t="s">
        <v>551</v>
      </c>
      <c r="C1353" t="s">
        <v>417</v>
      </c>
      <c r="D1353" t="str">
        <f t="shared" si="21"/>
        <v>06-02SDN</v>
      </c>
      <c r="E1353">
        <v>0.45781070689488601</v>
      </c>
      <c r="F1353">
        <v>-1.0815189670821901</v>
      </c>
      <c r="G1353">
        <v>0.10061466053439901</v>
      </c>
      <c r="H1353">
        <v>0.274915622430003</v>
      </c>
    </row>
    <row r="1354" spans="1:8" x14ac:dyDescent="0.2">
      <c r="A1354">
        <v>1352</v>
      </c>
      <c r="B1354" s="6" t="s">
        <v>552</v>
      </c>
      <c r="C1354" t="s">
        <v>417</v>
      </c>
      <c r="D1354" t="str">
        <f t="shared" si="21"/>
        <v>06-08SDN</v>
      </c>
      <c r="E1354">
        <v>1.03010807422858</v>
      </c>
      <c r="F1354">
        <v>1.4385019713750999</v>
      </c>
      <c r="G1354">
        <v>-1.91798079396337</v>
      </c>
      <c r="H1354">
        <v>-5.2406168343723403</v>
      </c>
    </row>
    <row r="1355" spans="1:8" x14ac:dyDescent="0.2">
      <c r="A1355">
        <v>1353</v>
      </c>
      <c r="B1355" s="6" t="s">
        <v>553</v>
      </c>
      <c r="C1355" t="s">
        <v>417</v>
      </c>
      <c r="D1355" t="str">
        <f t="shared" si="21"/>
        <v>06-11SDN</v>
      </c>
      <c r="E1355">
        <v>0.54689606095767496</v>
      </c>
      <c r="F1355">
        <v>0.89064561065510695</v>
      </c>
      <c r="G1355">
        <v>0.137979129987467</v>
      </c>
      <c r="H1355">
        <v>0.37700885935888101</v>
      </c>
    </row>
    <row r="1356" spans="1:8" x14ac:dyDescent="0.2">
      <c r="A1356">
        <v>1354</v>
      </c>
      <c r="B1356" s="6" t="s">
        <v>554</v>
      </c>
      <c r="C1356" t="s">
        <v>417</v>
      </c>
      <c r="D1356" t="str">
        <f t="shared" si="21"/>
        <v>09-02SDN</v>
      </c>
      <c r="E1356">
        <v>0.50531699663210194</v>
      </c>
      <c r="F1356">
        <v>0.30806314165304999</v>
      </c>
      <c r="G1356">
        <v>0.135227399184354</v>
      </c>
      <c r="H1356">
        <v>0.36949013611835602</v>
      </c>
    </row>
    <row r="1357" spans="1:8" x14ac:dyDescent="0.2">
      <c r="A1357">
        <v>1355</v>
      </c>
      <c r="B1357" s="6" t="s">
        <v>555</v>
      </c>
      <c r="C1357" t="s">
        <v>417</v>
      </c>
      <c r="D1357" t="str">
        <f t="shared" si="21"/>
        <v>09-11SDN</v>
      </c>
      <c r="E1357">
        <v>0.62065219518252501</v>
      </c>
      <c r="F1357">
        <v>1.08213232298156</v>
      </c>
      <c r="G1357">
        <v>-6.9415225471567404E-3</v>
      </c>
      <c r="H1357">
        <v>-1.8966748797120399E-2</v>
      </c>
    </row>
    <row r="1358" spans="1:8" x14ac:dyDescent="0.2">
      <c r="A1358">
        <v>1356</v>
      </c>
      <c r="B1358" s="6" t="s">
        <v>556</v>
      </c>
      <c r="C1358" t="s">
        <v>417</v>
      </c>
      <c r="D1358" t="str">
        <f t="shared" si="21"/>
        <v>12-02SDN</v>
      </c>
      <c r="E1358">
        <v>0.57844498851817805</v>
      </c>
      <c r="F1358">
        <v>1.51034555105546</v>
      </c>
      <c r="G1358">
        <v>0.22397367663862</v>
      </c>
      <c r="H1358">
        <v>0.61197704583012502</v>
      </c>
    </row>
    <row r="1359" spans="1:8" x14ac:dyDescent="0.2">
      <c r="A1359">
        <v>1357</v>
      </c>
      <c r="B1359" t="s">
        <v>550</v>
      </c>
      <c r="C1359" t="s">
        <v>417</v>
      </c>
      <c r="D1359" t="str">
        <f t="shared" si="21"/>
        <v>ControlSDN</v>
      </c>
      <c r="E1359">
        <v>0.61781001189995799</v>
      </c>
      <c r="F1359">
        <v>1.83240406176432</v>
      </c>
    </row>
    <row r="1360" spans="1:8" x14ac:dyDescent="0.2">
      <c r="A1360">
        <v>1358</v>
      </c>
      <c r="B1360" t="s">
        <v>647</v>
      </c>
      <c r="C1360" t="s">
        <v>417</v>
      </c>
      <c r="D1360" t="str">
        <f t="shared" si="21"/>
        <v>HistoricalSDN</v>
      </c>
      <c r="E1360">
        <v>0.24697530598048401</v>
      </c>
      <c r="F1360">
        <v>-2.4287534875289198E-2</v>
      </c>
      <c r="G1360">
        <v>0.36598378675266702</v>
      </c>
      <c r="H1360">
        <v>1</v>
      </c>
    </row>
    <row r="1361" spans="1:8" x14ac:dyDescent="0.2">
      <c r="A1361">
        <v>1359</v>
      </c>
      <c r="B1361" s="6" t="s">
        <v>551</v>
      </c>
      <c r="C1361" t="s">
        <v>649</v>
      </c>
      <c r="D1361" t="str">
        <f t="shared" si="21"/>
        <v>06-02ESH</v>
      </c>
      <c r="E1361">
        <v>0.33296382175926298</v>
      </c>
      <c r="F1361">
        <v>-1.0815189670821901</v>
      </c>
      <c r="G1361">
        <v>0.40748177874944802</v>
      </c>
      <c r="H1361">
        <v>0.56531728531316305</v>
      </c>
    </row>
    <row r="1362" spans="1:8" x14ac:dyDescent="0.2">
      <c r="A1362">
        <v>1360</v>
      </c>
      <c r="B1362" s="6" t="s">
        <v>552</v>
      </c>
      <c r="C1362" t="s">
        <v>649</v>
      </c>
      <c r="D1362" t="str">
        <f t="shared" si="21"/>
        <v>06-08ESH</v>
      </c>
      <c r="E1362">
        <v>0.70813898219490801</v>
      </c>
      <c r="F1362">
        <v>1.4385019713750999</v>
      </c>
      <c r="G1362">
        <v>1.2690921507526101</v>
      </c>
      <c r="H1362">
        <v>1.76066702093408</v>
      </c>
    </row>
    <row r="1363" spans="1:8" x14ac:dyDescent="0.2">
      <c r="A1363">
        <v>1361</v>
      </c>
      <c r="B1363" s="6" t="s">
        <v>553</v>
      </c>
      <c r="C1363" t="s">
        <v>649</v>
      </c>
      <c r="D1363" t="str">
        <f t="shared" si="21"/>
        <v>06-11ESH</v>
      </c>
      <c r="E1363">
        <v>0.947604602095516</v>
      </c>
      <c r="F1363">
        <v>0.89064561065510695</v>
      </c>
      <c r="G1363">
        <v>6.4878925638791801E-2</v>
      </c>
      <c r="H1363">
        <v>9.0009369814566295E-2</v>
      </c>
    </row>
    <row r="1364" spans="1:8" x14ac:dyDescent="0.2">
      <c r="A1364">
        <v>1362</v>
      </c>
      <c r="B1364" s="6" t="s">
        <v>554</v>
      </c>
      <c r="C1364" t="s">
        <v>649</v>
      </c>
      <c r="D1364" t="str">
        <f t="shared" si="21"/>
        <v>09-02ESH</v>
      </c>
      <c r="E1364">
        <v>0.82899153724231001</v>
      </c>
      <c r="F1364">
        <v>0.30806314165304999</v>
      </c>
      <c r="G1364">
        <v>0.182667364407052</v>
      </c>
      <c r="H1364">
        <v>0.253422420209372</v>
      </c>
    </row>
    <row r="1365" spans="1:8" x14ac:dyDescent="0.2">
      <c r="A1365">
        <v>1363</v>
      </c>
      <c r="B1365" s="6" t="s">
        <v>555</v>
      </c>
      <c r="C1365" t="s">
        <v>649</v>
      </c>
      <c r="D1365" t="str">
        <f t="shared" si="21"/>
        <v>09-11ESH</v>
      </c>
      <c r="E1365">
        <v>0.72776922714901204</v>
      </c>
      <c r="F1365">
        <v>1.08213232298156</v>
      </c>
      <c r="G1365">
        <v>0.61834597587716</v>
      </c>
      <c r="H1365">
        <v>0.85785840422114401</v>
      </c>
    </row>
    <row r="1366" spans="1:8" x14ac:dyDescent="0.2">
      <c r="A1366">
        <v>1364</v>
      </c>
      <c r="B1366" s="6" t="s">
        <v>556</v>
      </c>
      <c r="C1366" t="s">
        <v>649</v>
      </c>
      <c r="D1366" t="str">
        <f t="shared" si="21"/>
        <v>12-02ESH</v>
      </c>
      <c r="E1366">
        <v>0.329587817547429</v>
      </c>
      <c r="F1366">
        <v>1.51034555105546</v>
      </c>
      <c r="G1366">
        <v>3.7060245361522401</v>
      </c>
      <c r="H1366">
        <v>5.1415298532153004</v>
      </c>
    </row>
    <row r="1367" spans="1:8" x14ac:dyDescent="0.2">
      <c r="A1367">
        <v>1365</v>
      </c>
      <c r="B1367" t="s">
        <v>550</v>
      </c>
      <c r="C1367" t="s">
        <v>649</v>
      </c>
      <c r="D1367" t="str">
        <f t="shared" si="21"/>
        <v>ControlESH</v>
      </c>
      <c r="E1367">
        <v>0.98094892706955406</v>
      </c>
      <c r="F1367">
        <v>1.83240406176432</v>
      </c>
    </row>
    <row r="1368" spans="1:8" x14ac:dyDescent="0.2">
      <c r="A1368">
        <v>1366</v>
      </c>
      <c r="B1368" t="s">
        <v>647</v>
      </c>
      <c r="C1368" t="s">
        <v>649</v>
      </c>
      <c r="D1368" t="str">
        <f t="shared" si="21"/>
        <v>HistoricalESH</v>
      </c>
      <c r="E1368">
        <v>0.25059317409479698</v>
      </c>
      <c r="F1368">
        <v>-2.4287534875289198E-2</v>
      </c>
      <c r="G1368">
        <v>0.72080190953955903</v>
      </c>
      <c r="H1368">
        <v>1</v>
      </c>
    </row>
    <row r="1369" spans="1:8" x14ac:dyDescent="0.2">
      <c r="A1369">
        <v>1367</v>
      </c>
      <c r="B1369" s="6" t="s">
        <v>551</v>
      </c>
      <c r="C1369" t="s">
        <v>445</v>
      </c>
      <c r="D1369" t="str">
        <f t="shared" si="21"/>
        <v>06-02SUR</v>
      </c>
      <c r="E1369">
        <v>1.03734004538879</v>
      </c>
      <c r="F1369">
        <v>-1.0815189670821901</v>
      </c>
      <c r="G1369">
        <v>0.55134646862048498</v>
      </c>
      <c r="H1369">
        <v>0.40852227364443</v>
      </c>
    </row>
    <row r="1370" spans="1:8" x14ac:dyDescent="0.2">
      <c r="A1370">
        <v>1368</v>
      </c>
      <c r="B1370" s="6" t="s">
        <v>552</v>
      </c>
      <c r="C1370" t="s">
        <v>445</v>
      </c>
      <c r="D1370" t="str">
        <f t="shared" si="21"/>
        <v>06-08SUR</v>
      </c>
      <c r="E1370">
        <v>1.57442805354134</v>
      </c>
      <c r="F1370">
        <v>1.4385019713750999</v>
      </c>
      <c r="G1370">
        <v>1.5801361285180799</v>
      </c>
      <c r="H1370">
        <v>1.17080790506387</v>
      </c>
    </row>
    <row r="1371" spans="1:8" x14ac:dyDescent="0.2">
      <c r="A1371">
        <v>1369</v>
      </c>
      <c r="B1371" s="6" t="s">
        <v>553</v>
      </c>
      <c r="C1371" t="s">
        <v>445</v>
      </c>
      <c r="D1371" t="str">
        <f t="shared" si="21"/>
        <v>06-11SUR</v>
      </c>
      <c r="E1371">
        <v>1.49179479727866</v>
      </c>
      <c r="F1371">
        <v>0.89064561065510695</v>
      </c>
      <c r="G1371">
        <v>0.82169311846780402</v>
      </c>
      <c r="H1371">
        <v>0.60883665734605696</v>
      </c>
    </row>
    <row r="1372" spans="1:8" x14ac:dyDescent="0.2">
      <c r="A1372">
        <v>1370</v>
      </c>
      <c r="B1372" s="6" t="s">
        <v>554</v>
      </c>
      <c r="C1372" t="s">
        <v>445</v>
      </c>
      <c r="D1372" t="str">
        <f t="shared" si="21"/>
        <v>09-02SUR</v>
      </c>
      <c r="E1372">
        <v>1.67480430561686</v>
      </c>
      <c r="F1372">
        <v>0.30806314165304999</v>
      </c>
      <c r="G1372">
        <v>0.287658138891211</v>
      </c>
      <c r="H1372">
        <v>0.21314139768809001</v>
      </c>
    </row>
    <row r="1373" spans="1:8" x14ac:dyDescent="0.2">
      <c r="A1373">
        <v>1371</v>
      </c>
      <c r="B1373" s="6" t="s">
        <v>555</v>
      </c>
      <c r="C1373" t="s">
        <v>445</v>
      </c>
      <c r="D1373" t="str">
        <f t="shared" si="21"/>
        <v>09-11SUR</v>
      </c>
      <c r="E1373">
        <v>1.5862743237635599</v>
      </c>
      <c r="F1373">
        <v>1.08213232298156</v>
      </c>
      <c r="G1373">
        <v>0.80065893382236197</v>
      </c>
      <c r="H1373">
        <v>0.59325129782228503</v>
      </c>
    </row>
    <row r="1374" spans="1:8" x14ac:dyDescent="0.2">
      <c r="A1374">
        <v>1372</v>
      </c>
      <c r="B1374" s="6" t="s">
        <v>556</v>
      </c>
      <c r="C1374" t="s">
        <v>445</v>
      </c>
      <c r="D1374" t="str">
        <f t="shared" si="21"/>
        <v>12-02SUR</v>
      </c>
      <c r="E1374">
        <v>2.02381887162396</v>
      </c>
      <c r="F1374">
        <v>1.51034555105546</v>
      </c>
      <c r="G1374">
        <v>-0.62425500201465201</v>
      </c>
      <c r="H1374">
        <v>-0.46254413018191598</v>
      </c>
    </row>
    <row r="1375" spans="1:8" x14ac:dyDescent="0.2">
      <c r="A1375">
        <v>1373</v>
      </c>
      <c r="B1375" t="s">
        <v>550</v>
      </c>
      <c r="C1375" t="s">
        <v>445</v>
      </c>
      <c r="D1375" t="str">
        <f t="shared" si="21"/>
        <v>ControlSUR</v>
      </c>
      <c r="E1375">
        <v>1.91410145697371</v>
      </c>
      <c r="F1375">
        <v>1.83240406176432</v>
      </c>
    </row>
    <row r="1376" spans="1:8" x14ac:dyDescent="0.2">
      <c r="A1376">
        <v>1374</v>
      </c>
      <c r="B1376" t="s">
        <v>647</v>
      </c>
      <c r="C1376" t="s">
        <v>445</v>
      </c>
      <c r="D1376" t="str">
        <f t="shared" si="21"/>
        <v>HistoricalSUR</v>
      </c>
      <c r="E1376">
        <v>0.54660130595574097</v>
      </c>
      <c r="F1376">
        <v>-2.4287534875289198E-2</v>
      </c>
      <c r="G1376">
        <v>1.34961176951728</v>
      </c>
      <c r="H1376">
        <v>1</v>
      </c>
    </row>
    <row r="1377" spans="1:8" x14ac:dyDescent="0.2">
      <c r="A1377">
        <v>1375</v>
      </c>
      <c r="B1377" s="6" t="s">
        <v>551</v>
      </c>
      <c r="C1377" t="s">
        <v>453</v>
      </c>
      <c r="D1377" t="str">
        <f t="shared" si="21"/>
        <v>06-02SWZ</v>
      </c>
      <c r="E1377">
        <v>0.64424966336165301</v>
      </c>
      <c r="F1377">
        <v>-1.0815189670821901</v>
      </c>
      <c r="G1377">
        <v>0.16052465678208899</v>
      </c>
      <c r="H1377">
        <v>0.32786273888357897</v>
      </c>
    </row>
    <row r="1378" spans="1:8" x14ac:dyDescent="0.2">
      <c r="A1378">
        <v>1376</v>
      </c>
      <c r="B1378" s="6" t="s">
        <v>552</v>
      </c>
      <c r="C1378" t="s">
        <v>453</v>
      </c>
      <c r="D1378" t="str">
        <f t="shared" si="21"/>
        <v>06-08SWZ</v>
      </c>
      <c r="E1378">
        <v>0.69923577996594799</v>
      </c>
      <c r="F1378">
        <v>1.4385019713750999</v>
      </c>
      <c r="G1378">
        <v>0.93170287653468098</v>
      </c>
      <c r="H1378">
        <v>1.90295162780533</v>
      </c>
    </row>
    <row r="1379" spans="1:8" x14ac:dyDescent="0.2">
      <c r="A1379">
        <v>1377</v>
      </c>
      <c r="B1379" s="6" t="s">
        <v>553</v>
      </c>
      <c r="C1379" t="s">
        <v>453</v>
      </c>
      <c r="D1379" t="str">
        <f t="shared" si="21"/>
        <v>06-11SWZ</v>
      </c>
      <c r="E1379">
        <v>1.50442951306062</v>
      </c>
      <c r="F1379">
        <v>0.89064561065510695</v>
      </c>
      <c r="G1379">
        <v>-1.1769902940989501</v>
      </c>
      <c r="H1379">
        <v>-2.4039376205396001</v>
      </c>
    </row>
    <row r="1380" spans="1:8" x14ac:dyDescent="0.2">
      <c r="A1380">
        <v>1378</v>
      </c>
      <c r="B1380" s="6" t="s">
        <v>554</v>
      </c>
      <c r="C1380" t="s">
        <v>453</v>
      </c>
      <c r="D1380" t="str">
        <f t="shared" si="21"/>
        <v>09-02SWZ</v>
      </c>
      <c r="E1380">
        <v>0.63871159895711305</v>
      </c>
      <c r="F1380">
        <v>0.30806314165304999</v>
      </c>
      <c r="G1380">
        <v>0.31351547380183098</v>
      </c>
      <c r="H1380">
        <v>0.64033802646647597</v>
      </c>
    </row>
    <row r="1381" spans="1:8" x14ac:dyDescent="0.2">
      <c r="A1381">
        <v>1379</v>
      </c>
      <c r="B1381" s="6" t="s">
        <v>555</v>
      </c>
      <c r="C1381" t="s">
        <v>453</v>
      </c>
      <c r="D1381" t="str">
        <f t="shared" si="21"/>
        <v>09-11SWZ</v>
      </c>
      <c r="E1381">
        <v>0.61500124889363394</v>
      </c>
      <c r="F1381">
        <v>1.08213232298156</v>
      </c>
      <c r="G1381">
        <v>0.69488344104793798</v>
      </c>
      <c r="H1381">
        <v>1.4192610204181599</v>
      </c>
    </row>
    <row r="1382" spans="1:8" x14ac:dyDescent="0.2">
      <c r="A1382">
        <v>1380</v>
      </c>
      <c r="B1382" s="6" t="s">
        <v>556</v>
      </c>
      <c r="C1382" t="s">
        <v>453</v>
      </c>
      <c r="D1382" t="str">
        <f t="shared" si="21"/>
        <v>12-02SWZ</v>
      </c>
      <c r="E1382">
        <v>1.3186518680880499</v>
      </c>
      <c r="F1382">
        <v>1.51034555105546</v>
      </c>
      <c r="G1382">
        <v>-2.38472457510293</v>
      </c>
      <c r="H1382">
        <v>-4.8706681350367198</v>
      </c>
    </row>
    <row r="1383" spans="1:8" x14ac:dyDescent="0.2">
      <c r="A1383">
        <v>1381</v>
      </c>
      <c r="B1383" t="s">
        <v>550</v>
      </c>
      <c r="C1383" t="s">
        <v>453</v>
      </c>
      <c r="D1383" t="str">
        <f t="shared" si="21"/>
        <v>ControlSWZ</v>
      </c>
      <c r="E1383">
        <v>0.89951895895830103</v>
      </c>
      <c r="F1383">
        <v>1.83240406176432</v>
      </c>
    </row>
    <row r="1384" spans="1:8" x14ac:dyDescent="0.2">
      <c r="A1384">
        <v>1382</v>
      </c>
      <c r="B1384" t="s">
        <v>647</v>
      </c>
      <c r="C1384" t="s">
        <v>453</v>
      </c>
      <c r="D1384" t="str">
        <f t="shared" si="21"/>
        <v>HistoricalSWZ</v>
      </c>
      <c r="E1384">
        <v>0.40342011672342898</v>
      </c>
      <c r="F1384">
        <v>-2.4287534875289198E-2</v>
      </c>
      <c r="G1384">
        <v>0.48960933263932099</v>
      </c>
      <c r="H1384">
        <v>1</v>
      </c>
    </row>
    <row r="1385" spans="1:8" x14ac:dyDescent="0.2">
      <c r="A1385">
        <v>1383</v>
      </c>
      <c r="B1385" s="6" t="s">
        <v>551</v>
      </c>
      <c r="C1385" t="s">
        <v>451</v>
      </c>
      <c r="D1385" t="str">
        <f t="shared" si="21"/>
        <v>06-02SWE</v>
      </c>
      <c r="E1385">
        <v>0.38512300813274503</v>
      </c>
      <c r="F1385">
        <v>-1.0815189670821901</v>
      </c>
      <c r="G1385">
        <v>0.69187547338232602</v>
      </c>
      <c r="H1385">
        <v>0.56432310492722004</v>
      </c>
    </row>
    <row r="1386" spans="1:8" x14ac:dyDescent="0.2">
      <c r="A1386">
        <v>1384</v>
      </c>
      <c r="B1386" s="6" t="s">
        <v>552</v>
      </c>
      <c r="C1386" t="s">
        <v>451</v>
      </c>
      <c r="D1386" t="str">
        <f t="shared" si="21"/>
        <v>06-08SWE</v>
      </c>
      <c r="E1386">
        <v>0.56599168710429704</v>
      </c>
      <c r="F1386">
        <v>1.4385019713750999</v>
      </c>
      <c r="G1386">
        <v>4.2768175495712999</v>
      </c>
      <c r="H1386">
        <v>3.48835455458849</v>
      </c>
    </row>
    <row r="1387" spans="1:8" x14ac:dyDescent="0.2">
      <c r="A1387">
        <v>1385</v>
      </c>
      <c r="B1387" s="6" t="s">
        <v>553</v>
      </c>
      <c r="C1387" t="s">
        <v>451</v>
      </c>
      <c r="D1387" t="str">
        <f t="shared" si="21"/>
        <v>06-11SWE</v>
      </c>
      <c r="E1387">
        <v>0.62811627902525802</v>
      </c>
      <c r="F1387">
        <v>0.89064561065510695</v>
      </c>
      <c r="G1387">
        <v>1.6679542578756601</v>
      </c>
      <c r="H1387">
        <v>1.36045453537971</v>
      </c>
    </row>
    <row r="1388" spans="1:8" x14ac:dyDescent="0.2">
      <c r="A1388">
        <v>1386</v>
      </c>
      <c r="B1388" s="6" t="s">
        <v>554</v>
      </c>
      <c r="C1388" t="s">
        <v>451</v>
      </c>
      <c r="D1388" t="str">
        <f t="shared" si="21"/>
        <v>09-02SWE</v>
      </c>
      <c r="E1388">
        <v>0.37159971001589198</v>
      </c>
      <c r="F1388">
        <v>0.30806314165304999</v>
      </c>
      <c r="G1388">
        <v>1.33884224615031</v>
      </c>
      <c r="H1388">
        <v>1.09201676085108</v>
      </c>
    </row>
    <row r="1389" spans="1:8" x14ac:dyDescent="0.2">
      <c r="A1389">
        <v>1387</v>
      </c>
      <c r="B1389" s="6" t="s">
        <v>555</v>
      </c>
      <c r="C1389" t="s">
        <v>451</v>
      </c>
      <c r="D1389" t="str">
        <f t="shared" si="21"/>
        <v>09-11SWE</v>
      </c>
      <c r="E1389">
        <v>0.493243985076803</v>
      </c>
      <c r="F1389">
        <v>1.08213232298156</v>
      </c>
      <c r="G1389">
        <v>2.4230561591165398</v>
      </c>
      <c r="H1389">
        <v>1.9763478078519201</v>
      </c>
    </row>
    <row r="1390" spans="1:8" x14ac:dyDescent="0.2">
      <c r="A1390">
        <v>1388</v>
      </c>
      <c r="B1390" s="6" t="s">
        <v>556</v>
      </c>
      <c r="C1390" t="s">
        <v>451</v>
      </c>
      <c r="D1390" t="str">
        <f t="shared" si="21"/>
        <v>12-02SWE</v>
      </c>
      <c r="E1390">
        <v>0.51399355646476697</v>
      </c>
      <c r="F1390">
        <v>1.51034555105546</v>
      </c>
      <c r="G1390">
        <v>5.5267254228426399</v>
      </c>
      <c r="H1390">
        <v>4.5078326529654298</v>
      </c>
    </row>
    <row r="1391" spans="1:8" x14ac:dyDescent="0.2">
      <c r="A1391">
        <v>1389</v>
      </c>
      <c r="B1391" t="s">
        <v>550</v>
      </c>
      <c r="C1391" t="s">
        <v>451</v>
      </c>
      <c r="D1391" t="str">
        <f t="shared" si="21"/>
        <v>ControlSWE</v>
      </c>
      <c r="E1391">
        <v>1.4853562574749599</v>
      </c>
      <c r="F1391">
        <v>1.83240406176432</v>
      </c>
    </row>
    <row r="1392" spans="1:8" x14ac:dyDescent="0.2">
      <c r="A1392">
        <v>1390</v>
      </c>
      <c r="B1392" t="s">
        <v>647</v>
      </c>
      <c r="C1392" t="s">
        <v>451</v>
      </c>
      <c r="D1392" t="str">
        <f t="shared" si="21"/>
        <v>HistoricalSWE</v>
      </c>
      <c r="E1392">
        <v>0.243078728394855</v>
      </c>
      <c r="F1392">
        <v>-2.4287534875289198E-2</v>
      </c>
      <c r="G1392">
        <v>1.22602719495519</v>
      </c>
      <c r="H1392">
        <v>1</v>
      </c>
    </row>
    <row r="1393" spans="1:8" x14ac:dyDescent="0.2">
      <c r="A1393">
        <v>1391</v>
      </c>
      <c r="B1393" s="6" t="s">
        <v>551</v>
      </c>
      <c r="C1393" t="s">
        <v>79</v>
      </c>
      <c r="D1393" t="str">
        <f t="shared" si="21"/>
        <v>06-02CHE</v>
      </c>
      <c r="E1393">
        <v>0.39059741277045101</v>
      </c>
      <c r="F1393">
        <v>-1.0815189670821901</v>
      </c>
      <c r="G1393">
        <v>0.35988553964921699</v>
      </c>
      <c r="H1393">
        <v>0.59371556041530704</v>
      </c>
    </row>
    <row r="1394" spans="1:8" x14ac:dyDescent="0.2">
      <c r="A1394">
        <v>1392</v>
      </c>
      <c r="B1394" s="6" t="s">
        <v>552</v>
      </c>
      <c r="C1394" t="s">
        <v>79</v>
      </c>
      <c r="D1394" t="str">
        <f t="shared" si="21"/>
        <v>06-08CHE</v>
      </c>
      <c r="E1394">
        <v>1.1582068654308</v>
      </c>
      <c r="F1394">
        <v>1.4385019713750999</v>
      </c>
      <c r="G1394">
        <v>-0.90858090348585896</v>
      </c>
      <c r="H1394">
        <v>-1.49891718578509</v>
      </c>
    </row>
    <row r="1395" spans="1:8" x14ac:dyDescent="0.2">
      <c r="A1395">
        <v>1393</v>
      </c>
      <c r="B1395" s="6" t="s">
        <v>553</v>
      </c>
      <c r="C1395" t="s">
        <v>79</v>
      </c>
      <c r="D1395" t="str">
        <f t="shared" si="21"/>
        <v>06-11CHE</v>
      </c>
      <c r="E1395">
        <v>0.64828735556130701</v>
      </c>
      <c r="F1395">
        <v>0.89064561065510695</v>
      </c>
      <c r="G1395">
        <v>0.61213856186577198</v>
      </c>
      <c r="H1395">
        <v>1.0098660525905001</v>
      </c>
    </row>
    <row r="1396" spans="1:8" x14ac:dyDescent="0.2">
      <c r="A1396">
        <v>1394</v>
      </c>
      <c r="B1396" s="6" t="s">
        <v>554</v>
      </c>
      <c r="C1396" t="s">
        <v>79</v>
      </c>
      <c r="D1396" t="str">
        <f t="shared" si="21"/>
        <v>09-02CHE</v>
      </c>
      <c r="E1396">
        <v>0.73494207159982405</v>
      </c>
      <c r="F1396">
        <v>0.30806314165304999</v>
      </c>
      <c r="G1396">
        <v>0.27402020423123402</v>
      </c>
      <c r="H1396">
        <v>0.452060561474182</v>
      </c>
    </row>
    <row r="1397" spans="1:8" x14ac:dyDescent="0.2">
      <c r="A1397">
        <v>1395</v>
      </c>
      <c r="B1397" s="6" t="s">
        <v>555</v>
      </c>
      <c r="C1397" t="s">
        <v>79</v>
      </c>
      <c r="D1397" t="str">
        <f t="shared" si="21"/>
        <v>09-11CHE</v>
      </c>
      <c r="E1397">
        <v>1.2371188966674</v>
      </c>
      <c r="F1397">
        <v>1.08213232298156</v>
      </c>
      <c r="G1397">
        <v>-0.66974486410227696</v>
      </c>
      <c r="H1397">
        <v>-1.1049011519421901</v>
      </c>
    </row>
    <row r="1398" spans="1:8" x14ac:dyDescent="0.2">
      <c r="A1398">
        <v>1396</v>
      </c>
      <c r="B1398" s="6" t="s">
        <v>556</v>
      </c>
      <c r="C1398" t="s">
        <v>79</v>
      </c>
      <c r="D1398" t="str">
        <f t="shared" si="21"/>
        <v>12-02CHE</v>
      </c>
      <c r="E1398">
        <v>1.2825168347415401</v>
      </c>
      <c r="F1398">
        <v>1.51034555105546</v>
      </c>
      <c r="G1398">
        <v>-1.8185453586198601</v>
      </c>
      <c r="H1398">
        <v>-3.0001168643398</v>
      </c>
    </row>
    <row r="1399" spans="1:8" x14ac:dyDescent="0.2">
      <c r="A1399">
        <v>1397</v>
      </c>
      <c r="B1399" t="s">
        <v>550</v>
      </c>
      <c r="C1399" t="s">
        <v>79</v>
      </c>
      <c r="D1399" t="str">
        <f t="shared" si="21"/>
        <v>ControlCHE</v>
      </c>
      <c r="E1399">
        <v>0.96289409318873997</v>
      </c>
      <c r="F1399">
        <v>1.83240406176432</v>
      </c>
    </row>
    <row r="1400" spans="1:8" x14ac:dyDescent="0.2">
      <c r="A1400">
        <v>1398</v>
      </c>
      <c r="B1400" t="s">
        <v>647</v>
      </c>
      <c r="C1400" t="s">
        <v>79</v>
      </c>
      <c r="D1400" t="str">
        <f t="shared" si="21"/>
        <v>HistoricalCHE</v>
      </c>
      <c r="E1400">
        <v>0.348701617653421</v>
      </c>
      <c r="F1400">
        <v>-2.4287534875289198E-2</v>
      </c>
      <c r="G1400">
        <v>0.60615817344836798</v>
      </c>
      <c r="H1400">
        <v>1</v>
      </c>
    </row>
    <row r="1401" spans="1:8" x14ac:dyDescent="0.2">
      <c r="A1401">
        <v>1399</v>
      </c>
      <c r="B1401" s="6" t="s">
        <v>551</v>
      </c>
      <c r="C1401" t="s">
        <v>459</v>
      </c>
      <c r="D1401" t="str">
        <f t="shared" si="21"/>
        <v>06-02SYR</v>
      </c>
      <c r="E1401">
        <v>0.45917078599092698</v>
      </c>
      <c r="F1401">
        <v>-1.0815189670821901</v>
      </c>
      <c r="G1401">
        <v>0.158423500888274</v>
      </c>
      <c r="H1401">
        <v>0.43366580354948098</v>
      </c>
    </row>
    <row r="1402" spans="1:8" x14ac:dyDescent="0.2">
      <c r="A1402">
        <v>1400</v>
      </c>
      <c r="B1402" s="6" t="s">
        <v>552</v>
      </c>
      <c r="C1402" t="s">
        <v>459</v>
      </c>
      <c r="D1402" t="str">
        <f t="shared" si="21"/>
        <v>06-08SYR</v>
      </c>
      <c r="E1402">
        <v>0.85804598378409203</v>
      </c>
      <c r="F1402">
        <v>1.4385019713750999</v>
      </c>
      <c r="G1402">
        <v>-0.68358775338904099</v>
      </c>
      <c r="H1402">
        <v>-1.8712415185112401</v>
      </c>
    </row>
    <row r="1403" spans="1:8" x14ac:dyDescent="0.2">
      <c r="A1403">
        <v>1401</v>
      </c>
      <c r="B1403" s="6" t="s">
        <v>553</v>
      </c>
      <c r="C1403" t="s">
        <v>459</v>
      </c>
      <c r="D1403" t="str">
        <f t="shared" si="21"/>
        <v>06-11SYR</v>
      </c>
      <c r="E1403">
        <v>0.307687781760899</v>
      </c>
      <c r="F1403">
        <v>0.89064561065510695</v>
      </c>
      <c r="G1403">
        <v>0.78492734407378295</v>
      </c>
      <c r="H1403">
        <v>2.14864679474401</v>
      </c>
    </row>
    <row r="1404" spans="1:8" x14ac:dyDescent="0.2">
      <c r="A1404">
        <v>1402</v>
      </c>
      <c r="B1404" s="6" t="s">
        <v>554</v>
      </c>
      <c r="C1404" t="s">
        <v>459</v>
      </c>
      <c r="D1404" t="str">
        <f t="shared" si="21"/>
        <v>09-02SYR</v>
      </c>
      <c r="E1404">
        <v>0.17617352658256699</v>
      </c>
      <c r="F1404">
        <v>0.30806314165304999</v>
      </c>
      <c r="G1404">
        <v>0.64303149133156501</v>
      </c>
      <c r="H1404">
        <v>1.76022349482471</v>
      </c>
    </row>
    <row r="1405" spans="1:8" x14ac:dyDescent="0.2">
      <c r="A1405">
        <v>1403</v>
      </c>
      <c r="B1405" s="6" t="s">
        <v>555</v>
      </c>
      <c r="C1405" t="s">
        <v>459</v>
      </c>
      <c r="D1405" t="str">
        <f t="shared" si="21"/>
        <v>09-11SYR</v>
      </c>
      <c r="E1405">
        <v>0.31127007862403899</v>
      </c>
      <c r="F1405">
        <v>1.08213232298156</v>
      </c>
      <c r="G1405">
        <v>0.97650985182300398</v>
      </c>
      <c r="H1405">
        <v>2.6730815011054299</v>
      </c>
    </row>
    <row r="1406" spans="1:8" x14ac:dyDescent="0.2">
      <c r="A1406">
        <v>1404</v>
      </c>
      <c r="B1406" s="6" t="s">
        <v>556</v>
      </c>
      <c r="C1406" t="s">
        <v>459</v>
      </c>
      <c r="D1406" t="str">
        <f t="shared" si="21"/>
        <v>12-02SYR</v>
      </c>
      <c r="E1406">
        <v>0.210914949915356</v>
      </c>
      <c r="F1406">
        <v>1.51034555105546</v>
      </c>
      <c r="G1406">
        <v>2.8458769430222399</v>
      </c>
      <c r="H1406">
        <v>7.79025526123836</v>
      </c>
    </row>
    <row r="1407" spans="1:8" x14ac:dyDescent="0.2">
      <c r="A1407">
        <v>1405</v>
      </c>
      <c r="B1407" t="s">
        <v>550</v>
      </c>
      <c r="C1407" t="s">
        <v>459</v>
      </c>
      <c r="D1407" t="str">
        <f t="shared" si="21"/>
        <v>ControlSYR</v>
      </c>
      <c r="E1407">
        <v>0.71109878439557395</v>
      </c>
      <c r="F1407">
        <v>1.83240406176432</v>
      </c>
    </row>
    <row r="1408" spans="1:8" x14ac:dyDescent="0.2">
      <c r="A1408">
        <v>1406</v>
      </c>
      <c r="B1408" t="s">
        <v>647</v>
      </c>
      <c r="C1408" t="s">
        <v>459</v>
      </c>
      <c r="D1408" t="str">
        <f t="shared" si="21"/>
        <v>HistoricalSYR</v>
      </c>
      <c r="E1408">
        <v>0.34094435149380498</v>
      </c>
      <c r="F1408">
        <v>-2.4287534875289198E-2</v>
      </c>
      <c r="G1408">
        <v>0.365312412442034</v>
      </c>
      <c r="H1408">
        <v>1</v>
      </c>
    </row>
    <row r="1409" spans="1:8" x14ac:dyDescent="0.2">
      <c r="A1409">
        <v>1407</v>
      </c>
      <c r="B1409" s="6" t="s">
        <v>551</v>
      </c>
      <c r="C1409" t="s">
        <v>473</v>
      </c>
      <c r="D1409" t="str">
        <f t="shared" si="21"/>
        <v>06-02TJK</v>
      </c>
      <c r="E1409">
        <v>0.313906075838224</v>
      </c>
      <c r="F1409">
        <v>-1.0815189670821901</v>
      </c>
      <c r="G1409">
        <v>0.18290386844248499</v>
      </c>
      <c r="H1409">
        <v>1.02874727744719</v>
      </c>
    </row>
    <row r="1410" spans="1:8" x14ac:dyDescent="0.2">
      <c r="A1410">
        <v>1408</v>
      </c>
      <c r="B1410" s="6" t="s">
        <v>552</v>
      </c>
      <c r="C1410" t="s">
        <v>473</v>
      </c>
      <c r="D1410" t="str">
        <f t="shared" si="21"/>
        <v>06-08TJK</v>
      </c>
      <c r="E1410">
        <v>0.50305333071418101</v>
      </c>
      <c r="F1410">
        <v>1.4385019713750999</v>
      </c>
      <c r="G1410">
        <v>0.47314700977910301</v>
      </c>
      <c r="H1410">
        <v>2.6612269182026398</v>
      </c>
    </row>
    <row r="1411" spans="1:8" x14ac:dyDescent="0.2">
      <c r="A1411">
        <v>1409</v>
      </c>
      <c r="B1411" s="6" t="s">
        <v>553</v>
      </c>
      <c r="C1411" t="s">
        <v>473</v>
      </c>
      <c r="D1411" t="str">
        <f t="shared" ref="D1411:D1474" si="22">B1411&amp;C1411</f>
        <v>06-11TJK</v>
      </c>
      <c r="E1411">
        <v>0.70098132029246196</v>
      </c>
      <c r="F1411">
        <v>0.89064561065510695</v>
      </c>
      <c r="G1411">
        <v>-0.18721409467473499</v>
      </c>
      <c r="H1411">
        <v>-1.05299025021408</v>
      </c>
    </row>
    <row r="1412" spans="1:8" x14ac:dyDescent="0.2">
      <c r="A1412">
        <v>1410</v>
      </c>
      <c r="B1412" s="6" t="s">
        <v>554</v>
      </c>
      <c r="C1412" t="s">
        <v>473</v>
      </c>
      <c r="D1412" t="str">
        <f t="shared" si="22"/>
        <v>09-02TJK</v>
      </c>
      <c r="E1412">
        <v>0.40235963576089401</v>
      </c>
      <c r="F1412">
        <v>0.30806314165304999</v>
      </c>
      <c r="G1412">
        <v>0.24330851907641701</v>
      </c>
      <c r="H1412">
        <v>1.36849471097044</v>
      </c>
    </row>
    <row r="1413" spans="1:8" x14ac:dyDescent="0.2">
      <c r="A1413">
        <v>1411</v>
      </c>
      <c r="B1413" s="6" t="s">
        <v>555</v>
      </c>
      <c r="C1413" t="s">
        <v>473</v>
      </c>
      <c r="D1413" t="str">
        <f t="shared" si="22"/>
        <v>09-11TJK</v>
      </c>
      <c r="E1413">
        <v>0.60995441306924902</v>
      </c>
      <c r="F1413">
        <v>1.08213232298156</v>
      </c>
      <c r="G1413">
        <v>-1.2678581385013399E-2</v>
      </c>
      <c r="H1413">
        <v>-7.13109908106003E-2</v>
      </c>
    </row>
    <row r="1414" spans="1:8" x14ac:dyDescent="0.2">
      <c r="A1414">
        <v>1412</v>
      </c>
      <c r="B1414" s="6" t="s">
        <v>556</v>
      </c>
      <c r="C1414" t="s">
        <v>473</v>
      </c>
      <c r="D1414" t="str">
        <f t="shared" si="22"/>
        <v>12-02TJK</v>
      </c>
      <c r="E1414">
        <v>0.71789016804627603</v>
      </c>
      <c r="F1414">
        <v>1.51034555105546</v>
      </c>
      <c r="G1414">
        <v>-0.643654150527737</v>
      </c>
      <c r="H1414">
        <v>-3.6202484978124798</v>
      </c>
    </row>
    <row r="1415" spans="1:8" x14ac:dyDescent="0.2">
      <c r="A1415">
        <v>1413</v>
      </c>
      <c r="B1415" t="s">
        <v>550</v>
      </c>
      <c r="C1415" t="s">
        <v>473</v>
      </c>
      <c r="D1415" t="str">
        <f t="shared" si="22"/>
        <v>ControlTJK</v>
      </c>
      <c r="E1415">
        <v>0.60476321015744505</v>
      </c>
      <c r="F1415">
        <v>1.83240406176432</v>
      </c>
    </row>
    <row r="1416" spans="1:8" x14ac:dyDescent="0.2">
      <c r="A1416">
        <v>1414</v>
      </c>
      <c r="B1416" t="s">
        <v>647</v>
      </c>
      <c r="C1416" t="s">
        <v>473</v>
      </c>
      <c r="D1416" t="str">
        <f t="shared" si="22"/>
        <v>HistoricalTJK</v>
      </c>
      <c r="E1416">
        <v>0.42461385242364003</v>
      </c>
      <c r="F1416">
        <v>-2.4287534875289198E-2</v>
      </c>
      <c r="G1416">
        <v>0.17779280922750501</v>
      </c>
      <c r="H1416">
        <v>1</v>
      </c>
    </row>
    <row r="1417" spans="1:8" x14ac:dyDescent="0.2">
      <c r="A1417">
        <v>1415</v>
      </c>
      <c r="B1417" s="6" t="s">
        <v>551</v>
      </c>
      <c r="C1417" t="s">
        <v>471</v>
      </c>
      <c r="D1417" t="str">
        <f t="shared" si="22"/>
        <v>06-02THA</v>
      </c>
      <c r="E1417">
        <v>1.01024348789882</v>
      </c>
      <c r="F1417">
        <v>-1.0815189670821901</v>
      </c>
      <c r="G1417">
        <v>0.43112219771124399</v>
      </c>
      <c r="H1417">
        <v>0.31851069437512602</v>
      </c>
    </row>
    <row r="1418" spans="1:8" x14ac:dyDescent="0.2">
      <c r="A1418">
        <v>1416</v>
      </c>
      <c r="B1418" s="6" t="s">
        <v>552</v>
      </c>
      <c r="C1418" t="s">
        <v>471</v>
      </c>
      <c r="D1418" t="str">
        <f t="shared" si="22"/>
        <v>06-08THA</v>
      </c>
      <c r="E1418">
        <v>1.10976833921274</v>
      </c>
      <c r="F1418">
        <v>1.4385019713750999</v>
      </c>
      <c r="G1418">
        <v>2.7262794094402598</v>
      </c>
      <c r="H1418">
        <v>2.0141601438555998</v>
      </c>
    </row>
    <row r="1419" spans="1:8" x14ac:dyDescent="0.2">
      <c r="A1419">
        <v>1417</v>
      </c>
      <c r="B1419" s="6" t="s">
        <v>553</v>
      </c>
      <c r="C1419" t="s">
        <v>471</v>
      </c>
      <c r="D1419" t="str">
        <f t="shared" si="22"/>
        <v>06-11THA</v>
      </c>
      <c r="E1419">
        <v>1.19758402284064</v>
      </c>
      <c r="F1419">
        <v>0.89064561065510695</v>
      </c>
      <c r="G1419">
        <v>0.96943472280171095</v>
      </c>
      <c r="H1419">
        <v>0.71621300956009004</v>
      </c>
    </row>
    <row r="1420" spans="1:8" x14ac:dyDescent="0.2">
      <c r="A1420">
        <v>1418</v>
      </c>
      <c r="B1420" s="6" t="s">
        <v>554</v>
      </c>
      <c r="C1420" t="s">
        <v>471</v>
      </c>
      <c r="D1420" t="str">
        <f t="shared" si="22"/>
        <v>09-02THA</v>
      </c>
      <c r="E1420">
        <v>1.2116324834447101</v>
      </c>
      <c r="F1420">
        <v>0.30806314165304999</v>
      </c>
      <c r="G1420">
        <v>0.58204229448883205</v>
      </c>
      <c r="H1420">
        <v>0.43000962687033101</v>
      </c>
    </row>
    <row r="1421" spans="1:8" x14ac:dyDescent="0.2">
      <c r="A1421">
        <v>1419</v>
      </c>
      <c r="B1421" s="6" t="s">
        <v>555</v>
      </c>
      <c r="C1421" t="s">
        <v>471</v>
      </c>
      <c r="D1421" t="str">
        <f t="shared" si="22"/>
        <v>09-11THA</v>
      </c>
      <c r="E1421">
        <v>1.16655365560224</v>
      </c>
      <c r="F1421">
        <v>1.08213232298156</v>
      </c>
      <c r="G1421">
        <v>1.2926430036354299</v>
      </c>
      <c r="H1421">
        <v>0.95499749920747501</v>
      </c>
    </row>
    <row r="1422" spans="1:8" x14ac:dyDescent="0.2">
      <c r="A1422">
        <v>1420</v>
      </c>
      <c r="B1422" s="6" t="s">
        <v>556</v>
      </c>
      <c r="C1422" t="s">
        <v>471</v>
      </c>
      <c r="D1422" t="str">
        <f t="shared" si="22"/>
        <v>12-02THA</v>
      </c>
      <c r="E1422">
        <v>1.6317526402882601</v>
      </c>
      <c r="F1422">
        <v>1.51034555105546</v>
      </c>
      <c r="G1422">
        <v>0.364533154665593</v>
      </c>
      <c r="H1422">
        <v>0.26931507779392899</v>
      </c>
    </row>
    <row r="1423" spans="1:8" x14ac:dyDescent="0.2">
      <c r="A1423">
        <v>1421</v>
      </c>
      <c r="B1423" t="s">
        <v>550</v>
      </c>
      <c r="C1423" t="s">
        <v>471</v>
      </c>
      <c r="D1423" t="str">
        <f t="shared" si="22"/>
        <v>ControlTHA</v>
      </c>
      <c r="E1423">
        <v>1.6958220272457201</v>
      </c>
      <c r="F1423">
        <v>1.83240406176432</v>
      </c>
    </row>
    <row r="1424" spans="1:8" x14ac:dyDescent="0.2">
      <c r="A1424">
        <v>1422</v>
      </c>
      <c r="B1424" t="s">
        <v>647</v>
      </c>
      <c r="C1424" t="s">
        <v>471</v>
      </c>
      <c r="D1424" t="str">
        <f t="shared" si="22"/>
        <v>HistoricalTHA</v>
      </c>
      <c r="E1424">
        <v>0.324324933557954</v>
      </c>
      <c r="F1424">
        <v>-2.4287534875289198E-2</v>
      </c>
      <c r="G1424">
        <v>1.35355642785259</v>
      </c>
      <c r="H1424">
        <v>1</v>
      </c>
    </row>
    <row r="1425" spans="1:8" x14ac:dyDescent="0.2">
      <c r="A1425">
        <v>1423</v>
      </c>
      <c r="B1425" s="6" t="s">
        <v>551</v>
      </c>
      <c r="C1425" t="s">
        <v>469</v>
      </c>
      <c r="D1425" t="str">
        <f t="shared" si="22"/>
        <v>06-02TGO</v>
      </c>
      <c r="E1425">
        <v>1.7222130532133599</v>
      </c>
      <c r="F1425">
        <v>-1.0815189670821901</v>
      </c>
      <c r="G1425">
        <v>0.10935260578021801</v>
      </c>
      <c r="H1425">
        <v>7.0493506903564498E-2</v>
      </c>
    </row>
    <row r="1426" spans="1:8" x14ac:dyDescent="0.2">
      <c r="A1426">
        <v>1424</v>
      </c>
      <c r="B1426" s="6" t="s">
        <v>552</v>
      </c>
      <c r="C1426" t="s">
        <v>469</v>
      </c>
      <c r="D1426" t="str">
        <f t="shared" si="22"/>
        <v>06-08TGO</v>
      </c>
      <c r="E1426">
        <v>1.13699503176464</v>
      </c>
      <c r="F1426">
        <v>1.4385019713750999</v>
      </c>
      <c r="G1426">
        <v>3.5313368212725398</v>
      </c>
      <c r="H1426">
        <v>2.27645527797947</v>
      </c>
    </row>
    <row r="1427" spans="1:8" x14ac:dyDescent="0.2">
      <c r="A1427">
        <v>1425</v>
      </c>
      <c r="B1427" s="6" t="s">
        <v>553</v>
      </c>
      <c r="C1427" t="s">
        <v>469</v>
      </c>
      <c r="D1427" t="str">
        <f t="shared" si="22"/>
        <v>06-11TGO</v>
      </c>
      <c r="E1427">
        <v>1.15622239884247</v>
      </c>
      <c r="F1427">
        <v>0.89064561065510695</v>
      </c>
      <c r="G1427">
        <v>1.43961399936511</v>
      </c>
      <c r="H1427">
        <v>0.92803860208578703</v>
      </c>
    </row>
    <row r="1428" spans="1:8" x14ac:dyDescent="0.2">
      <c r="A1428">
        <v>1426</v>
      </c>
      <c r="B1428" s="6" t="s">
        <v>554</v>
      </c>
      <c r="C1428" t="s">
        <v>469</v>
      </c>
      <c r="D1428" t="str">
        <f t="shared" si="22"/>
        <v>09-02TGO</v>
      </c>
      <c r="E1428">
        <v>1.2932691938870999</v>
      </c>
      <c r="F1428">
        <v>0.30806314165304999</v>
      </c>
      <c r="G1428">
        <v>0.724669614107742</v>
      </c>
      <c r="H1428">
        <v>0.46715395650999902</v>
      </c>
    </row>
    <row r="1429" spans="1:8" x14ac:dyDescent="0.2">
      <c r="A1429">
        <v>1427</v>
      </c>
      <c r="B1429" s="6" t="s">
        <v>555</v>
      </c>
      <c r="C1429" t="s">
        <v>469</v>
      </c>
      <c r="D1429" t="str">
        <f t="shared" si="22"/>
        <v>09-11TGO</v>
      </c>
      <c r="E1429">
        <v>1.09351741322536</v>
      </c>
      <c r="F1429">
        <v>1.08213232298156</v>
      </c>
      <c r="G1429">
        <v>1.9601824839636399</v>
      </c>
      <c r="H1429">
        <v>1.2636199794201199</v>
      </c>
    </row>
    <row r="1430" spans="1:8" x14ac:dyDescent="0.2">
      <c r="A1430">
        <v>1428</v>
      </c>
      <c r="B1430" s="6" t="s">
        <v>556</v>
      </c>
      <c r="C1430" t="s">
        <v>469</v>
      </c>
      <c r="D1430" t="str">
        <f t="shared" si="22"/>
        <v>12-02TGO</v>
      </c>
      <c r="E1430">
        <v>1.90187320136323</v>
      </c>
      <c r="F1430">
        <v>1.51034555105546</v>
      </c>
      <c r="G1430">
        <v>-3.2804315390955602E-2</v>
      </c>
      <c r="H1430">
        <v>-2.1147106801705E-2</v>
      </c>
    </row>
    <row r="1431" spans="1:8" x14ac:dyDescent="0.2">
      <c r="A1431">
        <v>1429</v>
      </c>
      <c r="B1431" t="s">
        <v>550</v>
      </c>
      <c r="C1431" t="s">
        <v>469</v>
      </c>
      <c r="D1431" t="str">
        <f t="shared" si="22"/>
        <v>ControlTGO</v>
      </c>
      <c r="E1431">
        <v>1.89610760130804</v>
      </c>
      <c r="F1431">
        <v>1.83240406176432</v>
      </c>
    </row>
    <row r="1432" spans="1:8" x14ac:dyDescent="0.2">
      <c r="A1432">
        <v>1430</v>
      </c>
      <c r="B1432" t="s">
        <v>647</v>
      </c>
      <c r="C1432" t="s">
        <v>469</v>
      </c>
      <c r="D1432" t="str">
        <f t="shared" si="22"/>
        <v>HistoricalTGO</v>
      </c>
      <c r="E1432">
        <v>0.32430303524583398</v>
      </c>
      <c r="F1432">
        <v>-2.4287534875289198E-2</v>
      </c>
      <c r="G1432">
        <v>1.55124366177176</v>
      </c>
      <c r="H1432">
        <v>1</v>
      </c>
    </row>
    <row r="1433" spans="1:8" x14ac:dyDescent="0.2">
      <c r="A1433">
        <v>1431</v>
      </c>
      <c r="B1433" s="6" t="s">
        <v>551</v>
      </c>
      <c r="C1433" t="s">
        <v>483</v>
      </c>
      <c r="D1433" t="str">
        <f t="shared" si="22"/>
        <v>06-02TON</v>
      </c>
      <c r="E1433">
        <v>0</v>
      </c>
      <c r="F1433">
        <v>-1.0815189670821901</v>
      </c>
      <c r="G1433">
        <v>0</v>
      </c>
    </row>
    <row r="1434" spans="1:8" x14ac:dyDescent="0.2">
      <c r="A1434">
        <v>1432</v>
      </c>
      <c r="B1434" s="6" t="s">
        <v>552</v>
      </c>
      <c r="C1434" t="s">
        <v>483</v>
      </c>
      <c r="D1434" t="str">
        <f t="shared" si="22"/>
        <v>06-08TON</v>
      </c>
      <c r="E1434">
        <v>0</v>
      </c>
      <c r="F1434">
        <v>1.4385019713750999</v>
      </c>
      <c r="G1434">
        <v>0</v>
      </c>
    </row>
    <row r="1435" spans="1:8" x14ac:dyDescent="0.2">
      <c r="A1435">
        <v>1433</v>
      </c>
      <c r="B1435" s="6" t="s">
        <v>553</v>
      </c>
      <c r="C1435" t="s">
        <v>483</v>
      </c>
      <c r="D1435" t="str">
        <f t="shared" si="22"/>
        <v>06-11TON</v>
      </c>
      <c r="E1435">
        <v>0</v>
      </c>
      <c r="F1435">
        <v>0.89064561065510695</v>
      </c>
      <c r="G1435">
        <v>0</v>
      </c>
    </row>
    <row r="1436" spans="1:8" x14ac:dyDescent="0.2">
      <c r="A1436">
        <v>1434</v>
      </c>
      <c r="B1436" s="6" t="s">
        <v>554</v>
      </c>
      <c r="C1436" t="s">
        <v>483</v>
      </c>
      <c r="D1436" t="str">
        <f t="shared" si="22"/>
        <v>09-02TON</v>
      </c>
      <c r="E1436">
        <v>0</v>
      </c>
      <c r="F1436">
        <v>0.30806314165304999</v>
      </c>
      <c r="G1436">
        <v>0</v>
      </c>
    </row>
    <row r="1437" spans="1:8" x14ac:dyDescent="0.2">
      <c r="A1437">
        <v>1435</v>
      </c>
      <c r="B1437" s="6" t="s">
        <v>555</v>
      </c>
      <c r="C1437" t="s">
        <v>483</v>
      </c>
      <c r="D1437" t="str">
        <f t="shared" si="22"/>
        <v>09-11TON</v>
      </c>
      <c r="E1437">
        <v>0</v>
      </c>
      <c r="F1437">
        <v>1.08213232298156</v>
      </c>
      <c r="G1437">
        <v>0</v>
      </c>
    </row>
    <row r="1438" spans="1:8" x14ac:dyDescent="0.2">
      <c r="A1438">
        <v>1436</v>
      </c>
      <c r="B1438" s="6" t="s">
        <v>556</v>
      </c>
      <c r="C1438" t="s">
        <v>483</v>
      </c>
      <c r="D1438" t="str">
        <f t="shared" si="22"/>
        <v>12-02TON</v>
      </c>
      <c r="E1438">
        <v>0</v>
      </c>
      <c r="F1438">
        <v>1.51034555105546</v>
      </c>
      <c r="G1438">
        <v>0</v>
      </c>
    </row>
    <row r="1439" spans="1:8" x14ac:dyDescent="0.2">
      <c r="A1439">
        <v>1437</v>
      </c>
      <c r="B1439" t="s">
        <v>550</v>
      </c>
      <c r="C1439" t="s">
        <v>483</v>
      </c>
      <c r="D1439" t="str">
        <f t="shared" si="22"/>
        <v>ControlTON</v>
      </c>
      <c r="E1439">
        <v>0</v>
      </c>
      <c r="F1439">
        <v>1.83240406176432</v>
      </c>
    </row>
    <row r="1440" spans="1:8" x14ac:dyDescent="0.2">
      <c r="A1440">
        <v>1438</v>
      </c>
      <c r="B1440" t="s">
        <v>647</v>
      </c>
      <c r="C1440" t="s">
        <v>483</v>
      </c>
      <c r="D1440" t="str">
        <f t="shared" si="22"/>
        <v>HistoricalTON</v>
      </c>
      <c r="E1440">
        <v>0</v>
      </c>
      <c r="F1440">
        <v>-2.4287534875289198E-2</v>
      </c>
      <c r="G1440">
        <v>0</v>
      </c>
    </row>
    <row r="1441" spans="1:8" x14ac:dyDescent="0.2">
      <c r="A1441">
        <v>1439</v>
      </c>
      <c r="B1441" s="6" t="s">
        <v>551</v>
      </c>
      <c r="C1441" t="s">
        <v>21</v>
      </c>
      <c r="D1441" t="str">
        <f t="shared" si="22"/>
        <v>06-02ARE</v>
      </c>
      <c r="E1441">
        <v>0.35740019250011001</v>
      </c>
      <c r="F1441">
        <v>-1.0815189670821901</v>
      </c>
      <c r="G1441">
        <v>7.5407082003922002E-2</v>
      </c>
      <c r="H1441">
        <v>0.36822388999874001</v>
      </c>
    </row>
    <row r="1442" spans="1:8" x14ac:dyDescent="0.2">
      <c r="A1442">
        <v>1440</v>
      </c>
      <c r="B1442" s="6" t="s">
        <v>552</v>
      </c>
      <c r="C1442" t="s">
        <v>21</v>
      </c>
      <c r="D1442" t="str">
        <f t="shared" si="22"/>
        <v>06-08ARE</v>
      </c>
      <c r="E1442">
        <v>0.51595367501315303</v>
      </c>
      <c r="F1442">
        <v>1.4385019713750999</v>
      </c>
      <c r="G1442">
        <v>-0.17974926841456901</v>
      </c>
      <c r="H1442">
        <v>-0.87774215738248496</v>
      </c>
    </row>
    <row r="1443" spans="1:8" x14ac:dyDescent="0.2">
      <c r="A1443">
        <v>1441</v>
      </c>
      <c r="B1443" s="6" t="s">
        <v>553</v>
      </c>
      <c r="C1443" t="s">
        <v>21</v>
      </c>
      <c r="D1443" t="str">
        <f t="shared" si="22"/>
        <v>06-11ARE</v>
      </c>
      <c r="E1443">
        <v>0.63878321530548099</v>
      </c>
      <c r="F1443">
        <v>0.89064561065510695</v>
      </c>
      <c r="G1443">
        <v>-0.31417499971702001</v>
      </c>
      <c r="H1443">
        <v>-1.53416280622206</v>
      </c>
    </row>
    <row r="1444" spans="1:8" x14ac:dyDescent="0.2">
      <c r="A1444">
        <v>1442</v>
      </c>
      <c r="B1444" s="6" t="s">
        <v>554</v>
      </c>
      <c r="C1444" t="s">
        <v>21</v>
      </c>
      <c r="D1444" t="str">
        <f t="shared" si="22"/>
        <v>09-02ARE</v>
      </c>
      <c r="E1444">
        <v>0.94799562145918104</v>
      </c>
      <c r="F1444">
        <v>0.30806314165304999</v>
      </c>
      <c r="G1444">
        <v>-0.56580455114446304</v>
      </c>
      <c r="H1444">
        <v>-2.7629069745805701</v>
      </c>
    </row>
    <row r="1445" spans="1:8" x14ac:dyDescent="0.2">
      <c r="A1445">
        <v>1443</v>
      </c>
      <c r="B1445" s="6" t="s">
        <v>555</v>
      </c>
      <c r="C1445" t="s">
        <v>21</v>
      </c>
      <c r="D1445" t="str">
        <f t="shared" si="22"/>
        <v>09-11ARE</v>
      </c>
      <c r="E1445">
        <v>0.69220944358087899</v>
      </c>
      <c r="F1445">
        <v>1.08213232298156</v>
      </c>
      <c r="G1445">
        <v>-0.52484370455721796</v>
      </c>
      <c r="H1445">
        <v>-2.5628891265591802</v>
      </c>
    </row>
    <row r="1446" spans="1:8" x14ac:dyDescent="0.2">
      <c r="A1446">
        <v>1444</v>
      </c>
      <c r="B1446" s="6" t="s">
        <v>556</v>
      </c>
      <c r="C1446" t="s">
        <v>21</v>
      </c>
      <c r="D1446" t="str">
        <f t="shared" si="22"/>
        <v>12-02ARE</v>
      </c>
      <c r="E1446">
        <v>0.55866843808526501</v>
      </c>
      <c r="F1446">
        <v>1.51034555105546</v>
      </c>
      <c r="G1446">
        <v>-0.46287961028248498</v>
      </c>
      <c r="H1446">
        <v>-2.2603093259921199</v>
      </c>
    </row>
    <row r="1447" spans="1:8" x14ac:dyDescent="0.2">
      <c r="A1447">
        <v>1445</v>
      </c>
      <c r="B1447" t="s">
        <v>550</v>
      </c>
      <c r="C1447" t="s">
        <v>21</v>
      </c>
      <c r="D1447" t="str">
        <f t="shared" si="22"/>
        <v>ControlARE</v>
      </c>
      <c r="E1447">
        <v>0.4773139371672</v>
      </c>
      <c r="F1447">
        <v>1.83240406176432</v>
      </c>
    </row>
    <row r="1448" spans="1:8" x14ac:dyDescent="0.2">
      <c r="A1448">
        <v>1446</v>
      </c>
      <c r="B1448" t="s">
        <v>647</v>
      </c>
      <c r="C1448" t="s">
        <v>21</v>
      </c>
      <c r="D1448" t="str">
        <f t="shared" si="22"/>
        <v>HistoricalARE</v>
      </c>
      <c r="E1448">
        <v>0.26981365111149402</v>
      </c>
      <c r="F1448">
        <v>-2.4287534875289198E-2</v>
      </c>
      <c r="G1448">
        <v>0.20478595781544701</v>
      </c>
      <c r="H1448">
        <v>1</v>
      </c>
    </row>
    <row r="1449" spans="1:8" x14ac:dyDescent="0.2">
      <c r="A1449">
        <v>1447</v>
      </c>
      <c r="B1449" s="6" t="s">
        <v>551</v>
      </c>
      <c r="C1449" t="s">
        <v>491</v>
      </c>
      <c r="D1449" t="str">
        <f t="shared" si="22"/>
        <v>06-02TUN</v>
      </c>
      <c r="E1449">
        <v>0.99416687202769105</v>
      </c>
      <c r="F1449">
        <v>-1.0815189670821901</v>
      </c>
      <c r="G1449">
        <v>-6.19702418970604E-2</v>
      </c>
      <c r="H1449">
        <v>-0.102263439786639</v>
      </c>
    </row>
    <row r="1450" spans="1:8" x14ac:dyDescent="0.2">
      <c r="A1450">
        <v>1448</v>
      </c>
      <c r="B1450" s="6" t="s">
        <v>552</v>
      </c>
      <c r="C1450" t="s">
        <v>491</v>
      </c>
      <c r="D1450" t="str">
        <f t="shared" si="22"/>
        <v>06-08TUN</v>
      </c>
      <c r="E1450">
        <v>0.78179790741097899</v>
      </c>
      <c r="F1450">
        <v>1.4385019713750999</v>
      </c>
      <c r="G1450">
        <v>0.52949512957198497</v>
      </c>
      <c r="H1450">
        <v>0.87377411548996897</v>
      </c>
    </row>
    <row r="1451" spans="1:8" x14ac:dyDescent="0.2">
      <c r="A1451">
        <v>1449</v>
      </c>
      <c r="B1451" s="6" t="s">
        <v>553</v>
      </c>
      <c r="C1451" t="s">
        <v>491</v>
      </c>
      <c r="D1451" t="str">
        <f t="shared" si="22"/>
        <v>06-11TUN</v>
      </c>
      <c r="E1451">
        <v>0.73674811287568698</v>
      </c>
      <c r="F1451">
        <v>0.89064561065510695</v>
      </c>
      <c r="G1451">
        <v>0.30912243424473401</v>
      </c>
      <c r="H1451">
        <v>0.51011457230708601</v>
      </c>
    </row>
    <row r="1452" spans="1:8" x14ac:dyDescent="0.2">
      <c r="A1452">
        <v>1450</v>
      </c>
      <c r="B1452" s="6" t="s">
        <v>554</v>
      </c>
      <c r="C1452" t="s">
        <v>491</v>
      </c>
      <c r="D1452" t="str">
        <f t="shared" si="22"/>
        <v>09-02TUN</v>
      </c>
      <c r="E1452">
        <v>1.0505635949446199</v>
      </c>
      <c r="F1452">
        <v>0.30806314165304999</v>
      </c>
      <c r="G1452">
        <v>-0.18625629960093801</v>
      </c>
      <c r="H1452">
        <v>-0.30736058624335</v>
      </c>
    </row>
    <row r="1453" spans="1:8" x14ac:dyDescent="0.2">
      <c r="A1453">
        <v>1451</v>
      </c>
      <c r="B1453" s="6" t="s">
        <v>555</v>
      </c>
      <c r="C1453" t="s">
        <v>491</v>
      </c>
      <c r="D1453" t="str">
        <f t="shared" si="22"/>
        <v>09-11TUN</v>
      </c>
      <c r="E1453">
        <v>1.1279114265288599</v>
      </c>
      <c r="F1453">
        <v>1.08213232298156</v>
      </c>
      <c r="G1453">
        <v>-0.56732855293792095</v>
      </c>
      <c r="H1453">
        <v>-0.93620692023408303</v>
      </c>
    </row>
    <row r="1454" spans="1:8" x14ac:dyDescent="0.2">
      <c r="A1454">
        <v>1452</v>
      </c>
      <c r="B1454" s="6" t="s">
        <v>556</v>
      </c>
      <c r="C1454" t="s">
        <v>491</v>
      </c>
      <c r="D1454" t="str">
        <f t="shared" si="22"/>
        <v>12-02TUN</v>
      </c>
      <c r="E1454">
        <v>1.0128013519836401</v>
      </c>
      <c r="F1454">
        <v>1.51034555105546</v>
      </c>
      <c r="G1454">
        <v>-0.66671863834490297</v>
      </c>
      <c r="H1454">
        <v>-1.1002206743080001</v>
      </c>
    </row>
    <row r="1455" spans="1:8" x14ac:dyDescent="0.2">
      <c r="A1455">
        <v>1453</v>
      </c>
      <c r="B1455" t="s">
        <v>550</v>
      </c>
      <c r="C1455" t="s">
        <v>491</v>
      </c>
      <c r="D1455" t="str">
        <f t="shared" si="22"/>
        <v>ControlTUN</v>
      </c>
      <c r="E1455">
        <v>0.89562064047592005</v>
      </c>
      <c r="F1455">
        <v>1.83240406176432</v>
      </c>
    </row>
    <row r="1456" spans="1:8" x14ac:dyDescent="0.2">
      <c r="A1456">
        <v>1454</v>
      </c>
      <c r="B1456" t="s">
        <v>647</v>
      </c>
      <c r="C1456" t="s">
        <v>491</v>
      </c>
      <c r="D1456" t="str">
        <f t="shared" si="22"/>
        <v>HistoricalTUN</v>
      </c>
      <c r="E1456">
        <v>0.28160233237752202</v>
      </c>
      <c r="F1456">
        <v>-2.4287534875289198E-2</v>
      </c>
      <c r="G1456">
        <v>0.60598628430995705</v>
      </c>
      <c r="H1456">
        <v>1</v>
      </c>
    </row>
    <row r="1457" spans="1:8" x14ac:dyDescent="0.2">
      <c r="A1457">
        <v>1455</v>
      </c>
      <c r="B1457" s="6" t="s">
        <v>551</v>
      </c>
      <c r="C1457" t="s">
        <v>493</v>
      </c>
      <c r="D1457" t="str">
        <f t="shared" si="22"/>
        <v>06-02TUR</v>
      </c>
      <c r="E1457">
        <v>0.61932255480351195</v>
      </c>
      <c r="F1457">
        <v>-1.0815189670821901</v>
      </c>
      <c r="G1457">
        <v>-0.14656730272622201</v>
      </c>
      <c r="H1457">
        <v>-4.6457924777445196</v>
      </c>
    </row>
    <row r="1458" spans="1:8" x14ac:dyDescent="0.2">
      <c r="A1458">
        <v>1456</v>
      </c>
      <c r="B1458" s="6" t="s">
        <v>552</v>
      </c>
      <c r="C1458" t="s">
        <v>493</v>
      </c>
      <c r="D1458" t="str">
        <f t="shared" si="22"/>
        <v>06-08TUR</v>
      </c>
      <c r="E1458">
        <v>0.96765136381643901</v>
      </c>
      <c r="F1458">
        <v>1.4385019713750999</v>
      </c>
      <c r="G1458">
        <v>-2.7046440959528302</v>
      </c>
      <c r="H1458">
        <v>-85.730002273595204</v>
      </c>
    </row>
    <row r="1459" spans="1:8" x14ac:dyDescent="0.2">
      <c r="A1459">
        <v>1457</v>
      </c>
      <c r="B1459" s="6" t="s">
        <v>553</v>
      </c>
      <c r="C1459" t="s">
        <v>493</v>
      </c>
      <c r="D1459" t="str">
        <f t="shared" si="22"/>
        <v>06-11TUR</v>
      </c>
      <c r="E1459">
        <v>0.434590792084463</v>
      </c>
      <c r="F1459">
        <v>0.89064561065510695</v>
      </c>
      <c r="G1459">
        <v>-9.4060856307959698E-2</v>
      </c>
      <c r="H1459">
        <v>-2.9814782052855802</v>
      </c>
    </row>
    <row r="1460" spans="1:8" x14ac:dyDescent="0.2">
      <c r="A1460">
        <v>1458</v>
      </c>
      <c r="B1460" s="6" t="s">
        <v>554</v>
      </c>
      <c r="C1460" t="s">
        <v>493</v>
      </c>
      <c r="D1460" t="str">
        <f t="shared" si="22"/>
        <v>09-02TUR</v>
      </c>
      <c r="E1460">
        <v>0.392905931391479</v>
      </c>
      <c r="F1460">
        <v>0.30806314165304999</v>
      </c>
      <c r="G1460">
        <v>-8.0028674279736204E-3</v>
      </c>
      <c r="H1460">
        <v>-0.25366954706613798</v>
      </c>
    </row>
    <row r="1461" spans="1:8" x14ac:dyDescent="0.2">
      <c r="A1461">
        <v>1459</v>
      </c>
      <c r="B1461" s="6" t="s">
        <v>555</v>
      </c>
      <c r="C1461" t="s">
        <v>493</v>
      </c>
      <c r="D1461" t="str">
        <f t="shared" si="22"/>
        <v>09-11TUR</v>
      </c>
      <c r="E1461">
        <v>0.48602612749007201</v>
      </c>
      <c r="F1461">
        <v>1.08213232298156</v>
      </c>
      <c r="G1461">
        <v>-0.24368893883523901</v>
      </c>
      <c r="H1461">
        <v>-7.7242892370410603</v>
      </c>
    </row>
    <row r="1462" spans="1:8" x14ac:dyDescent="0.2">
      <c r="A1462">
        <v>1460</v>
      </c>
      <c r="B1462" s="6" t="s">
        <v>556</v>
      </c>
      <c r="C1462" t="s">
        <v>493</v>
      </c>
      <c r="D1462" t="str">
        <f t="shared" si="22"/>
        <v>12-02TUR</v>
      </c>
      <c r="E1462">
        <v>0.41852323377314499</v>
      </c>
      <c r="F1462">
        <v>1.51034555105546</v>
      </c>
      <c r="G1462">
        <v>-0.183632306763539</v>
      </c>
      <c r="H1462">
        <v>-5.8206542220844897</v>
      </c>
    </row>
    <row r="1463" spans="1:8" x14ac:dyDescent="0.2">
      <c r="A1463">
        <v>1461</v>
      </c>
      <c r="B1463" t="s">
        <v>550</v>
      </c>
      <c r="C1463" t="s">
        <v>493</v>
      </c>
      <c r="D1463" t="str">
        <f t="shared" si="22"/>
        <v>ControlTUR</v>
      </c>
      <c r="E1463">
        <v>0.38624850328747201</v>
      </c>
      <c r="F1463">
        <v>1.83240406176432</v>
      </c>
    </row>
    <row r="1464" spans="1:8" x14ac:dyDescent="0.2">
      <c r="A1464">
        <v>1462</v>
      </c>
      <c r="B1464" t="s">
        <v>647</v>
      </c>
      <c r="C1464" t="s">
        <v>493</v>
      </c>
      <c r="D1464" t="str">
        <f t="shared" si="22"/>
        <v>HistoricalTUR</v>
      </c>
      <c r="E1464">
        <v>0.35428194977230498</v>
      </c>
      <c r="F1464">
        <v>-2.4287534875289198E-2</v>
      </c>
      <c r="G1464">
        <v>3.1548396409944501E-2</v>
      </c>
      <c r="H1464">
        <v>1</v>
      </c>
    </row>
    <row r="1465" spans="1:8" x14ac:dyDescent="0.2">
      <c r="A1465">
        <v>1463</v>
      </c>
      <c r="B1465" s="6" t="s">
        <v>551</v>
      </c>
      <c r="C1465" t="s">
        <v>475</v>
      </c>
      <c r="D1465" t="str">
        <f t="shared" si="22"/>
        <v>06-02TKM</v>
      </c>
      <c r="E1465">
        <v>0.46567758470029003</v>
      </c>
      <c r="F1465">
        <v>-1.0815189670821901</v>
      </c>
      <c r="G1465">
        <v>-1.0732859666726E-2</v>
      </c>
      <c r="H1465">
        <v>-0.14073665631726401</v>
      </c>
    </row>
    <row r="1466" spans="1:8" x14ac:dyDescent="0.2">
      <c r="A1466">
        <v>1464</v>
      </c>
      <c r="B1466" s="6" t="s">
        <v>552</v>
      </c>
      <c r="C1466" t="s">
        <v>475</v>
      </c>
      <c r="D1466" t="str">
        <f t="shared" si="22"/>
        <v>06-08TKM</v>
      </c>
      <c r="E1466">
        <v>0.40066789553325499</v>
      </c>
      <c r="F1466">
        <v>1.4385019713750999</v>
      </c>
      <c r="G1466">
        <v>0.22302316661649099</v>
      </c>
      <c r="H1466">
        <v>2.92443353640415</v>
      </c>
    </row>
    <row r="1467" spans="1:8" x14ac:dyDescent="0.2">
      <c r="A1467">
        <v>1465</v>
      </c>
      <c r="B1467" s="6" t="s">
        <v>553</v>
      </c>
      <c r="C1467" t="s">
        <v>475</v>
      </c>
      <c r="D1467" t="str">
        <f t="shared" si="22"/>
        <v>06-11TKM</v>
      </c>
      <c r="E1467">
        <v>0.256210093663296</v>
      </c>
      <c r="F1467">
        <v>0.89064561065510695</v>
      </c>
      <c r="G1467">
        <v>0.37435751600665201</v>
      </c>
      <c r="H1467">
        <v>4.9088338714936599</v>
      </c>
    </row>
    <row r="1468" spans="1:8" x14ac:dyDescent="0.2">
      <c r="A1468">
        <v>1466</v>
      </c>
      <c r="B1468" s="6" t="s">
        <v>554</v>
      </c>
      <c r="C1468" t="s">
        <v>475</v>
      </c>
      <c r="D1468" t="str">
        <f t="shared" si="22"/>
        <v>09-02TKM</v>
      </c>
      <c r="E1468">
        <v>0.57726817992255397</v>
      </c>
      <c r="F1468">
        <v>0.30806314165304999</v>
      </c>
      <c r="G1468">
        <v>-0.15465948842403099</v>
      </c>
      <c r="H1468">
        <v>-2.0280018508036899</v>
      </c>
    </row>
    <row r="1469" spans="1:8" x14ac:dyDescent="0.2">
      <c r="A1469">
        <v>1467</v>
      </c>
      <c r="B1469" s="6" t="s">
        <v>555</v>
      </c>
      <c r="C1469" t="s">
        <v>475</v>
      </c>
      <c r="D1469" t="str">
        <f t="shared" si="22"/>
        <v>09-11TKM</v>
      </c>
      <c r="E1469">
        <v>0.50694434135219202</v>
      </c>
      <c r="F1469">
        <v>1.08213232298156</v>
      </c>
      <c r="G1469">
        <v>-0.142471179344245</v>
      </c>
      <c r="H1469">
        <v>-1.8681803382418301</v>
      </c>
    </row>
    <row r="1470" spans="1:8" x14ac:dyDescent="0.2">
      <c r="A1470">
        <v>1468</v>
      </c>
      <c r="B1470" s="6" t="s">
        <v>556</v>
      </c>
      <c r="C1470" t="s">
        <v>475</v>
      </c>
      <c r="D1470" t="str">
        <f t="shared" si="22"/>
        <v>12-02TKM</v>
      </c>
      <c r="E1470">
        <v>0.50962618076671795</v>
      </c>
      <c r="F1470">
        <v>1.51034555105546</v>
      </c>
      <c r="G1470">
        <v>-0.34716149137970997</v>
      </c>
      <c r="H1470">
        <v>-4.5522208447731396</v>
      </c>
    </row>
    <row r="1471" spans="1:8" x14ac:dyDescent="0.2">
      <c r="A1471">
        <v>1469</v>
      </c>
      <c r="B1471" t="s">
        <v>550</v>
      </c>
      <c r="C1471" t="s">
        <v>475</v>
      </c>
      <c r="D1471" t="str">
        <f t="shared" si="22"/>
        <v>ControlTKM</v>
      </c>
      <c r="E1471">
        <v>0.44860999158540799</v>
      </c>
      <c r="F1471">
        <v>1.83240406176432</v>
      </c>
    </row>
    <row r="1472" spans="1:8" x14ac:dyDescent="0.2">
      <c r="A1472">
        <v>1470</v>
      </c>
      <c r="B1472" t="s">
        <v>647</v>
      </c>
      <c r="C1472" t="s">
        <v>475</v>
      </c>
      <c r="D1472" t="str">
        <f t="shared" si="22"/>
        <v>HistoricalTKM</v>
      </c>
      <c r="E1472">
        <v>0.37133717396681298</v>
      </c>
      <c r="F1472">
        <v>-2.4287534875289198E-2</v>
      </c>
      <c r="G1472">
        <v>7.6262005561158405E-2</v>
      </c>
      <c r="H1472">
        <v>1</v>
      </c>
    </row>
    <row r="1473" spans="1:8" x14ac:dyDescent="0.2">
      <c r="A1473">
        <v>1471</v>
      </c>
      <c r="B1473" s="6" t="s">
        <v>551</v>
      </c>
      <c r="C1473" t="s">
        <v>461</v>
      </c>
      <c r="D1473" t="str">
        <f t="shared" si="22"/>
        <v>06-02TCA</v>
      </c>
      <c r="E1473">
        <v>0</v>
      </c>
      <c r="F1473">
        <v>-1.0815189670821901</v>
      </c>
      <c r="G1473">
        <v>0</v>
      </c>
    </row>
    <row r="1474" spans="1:8" x14ac:dyDescent="0.2">
      <c r="A1474">
        <v>1472</v>
      </c>
      <c r="B1474" s="6" t="s">
        <v>552</v>
      </c>
      <c r="C1474" t="s">
        <v>461</v>
      </c>
      <c r="D1474" t="str">
        <f t="shared" si="22"/>
        <v>06-08TCA</v>
      </c>
      <c r="E1474">
        <v>0</v>
      </c>
      <c r="F1474">
        <v>1.4385019713750999</v>
      </c>
      <c r="G1474">
        <v>0</v>
      </c>
    </row>
    <row r="1475" spans="1:8" x14ac:dyDescent="0.2">
      <c r="A1475">
        <v>1473</v>
      </c>
      <c r="B1475" s="6" t="s">
        <v>553</v>
      </c>
      <c r="C1475" t="s">
        <v>461</v>
      </c>
      <c r="D1475" t="str">
        <f t="shared" ref="D1475:D1538" si="23">B1475&amp;C1475</f>
        <v>06-11TCA</v>
      </c>
      <c r="E1475">
        <v>0</v>
      </c>
      <c r="F1475">
        <v>0.89064561065510695</v>
      </c>
      <c r="G1475">
        <v>0</v>
      </c>
    </row>
    <row r="1476" spans="1:8" x14ac:dyDescent="0.2">
      <c r="A1476">
        <v>1474</v>
      </c>
      <c r="B1476" s="6" t="s">
        <v>554</v>
      </c>
      <c r="C1476" t="s">
        <v>461</v>
      </c>
      <c r="D1476" t="str">
        <f t="shared" si="23"/>
        <v>09-02TCA</v>
      </c>
      <c r="E1476">
        <v>0</v>
      </c>
      <c r="F1476">
        <v>0.30806314165304999</v>
      </c>
      <c r="G1476">
        <v>0</v>
      </c>
    </row>
    <row r="1477" spans="1:8" x14ac:dyDescent="0.2">
      <c r="A1477">
        <v>1475</v>
      </c>
      <c r="B1477" s="6" t="s">
        <v>555</v>
      </c>
      <c r="C1477" t="s">
        <v>461</v>
      </c>
      <c r="D1477" t="str">
        <f t="shared" si="23"/>
        <v>09-11TCA</v>
      </c>
      <c r="E1477">
        <v>0</v>
      </c>
      <c r="F1477">
        <v>1.08213232298156</v>
      </c>
      <c r="G1477">
        <v>0</v>
      </c>
    </row>
    <row r="1478" spans="1:8" x14ac:dyDescent="0.2">
      <c r="A1478">
        <v>1476</v>
      </c>
      <c r="B1478" s="6" t="s">
        <v>556</v>
      </c>
      <c r="C1478" t="s">
        <v>461</v>
      </c>
      <c r="D1478" t="str">
        <f t="shared" si="23"/>
        <v>12-02TCA</v>
      </c>
      <c r="E1478">
        <v>0</v>
      </c>
      <c r="F1478">
        <v>1.51034555105546</v>
      </c>
      <c r="G1478">
        <v>0</v>
      </c>
    </row>
    <row r="1479" spans="1:8" x14ac:dyDescent="0.2">
      <c r="A1479">
        <v>1477</v>
      </c>
      <c r="B1479" t="s">
        <v>550</v>
      </c>
      <c r="C1479" t="s">
        <v>461</v>
      </c>
      <c r="D1479" t="str">
        <f t="shared" si="23"/>
        <v>ControlTCA</v>
      </c>
      <c r="E1479">
        <v>0</v>
      </c>
      <c r="F1479">
        <v>1.83240406176432</v>
      </c>
    </row>
    <row r="1480" spans="1:8" x14ac:dyDescent="0.2">
      <c r="A1480">
        <v>1478</v>
      </c>
      <c r="B1480" t="s">
        <v>647</v>
      </c>
      <c r="C1480" t="s">
        <v>461</v>
      </c>
      <c r="D1480" t="str">
        <f t="shared" si="23"/>
        <v>HistoricalTCA</v>
      </c>
      <c r="E1480">
        <v>0</v>
      </c>
      <c r="F1480">
        <v>-2.4287534875289198E-2</v>
      </c>
      <c r="G1480">
        <v>0</v>
      </c>
    </row>
    <row r="1481" spans="1:8" x14ac:dyDescent="0.2">
      <c r="A1481">
        <v>1479</v>
      </c>
      <c r="B1481" s="6" t="s">
        <v>551</v>
      </c>
      <c r="C1481" t="s">
        <v>499</v>
      </c>
      <c r="D1481" t="str">
        <f t="shared" si="23"/>
        <v>06-02UGA</v>
      </c>
      <c r="E1481">
        <v>1.0797659605257199</v>
      </c>
      <c r="F1481">
        <v>-1.0815189670821901</v>
      </c>
      <c r="G1481">
        <v>-1.51227547631864E-2</v>
      </c>
      <c r="H1481">
        <v>-2.28442662766913E-2</v>
      </c>
    </row>
    <row r="1482" spans="1:8" x14ac:dyDescent="0.2">
      <c r="A1482">
        <v>1480</v>
      </c>
      <c r="B1482" s="6" t="s">
        <v>552</v>
      </c>
      <c r="C1482" t="s">
        <v>499</v>
      </c>
      <c r="D1482" t="str">
        <f t="shared" si="23"/>
        <v>06-08UGA</v>
      </c>
      <c r="E1482">
        <v>0.93163876382288602</v>
      </c>
      <c r="F1482">
        <v>1.4385019713750999</v>
      </c>
      <c r="G1482">
        <v>0.57720519661964897</v>
      </c>
      <c r="H1482">
        <v>0.87191979334133596</v>
      </c>
    </row>
    <row r="1483" spans="1:8" x14ac:dyDescent="0.2">
      <c r="A1483">
        <v>1481</v>
      </c>
      <c r="B1483" s="6" t="s">
        <v>553</v>
      </c>
      <c r="C1483" t="s">
        <v>499</v>
      </c>
      <c r="D1483" t="str">
        <f t="shared" si="23"/>
        <v>06-11UGA</v>
      </c>
      <c r="E1483">
        <v>0.53307197561197095</v>
      </c>
      <c r="F1483">
        <v>0.89064561065510695</v>
      </c>
      <c r="G1483">
        <v>1.0169250236151799</v>
      </c>
      <c r="H1483">
        <v>1.5361557061976101</v>
      </c>
    </row>
    <row r="1484" spans="1:8" x14ac:dyDescent="0.2">
      <c r="A1484">
        <v>1482</v>
      </c>
      <c r="B1484" s="6" t="s">
        <v>554</v>
      </c>
      <c r="C1484" t="s">
        <v>499</v>
      </c>
      <c r="D1484" t="str">
        <f t="shared" si="23"/>
        <v>09-02UGA</v>
      </c>
      <c r="E1484">
        <v>0.86909899827280501</v>
      </c>
      <c r="F1484">
        <v>0.30806314165304999</v>
      </c>
      <c r="G1484">
        <v>0.22433331640981799</v>
      </c>
      <c r="H1484">
        <v>0.33887542944717602</v>
      </c>
    </row>
    <row r="1485" spans="1:8" x14ac:dyDescent="0.2">
      <c r="A1485">
        <v>1483</v>
      </c>
      <c r="B1485" s="6" t="s">
        <v>555</v>
      </c>
      <c r="C1485" t="s">
        <v>499</v>
      </c>
      <c r="D1485" t="str">
        <f t="shared" si="23"/>
        <v>09-11UGA</v>
      </c>
      <c r="E1485">
        <v>0.63092060976129605</v>
      </c>
      <c r="F1485">
        <v>1.08213232298156</v>
      </c>
      <c r="G1485">
        <v>1.03749009891217</v>
      </c>
      <c r="H1485">
        <v>1.5672210817486401</v>
      </c>
    </row>
    <row r="1486" spans="1:8" x14ac:dyDescent="0.2">
      <c r="A1486">
        <v>1484</v>
      </c>
      <c r="B1486" s="6" t="s">
        <v>556</v>
      </c>
      <c r="C1486" t="s">
        <v>499</v>
      </c>
      <c r="D1486" t="str">
        <f t="shared" si="23"/>
        <v>12-02UGA</v>
      </c>
      <c r="E1486">
        <v>0.67749038473912404</v>
      </c>
      <c r="F1486">
        <v>1.51034555105546</v>
      </c>
      <c r="G1486">
        <v>2.15198429046468</v>
      </c>
      <c r="H1486">
        <v>3.2507636951373402</v>
      </c>
    </row>
    <row r="1487" spans="1:8" x14ac:dyDescent="0.2">
      <c r="A1487">
        <v>1485</v>
      </c>
      <c r="B1487" t="s">
        <v>550</v>
      </c>
      <c r="C1487" t="s">
        <v>499</v>
      </c>
      <c r="D1487" t="str">
        <f t="shared" si="23"/>
        <v>ControlUGA</v>
      </c>
      <c r="E1487">
        <v>1.05571747455936</v>
      </c>
      <c r="F1487">
        <v>1.83240406176432</v>
      </c>
    </row>
    <row r="1488" spans="1:8" x14ac:dyDescent="0.2">
      <c r="A1488">
        <v>1486</v>
      </c>
      <c r="B1488" t="s">
        <v>647</v>
      </c>
      <c r="C1488" t="s">
        <v>499</v>
      </c>
      <c r="D1488" t="str">
        <f t="shared" si="23"/>
        <v>HistoricalUGA</v>
      </c>
      <c r="E1488">
        <v>0.38494965054056401</v>
      </c>
      <c r="F1488">
        <v>-2.4287534875289198E-2</v>
      </c>
      <c r="G1488">
        <v>0.66199345516369901</v>
      </c>
      <c r="H1488">
        <v>1</v>
      </c>
    </row>
    <row r="1489" spans="1:8" x14ac:dyDescent="0.2">
      <c r="A1489">
        <v>1487</v>
      </c>
      <c r="B1489" s="6" t="s">
        <v>551</v>
      </c>
      <c r="C1489" t="s">
        <v>501</v>
      </c>
      <c r="D1489" t="str">
        <f t="shared" si="23"/>
        <v>06-02UKR</v>
      </c>
      <c r="E1489">
        <v>0.46130619087033198</v>
      </c>
      <c r="F1489">
        <v>-1.0815189670821901</v>
      </c>
      <c r="G1489">
        <v>0.51626300458180296</v>
      </c>
      <c r="H1489">
        <v>0.51849425219163903</v>
      </c>
    </row>
    <row r="1490" spans="1:8" x14ac:dyDescent="0.2">
      <c r="A1490">
        <v>1488</v>
      </c>
      <c r="B1490" s="6" t="s">
        <v>552</v>
      </c>
      <c r="C1490" t="s">
        <v>501</v>
      </c>
      <c r="D1490" t="str">
        <f t="shared" si="23"/>
        <v>06-08UKR</v>
      </c>
      <c r="E1490">
        <v>0.58632957911888095</v>
      </c>
      <c r="F1490">
        <v>1.4385019713750999</v>
      </c>
      <c r="G1490">
        <v>3.2374981617643601</v>
      </c>
      <c r="H1490">
        <v>3.25149037110568</v>
      </c>
    </row>
    <row r="1491" spans="1:8" x14ac:dyDescent="0.2">
      <c r="A1491">
        <v>1489</v>
      </c>
      <c r="B1491" s="6" t="s">
        <v>553</v>
      </c>
      <c r="C1491" t="s">
        <v>501</v>
      </c>
      <c r="D1491" t="str">
        <f t="shared" si="23"/>
        <v>06-11UKR</v>
      </c>
      <c r="E1491">
        <v>0.62072266539550203</v>
      </c>
      <c r="F1491">
        <v>0.89064561065510695</v>
      </c>
      <c r="G1491">
        <v>1.28720401832609</v>
      </c>
      <c r="H1491">
        <v>1.29276721162829</v>
      </c>
    </row>
    <row r="1492" spans="1:8" x14ac:dyDescent="0.2">
      <c r="A1492">
        <v>1490</v>
      </c>
      <c r="B1492" s="6" t="s">
        <v>554</v>
      </c>
      <c r="C1492" t="s">
        <v>501</v>
      </c>
      <c r="D1492" t="str">
        <f t="shared" si="23"/>
        <v>09-02UKR</v>
      </c>
      <c r="E1492">
        <v>0.468914879815862</v>
      </c>
      <c r="F1492">
        <v>0.30806314165304999</v>
      </c>
      <c r="G1492">
        <v>0.97773958948443496</v>
      </c>
      <c r="H1492">
        <v>0.98196530215940603</v>
      </c>
    </row>
    <row r="1493" spans="1:8" x14ac:dyDescent="0.2">
      <c r="A1493">
        <v>1491</v>
      </c>
      <c r="B1493" s="6" t="s">
        <v>555</v>
      </c>
      <c r="C1493" t="s">
        <v>501</v>
      </c>
      <c r="D1493" t="str">
        <f t="shared" si="23"/>
        <v>09-11UKR</v>
      </c>
      <c r="E1493">
        <v>0.29681756996951703</v>
      </c>
      <c r="F1493">
        <v>1.08213232298156</v>
      </c>
      <c r="G1493">
        <v>2.4068083358367698</v>
      </c>
      <c r="H1493">
        <v>2.4172103698756402</v>
      </c>
    </row>
    <row r="1494" spans="1:8" x14ac:dyDescent="0.2">
      <c r="A1494">
        <v>1492</v>
      </c>
      <c r="B1494" s="6" t="s">
        <v>556</v>
      </c>
      <c r="C1494" t="s">
        <v>501</v>
      </c>
      <c r="D1494" t="str">
        <f t="shared" si="23"/>
        <v>12-02UKR</v>
      </c>
      <c r="E1494">
        <v>0.74059681914225295</v>
      </c>
      <c r="F1494">
        <v>1.51034555105546</v>
      </c>
      <c r="G1494">
        <v>3.0819784086735198</v>
      </c>
      <c r="H1494">
        <v>3.0952984740217899</v>
      </c>
    </row>
    <row r="1495" spans="1:8" x14ac:dyDescent="0.2">
      <c r="A1495">
        <v>1493</v>
      </c>
      <c r="B1495" t="s">
        <v>550</v>
      </c>
      <c r="C1495" t="s">
        <v>501</v>
      </c>
      <c r="D1495" t="str">
        <f t="shared" si="23"/>
        <v>ControlUKR</v>
      </c>
      <c r="E1495">
        <v>1.28227722525232</v>
      </c>
      <c r="F1495">
        <v>1.83240406176432</v>
      </c>
    </row>
    <row r="1496" spans="1:8" x14ac:dyDescent="0.2">
      <c r="A1496">
        <v>1494</v>
      </c>
      <c r="B1496" t="s">
        <v>647</v>
      </c>
      <c r="C1496" t="s">
        <v>501</v>
      </c>
      <c r="D1496" t="str">
        <f t="shared" si="23"/>
        <v>HistoricalUKR</v>
      </c>
      <c r="E1496">
        <v>0.273383120604139</v>
      </c>
      <c r="F1496">
        <v>-2.4287534875289198E-2</v>
      </c>
      <c r="G1496">
        <v>0.99569667821696095</v>
      </c>
      <c r="H1496">
        <v>1</v>
      </c>
    </row>
    <row r="1497" spans="1:8" x14ac:dyDescent="0.2">
      <c r="A1497">
        <v>1495</v>
      </c>
      <c r="B1497" s="6" t="s">
        <v>551</v>
      </c>
      <c r="C1497" t="s">
        <v>319</v>
      </c>
      <c r="D1497" t="str">
        <f t="shared" si="23"/>
        <v>06-02MKD</v>
      </c>
      <c r="E1497">
        <v>0.36182262899002199</v>
      </c>
      <c r="F1497">
        <v>-1.0815189670821901</v>
      </c>
      <c r="G1497">
        <v>2.78115937866459E-2</v>
      </c>
      <c r="H1497">
        <v>0.234184006433512</v>
      </c>
    </row>
    <row r="1498" spans="1:8" x14ac:dyDescent="0.2">
      <c r="A1498">
        <v>1496</v>
      </c>
      <c r="B1498" s="6" t="s">
        <v>552</v>
      </c>
      <c r="C1498" t="s">
        <v>319</v>
      </c>
      <c r="D1498" t="str">
        <f t="shared" si="23"/>
        <v>06-08MKD</v>
      </c>
      <c r="E1498">
        <v>1.16759259790184</v>
      </c>
      <c r="F1498">
        <v>1.4385019713750999</v>
      </c>
      <c r="G1498">
        <v>-3.54264512508434</v>
      </c>
      <c r="H1498">
        <v>-29.830395019028298</v>
      </c>
    </row>
    <row r="1499" spans="1:8" x14ac:dyDescent="0.2">
      <c r="A1499">
        <v>1497</v>
      </c>
      <c r="B1499" s="6" t="s">
        <v>553</v>
      </c>
      <c r="C1499" t="s">
        <v>319</v>
      </c>
      <c r="D1499" t="str">
        <f t="shared" si="23"/>
        <v>06-11MKD</v>
      </c>
      <c r="E1499">
        <v>0.51163001087928595</v>
      </c>
      <c r="F1499">
        <v>0.89064561065510695</v>
      </c>
      <c r="G1499">
        <v>-0.20543145774212601</v>
      </c>
      <c r="H1499">
        <v>-1.7298095963355999</v>
      </c>
    </row>
    <row r="1500" spans="1:8" x14ac:dyDescent="0.2">
      <c r="A1500">
        <v>1498</v>
      </c>
      <c r="B1500" s="6" t="s">
        <v>554</v>
      </c>
      <c r="C1500" t="s">
        <v>319</v>
      </c>
      <c r="D1500" t="str">
        <f t="shared" si="23"/>
        <v>09-02MKD</v>
      </c>
      <c r="E1500">
        <v>0.57713624233387995</v>
      </c>
      <c r="F1500">
        <v>0.30806314165304999</v>
      </c>
      <c r="G1500">
        <v>-0.205663111121967</v>
      </c>
      <c r="H1500">
        <v>-1.7317602043090601</v>
      </c>
    </row>
    <row r="1501" spans="1:8" x14ac:dyDescent="0.2">
      <c r="A1501">
        <v>1499</v>
      </c>
      <c r="B1501" s="6" t="s">
        <v>555</v>
      </c>
      <c r="C1501" t="s">
        <v>319</v>
      </c>
      <c r="D1501" t="str">
        <f t="shared" si="23"/>
        <v>09-11MKD</v>
      </c>
      <c r="E1501">
        <v>0.778230702538944</v>
      </c>
      <c r="F1501">
        <v>1.08213232298156</v>
      </c>
      <c r="G1501">
        <v>-0.90898665972029102</v>
      </c>
      <c r="H1501">
        <v>-7.6540071525899096</v>
      </c>
    </row>
    <row r="1502" spans="1:8" x14ac:dyDescent="0.2">
      <c r="A1502">
        <v>1500</v>
      </c>
      <c r="B1502" s="6" t="s">
        <v>556</v>
      </c>
      <c r="C1502" t="s">
        <v>319</v>
      </c>
      <c r="D1502" t="str">
        <f t="shared" si="23"/>
        <v>12-02MKD</v>
      </c>
      <c r="E1502">
        <v>0.91924363023407996</v>
      </c>
      <c r="F1502">
        <v>1.51034555105546</v>
      </c>
      <c r="G1502">
        <v>-2.9199031602013301</v>
      </c>
      <c r="H1502">
        <v>-24.5866751003012</v>
      </c>
    </row>
    <row r="1503" spans="1:8" x14ac:dyDescent="0.2">
      <c r="A1503">
        <v>1501</v>
      </c>
      <c r="B1503" t="s">
        <v>550</v>
      </c>
      <c r="C1503" t="s">
        <v>319</v>
      </c>
      <c r="D1503" t="str">
        <f t="shared" si="23"/>
        <v>ControlMKD</v>
      </c>
      <c r="E1503">
        <v>0.40604914283315502</v>
      </c>
      <c r="F1503">
        <v>1.83240406176432</v>
      </c>
    </row>
    <row r="1504" spans="1:8" x14ac:dyDescent="0.2">
      <c r="A1504">
        <v>1502</v>
      </c>
      <c r="B1504" t="s">
        <v>647</v>
      </c>
      <c r="C1504" t="s">
        <v>319</v>
      </c>
      <c r="D1504" t="str">
        <f t="shared" si="23"/>
        <v>HistoricalMKD</v>
      </c>
      <c r="E1504">
        <v>0.28571547016808302</v>
      </c>
      <c r="F1504">
        <v>-2.4287534875289198E-2</v>
      </c>
      <c r="G1504">
        <v>0.11875957803524</v>
      </c>
      <c r="H1504">
        <v>1</v>
      </c>
    </row>
    <row r="1505" spans="1:8" x14ac:dyDescent="0.2">
      <c r="A1505">
        <v>1503</v>
      </c>
      <c r="B1505" s="6" t="s">
        <v>551</v>
      </c>
      <c r="C1505" t="s">
        <v>139</v>
      </c>
      <c r="D1505" t="str">
        <f t="shared" si="23"/>
        <v>06-02EGY</v>
      </c>
      <c r="E1505">
        <v>0.59447530710153396</v>
      </c>
      <c r="F1505">
        <v>-1.0815189670821901</v>
      </c>
      <c r="G1505">
        <v>-0.16697107060144001</v>
      </c>
      <c r="H1505">
        <v>-1.9469819071460099</v>
      </c>
    </row>
    <row r="1506" spans="1:8" x14ac:dyDescent="0.2">
      <c r="A1506">
        <v>1504</v>
      </c>
      <c r="B1506" s="6" t="s">
        <v>552</v>
      </c>
      <c r="C1506" t="s">
        <v>139</v>
      </c>
      <c r="D1506" t="str">
        <f t="shared" si="23"/>
        <v>06-08EGY</v>
      </c>
      <c r="E1506">
        <v>0.60456540615291399</v>
      </c>
      <c r="F1506">
        <v>1.4385019713750999</v>
      </c>
      <c r="G1506">
        <v>-1.2821206045467299</v>
      </c>
      <c r="H1506">
        <v>-14.9502881597386</v>
      </c>
    </row>
    <row r="1507" spans="1:8" x14ac:dyDescent="0.2">
      <c r="A1507">
        <v>1505</v>
      </c>
      <c r="B1507" s="6" t="s">
        <v>553</v>
      </c>
      <c r="C1507" t="s">
        <v>139</v>
      </c>
      <c r="D1507" t="str">
        <f t="shared" si="23"/>
        <v>06-11EGY</v>
      </c>
      <c r="E1507">
        <v>0.43217071021638298</v>
      </c>
      <c r="F1507">
        <v>0.89064561065510695</v>
      </c>
      <c r="G1507">
        <v>-0.200829889000261</v>
      </c>
      <c r="H1507">
        <v>-2.3417958505578298</v>
      </c>
    </row>
    <row r="1508" spans="1:8" x14ac:dyDescent="0.2">
      <c r="A1508">
        <v>1506</v>
      </c>
      <c r="B1508" s="6" t="s">
        <v>554</v>
      </c>
      <c r="C1508" t="s">
        <v>139</v>
      </c>
      <c r="D1508" t="str">
        <f t="shared" si="23"/>
        <v>09-02EGY</v>
      </c>
      <c r="E1508">
        <v>0.65022870325603199</v>
      </c>
      <c r="F1508">
        <v>0.30806314165304999</v>
      </c>
      <c r="G1508">
        <v>-0.38620205597077201</v>
      </c>
      <c r="H1508">
        <v>-4.5033454763701997</v>
      </c>
    </row>
    <row r="1509" spans="1:8" x14ac:dyDescent="0.2">
      <c r="A1509">
        <v>1507</v>
      </c>
      <c r="B1509" s="6" t="s">
        <v>555</v>
      </c>
      <c r="C1509" t="s">
        <v>139</v>
      </c>
      <c r="D1509" t="str">
        <f t="shared" si="23"/>
        <v>09-11EGY</v>
      </c>
      <c r="E1509">
        <v>0.57969184095669002</v>
      </c>
      <c r="F1509">
        <v>1.08213232298156</v>
      </c>
      <c r="G1509">
        <v>-0.61238020921772196</v>
      </c>
      <c r="H1509">
        <v>-7.1407171514591097</v>
      </c>
    </row>
    <row r="1510" spans="1:8" x14ac:dyDescent="0.2">
      <c r="A1510">
        <v>1508</v>
      </c>
      <c r="B1510" s="6" t="s">
        <v>556</v>
      </c>
      <c r="C1510" t="s">
        <v>139</v>
      </c>
      <c r="D1510" t="str">
        <f t="shared" si="23"/>
        <v>12-02EGY</v>
      </c>
      <c r="E1510">
        <v>0.53015764176345304</v>
      </c>
      <c r="F1510">
        <v>1.51034555105546</v>
      </c>
      <c r="G1510">
        <v>-1.14477613324522</v>
      </c>
      <c r="H1510">
        <v>-13.348770006280301</v>
      </c>
    </row>
    <row r="1511" spans="1:8" x14ac:dyDescent="0.2">
      <c r="A1511">
        <v>1509</v>
      </c>
      <c r="B1511" t="s">
        <v>550</v>
      </c>
      <c r="C1511" t="s">
        <v>139</v>
      </c>
      <c r="D1511" t="str">
        <f t="shared" si="23"/>
        <v>ControlEGY</v>
      </c>
      <c r="E1511">
        <v>0.32895480432103402</v>
      </c>
      <c r="F1511">
        <v>1.83240406176432</v>
      </c>
    </row>
    <row r="1512" spans="1:8" x14ac:dyDescent="0.2">
      <c r="A1512">
        <v>1510</v>
      </c>
      <c r="B1512" t="s">
        <v>647</v>
      </c>
      <c r="C1512" t="s">
        <v>139</v>
      </c>
      <c r="D1512" t="str">
        <f t="shared" si="23"/>
        <v>HistoricalEGY</v>
      </c>
      <c r="E1512">
        <v>0.24205919315247101</v>
      </c>
      <c r="F1512">
        <v>-2.4287534875289198E-2</v>
      </c>
      <c r="G1512">
        <v>8.5758922560402795E-2</v>
      </c>
      <c r="H1512">
        <v>1</v>
      </c>
    </row>
    <row r="1513" spans="1:8" x14ac:dyDescent="0.2">
      <c r="A1513">
        <v>1511</v>
      </c>
      <c r="B1513" s="6" t="s">
        <v>551</v>
      </c>
      <c r="C1513" t="s">
        <v>167</v>
      </c>
      <c r="D1513" t="str">
        <f t="shared" si="23"/>
        <v>06-02GBR</v>
      </c>
      <c r="E1513">
        <v>0.97059521860389097</v>
      </c>
      <c r="F1513">
        <v>-1.0815189670821901</v>
      </c>
      <c r="G1513">
        <v>0.28794951141985797</v>
      </c>
      <c r="H1513">
        <v>0.25017206407388398</v>
      </c>
    </row>
    <row r="1514" spans="1:8" x14ac:dyDescent="0.2">
      <c r="A1514">
        <v>1512</v>
      </c>
      <c r="B1514" s="6" t="s">
        <v>552</v>
      </c>
      <c r="C1514" t="s">
        <v>167</v>
      </c>
      <c r="D1514" t="str">
        <f t="shared" si="23"/>
        <v>06-08GBR</v>
      </c>
      <c r="E1514">
        <v>0.52509166624477199</v>
      </c>
      <c r="F1514">
        <v>1.4385019713750999</v>
      </c>
      <c r="G1514">
        <v>4.2025804679254</v>
      </c>
      <c r="H1514">
        <v>3.6512242195281699</v>
      </c>
    </row>
    <row r="1515" spans="1:8" x14ac:dyDescent="0.2">
      <c r="A1515">
        <v>1513</v>
      </c>
      <c r="B1515" s="6" t="s">
        <v>553</v>
      </c>
      <c r="C1515" t="s">
        <v>167</v>
      </c>
      <c r="D1515" t="str">
        <f t="shared" si="23"/>
        <v>06-11GBR</v>
      </c>
      <c r="E1515">
        <v>0.46383840287766198</v>
      </c>
      <c r="F1515">
        <v>0.89064561065510695</v>
      </c>
      <c r="G1515">
        <v>1.8769632041559801</v>
      </c>
      <c r="H1515">
        <v>1.6307155954495201</v>
      </c>
    </row>
    <row r="1516" spans="1:8" x14ac:dyDescent="0.2">
      <c r="A1516">
        <v>1514</v>
      </c>
      <c r="B1516" s="6" t="s">
        <v>554</v>
      </c>
      <c r="C1516" t="s">
        <v>167</v>
      </c>
      <c r="D1516" t="str">
        <f t="shared" si="23"/>
        <v>09-02GBR</v>
      </c>
      <c r="E1516">
        <v>0.31751349087403902</v>
      </c>
      <c r="F1516">
        <v>0.30806314165304999</v>
      </c>
      <c r="G1516">
        <v>1.3355098562066099</v>
      </c>
      <c r="H1516">
        <v>1.16029805249805</v>
      </c>
    </row>
    <row r="1517" spans="1:8" x14ac:dyDescent="0.2">
      <c r="A1517">
        <v>1515</v>
      </c>
      <c r="B1517" s="6" t="s">
        <v>555</v>
      </c>
      <c r="C1517" t="s">
        <v>167</v>
      </c>
      <c r="D1517" t="str">
        <f t="shared" si="23"/>
        <v>09-11GBR</v>
      </c>
      <c r="E1517">
        <v>0.499473229504247</v>
      </c>
      <c r="F1517">
        <v>1.08213232298156</v>
      </c>
      <c r="G1517">
        <v>2.2689759868151298</v>
      </c>
      <c r="H1517">
        <v>1.97129838198598</v>
      </c>
    </row>
    <row r="1518" spans="1:8" x14ac:dyDescent="0.2">
      <c r="A1518">
        <v>1516</v>
      </c>
      <c r="B1518" s="6" t="s">
        <v>556</v>
      </c>
      <c r="C1518" t="s">
        <v>167</v>
      </c>
      <c r="D1518" t="str">
        <f t="shared" si="23"/>
        <v>12-02GBR</v>
      </c>
      <c r="E1518">
        <v>1.0138010678212701</v>
      </c>
      <c r="F1518">
        <v>1.51034555105546</v>
      </c>
      <c r="G1518">
        <v>2.3594847321407002</v>
      </c>
      <c r="H1518">
        <v>2.0499328603818099</v>
      </c>
    </row>
    <row r="1519" spans="1:8" x14ac:dyDescent="0.2">
      <c r="A1519">
        <v>1517</v>
      </c>
      <c r="B1519" t="s">
        <v>550</v>
      </c>
      <c r="C1519" t="s">
        <v>167</v>
      </c>
      <c r="D1519" t="str">
        <f t="shared" si="23"/>
        <v>ControlGBR</v>
      </c>
      <c r="E1519">
        <v>1.42849788864247</v>
      </c>
      <c r="F1519">
        <v>1.83240406176432</v>
      </c>
    </row>
    <row r="1520" spans="1:8" x14ac:dyDescent="0.2">
      <c r="A1520">
        <v>1518</v>
      </c>
      <c r="B1520" t="s">
        <v>647</v>
      </c>
      <c r="C1520" t="s">
        <v>167</v>
      </c>
      <c r="D1520" t="str">
        <f t="shared" si="23"/>
        <v>HistoricalGBR</v>
      </c>
      <c r="E1520">
        <v>0.26223606351716</v>
      </c>
      <c r="F1520">
        <v>-2.4287534875289198E-2</v>
      </c>
      <c r="G1520">
        <v>1.1510058586510099</v>
      </c>
      <c r="H1520">
        <v>1</v>
      </c>
    </row>
    <row r="1521" spans="1:8" x14ac:dyDescent="0.2">
      <c r="A1521">
        <v>1519</v>
      </c>
      <c r="B1521" s="6" t="s">
        <v>551</v>
      </c>
      <c r="C1521" t="s">
        <v>648</v>
      </c>
      <c r="D1521" t="str">
        <f t="shared" si="23"/>
        <v>06-02GGY</v>
      </c>
      <c r="E1521">
        <v>0</v>
      </c>
      <c r="F1521">
        <v>-1.0815189670821901</v>
      </c>
      <c r="G1521">
        <v>0</v>
      </c>
    </row>
    <row r="1522" spans="1:8" x14ac:dyDescent="0.2">
      <c r="A1522">
        <v>1520</v>
      </c>
      <c r="B1522" s="6" t="s">
        <v>552</v>
      </c>
      <c r="C1522" t="s">
        <v>648</v>
      </c>
      <c r="D1522" t="str">
        <f t="shared" si="23"/>
        <v>06-08GGY</v>
      </c>
      <c r="E1522">
        <v>0</v>
      </c>
      <c r="F1522">
        <v>1.4385019713750999</v>
      </c>
      <c r="G1522">
        <v>0</v>
      </c>
    </row>
    <row r="1523" spans="1:8" x14ac:dyDescent="0.2">
      <c r="A1523">
        <v>1521</v>
      </c>
      <c r="B1523" s="6" t="s">
        <v>553</v>
      </c>
      <c r="C1523" t="s">
        <v>648</v>
      </c>
      <c r="D1523" t="str">
        <f t="shared" si="23"/>
        <v>06-11GGY</v>
      </c>
      <c r="E1523">
        <v>0</v>
      </c>
      <c r="F1523">
        <v>0.89064561065510695</v>
      </c>
      <c r="G1523">
        <v>0</v>
      </c>
    </row>
    <row r="1524" spans="1:8" x14ac:dyDescent="0.2">
      <c r="A1524">
        <v>1522</v>
      </c>
      <c r="B1524" s="6" t="s">
        <v>554</v>
      </c>
      <c r="C1524" t="s">
        <v>648</v>
      </c>
      <c r="D1524" t="str">
        <f t="shared" si="23"/>
        <v>09-02GGY</v>
      </c>
      <c r="E1524">
        <v>0</v>
      </c>
      <c r="F1524">
        <v>0.30806314165304999</v>
      </c>
      <c r="G1524">
        <v>0</v>
      </c>
    </row>
    <row r="1525" spans="1:8" x14ac:dyDescent="0.2">
      <c r="A1525">
        <v>1523</v>
      </c>
      <c r="B1525" s="6" t="s">
        <v>555</v>
      </c>
      <c r="C1525" t="s">
        <v>648</v>
      </c>
      <c r="D1525" t="str">
        <f t="shared" si="23"/>
        <v>09-11GGY</v>
      </c>
      <c r="E1525">
        <v>0</v>
      </c>
      <c r="F1525">
        <v>1.08213232298156</v>
      </c>
      <c r="G1525">
        <v>0</v>
      </c>
    </row>
    <row r="1526" spans="1:8" x14ac:dyDescent="0.2">
      <c r="A1526">
        <v>1524</v>
      </c>
      <c r="B1526" s="6" t="s">
        <v>556</v>
      </c>
      <c r="C1526" t="s">
        <v>648</v>
      </c>
      <c r="D1526" t="str">
        <f t="shared" si="23"/>
        <v>12-02GGY</v>
      </c>
      <c r="E1526">
        <v>0</v>
      </c>
      <c r="F1526">
        <v>1.51034555105546</v>
      </c>
      <c r="G1526">
        <v>0</v>
      </c>
    </row>
    <row r="1527" spans="1:8" x14ac:dyDescent="0.2">
      <c r="A1527">
        <v>1525</v>
      </c>
      <c r="B1527" t="s">
        <v>550</v>
      </c>
      <c r="C1527" t="s">
        <v>648</v>
      </c>
      <c r="D1527" t="str">
        <f t="shared" si="23"/>
        <v>ControlGGY</v>
      </c>
      <c r="E1527">
        <v>0</v>
      </c>
      <c r="F1527">
        <v>1.83240406176432</v>
      </c>
    </row>
    <row r="1528" spans="1:8" x14ac:dyDescent="0.2">
      <c r="A1528">
        <v>1526</v>
      </c>
      <c r="B1528" t="s">
        <v>647</v>
      </c>
      <c r="C1528" t="s">
        <v>648</v>
      </c>
      <c r="D1528" t="str">
        <f t="shared" si="23"/>
        <v>HistoricalGGY</v>
      </c>
      <c r="E1528">
        <v>0</v>
      </c>
      <c r="F1528">
        <v>-2.4287534875289198E-2</v>
      </c>
      <c r="G1528">
        <v>0</v>
      </c>
    </row>
    <row r="1529" spans="1:8" x14ac:dyDescent="0.2">
      <c r="A1529">
        <v>1527</v>
      </c>
      <c r="B1529" s="6" t="s">
        <v>551</v>
      </c>
      <c r="C1529" t="s">
        <v>497</v>
      </c>
      <c r="D1529" t="str">
        <f t="shared" si="23"/>
        <v>06-02TZA</v>
      </c>
      <c r="E1529">
        <v>1.1548671567525901</v>
      </c>
      <c r="F1529">
        <v>-1.0815189670821901</v>
      </c>
      <c r="G1529">
        <v>-9.3163072433450206E-2</v>
      </c>
      <c r="H1529">
        <v>-0.18649680565697499</v>
      </c>
    </row>
    <row r="1530" spans="1:8" x14ac:dyDescent="0.2">
      <c r="A1530">
        <v>1528</v>
      </c>
      <c r="B1530" s="6" t="s">
        <v>552</v>
      </c>
      <c r="C1530" t="s">
        <v>497</v>
      </c>
      <c r="D1530" t="str">
        <f t="shared" si="23"/>
        <v>06-08TZA</v>
      </c>
      <c r="E1530">
        <v>1.1416764373753401</v>
      </c>
      <c r="F1530">
        <v>1.4385019713750999</v>
      </c>
      <c r="G1530">
        <v>-0.62781919789532303</v>
      </c>
      <c r="H1530">
        <v>-1.2567884664950399</v>
      </c>
    </row>
    <row r="1531" spans="1:8" x14ac:dyDescent="0.2">
      <c r="A1531">
        <v>1529</v>
      </c>
      <c r="B1531" s="6" t="s">
        <v>553</v>
      </c>
      <c r="C1531" t="s">
        <v>497</v>
      </c>
      <c r="D1531" t="str">
        <f t="shared" si="23"/>
        <v>06-11TZA</v>
      </c>
      <c r="E1531">
        <v>0.96945323428140395</v>
      </c>
      <c r="F1531">
        <v>0.89064561065510695</v>
      </c>
      <c r="G1531">
        <v>7.2506068155292897E-2</v>
      </c>
      <c r="H1531">
        <v>0.145144956563862</v>
      </c>
    </row>
    <row r="1532" spans="1:8" x14ac:dyDescent="0.2">
      <c r="A1532">
        <v>1530</v>
      </c>
      <c r="B1532" s="6" t="s">
        <v>554</v>
      </c>
      <c r="C1532" t="s">
        <v>497</v>
      </c>
      <c r="D1532" t="str">
        <f t="shared" si="23"/>
        <v>09-02TZA</v>
      </c>
      <c r="E1532">
        <v>1.0786836138245499</v>
      </c>
      <c r="F1532">
        <v>0.30806314165304999</v>
      </c>
      <c r="G1532">
        <v>-8.6510167746038397E-2</v>
      </c>
      <c r="H1532">
        <v>-0.173178809157569</v>
      </c>
    </row>
    <row r="1533" spans="1:8" x14ac:dyDescent="0.2">
      <c r="A1533">
        <v>1531</v>
      </c>
      <c r="B1533" s="6" t="s">
        <v>555</v>
      </c>
      <c r="C1533" t="s">
        <v>497</v>
      </c>
      <c r="D1533" t="str">
        <f t="shared" si="23"/>
        <v>09-11TZA</v>
      </c>
      <c r="E1533">
        <v>1.0008812980855999</v>
      </c>
      <c r="F1533">
        <v>1.08213232298156</v>
      </c>
      <c r="G1533">
        <v>1.4253889785434499E-2</v>
      </c>
      <c r="H1533">
        <v>2.85338905612956E-2</v>
      </c>
    </row>
    <row r="1534" spans="1:8" x14ac:dyDescent="0.2">
      <c r="A1534">
        <v>1532</v>
      </c>
      <c r="B1534" s="6" t="s">
        <v>556</v>
      </c>
      <c r="C1534" t="s">
        <v>497</v>
      </c>
      <c r="D1534" t="str">
        <f t="shared" si="23"/>
        <v>12-02TZA</v>
      </c>
      <c r="E1534">
        <v>0.71980789051715099</v>
      </c>
      <c r="F1534">
        <v>1.51034555105546</v>
      </c>
      <c r="G1534">
        <v>1.6324187278857101</v>
      </c>
      <c r="H1534">
        <v>3.26782780229563</v>
      </c>
    </row>
    <row r="1535" spans="1:8" x14ac:dyDescent="0.2">
      <c r="A1535">
        <v>1533</v>
      </c>
      <c r="B1535" t="s">
        <v>550</v>
      </c>
      <c r="C1535" t="s">
        <v>497</v>
      </c>
      <c r="D1535" t="str">
        <f t="shared" si="23"/>
        <v>ControlTZA</v>
      </c>
      <c r="E1535">
        <v>1.00671750577412</v>
      </c>
      <c r="F1535">
        <v>1.83240406176432</v>
      </c>
    </row>
    <row r="1536" spans="1:8" x14ac:dyDescent="0.2">
      <c r="A1536">
        <v>1534</v>
      </c>
      <c r="B1536" t="s">
        <v>647</v>
      </c>
      <c r="C1536" t="s">
        <v>497</v>
      </c>
      <c r="D1536" t="str">
        <f t="shared" si="23"/>
        <v>HistoricalTZA</v>
      </c>
      <c r="E1536">
        <v>0.50055388140594503</v>
      </c>
      <c r="F1536">
        <v>-2.4287534875289198E-2</v>
      </c>
      <c r="G1536">
        <v>0.49954245653303703</v>
      </c>
      <c r="H1536">
        <v>1</v>
      </c>
    </row>
    <row r="1537" spans="1:8" x14ac:dyDescent="0.2">
      <c r="A1537">
        <v>1535</v>
      </c>
      <c r="B1537" s="6" t="s">
        <v>551</v>
      </c>
      <c r="C1537" t="s">
        <v>507</v>
      </c>
      <c r="D1537" t="str">
        <f t="shared" si="23"/>
        <v>06-02USA</v>
      </c>
      <c r="E1537">
        <v>0.77034102727111997</v>
      </c>
      <c r="F1537">
        <v>-1.0815189670821901</v>
      </c>
      <c r="G1537">
        <v>6.5635427694798895E-2</v>
      </c>
      <c r="H1537">
        <v>0.12845238236267301</v>
      </c>
    </row>
    <row r="1538" spans="1:8" x14ac:dyDescent="0.2">
      <c r="A1538">
        <v>1536</v>
      </c>
      <c r="B1538" s="6" t="s">
        <v>552</v>
      </c>
      <c r="C1538" t="s">
        <v>507</v>
      </c>
      <c r="D1538" t="str">
        <f t="shared" si="23"/>
        <v>06-08USA</v>
      </c>
      <c r="E1538">
        <v>0.81497943504385695</v>
      </c>
      <c r="F1538">
        <v>1.4385019713750999</v>
      </c>
      <c r="G1538">
        <v>0.27788881355377199</v>
      </c>
      <c r="H1538">
        <v>0.54384470988596301</v>
      </c>
    </row>
    <row r="1539" spans="1:8" x14ac:dyDescent="0.2">
      <c r="A1539">
        <v>1537</v>
      </c>
      <c r="B1539" s="6" t="s">
        <v>553</v>
      </c>
      <c r="C1539" t="s">
        <v>507</v>
      </c>
      <c r="D1539" t="str">
        <f t="shared" ref="D1539:D1602" si="24">B1539&amp;C1539</f>
        <v>06-11USA</v>
      </c>
      <c r="E1539">
        <v>0.97305995278102597</v>
      </c>
      <c r="F1539">
        <v>0.89064561065510695</v>
      </c>
      <c r="G1539">
        <v>-0.19135097542319399</v>
      </c>
      <c r="H1539">
        <v>-0.37448508410463899</v>
      </c>
    </row>
    <row r="1540" spans="1:8" x14ac:dyDescent="0.2">
      <c r="A1540">
        <v>1538</v>
      </c>
      <c r="B1540" s="6" t="s">
        <v>554</v>
      </c>
      <c r="C1540" t="s">
        <v>507</v>
      </c>
      <c r="D1540" t="str">
        <f t="shared" si="24"/>
        <v>09-02USA</v>
      </c>
      <c r="E1540">
        <v>0.66196326961435403</v>
      </c>
      <c r="F1540">
        <v>0.30806314165304999</v>
      </c>
      <c r="G1540">
        <v>0.25574884362139599</v>
      </c>
      <c r="H1540">
        <v>0.50051548993365602</v>
      </c>
    </row>
    <row r="1541" spans="1:8" x14ac:dyDescent="0.2">
      <c r="A1541">
        <v>1539</v>
      </c>
      <c r="B1541" s="6" t="s">
        <v>555</v>
      </c>
      <c r="C1541" t="s">
        <v>507</v>
      </c>
      <c r="D1541" t="str">
        <f t="shared" si="24"/>
        <v>09-11USA</v>
      </c>
      <c r="E1541">
        <v>0.73532629828706397</v>
      </c>
      <c r="F1541">
        <v>1.08213232298156</v>
      </c>
      <c r="G1541">
        <v>0.34043360915395798</v>
      </c>
      <c r="H1541">
        <v>0.66624854393406396</v>
      </c>
    </row>
    <row r="1542" spans="1:8" x14ac:dyDescent="0.2">
      <c r="A1542">
        <v>1540</v>
      </c>
      <c r="B1542" s="6" t="s">
        <v>556</v>
      </c>
      <c r="C1542" t="s">
        <v>507</v>
      </c>
      <c r="D1542" t="str">
        <f t="shared" si="24"/>
        <v>12-02USA</v>
      </c>
      <c r="E1542">
        <v>0.85205281659505305</v>
      </c>
      <c r="F1542">
        <v>1.51034555105546</v>
      </c>
      <c r="G1542">
        <v>0.12894417702378999</v>
      </c>
      <c r="H1542">
        <v>0.25235131867378302</v>
      </c>
    </row>
    <row r="1543" spans="1:8" x14ac:dyDescent="0.2">
      <c r="A1543">
        <v>1541</v>
      </c>
      <c r="B1543" t="s">
        <v>550</v>
      </c>
      <c r="C1543" t="s">
        <v>507</v>
      </c>
      <c r="D1543" t="str">
        <f t="shared" si="24"/>
        <v>ControlUSA</v>
      </c>
      <c r="E1543">
        <v>0.87471570546513999</v>
      </c>
      <c r="F1543">
        <v>1.83240406176432</v>
      </c>
    </row>
    <row r="1544" spans="1:8" x14ac:dyDescent="0.2">
      <c r="A1544">
        <v>1542</v>
      </c>
      <c r="B1544" t="s">
        <v>647</v>
      </c>
      <c r="C1544" t="s">
        <v>507</v>
      </c>
      <c r="D1544" t="str">
        <f t="shared" si="24"/>
        <v>HistoricalUSA</v>
      </c>
      <c r="E1544">
        <v>0.35697217336231801</v>
      </c>
      <c r="F1544">
        <v>-2.4287534875289198E-2</v>
      </c>
      <c r="G1544">
        <v>0.510970886545981</v>
      </c>
      <c r="H1544">
        <v>1</v>
      </c>
    </row>
    <row r="1545" spans="1:8" x14ac:dyDescent="0.2">
      <c r="A1545">
        <v>1543</v>
      </c>
      <c r="B1545" s="6" t="s">
        <v>551</v>
      </c>
      <c r="C1545" t="s">
        <v>517</v>
      </c>
      <c r="D1545" t="str">
        <f t="shared" si="24"/>
        <v>06-02VIR</v>
      </c>
      <c r="E1545">
        <v>0</v>
      </c>
      <c r="F1545">
        <v>-1.0815189670821901</v>
      </c>
      <c r="G1545">
        <v>0</v>
      </c>
    </row>
    <row r="1546" spans="1:8" x14ac:dyDescent="0.2">
      <c r="A1546">
        <v>1544</v>
      </c>
      <c r="B1546" s="6" t="s">
        <v>552</v>
      </c>
      <c r="C1546" t="s">
        <v>517</v>
      </c>
      <c r="D1546" t="str">
        <f t="shared" si="24"/>
        <v>06-08VIR</v>
      </c>
      <c r="E1546">
        <v>0</v>
      </c>
      <c r="F1546">
        <v>1.4385019713750999</v>
      </c>
      <c r="G1546">
        <v>0</v>
      </c>
    </row>
    <row r="1547" spans="1:8" x14ac:dyDescent="0.2">
      <c r="A1547">
        <v>1545</v>
      </c>
      <c r="B1547" s="6" t="s">
        <v>553</v>
      </c>
      <c r="C1547" t="s">
        <v>517</v>
      </c>
      <c r="D1547" t="str">
        <f t="shared" si="24"/>
        <v>06-11VIR</v>
      </c>
      <c r="E1547">
        <v>0</v>
      </c>
      <c r="F1547">
        <v>0.89064561065510695</v>
      </c>
      <c r="G1547">
        <v>0</v>
      </c>
    </row>
    <row r="1548" spans="1:8" x14ac:dyDescent="0.2">
      <c r="A1548">
        <v>1546</v>
      </c>
      <c r="B1548" s="6" t="s">
        <v>554</v>
      </c>
      <c r="C1548" t="s">
        <v>517</v>
      </c>
      <c r="D1548" t="str">
        <f t="shared" si="24"/>
        <v>09-02VIR</v>
      </c>
      <c r="E1548">
        <v>0</v>
      </c>
      <c r="F1548">
        <v>0.30806314165304999</v>
      </c>
      <c r="G1548">
        <v>0</v>
      </c>
    </row>
    <row r="1549" spans="1:8" x14ac:dyDescent="0.2">
      <c r="A1549">
        <v>1547</v>
      </c>
      <c r="B1549" s="6" t="s">
        <v>555</v>
      </c>
      <c r="C1549" t="s">
        <v>517</v>
      </c>
      <c r="D1549" t="str">
        <f t="shared" si="24"/>
        <v>09-11VIR</v>
      </c>
      <c r="E1549">
        <v>0</v>
      </c>
      <c r="F1549">
        <v>1.08213232298156</v>
      </c>
      <c r="G1549">
        <v>0</v>
      </c>
    </row>
    <row r="1550" spans="1:8" x14ac:dyDescent="0.2">
      <c r="A1550">
        <v>1548</v>
      </c>
      <c r="B1550" s="6" t="s">
        <v>556</v>
      </c>
      <c r="C1550" t="s">
        <v>517</v>
      </c>
      <c r="D1550" t="str">
        <f t="shared" si="24"/>
        <v>12-02VIR</v>
      </c>
      <c r="E1550">
        <v>0</v>
      </c>
      <c r="F1550">
        <v>1.51034555105546</v>
      </c>
      <c r="G1550">
        <v>0</v>
      </c>
    </row>
    <row r="1551" spans="1:8" x14ac:dyDescent="0.2">
      <c r="A1551">
        <v>1549</v>
      </c>
      <c r="B1551" t="s">
        <v>550</v>
      </c>
      <c r="C1551" t="s">
        <v>517</v>
      </c>
      <c r="D1551" t="str">
        <f t="shared" si="24"/>
        <v>ControlVIR</v>
      </c>
      <c r="E1551">
        <v>0</v>
      </c>
      <c r="F1551">
        <v>1.83240406176432</v>
      </c>
    </row>
    <row r="1552" spans="1:8" x14ac:dyDescent="0.2">
      <c r="A1552">
        <v>1550</v>
      </c>
      <c r="B1552" t="s">
        <v>647</v>
      </c>
      <c r="C1552" t="s">
        <v>517</v>
      </c>
      <c r="D1552" t="str">
        <f t="shared" si="24"/>
        <v>HistoricalVIR</v>
      </c>
      <c r="E1552">
        <v>0</v>
      </c>
      <c r="F1552">
        <v>-2.4287534875289198E-2</v>
      </c>
      <c r="G1552">
        <v>0</v>
      </c>
    </row>
    <row r="1553" spans="1:8" x14ac:dyDescent="0.2">
      <c r="A1553">
        <v>1551</v>
      </c>
      <c r="B1553" s="6" t="s">
        <v>551</v>
      </c>
      <c r="C1553" t="s">
        <v>43</v>
      </c>
      <c r="D1553" t="str">
        <f t="shared" si="24"/>
        <v>06-02BFA</v>
      </c>
      <c r="E1553">
        <v>1.0241799712595701</v>
      </c>
      <c r="F1553">
        <v>-1.0815189670821901</v>
      </c>
      <c r="G1553">
        <v>-9.7969636981582495E-2</v>
      </c>
      <c r="H1553">
        <v>-0.17085322036997599</v>
      </c>
    </row>
    <row r="1554" spans="1:8" x14ac:dyDescent="0.2">
      <c r="A1554">
        <v>1552</v>
      </c>
      <c r="B1554" s="6" t="s">
        <v>552</v>
      </c>
      <c r="C1554" t="s">
        <v>43</v>
      </c>
      <c r="D1554" t="str">
        <f t="shared" si="24"/>
        <v>06-08BFA</v>
      </c>
      <c r="E1554">
        <v>0.40077537618978898</v>
      </c>
      <c r="F1554">
        <v>1.4385019713750999</v>
      </c>
      <c r="G1554">
        <v>2.1752947031923</v>
      </c>
      <c r="H1554">
        <v>3.7935845915610198</v>
      </c>
    </row>
    <row r="1555" spans="1:8" x14ac:dyDescent="0.2">
      <c r="A1555">
        <v>1553</v>
      </c>
      <c r="B1555" s="6" t="s">
        <v>553</v>
      </c>
      <c r="C1555" t="s">
        <v>43</v>
      </c>
      <c r="D1555" t="str">
        <f t="shared" si="24"/>
        <v>06-11BFA</v>
      </c>
      <c r="E1555">
        <v>0.49310908020758698</v>
      </c>
      <c r="F1555">
        <v>0.89064561065510695</v>
      </c>
      <c r="G1555">
        <v>0.73018774157019695</v>
      </c>
      <c r="H1555">
        <v>1.2734039950092</v>
      </c>
    </row>
    <row r="1556" spans="1:8" x14ac:dyDescent="0.2">
      <c r="A1556">
        <v>1554</v>
      </c>
      <c r="B1556" s="6" t="s">
        <v>554</v>
      </c>
      <c r="C1556" t="s">
        <v>43</v>
      </c>
      <c r="D1556" t="str">
        <f t="shared" si="24"/>
        <v>09-02BFA</v>
      </c>
      <c r="E1556">
        <v>0.36396124806411001</v>
      </c>
      <c r="F1556">
        <v>0.30806314165304999</v>
      </c>
      <c r="G1556">
        <v>0.60636795648074304</v>
      </c>
      <c r="H1556">
        <v>1.05746965371906</v>
      </c>
    </row>
    <row r="1557" spans="1:8" x14ac:dyDescent="0.2">
      <c r="A1557">
        <v>1555</v>
      </c>
      <c r="B1557" s="6" t="s">
        <v>555</v>
      </c>
      <c r="C1557" t="s">
        <v>43</v>
      </c>
      <c r="D1557" t="str">
        <f t="shared" si="24"/>
        <v>09-11BFA</v>
      </c>
      <c r="E1557">
        <v>0.40405882909792601</v>
      </c>
      <c r="F1557">
        <v>1.08213232298156</v>
      </c>
      <c r="G1557">
        <v>1.1340378084012099</v>
      </c>
      <c r="H1557">
        <v>1.97769449347946</v>
      </c>
    </row>
    <row r="1558" spans="1:8" x14ac:dyDescent="0.2">
      <c r="A1558">
        <v>1556</v>
      </c>
      <c r="B1558" s="6" t="s">
        <v>556</v>
      </c>
      <c r="C1558" t="s">
        <v>43</v>
      </c>
      <c r="D1558" t="str">
        <f t="shared" si="24"/>
        <v>12-02BFA</v>
      </c>
      <c r="E1558">
        <v>0.93075171253871902</v>
      </c>
      <c r="F1558">
        <v>1.51034555105546</v>
      </c>
      <c r="G1558">
        <v>-0.35483508978908102</v>
      </c>
      <c r="H1558">
        <v>-0.61881129356569298</v>
      </c>
    </row>
    <row r="1559" spans="1:8" x14ac:dyDescent="0.2">
      <c r="A1559">
        <v>1557</v>
      </c>
      <c r="B1559" t="s">
        <v>550</v>
      </c>
      <c r="C1559" t="s">
        <v>43</v>
      </c>
      <c r="D1559" t="str">
        <f t="shared" si="24"/>
        <v>ControlBFA</v>
      </c>
      <c r="E1559">
        <v>0.86838683191589305</v>
      </c>
      <c r="F1559">
        <v>1.83240406176432</v>
      </c>
    </row>
    <row r="1560" spans="1:8" x14ac:dyDescent="0.2">
      <c r="A1560">
        <v>1558</v>
      </c>
      <c r="B1560" t="s">
        <v>647</v>
      </c>
      <c r="C1560" t="s">
        <v>43</v>
      </c>
      <c r="D1560" t="str">
        <f t="shared" si="24"/>
        <v>HistoricalBFA</v>
      </c>
      <c r="E1560">
        <v>0.28737248604918297</v>
      </c>
      <c r="F1560">
        <v>-2.4287534875289198E-2</v>
      </c>
      <c r="G1560">
        <v>0.57341404961189801</v>
      </c>
      <c r="H1560">
        <v>1</v>
      </c>
    </row>
    <row r="1561" spans="1:8" x14ac:dyDescent="0.2">
      <c r="A1561">
        <v>1559</v>
      </c>
      <c r="B1561" s="6" t="s">
        <v>551</v>
      </c>
      <c r="C1561" t="s">
        <v>505</v>
      </c>
      <c r="D1561" t="str">
        <f t="shared" si="24"/>
        <v>06-02URY</v>
      </c>
      <c r="E1561">
        <v>1.03427368948891</v>
      </c>
      <c r="F1561">
        <v>-1.0815189670821901</v>
      </c>
      <c r="G1561">
        <v>-9.6328774400075104E-2</v>
      </c>
      <c r="H1561">
        <v>-0.15516733809480501</v>
      </c>
    </row>
    <row r="1562" spans="1:8" x14ac:dyDescent="0.2">
      <c r="A1562">
        <v>1560</v>
      </c>
      <c r="B1562" s="6" t="s">
        <v>552</v>
      </c>
      <c r="C1562" t="s">
        <v>505</v>
      </c>
      <c r="D1562" t="str">
        <f t="shared" si="24"/>
        <v>06-08URY</v>
      </c>
      <c r="E1562">
        <v>0.54526896186990903</v>
      </c>
      <c r="F1562">
        <v>1.4385019713750999</v>
      </c>
      <c r="G1562">
        <v>1.56221464688864</v>
      </c>
      <c r="H1562">
        <v>2.5164307321472301</v>
      </c>
    </row>
    <row r="1563" spans="1:8" x14ac:dyDescent="0.2">
      <c r="A1563">
        <v>1561</v>
      </c>
      <c r="B1563" s="6" t="s">
        <v>553</v>
      </c>
      <c r="C1563" t="s">
        <v>505</v>
      </c>
      <c r="D1563" t="str">
        <f t="shared" si="24"/>
        <v>06-11URY</v>
      </c>
      <c r="E1563">
        <v>1.2576525793236599</v>
      </c>
      <c r="F1563">
        <v>0.89064561065510695</v>
      </c>
      <c r="G1563">
        <v>-0.73268789709062798</v>
      </c>
      <c r="H1563">
        <v>-1.1802208774468199</v>
      </c>
    </row>
    <row r="1564" spans="1:8" x14ac:dyDescent="0.2">
      <c r="A1564">
        <v>1562</v>
      </c>
      <c r="B1564" s="6" t="s">
        <v>554</v>
      </c>
      <c r="C1564" t="s">
        <v>505</v>
      </c>
      <c r="D1564" t="str">
        <f t="shared" si="24"/>
        <v>09-02URY</v>
      </c>
      <c r="E1564">
        <v>0.76899896866791895</v>
      </c>
      <c r="F1564">
        <v>0.30806314165304999</v>
      </c>
      <c r="G1564">
        <v>0.134744032086906</v>
      </c>
      <c r="H1564">
        <v>0.217047013348796</v>
      </c>
    </row>
    <row r="1565" spans="1:8" x14ac:dyDescent="0.2">
      <c r="A1565">
        <v>1563</v>
      </c>
      <c r="B1565" s="6" t="s">
        <v>555</v>
      </c>
      <c r="C1565" t="s">
        <v>505</v>
      </c>
      <c r="D1565" t="str">
        <f t="shared" si="24"/>
        <v>09-11URY</v>
      </c>
      <c r="E1565">
        <v>0.65056884242995505</v>
      </c>
      <c r="F1565">
        <v>1.08213232298156</v>
      </c>
      <c r="G1565">
        <v>0.56300626075811</v>
      </c>
      <c r="H1565">
        <v>0.90689602724228002</v>
      </c>
    </row>
    <row r="1566" spans="1:8" x14ac:dyDescent="0.2">
      <c r="A1566">
        <v>1564</v>
      </c>
      <c r="B1566" s="6" t="s">
        <v>556</v>
      </c>
      <c r="C1566" t="s">
        <v>505</v>
      </c>
      <c r="D1566" t="str">
        <f t="shared" si="24"/>
        <v>12-02URY</v>
      </c>
      <c r="E1566">
        <v>0.746934068081198</v>
      </c>
      <c r="F1566">
        <v>1.51034555105546</v>
      </c>
      <c r="G1566">
        <v>0.76330122364200903</v>
      </c>
      <c r="H1566">
        <v>1.2295331252231301</v>
      </c>
    </row>
    <row r="1567" spans="1:8" x14ac:dyDescent="0.2">
      <c r="A1567">
        <v>1565</v>
      </c>
      <c r="B1567" t="s">
        <v>550</v>
      </c>
      <c r="C1567" t="s">
        <v>505</v>
      </c>
      <c r="D1567" t="str">
        <f t="shared" si="24"/>
        <v>ControlURY</v>
      </c>
      <c r="E1567">
        <v>0.88108988034877</v>
      </c>
      <c r="F1567">
        <v>1.83240406176432</v>
      </c>
    </row>
    <row r="1568" spans="1:8" x14ac:dyDescent="0.2">
      <c r="A1568">
        <v>1566</v>
      </c>
      <c r="B1568" t="s">
        <v>647</v>
      </c>
      <c r="C1568" t="s">
        <v>505</v>
      </c>
      <c r="D1568" t="str">
        <f t="shared" si="24"/>
        <v>HistoricalURY</v>
      </c>
      <c r="E1568">
        <v>0.25205569097416702</v>
      </c>
      <c r="F1568">
        <v>-2.4287534875289198E-2</v>
      </c>
      <c r="G1568">
        <v>0.62080574161309099</v>
      </c>
      <c r="H1568">
        <v>1</v>
      </c>
    </row>
    <row r="1569" spans="1:8" x14ac:dyDescent="0.2">
      <c r="A1569">
        <v>1567</v>
      </c>
      <c r="B1569" s="6" t="s">
        <v>551</v>
      </c>
      <c r="C1569" t="s">
        <v>509</v>
      </c>
      <c r="D1569" t="str">
        <f t="shared" si="24"/>
        <v>06-02UZB</v>
      </c>
      <c r="E1569">
        <v>0.37964381342638498</v>
      </c>
      <c r="F1569">
        <v>-1.0815189670821901</v>
      </c>
      <c r="G1569">
        <v>0.107302521497779</v>
      </c>
      <c r="H1569">
        <v>0.69118801507553196</v>
      </c>
    </row>
    <row r="1570" spans="1:8" x14ac:dyDescent="0.2">
      <c r="A1570">
        <v>1568</v>
      </c>
      <c r="B1570" s="6" t="s">
        <v>552</v>
      </c>
      <c r="C1570" t="s">
        <v>509</v>
      </c>
      <c r="D1570" t="str">
        <f t="shared" si="24"/>
        <v>06-08UZB</v>
      </c>
      <c r="E1570">
        <v>0.39993138933692601</v>
      </c>
      <c r="F1570">
        <v>1.4385019713750999</v>
      </c>
      <c r="G1570">
        <v>0.69940286854438904</v>
      </c>
      <c r="H1570">
        <v>4.5051959049940402</v>
      </c>
    </row>
    <row r="1571" spans="1:8" x14ac:dyDescent="0.2">
      <c r="A1571">
        <v>1569</v>
      </c>
      <c r="B1571" s="6" t="s">
        <v>553</v>
      </c>
      <c r="C1571" t="s">
        <v>509</v>
      </c>
      <c r="D1571" t="str">
        <f t="shared" si="24"/>
        <v>06-11UZB</v>
      </c>
      <c r="E1571">
        <v>0.61678644007439098</v>
      </c>
      <c r="F1571">
        <v>0.89064561065510695</v>
      </c>
      <c r="G1571">
        <v>-0.129406668661214</v>
      </c>
      <c r="H1571">
        <v>-0.83357163653729505</v>
      </c>
    </row>
    <row r="1572" spans="1:8" x14ac:dyDescent="0.2">
      <c r="A1572">
        <v>1570</v>
      </c>
      <c r="B1572" s="6" t="s">
        <v>554</v>
      </c>
      <c r="C1572" t="s">
        <v>509</v>
      </c>
      <c r="D1572" t="str">
        <f t="shared" si="24"/>
        <v>09-02UZB</v>
      </c>
      <c r="E1572">
        <v>0.535050712754089</v>
      </c>
      <c r="F1572">
        <v>0.30806314165304999</v>
      </c>
      <c r="G1572">
        <v>1.83049962926649E-2</v>
      </c>
      <c r="H1572">
        <v>0.117911432805928</v>
      </c>
    </row>
    <row r="1573" spans="1:8" x14ac:dyDescent="0.2">
      <c r="A1573">
        <v>1571</v>
      </c>
      <c r="B1573" s="6" t="s">
        <v>555</v>
      </c>
      <c r="C1573" t="s">
        <v>509</v>
      </c>
      <c r="D1573" t="str">
        <f t="shared" si="24"/>
        <v>09-11UZB</v>
      </c>
      <c r="E1573">
        <v>0.54772293468241495</v>
      </c>
      <c r="F1573">
        <v>1.08213232298156</v>
      </c>
      <c r="G1573">
        <v>6.2409707260840898E-3</v>
      </c>
      <c r="H1573">
        <v>4.0201144466077102E-2</v>
      </c>
    </row>
    <row r="1574" spans="1:8" x14ac:dyDescent="0.2">
      <c r="A1574">
        <v>1572</v>
      </c>
      <c r="B1574" s="6" t="s">
        <v>556</v>
      </c>
      <c r="C1574" t="s">
        <v>509</v>
      </c>
      <c r="D1574" t="str">
        <f t="shared" si="24"/>
        <v>12-02UZB</v>
      </c>
      <c r="E1574">
        <v>0.60956231813221096</v>
      </c>
      <c r="F1574">
        <v>1.51034555105546</v>
      </c>
      <c r="G1574">
        <v>-0.33730614108894902</v>
      </c>
      <c r="H1574">
        <v>-2.1727538074385602</v>
      </c>
    </row>
    <row r="1575" spans="1:8" x14ac:dyDescent="0.2">
      <c r="A1575">
        <v>1573</v>
      </c>
      <c r="B1575" t="s">
        <v>550</v>
      </c>
      <c r="C1575" t="s">
        <v>509</v>
      </c>
      <c r="D1575" t="str">
        <f t="shared" si="24"/>
        <v>ControlUZB</v>
      </c>
      <c r="E1575">
        <v>0.55027827935559903</v>
      </c>
      <c r="F1575">
        <v>1.83240406176432</v>
      </c>
    </row>
    <row r="1576" spans="1:8" x14ac:dyDescent="0.2">
      <c r="A1576">
        <v>1574</v>
      </c>
      <c r="B1576" t="s">
        <v>647</v>
      </c>
      <c r="C1576" t="s">
        <v>509</v>
      </c>
      <c r="D1576" t="str">
        <f t="shared" si="24"/>
        <v>HistoricalUZB</v>
      </c>
      <c r="E1576">
        <v>0.39297700010125203</v>
      </c>
      <c r="F1576">
        <v>-2.4287534875289198E-2</v>
      </c>
      <c r="G1576">
        <v>0.155243608334344</v>
      </c>
      <c r="H1576">
        <v>1</v>
      </c>
    </row>
    <row r="1577" spans="1:8" x14ac:dyDescent="0.2">
      <c r="A1577">
        <v>1575</v>
      </c>
      <c r="B1577" s="6" t="s">
        <v>551</v>
      </c>
      <c r="C1577" t="s">
        <v>513</v>
      </c>
      <c r="D1577" t="str">
        <f t="shared" si="24"/>
        <v>06-02VEN</v>
      </c>
      <c r="E1577">
        <v>1.6933138903895599</v>
      </c>
      <c r="F1577">
        <v>-1.0815189670821901</v>
      </c>
      <c r="G1577">
        <v>0.45218460463798599</v>
      </c>
      <c r="H1577">
        <v>0.22634344938101</v>
      </c>
    </row>
    <row r="1578" spans="1:8" x14ac:dyDescent="0.2">
      <c r="A1578">
        <v>1576</v>
      </c>
      <c r="B1578" s="6" t="s">
        <v>552</v>
      </c>
      <c r="C1578" t="s">
        <v>513</v>
      </c>
      <c r="D1578" t="str">
        <f t="shared" si="24"/>
        <v>06-08VEN</v>
      </c>
      <c r="E1578">
        <v>1.92627128333086</v>
      </c>
      <c r="F1578">
        <v>1.4385019713750999</v>
      </c>
      <c r="G1578">
        <v>2.2613717505805901</v>
      </c>
      <c r="H1578">
        <v>1.1319418598272799</v>
      </c>
    </row>
    <row r="1579" spans="1:8" x14ac:dyDescent="0.2">
      <c r="A1579">
        <v>1577</v>
      </c>
      <c r="B1579" s="6" t="s">
        <v>553</v>
      </c>
      <c r="C1579" t="s">
        <v>513</v>
      </c>
      <c r="D1579" t="str">
        <f t="shared" si="24"/>
        <v>06-11VEN</v>
      </c>
      <c r="E1579">
        <v>1.76711492817868</v>
      </c>
      <c r="F1579">
        <v>0.89064561065510695</v>
      </c>
      <c r="G1579">
        <v>1.2555213175359601</v>
      </c>
      <c r="H1579">
        <v>0.62845798567156397</v>
      </c>
    </row>
    <row r="1580" spans="1:8" x14ac:dyDescent="0.2">
      <c r="A1580">
        <v>1578</v>
      </c>
      <c r="B1580" s="6" t="s">
        <v>554</v>
      </c>
      <c r="C1580" t="s">
        <v>513</v>
      </c>
      <c r="D1580" t="str">
        <f t="shared" si="24"/>
        <v>09-02VEN</v>
      </c>
      <c r="E1580">
        <v>2.1394114914739299</v>
      </c>
      <c r="F1580">
        <v>0.30806314165304999</v>
      </c>
      <c r="G1580">
        <v>0.32814186772448201</v>
      </c>
      <c r="H1580">
        <v>0.164253186564254</v>
      </c>
    </row>
    <row r="1581" spans="1:8" x14ac:dyDescent="0.2">
      <c r="A1581">
        <v>1579</v>
      </c>
      <c r="B1581" s="6" t="s">
        <v>555</v>
      </c>
      <c r="C1581" t="s">
        <v>513</v>
      </c>
      <c r="D1581" t="str">
        <f t="shared" si="24"/>
        <v>09-11VEN</v>
      </c>
      <c r="E1581">
        <v>1.9688221665038199</v>
      </c>
      <c r="F1581">
        <v>1.08213232298156</v>
      </c>
      <c r="G1581">
        <v>1.0833256892518599</v>
      </c>
      <c r="H1581">
        <v>0.54226453265615804</v>
      </c>
    </row>
    <row r="1582" spans="1:8" x14ac:dyDescent="0.2">
      <c r="A1582">
        <v>1580</v>
      </c>
      <c r="B1582" s="6" t="s">
        <v>556</v>
      </c>
      <c r="C1582" t="s">
        <v>513</v>
      </c>
      <c r="D1582" t="str">
        <f t="shared" si="24"/>
        <v>12-02VEN</v>
      </c>
      <c r="E1582">
        <v>2.46802693657364</v>
      </c>
      <c r="F1582">
        <v>1.51034555105546</v>
      </c>
      <c r="G1582">
        <v>-0.31657663559530702</v>
      </c>
      <c r="H1582">
        <v>-0.158464147074275</v>
      </c>
    </row>
    <row r="1583" spans="1:8" x14ac:dyDescent="0.2">
      <c r="A1583">
        <v>1581</v>
      </c>
      <c r="B1583" t="s">
        <v>550</v>
      </c>
      <c r="C1583" t="s">
        <v>513</v>
      </c>
      <c r="D1583" t="str">
        <f t="shared" si="24"/>
        <v>ControlVEN</v>
      </c>
      <c r="E1583">
        <v>2.4123862610739</v>
      </c>
      <c r="F1583">
        <v>1.83240406176432</v>
      </c>
    </row>
    <row r="1584" spans="1:8" x14ac:dyDescent="0.2">
      <c r="A1584">
        <v>1582</v>
      </c>
      <c r="B1584" t="s">
        <v>647</v>
      </c>
      <c r="C1584" t="s">
        <v>513</v>
      </c>
      <c r="D1584" t="str">
        <f t="shared" si="24"/>
        <v>HistoricalVEN</v>
      </c>
      <c r="E1584">
        <v>0.38812591357140203</v>
      </c>
      <c r="F1584">
        <v>-2.4287534875289198E-2</v>
      </c>
      <c r="G1584">
        <v>1.9977808320699799</v>
      </c>
      <c r="H1584">
        <v>1</v>
      </c>
    </row>
    <row r="1585" spans="1:8" x14ac:dyDescent="0.2">
      <c r="A1585">
        <v>1583</v>
      </c>
      <c r="B1585" s="6" t="s">
        <v>551</v>
      </c>
      <c r="C1585" t="s">
        <v>525</v>
      </c>
      <c r="D1585" t="str">
        <f t="shared" si="24"/>
        <v>06-02WSM</v>
      </c>
      <c r="E1585">
        <v>0</v>
      </c>
      <c r="F1585">
        <v>-1.0815189670821901</v>
      </c>
      <c r="G1585">
        <v>0</v>
      </c>
    </row>
    <row r="1586" spans="1:8" x14ac:dyDescent="0.2">
      <c r="A1586">
        <v>1584</v>
      </c>
      <c r="B1586" s="6" t="s">
        <v>552</v>
      </c>
      <c r="C1586" t="s">
        <v>525</v>
      </c>
      <c r="D1586" t="str">
        <f t="shared" si="24"/>
        <v>06-08WSM</v>
      </c>
      <c r="E1586">
        <v>0</v>
      </c>
      <c r="F1586">
        <v>1.4385019713750999</v>
      </c>
      <c r="G1586">
        <v>0</v>
      </c>
    </row>
    <row r="1587" spans="1:8" x14ac:dyDescent="0.2">
      <c r="A1587">
        <v>1585</v>
      </c>
      <c r="B1587" s="6" t="s">
        <v>553</v>
      </c>
      <c r="C1587" t="s">
        <v>525</v>
      </c>
      <c r="D1587" t="str">
        <f t="shared" si="24"/>
        <v>06-11WSM</v>
      </c>
      <c r="E1587">
        <v>0</v>
      </c>
      <c r="F1587">
        <v>0.89064561065510695</v>
      </c>
      <c r="G1587">
        <v>0</v>
      </c>
    </row>
    <row r="1588" spans="1:8" x14ac:dyDescent="0.2">
      <c r="A1588">
        <v>1586</v>
      </c>
      <c r="B1588" s="6" t="s">
        <v>554</v>
      </c>
      <c r="C1588" t="s">
        <v>525</v>
      </c>
      <c r="D1588" t="str">
        <f t="shared" si="24"/>
        <v>09-02WSM</v>
      </c>
      <c r="E1588">
        <v>0</v>
      </c>
      <c r="F1588">
        <v>0.30806314165304999</v>
      </c>
      <c r="G1588">
        <v>0</v>
      </c>
    </row>
    <row r="1589" spans="1:8" x14ac:dyDescent="0.2">
      <c r="A1589">
        <v>1587</v>
      </c>
      <c r="B1589" s="6" t="s">
        <v>555</v>
      </c>
      <c r="C1589" t="s">
        <v>525</v>
      </c>
      <c r="D1589" t="str">
        <f t="shared" si="24"/>
        <v>09-11WSM</v>
      </c>
      <c r="E1589">
        <v>0</v>
      </c>
      <c r="F1589">
        <v>1.08213232298156</v>
      </c>
      <c r="G1589">
        <v>0</v>
      </c>
    </row>
    <row r="1590" spans="1:8" x14ac:dyDescent="0.2">
      <c r="A1590">
        <v>1588</v>
      </c>
      <c r="B1590" s="6" t="s">
        <v>556</v>
      </c>
      <c r="C1590" t="s">
        <v>525</v>
      </c>
      <c r="D1590" t="str">
        <f t="shared" si="24"/>
        <v>12-02WSM</v>
      </c>
      <c r="E1590">
        <v>0</v>
      </c>
      <c r="F1590">
        <v>1.51034555105546</v>
      </c>
      <c r="G1590">
        <v>0</v>
      </c>
    </row>
    <row r="1591" spans="1:8" x14ac:dyDescent="0.2">
      <c r="A1591">
        <v>1589</v>
      </c>
      <c r="B1591" t="s">
        <v>550</v>
      </c>
      <c r="C1591" t="s">
        <v>525</v>
      </c>
      <c r="D1591" t="str">
        <f t="shared" si="24"/>
        <v>ControlWSM</v>
      </c>
      <c r="E1591">
        <v>0</v>
      </c>
      <c r="F1591">
        <v>1.83240406176432</v>
      </c>
    </row>
    <row r="1592" spans="1:8" x14ac:dyDescent="0.2">
      <c r="A1592">
        <v>1590</v>
      </c>
      <c r="B1592" t="s">
        <v>647</v>
      </c>
      <c r="C1592" t="s">
        <v>525</v>
      </c>
      <c r="D1592" t="str">
        <f t="shared" si="24"/>
        <v>HistoricalWSM</v>
      </c>
      <c r="E1592">
        <v>0</v>
      </c>
      <c r="F1592">
        <v>-2.4287534875289198E-2</v>
      </c>
      <c r="G1592">
        <v>0</v>
      </c>
    </row>
    <row r="1593" spans="1:8" x14ac:dyDescent="0.2">
      <c r="A1593">
        <v>1591</v>
      </c>
      <c r="B1593" s="6" t="s">
        <v>551</v>
      </c>
      <c r="C1593" t="s">
        <v>529</v>
      </c>
      <c r="D1593" t="str">
        <f t="shared" si="24"/>
        <v>06-02YEM</v>
      </c>
      <c r="E1593">
        <v>0.60936021706782795</v>
      </c>
      <c r="F1593">
        <v>-1.0815189670821901</v>
      </c>
      <c r="G1593">
        <v>0.273015481556109</v>
      </c>
      <c r="H1593">
        <v>0.40263068494559301</v>
      </c>
    </row>
    <row r="1594" spans="1:8" x14ac:dyDescent="0.2">
      <c r="A1594">
        <v>1592</v>
      </c>
      <c r="B1594" s="6" t="s">
        <v>552</v>
      </c>
      <c r="C1594" t="s">
        <v>529</v>
      </c>
      <c r="D1594" t="str">
        <f t="shared" si="24"/>
        <v>06-08YEM</v>
      </c>
      <c r="E1594">
        <v>0.83665693859235102</v>
      </c>
      <c r="F1594">
        <v>1.4385019713750999</v>
      </c>
      <c r="G1594">
        <v>0.96228649819090795</v>
      </c>
      <c r="H1594">
        <v>1.4191359027413799</v>
      </c>
    </row>
    <row r="1595" spans="1:8" x14ac:dyDescent="0.2">
      <c r="A1595">
        <v>1593</v>
      </c>
      <c r="B1595" s="6" t="s">
        <v>553</v>
      </c>
      <c r="C1595" t="s">
        <v>529</v>
      </c>
      <c r="D1595" t="str">
        <f t="shared" si="24"/>
        <v>06-11YEM</v>
      </c>
      <c r="E1595">
        <v>1.0303639921966401</v>
      </c>
      <c r="F1595">
        <v>0.89064561065510695</v>
      </c>
      <c r="G1595">
        <v>2.5587316307530601E-2</v>
      </c>
      <c r="H1595">
        <v>3.77349981477271E-2</v>
      </c>
    </row>
    <row r="1596" spans="1:8" x14ac:dyDescent="0.2">
      <c r="A1596">
        <v>1594</v>
      </c>
      <c r="B1596" s="6" t="s">
        <v>554</v>
      </c>
      <c r="C1596" t="s">
        <v>529</v>
      </c>
      <c r="D1596" t="str">
        <f t="shared" si="24"/>
        <v>09-02YEM</v>
      </c>
      <c r="E1596">
        <v>1.05702069910275</v>
      </c>
      <c r="F1596">
        <v>0.30806314165304999</v>
      </c>
      <c r="G1596">
        <v>-1.62357293619084E-2</v>
      </c>
      <c r="H1596">
        <v>-2.39437075008254E-2</v>
      </c>
    </row>
    <row r="1597" spans="1:8" x14ac:dyDescent="0.2">
      <c r="A1597">
        <v>1595</v>
      </c>
      <c r="B1597" s="6" t="s">
        <v>555</v>
      </c>
      <c r="C1597" t="s">
        <v>529</v>
      </c>
      <c r="D1597" t="str">
        <f t="shared" si="24"/>
        <v>09-11YEM</v>
      </c>
      <c r="E1597">
        <v>0.95915786503358802</v>
      </c>
      <c r="F1597">
        <v>1.08213232298156</v>
      </c>
      <c r="G1597">
        <v>0.206025977015593</v>
      </c>
      <c r="H1597">
        <v>0.30383764235481803</v>
      </c>
    </row>
    <row r="1598" spans="1:8" x14ac:dyDescent="0.2">
      <c r="A1598">
        <v>1596</v>
      </c>
      <c r="B1598" s="6" t="s">
        <v>556</v>
      </c>
      <c r="C1598" t="s">
        <v>529</v>
      </c>
      <c r="D1598" t="str">
        <f t="shared" si="24"/>
        <v>12-02YEM</v>
      </c>
      <c r="E1598">
        <v>1.07747745434844</v>
      </c>
      <c r="F1598">
        <v>1.51034555105546</v>
      </c>
      <c r="G1598">
        <v>-0.19323764461293699</v>
      </c>
      <c r="H1598">
        <v>-0.28497799745392899</v>
      </c>
    </row>
    <row r="1599" spans="1:8" x14ac:dyDescent="0.2">
      <c r="A1599">
        <v>1597</v>
      </c>
      <c r="B1599" t="s">
        <v>550</v>
      </c>
      <c r="C1599" t="s">
        <v>529</v>
      </c>
      <c r="D1599" t="str">
        <f t="shared" si="24"/>
        <v>ControlYEM</v>
      </c>
      <c r="E1599">
        <v>1.04351451498614</v>
      </c>
      <c r="F1599">
        <v>1.83240406176432</v>
      </c>
    </row>
    <row r="1600" spans="1:8" x14ac:dyDescent="0.2">
      <c r="A1600">
        <v>1598</v>
      </c>
      <c r="B1600" t="s">
        <v>647</v>
      </c>
      <c r="C1600" t="s">
        <v>529</v>
      </c>
      <c r="D1600" t="str">
        <f t="shared" si="24"/>
        <v>HistoricalYEM</v>
      </c>
      <c r="E1600">
        <v>0.356447766348296</v>
      </c>
      <c r="F1600">
        <v>-2.4287534875289198E-2</v>
      </c>
      <c r="G1600">
        <v>0.67807917221460901</v>
      </c>
      <c r="H1600">
        <v>1</v>
      </c>
    </row>
    <row r="1601" spans="1:8" x14ac:dyDescent="0.2">
      <c r="A1601">
        <v>1599</v>
      </c>
      <c r="B1601" s="6" t="s">
        <v>551</v>
      </c>
      <c r="C1601" t="s">
        <v>533</v>
      </c>
      <c r="D1601" t="str">
        <f t="shared" si="24"/>
        <v>06-02ZMB</v>
      </c>
      <c r="E1601">
        <v>0.62631182056101797</v>
      </c>
      <c r="F1601">
        <v>-1.0815189670821901</v>
      </c>
      <c r="G1601">
        <v>0.58789224363373804</v>
      </c>
      <c r="H1601">
        <v>0.51196411147478904</v>
      </c>
    </row>
    <row r="1602" spans="1:8" x14ac:dyDescent="0.2">
      <c r="A1602">
        <v>1600</v>
      </c>
      <c r="B1602" s="6" t="s">
        <v>552</v>
      </c>
      <c r="C1602" t="s">
        <v>533</v>
      </c>
      <c r="D1602" t="str">
        <f t="shared" si="24"/>
        <v>06-08ZMB</v>
      </c>
      <c r="E1602">
        <v>0.74252375301616902</v>
      </c>
      <c r="F1602">
        <v>1.4385019713750999</v>
      </c>
      <c r="G1602">
        <v>3.8083715896658799</v>
      </c>
      <c r="H1602">
        <v>3.3165084217097398</v>
      </c>
    </row>
    <row r="1603" spans="1:8" x14ac:dyDescent="0.2">
      <c r="A1603">
        <v>1601</v>
      </c>
      <c r="B1603" s="6" t="s">
        <v>553</v>
      </c>
      <c r="C1603" t="s">
        <v>533</v>
      </c>
      <c r="D1603" t="str">
        <f t="shared" ref="D1603:D1608" si="25">B1603&amp;C1603</f>
        <v>06-11ZMB</v>
      </c>
      <c r="E1603">
        <v>0.472949531584133</v>
      </c>
      <c r="F1603">
        <v>0.89064561065510695</v>
      </c>
      <c r="G1603">
        <v>2.1174160169188299</v>
      </c>
      <c r="H1603">
        <v>1.84394507915927</v>
      </c>
    </row>
    <row r="1604" spans="1:8" x14ac:dyDescent="0.2">
      <c r="A1604">
        <v>1602</v>
      </c>
      <c r="B1604" s="6" t="s">
        <v>554</v>
      </c>
      <c r="C1604" t="s">
        <v>533</v>
      </c>
      <c r="D1604" t="str">
        <f t="shared" si="25"/>
        <v>09-02ZMB</v>
      </c>
      <c r="E1604">
        <v>0.50729416145057604</v>
      </c>
      <c r="F1604">
        <v>0.30806314165304999</v>
      </c>
      <c r="G1604">
        <v>1.26688273187554</v>
      </c>
      <c r="H1604">
        <v>1.10326084276679</v>
      </c>
    </row>
    <row r="1605" spans="1:8" x14ac:dyDescent="0.2">
      <c r="A1605">
        <v>1603</v>
      </c>
      <c r="B1605" s="6" t="s">
        <v>555</v>
      </c>
      <c r="C1605" t="s">
        <v>533</v>
      </c>
      <c r="D1605" t="str">
        <f t="shared" si="25"/>
        <v>09-11ZMB</v>
      </c>
      <c r="E1605">
        <v>0.58316025823565498</v>
      </c>
      <c r="F1605">
        <v>1.08213232298156</v>
      </c>
      <c r="G1605">
        <v>2.3886596717459501</v>
      </c>
      <c r="H1605">
        <v>2.08015676291684</v>
      </c>
    </row>
    <row r="1606" spans="1:8" x14ac:dyDescent="0.2">
      <c r="A1606">
        <v>1604</v>
      </c>
      <c r="B1606" s="6" t="s">
        <v>556</v>
      </c>
      <c r="C1606" t="s">
        <v>533</v>
      </c>
      <c r="D1606" t="str">
        <f t="shared" si="25"/>
        <v>12-02ZMB</v>
      </c>
      <c r="E1606">
        <v>0.53186591557229002</v>
      </c>
      <c r="F1606">
        <v>1.51034555105546</v>
      </c>
      <c r="G1606">
        <v>5.8565004320847098</v>
      </c>
      <c r="H1606">
        <v>5.1001149828605996</v>
      </c>
    </row>
    <row r="1607" spans="1:8" x14ac:dyDescent="0.2">
      <c r="A1607">
        <v>1605</v>
      </c>
      <c r="B1607" t="s">
        <v>550</v>
      </c>
      <c r="C1607" t="s">
        <v>533</v>
      </c>
      <c r="D1607" t="str">
        <f t="shared" si="25"/>
        <v>ControlZMB</v>
      </c>
      <c r="E1607">
        <v>1.5611890034653</v>
      </c>
      <c r="F1607">
        <v>1.83240406176432</v>
      </c>
    </row>
    <row r="1608" spans="1:8" x14ac:dyDescent="0.2">
      <c r="A1608">
        <v>1606</v>
      </c>
      <c r="B1608" t="s">
        <v>647</v>
      </c>
      <c r="C1608" t="s">
        <v>533</v>
      </c>
      <c r="D1608" t="str">
        <f t="shared" si="25"/>
        <v>HistoricalZMB</v>
      </c>
      <c r="E1608">
        <v>0.39766127320397299</v>
      </c>
      <c r="F1608">
        <v>-2.4287534875289198E-2</v>
      </c>
      <c r="G1608">
        <v>1.1483075287059199</v>
      </c>
      <c r="H1608">
        <v>1</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894C9-56A2-614F-812C-240B0473BD50}">
  <dimension ref="A2:AD275"/>
  <sheetViews>
    <sheetView workbookViewId="0">
      <selection activeCell="W273" sqref="W273"/>
    </sheetView>
  </sheetViews>
  <sheetFormatPr baseColWidth="10" defaultRowHeight="16" x14ac:dyDescent="0.2"/>
  <cols>
    <col min="3" max="16" width="8.33203125" customWidth="1"/>
    <col min="17" max="17" width="8.33203125" style="7" customWidth="1"/>
    <col min="18" max="30" width="8.33203125" customWidth="1"/>
  </cols>
  <sheetData>
    <row r="2" spans="1:30" x14ac:dyDescent="0.2">
      <c r="C2" s="22" t="s">
        <v>643</v>
      </c>
      <c r="D2" s="22"/>
      <c r="E2" s="22"/>
      <c r="F2" s="22"/>
      <c r="G2" s="22"/>
      <c r="H2" s="22"/>
      <c r="I2" s="22"/>
      <c r="J2" s="22"/>
      <c r="K2" s="22"/>
      <c r="L2" s="22"/>
      <c r="M2" s="22"/>
      <c r="N2" s="22"/>
      <c r="O2" s="22"/>
      <c r="P2" s="22"/>
      <c r="Q2" s="22" t="s">
        <v>644</v>
      </c>
      <c r="R2" s="22"/>
      <c r="S2" s="22"/>
      <c r="T2" s="22"/>
      <c r="U2" s="22"/>
      <c r="V2" s="22"/>
      <c r="W2" s="22"/>
      <c r="X2" s="22"/>
      <c r="Y2" s="22"/>
      <c r="Z2" s="22"/>
      <c r="AA2" s="22"/>
      <c r="AB2" s="22"/>
      <c r="AC2" s="22"/>
      <c r="AD2" s="22"/>
    </row>
    <row r="3" spans="1:30" x14ac:dyDescent="0.2">
      <c r="C3" s="22" t="s">
        <v>575</v>
      </c>
      <c r="D3" s="22"/>
      <c r="E3" s="22"/>
      <c r="F3" s="22"/>
      <c r="G3" s="22"/>
      <c r="H3" s="22"/>
      <c r="I3" s="22"/>
      <c r="J3" s="22" t="s">
        <v>645</v>
      </c>
      <c r="K3" s="22"/>
      <c r="L3" s="22"/>
      <c r="M3" s="22"/>
      <c r="N3" s="22"/>
      <c r="O3" s="22"/>
      <c r="P3" s="22"/>
      <c r="Q3" s="22" t="s">
        <v>575</v>
      </c>
      <c r="R3" s="22"/>
      <c r="S3" s="22"/>
      <c r="T3" s="22"/>
      <c r="U3" s="22"/>
      <c r="V3" s="22"/>
      <c r="W3" s="22"/>
      <c r="X3" s="22" t="s">
        <v>645</v>
      </c>
      <c r="Y3" s="22"/>
      <c r="Z3" s="22"/>
      <c r="AA3" s="22"/>
      <c r="AB3" s="22"/>
      <c r="AC3" s="22"/>
      <c r="AD3" s="22"/>
    </row>
    <row r="4" spans="1:30" x14ac:dyDescent="0.2">
      <c r="C4" t="str" cm="1">
        <f t="array" ref="C4:I4">TRANSPOSE('Wanetal_E and C 15-16'!A2:A8)</f>
        <v>Control</v>
      </c>
      <c r="D4" t="str">
        <v>06-02</v>
      </c>
      <c r="E4" t="str">
        <v>06-08</v>
      </c>
      <c r="F4" t="str">
        <v>06-11</v>
      </c>
      <c r="G4" t="str">
        <v>09-02</v>
      </c>
      <c r="H4" t="str">
        <v>09-11</v>
      </c>
      <c r="I4" t="str">
        <v>12-02</v>
      </c>
      <c r="J4" t="s">
        <v>550</v>
      </c>
      <c r="K4" t="s">
        <v>551</v>
      </c>
      <c r="L4" t="s">
        <v>552</v>
      </c>
      <c r="M4" t="s">
        <v>553</v>
      </c>
      <c r="N4" t="s">
        <v>554</v>
      </c>
      <c r="O4" t="s">
        <v>555</v>
      </c>
      <c r="P4" t="s">
        <v>556</v>
      </c>
      <c r="Q4" s="7" t="s">
        <v>550</v>
      </c>
      <c r="R4" t="s">
        <v>551</v>
      </c>
      <c r="S4" t="s">
        <v>552</v>
      </c>
      <c r="T4" t="s">
        <v>553</v>
      </c>
      <c r="U4" t="s">
        <v>554</v>
      </c>
      <c r="V4" t="s">
        <v>555</v>
      </c>
      <c r="W4" t="s">
        <v>556</v>
      </c>
      <c r="X4" t="s">
        <v>550</v>
      </c>
      <c r="Y4" t="s">
        <v>551</v>
      </c>
      <c r="Z4" t="s">
        <v>552</v>
      </c>
      <c r="AA4" t="s">
        <v>553</v>
      </c>
      <c r="AB4" t="s">
        <v>554</v>
      </c>
      <c r="AC4" t="s">
        <v>555</v>
      </c>
      <c r="AD4" t="s">
        <v>556</v>
      </c>
    </row>
    <row r="5" spans="1:30" x14ac:dyDescent="0.2">
      <c r="A5" t="s">
        <v>0</v>
      </c>
      <c r="B5" t="s">
        <v>1</v>
      </c>
    </row>
    <row r="6" spans="1:30" x14ac:dyDescent="0.2">
      <c r="A6" t="s">
        <v>4</v>
      </c>
      <c r="B6" t="s">
        <v>5</v>
      </c>
      <c r="C6">
        <f>SUM(Wanetal_losses_control!AQ6:AV6)</f>
        <v>0</v>
      </c>
      <c r="D6">
        <f>C6*'Wanetal_E and C 97-98'!$E$3-C6</f>
        <v>0</v>
      </c>
      <c r="E6">
        <f>C6*'Wanetal_E and C 97-98'!$E$4-C6</f>
        <v>0</v>
      </c>
      <c r="F6">
        <f>C6*'Wanetal_E and C 97-98'!$E$5-C6</f>
        <v>0</v>
      </c>
      <c r="G6">
        <f>C6*'Wanetal_E and C 97-98'!$E$6-C6</f>
        <v>0</v>
      </c>
      <c r="H6">
        <f>C6*'Wanetal_E and C 97-98'!$E$7-C6</f>
        <v>0</v>
      </c>
      <c r="I6">
        <f>C6*'Wanetal_E and C 97-98'!$E$8-C6</f>
        <v>0</v>
      </c>
      <c r="K6">
        <f>IFERROR(VLOOKUP(K$4&amp;$B6,Wanetal_correction_factor_1998!$D$2:$H$1608,5, FALSE),0)*D6</f>
        <v>0</v>
      </c>
      <c r="L6">
        <f>IFERROR(VLOOKUP(L$4&amp;$B6,Wanetal_correction_factor_1998!$D$2:$H$1608,5, FALSE),0)*E6</f>
        <v>0</v>
      </c>
      <c r="M6">
        <f>IFERROR(VLOOKUP(M$4&amp;$B6,Wanetal_correction_factor_1998!$D$2:$H$1608,5, FALSE),0)*F6</f>
        <v>0</v>
      </c>
      <c r="N6">
        <f>IFERROR(VLOOKUP(N$4&amp;$B6,Wanetal_correction_factor_1998!$D$2:$H$1608,5, FALSE),0)*G6</f>
        <v>0</v>
      </c>
      <c r="O6">
        <f>IFERROR(VLOOKUP(O$4&amp;$B6,Wanetal_correction_factor_1998!$D$2:$H$1608,5, FALSE),0)*H6</f>
        <v>0</v>
      </c>
      <c r="P6">
        <f>IFERROR(VLOOKUP(P$4&amp;$B6,Wanetal_correction_factor_1998!$D$2:$H$1608,5, FALSE),0)*I6</f>
        <v>0</v>
      </c>
      <c r="Q6" s="7">
        <f>SUM(Wanetal_losses_control!BI6:BN6)</f>
        <v>0</v>
      </c>
      <c r="R6">
        <f>Q6*'Wanetal_E and C 15-16'!$E$3-Q6</f>
        <v>0</v>
      </c>
      <c r="S6">
        <f>Q6*'Wanetal_E and C 15-16'!$E$4-Q6</f>
        <v>0</v>
      </c>
      <c r="T6">
        <f>Q6*'Wanetal_E and C 15-16'!$E$5-Q6</f>
        <v>0</v>
      </c>
      <c r="U6">
        <f>Q6*'Wanetal_E and C 15-16'!$E$6-Q6</f>
        <v>0</v>
      </c>
      <c r="V6">
        <f>Q6*'Wanetal_E and C 15-16'!$E$7-Q6</f>
        <v>0</v>
      </c>
      <c r="W6">
        <f>Q6*'Wanetal_E and C 15-16'!$E$8-Q6</f>
        <v>0</v>
      </c>
      <c r="Y6">
        <f>IFERROR(VLOOKUP(Y$4&amp;$B6,Wanetal_correction_factor_2016!$D$2:$H$1608,5, FALSE),0)*R6</f>
        <v>0</v>
      </c>
      <c r="Z6">
        <f>IFERROR(VLOOKUP(Z$4&amp;$B6,Wanetal_correction_factor_2016!$D$2:$H$1608,5, FALSE),0)*S6</f>
        <v>0</v>
      </c>
      <c r="AA6">
        <f>IFERROR(VLOOKUP(AA$4&amp;$B6,Wanetal_correction_factor_2016!$D$2:$H$1608,5, FALSE),0)*T6</f>
        <v>0</v>
      </c>
      <c r="AB6">
        <f>IFERROR(VLOOKUP(AB$4&amp;$B6,Wanetal_correction_factor_2016!$D$2:$H$1608,5, FALSE),0)*U6</f>
        <v>0</v>
      </c>
      <c r="AC6">
        <f>IFERROR(VLOOKUP(AC$4&amp;$B6,Wanetal_correction_factor_2016!$D$2:$H$1608,5, FALSE),0)*V6</f>
        <v>0</v>
      </c>
      <c r="AD6">
        <f>IFERROR(VLOOKUP(AD$4&amp;$B6,Wanetal_correction_factor_2016!$D$2:$H$1608,5, FALSE),0)*W6</f>
        <v>0</v>
      </c>
    </row>
    <row r="7" spans="1:30" x14ac:dyDescent="0.2">
      <c r="A7" t="s">
        <v>6</v>
      </c>
      <c r="B7" t="s">
        <v>7</v>
      </c>
      <c r="C7">
        <f>SUM(Wanetal_losses_control!AQ7:AV7)</f>
        <v>0</v>
      </c>
      <c r="D7">
        <f>C7*'Wanetal_E and C 97-98'!$E$3-C7</f>
        <v>0</v>
      </c>
      <c r="E7">
        <f>C7*'Wanetal_E and C 97-98'!$E$4-C7</f>
        <v>0</v>
      </c>
      <c r="F7">
        <f>C7*'Wanetal_E and C 97-98'!$E$5-C7</f>
        <v>0</v>
      </c>
      <c r="G7">
        <f>C7*'Wanetal_E and C 97-98'!$E$6-C7</f>
        <v>0</v>
      </c>
      <c r="H7">
        <f>C7*'Wanetal_E and C 97-98'!$E$7-C7</f>
        <v>0</v>
      </c>
      <c r="I7">
        <f>C7*'Wanetal_E and C 97-98'!$E$8-C7</f>
        <v>0</v>
      </c>
      <c r="K7">
        <f>IFERROR(VLOOKUP(K$4&amp;$B7,Wanetal_correction_factor_1998!$D$2:$H$1608,5, FALSE),0)*D7</f>
        <v>0</v>
      </c>
      <c r="L7">
        <f>IFERROR(VLOOKUP(L$4&amp;$B7,Wanetal_correction_factor_1998!$D$2:$H$1608,5, FALSE),0)*E7</f>
        <v>0</v>
      </c>
      <c r="M7">
        <f>IFERROR(VLOOKUP(M$4&amp;$B7,Wanetal_correction_factor_1998!$D$2:$H$1608,5, FALSE),0)*F7</f>
        <v>0</v>
      </c>
      <c r="N7">
        <f>IFERROR(VLOOKUP(N$4&amp;$B7,Wanetal_correction_factor_1998!$D$2:$H$1608,5, FALSE),0)*G7</f>
        <v>0</v>
      </c>
      <c r="O7">
        <f>IFERROR(VLOOKUP(O$4&amp;$B7,Wanetal_correction_factor_1998!$D$2:$H$1608,5, FALSE),0)*H7</f>
        <v>0</v>
      </c>
      <c r="P7">
        <f>IFERROR(VLOOKUP(P$4&amp;$B7,Wanetal_correction_factor_1998!$D$2:$H$1608,5, FALSE),0)*I7</f>
        <v>0</v>
      </c>
      <c r="Q7" s="7">
        <f>SUM(Wanetal_losses_control!BI7:BN7)</f>
        <v>0</v>
      </c>
      <c r="R7">
        <f>Q7*'Wanetal_E and C 15-16'!$E$3-Q7</f>
        <v>0</v>
      </c>
      <c r="S7">
        <f>Q7*'Wanetal_E and C 15-16'!$E$4-Q7</f>
        <v>0</v>
      </c>
      <c r="T7">
        <f>Q7*'Wanetal_E and C 15-16'!$E$5-Q7</f>
        <v>0</v>
      </c>
      <c r="U7">
        <f>Q7*'Wanetal_E and C 15-16'!$E$6-Q7</f>
        <v>0</v>
      </c>
      <c r="V7">
        <f>Q7*'Wanetal_E and C 15-16'!$E$7-Q7</f>
        <v>0</v>
      </c>
      <c r="W7">
        <f>Q7*'Wanetal_E and C 15-16'!$E$8-Q7</f>
        <v>0</v>
      </c>
      <c r="Y7">
        <f>IFERROR(VLOOKUP(Y$4&amp;$B7,Wanetal_correction_factor_2016!$D$2:$H$1608,5, FALSE),0)*R7</f>
        <v>0</v>
      </c>
      <c r="Z7">
        <f>IFERROR(VLOOKUP(Z$4&amp;$B7,Wanetal_correction_factor_2016!$D$2:$H$1608,5, FALSE),0)*S7</f>
        <v>0</v>
      </c>
      <c r="AA7">
        <f>IFERROR(VLOOKUP(AA$4&amp;$B7,Wanetal_correction_factor_2016!$D$2:$H$1608,5, FALSE),0)*T7</f>
        <v>0</v>
      </c>
      <c r="AB7">
        <f>IFERROR(VLOOKUP(AB$4&amp;$B7,Wanetal_correction_factor_2016!$D$2:$H$1608,5, FALSE),0)*U7</f>
        <v>0</v>
      </c>
      <c r="AC7">
        <f>IFERROR(VLOOKUP(AC$4&amp;$B7,Wanetal_correction_factor_2016!$D$2:$H$1608,5, FALSE),0)*V7</f>
        <v>0</v>
      </c>
      <c r="AD7">
        <f>IFERROR(VLOOKUP(AD$4&amp;$B7,Wanetal_correction_factor_2016!$D$2:$H$1608,5, FALSE),0)*W7</f>
        <v>0</v>
      </c>
    </row>
    <row r="8" spans="1:30" x14ac:dyDescent="0.2">
      <c r="A8" t="s">
        <v>8</v>
      </c>
      <c r="B8" t="s">
        <v>9</v>
      </c>
      <c r="C8">
        <f>SUM(Wanetal_losses_control!AQ8:AV8)</f>
        <v>248662801.01650223</v>
      </c>
      <c r="D8">
        <f>C8*'Wanetal_E and C 97-98'!$E$3-C8</f>
        <v>-69757388.263601512</v>
      </c>
      <c r="E8">
        <f>C8*'Wanetal_E and C 97-98'!$E$4-C8</f>
        <v>1019672.4954346716</v>
      </c>
      <c r="F8">
        <f>C8*'Wanetal_E and C 97-98'!$E$5-C8</f>
        <v>-55899619.369236112</v>
      </c>
      <c r="G8">
        <f>C8*'Wanetal_E and C 97-98'!$E$6-C8</f>
        <v>-50217510.237219185</v>
      </c>
      <c r="H8">
        <f>C8*'Wanetal_E and C 97-98'!$E$7-C8</f>
        <v>-17104233.371111125</v>
      </c>
      <c r="I8">
        <f>C8*'Wanetal_E and C 97-98'!$E$8-C8</f>
        <v>-15043671.425758749</v>
      </c>
      <c r="K8">
        <f>IFERROR(VLOOKUP(K$4&amp;$B8,Wanetal_correction_factor_1998!$D$2:$H$1608,5, FALSE),0)*D8</f>
        <v>-24288507.929417007</v>
      </c>
      <c r="L8">
        <f>IFERROR(VLOOKUP(L$4&amp;$B8,Wanetal_correction_factor_1998!$D$2:$H$1608,5, FALSE),0)*E8</f>
        <v>8300280.0440163715</v>
      </c>
      <c r="M8">
        <f>IFERROR(VLOOKUP(M$4&amp;$B8,Wanetal_correction_factor_1998!$D$2:$H$1608,5, FALSE),0)*F8</f>
        <v>4804262.9483608315</v>
      </c>
      <c r="N8">
        <f>IFERROR(VLOOKUP(N$4&amp;$B8,Wanetal_correction_factor_1998!$D$2:$H$1608,5, FALSE),0)*G8</f>
        <v>-53008140.932620503</v>
      </c>
      <c r="O8">
        <f>IFERROR(VLOOKUP(O$4&amp;$B8,Wanetal_correction_factor_1998!$D$2:$H$1608,5, FALSE),0)*H8</f>
        <v>-8189886.841593517</v>
      </c>
      <c r="P8">
        <f>IFERROR(VLOOKUP(P$4&amp;$B8,Wanetal_correction_factor_1998!$D$2:$H$1608,5, FALSE),0)*I8</f>
        <v>79975874.737083077</v>
      </c>
      <c r="Q8" s="7">
        <f>SUM(Wanetal_losses_control!BI8:BN8)</f>
        <v>340187652.39807636</v>
      </c>
      <c r="R8">
        <f>Q8*'Wanetal_E and C 15-16'!$E$3-Q8</f>
        <v>-528812161.23445404</v>
      </c>
      <c r="S8">
        <f>Q8*'Wanetal_E and C 15-16'!$E$4-Q8</f>
        <v>-79287042.066749066</v>
      </c>
      <c r="T8">
        <f>Q8*'Wanetal_E and C 15-16'!$E$5-Q8</f>
        <v>-183940262.82245913</v>
      </c>
      <c r="U8">
        <f>Q8*'Wanetal_E and C 15-16'!$E$6-Q8</f>
        <v>-287068765.67329222</v>
      </c>
      <c r="V8">
        <f>Q8*'Wanetal_E and C 15-16'!$E$7-Q8</f>
        <v>-148098302.29660201</v>
      </c>
      <c r="W8">
        <f>Q8*'Wanetal_E and C 15-16'!$E$8-Q8</f>
        <v>-59314281.340414405</v>
      </c>
      <c r="Y8">
        <f>IFERROR(VLOOKUP(Y$4&amp;$B8,Wanetal_correction_factor_2016!$D$2:$H$1608,5, FALSE),0)*R8</f>
        <v>-1799313559.2292719</v>
      </c>
      <c r="Z8">
        <f>IFERROR(VLOOKUP(Z$4&amp;$B8,Wanetal_correction_factor_2016!$D$2:$H$1608,5, FALSE),0)*S8</f>
        <v>-8387771271.5184479</v>
      </c>
      <c r="AA8">
        <f>IFERROR(VLOOKUP(AA$4&amp;$B8,Wanetal_correction_factor_2016!$D$2:$H$1608,5, FALSE),0)*T8</f>
        <v>1373565382.8876307</v>
      </c>
      <c r="AB8">
        <f>IFERROR(VLOOKUP(AB$4&amp;$B8,Wanetal_correction_factor_2016!$D$2:$H$1608,5, FALSE),0)*U8</f>
        <v>1774810418.7948282</v>
      </c>
      <c r="AC8">
        <f>IFERROR(VLOOKUP(AC$4&amp;$B8,Wanetal_correction_factor_2016!$D$2:$H$1608,5, FALSE),0)*V8</f>
        <v>-2156838230.963161</v>
      </c>
      <c r="AD8">
        <f>IFERROR(VLOOKUP(AD$4&amp;$B8,Wanetal_correction_factor_2016!$D$2:$H$1608,5, FALSE),0)*W8</f>
        <v>-8740624038.3954353</v>
      </c>
    </row>
    <row r="9" spans="1:30" x14ac:dyDescent="0.2">
      <c r="A9" t="s">
        <v>10</v>
      </c>
      <c r="B9" t="s">
        <v>11</v>
      </c>
      <c r="C9">
        <f>SUM(Wanetal_losses_control!AQ9:AV9)</f>
        <v>0</v>
      </c>
      <c r="D9">
        <f>C9*'Wanetal_E and C 97-98'!$E$3-C9</f>
        <v>0</v>
      </c>
      <c r="E9">
        <f>C9*'Wanetal_E and C 97-98'!$E$4-C9</f>
        <v>0</v>
      </c>
      <c r="F9">
        <f>C9*'Wanetal_E and C 97-98'!$E$5-C9</f>
        <v>0</v>
      </c>
      <c r="G9">
        <f>C9*'Wanetal_E and C 97-98'!$E$6-C9</f>
        <v>0</v>
      </c>
      <c r="H9">
        <f>C9*'Wanetal_E and C 97-98'!$E$7-C9</f>
        <v>0</v>
      </c>
      <c r="I9">
        <f>C9*'Wanetal_E and C 97-98'!$E$8-C9</f>
        <v>0</v>
      </c>
      <c r="K9">
        <f>IFERROR(VLOOKUP(K$4&amp;$B9,Wanetal_correction_factor_1998!$D$2:$H$1608,5, FALSE),0)*D9</f>
        <v>0</v>
      </c>
      <c r="L9">
        <f>IFERROR(VLOOKUP(L$4&amp;$B9,Wanetal_correction_factor_1998!$D$2:$H$1608,5, FALSE),0)*E9</f>
        <v>0</v>
      </c>
      <c r="M9">
        <f>IFERROR(VLOOKUP(M$4&amp;$B9,Wanetal_correction_factor_1998!$D$2:$H$1608,5, FALSE),0)*F9</f>
        <v>0</v>
      </c>
      <c r="N9">
        <f>IFERROR(VLOOKUP(N$4&amp;$B9,Wanetal_correction_factor_1998!$D$2:$H$1608,5, FALSE),0)*G9</f>
        <v>0</v>
      </c>
      <c r="O9">
        <f>IFERROR(VLOOKUP(O$4&amp;$B9,Wanetal_correction_factor_1998!$D$2:$H$1608,5, FALSE),0)*H9</f>
        <v>0</v>
      </c>
      <c r="P9">
        <f>IFERROR(VLOOKUP(P$4&amp;$B9,Wanetal_correction_factor_1998!$D$2:$H$1608,5, FALSE),0)*I9</f>
        <v>0</v>
      </c>
      <c r="Q9" s="7">
        <f>SUM(Wanetal_losses_control!BI9:BN9)</f>
        <v>0</v>
      </c>
      <c r="R9">
        <f>Q9*'Wanetal_E and C 15-16'!$E$3-Q9</f>
        <v>0</v>
      </c>
      <c r="S9">
        <f>Q9*'Wanetal_E and C 15-16'!$E$4-Q9</f>
        <v>0</v>
      </c>
      <c r="T9">
        <f>Q9*'Wanetal_E and C 15-16'!$E$5-Q9</f>
        <v>0</v>
      </c>
      <c r="U9">
        <f>Q9*'Wanetal_E and C 15-16'!$E$6-Q9</f>
        <v>0</v>
      </c>
      <c r="V9">
        <f>Q9*'Wanetal_E and C 15-16'!$E$7-Q9</f>
        <v>0</v>
      </c>
      <c r="W9">
        <f>Q9*'Wanetal_E and C 15-16'!$E$8-Q9</f>
        <v>0</v>
      </c>
      <c r="Y9">
        <f>IFERROR(VLOOKUP(Y$4&amp;$B9,Wanetal_correction_factor_2016!$D$2:$H$1608,5, FALSE),0)*R9</f>
        <v>0</v>
      </c>
      <c r="Z9">
        <f>IFERROR(VLOOKUP(Z$4&amp;$B9,Wanetal_correction_factor_2016!$D$2:$H$1608,5, FALSE),0)*S9</f>
        <v>0</v>
      </c>
      <c r="AA9">
        <f>IFERROR(VLOOKUP(AA$4&amp;$B9,Wanetal_correction_factor_2016!$D$2:$H$1608,5, FALSE),0)*T9</f>
        <v>0</v>
      </c>
      <c r="AB9">
        <f>IFERROR(VLOOKUP(AB$4&amp;$B9,Wanetal_correction_factor_2016!$D$2:$H$1608,5, FALSE),0)*U9</f>
        <v>0</v>
      </c>
      <c r="AC9">
        <f>IFERROR(VLOOKUP(AC$4&amp;$B9,Wanetal_correction_factor_2016!$D$2:$H$1608,5, FALSE),0)*V9</f>
        <v>0</v>
      </c>
      <c r="AD9">
        <f>IFERROR(VLOOKUP(AD$4&amp;$B9,Wanetal_correction_factor_2016!$D$2:$H$1608,5, FALSE),0)*W9</f>
        <v>0</v>
      </c>
    </row>
    <row r="10" spans="1:30" x14ac:dyDescent="0.2">
      <c r="A10" t="s">
        <v>12</v>
      </c>
      <c r="B10" t="s">
        <v>13</v>
      </c>
      <c r="C10">
        <f>SUM(Wanetal_losses_control!AQ10:AV10)</f>
        <v>-11825682474.272297</v>
      </c>
      <c r="D10">
        <f>C10*'Wanetal_E and C 97-98'!$E$3-C10</f>
        <v>3317459308.218502</v>
      </c>
      <c r="E10">
        <f>C10*'Wanetal_E and C 97-98'!$E$4-C10</f>
        <v>-48492670.031328201</v>
      </c>
      <c r="F10">
        <f>C10*'Wanetal_E and C 97-98'!$E$5-C10</f>
        <v>2658423963.6607246</v>
      </c>
      <c r="G10">
        <f>C10*'Wanetal_E and C 97-98'!$E$6-C10</f>
        <v>2388199313.6338139</v>
      </c>
      <c r="H10">
        <f>C10*'Wanetal_E and C 97-98'!$E$7-C10</f>
        <v>813427790.50891876</v>
      </c>
      <c r="I10">
        <f>C10*'Wanetal_E and C 97-98'!$E$8-C10</f>
        <v>715433433.55365753</v>
      </c>
      <c r="K10">
        <f>IFERROR(VLOOKUP(K$4&amp;$B10,Wanetal_correction_factor_1998!$D$2:$H$1608,5, FALSE),0)*D10</f>
        <v>8507396354.7036505</v>
      </c>
      <c r="L10">
        <f>IFERROR(VLOOKUP(L$4&amp;$B10,Wanetal_correction_factor_1998!$D$2:$H$1608,5, FALSE),0)*E10</f>
        <v>-368703845.31998378</v>
      </c>
      <c r="M10">
        <f>IFERROR(VLOOKUP(M$4&amp;$B10,Wanetal_correction_factor_1998!$D$2:$H$1608,5, FALSE),0)*F10</f>
        <v>9999130770.1830502</v>
      </c>
      <c r="N10">
        <f>IFERROR(VLOOKUP(N$4&amp;$B10,Wanetal_correction_factor_1998!$D$2:$H$1608,5, FALSE),0)*G10</f>
        <v>1863202151.0016279</v>
      </c>
      <c r="O10">
        <f>IFERROR(VLOOKUP(O$4&amp;$B10,Wanetal_correction_factor_1998!$D$2:$H$1608,5, FALSE),0)*H10</f>
        <v>1160931180.9378786</v>
      </c>
      <c r="P10">
        <f>IFERROR(VLOOKUP(P$4&amp;$B10,Wanetal_correction_factor_1998!$D$2:$H$1608,5, FALSE),0)*I10</f>
        <v>-1500797958.3853354</v>
      </c>
      <c r="Q10" s="7">
        <f>SUM(Wanetal_losses_control!BI10:BN10)</f>
        <v>-16075561004.620134</v>
      </c>
      <c r="R10">
        <f>Q10*'Wanetal_E and C 15-16'!$E$3-Q10</f>
        <v>24989008560.375229</v>
      </c>
      <c r="S10">
        <f>Q10*'Wanetal_E and C 15-16'!$E$4-Q10</f>
        <v>3746707655.7159443</v>
      </c>
      <c r="T10">
        <f>Q10*'Wanetal_E and C 15-16'!$E$5-Q10</f>
        <v>8692093599.9998779</v>
      </c>
      <c r="U10">
        <f>Q10*'Wanetal_E and C 15-16'!$E$6-Q10</f>
        <v>13565429028.864149</v>
      </c>
      <c r="V10">
        <f>Q10*'Wanetal_E and C 15-16'!$E$7-Q10</f>
        <v>6998382441.1822262</v>
      </c>
      <c r="W10">
        <f>Q10*'Wanetal_E and C 15-16'!$E$8-Q10</f>
        <v>2802895229.7694416</v>
      </c>
      <c r="Y10">
        <f>IFERROR(VLOOKUP(Y$4&amp;$B10,Wanetal_correction_factor_2016!$D$2:$H$1608,5, FALSE),0)*R10</f>
        <v>10490689219.130703</v>
      </c>
      <c r="Z10">
        <f>IFERROR(VLOOKUP(Z$4&amp;$B10,Wanetal_correction_factor_2016!$D$2:$H$1608,5, FALSE),0)*S10</f>
        <v>7590918626.0338917</v>
      </c>
      <c r="AA10">
        <f>IFERROR(VLOOKUP(AA$4&amp;$B10,Wanetal_correction_factor_2016!$D$2:$H$1608,5, FALSE),0)*T10</f>
        <v>9385989627.298048</v>
      </c>
      <c r="AB10">
        <f>IFERROR(VLOOKUP(AB$4&amp;$B10,Wanetal_correction_factor_2016!$D$2:$H$1608,5, FALSE),0)*U10</f>
        <v>9678537215.9749413</v>
      </c>
      <c r="AC10">
        <f>IFERROR(VLOOKUP(AC$4&amp;$B10,Wanetal_correction_factor_2016!$D$2:$H$1608,5, FALSE),0)*V10</f>
        <v>11830183703.583902</v>
      </c>
      <c r="AD10">
        <f>IFERROR(VLOOKUP(AD$4&amp;$B10,Wanetal_correction_factor_2016!$D$2:$H$1608,5, FALSE),0)*W10</f>
        <v>-626648762.96324337</v>
      </c>
    </row>
    <row r="11" spans="1:30" x14ac:dyDescent="0.2">
      <c r="A11" t="s">
        <v>14</v>
      </c>
      <c r="B11" t="s">
        <v>15</v>
      </c>
      <c r="C11">
        <f>SUM(Wanetal_losses_control!AQ11:AV11)</f>
        <v>70770050.420918673</v>
      </c>
      <c r="D11">
        <f>C11*'Wanetal_E and C 97-98'!$E$3-C11</f>
        <v>-19853125.857450061</v>
      </c>
      <c r="E11">
        <f>C11*'Wanetal_E and C 97-98'!$E$4-C11</f>
        <v>290201.32331714034</v>
      </c>
      <c r="F11">
        <f>C11*'Wanetal_E and C 97-98'!$E$5-C11</f>
        <v>-15909170.43119958</v>
      </c>
      <c r="G11">
        <f>C11*'Wanetal_E and C 97-98'!$E$6-C11</f>
        <v>-14292028.067620575</v>
      </c>
      <c r="H11">
        <f>C11*'Wanetal_E and C 97-98'!$E$7-C11</f>
        <v>-4867907.2749782279</v>
      </c>
      <c r="I11">
        <f>C11*'Wanetal_E and C 97-98'!$E$8-C11</f>
        <v>-4281466.2304315716</v>
      </c>
      <c r="K11">
        <f>IFERROR(VLOOKUP(K$4&amp;$B11,Wanetal_correction_factor_1998!$D$2:$H$1608,5, FALSE),0)*D11</f>
        <v>-17056691.429822974</v>
      </c>
      <c r="L11">
        <f>IFERROR(VLOOKUP(L$4&amp;$B11,Wanetal_correction_factor_1998!$D$2:$H$1608,5, FALSE),0)*E11</f>
        <v>4060084.1495206147</v>
      </c>
      <c r="M11">
        <f>IFERROR(VLOOKUP(M$4&amp;$B11,Wanetal_correction_factor_1998!$D$2:$H$1608,5, FALSE),0)*F11</f>
        <v>-44075953.205281571</v>
      </c>
      <c r="N11">
        <f>IFERROR(VLOOKUP(N$4&amp;$B11,Wanetal_correction_factor_1998!$D$2:$H$1608,5, FALSE),0)*G11</f>
        <v>-79504385.275496423</v>
      </c>
      <c r="O11">
        <f>IFERROR(VLOOKUP(O$4&amp;$B11,Wanetal_correction_factor_1998!$D$2:$H$1608,5, FALSE),0)*H11</f>
        <v>-17605347.242523659</v>
      </c>
      <c r="P11">
        <f>IFERROR(VLOOKUP(P$4&amp;$B11,Wanetal_correction_factor_1998!$D$2:$H$1608,5, FALSE),0)*I11</f>
        <v>-1457937.4997657875</v>
      </c>
      <c r="Q11" s="7">
        <f>SUM(Wanetal_losses_control!BI11:BN11)</f>
        <v>58518716.66473788</v>
      </c>
      <c r="R11">
        <f>Q11*'Wanetal_E and C 15-16'!$E$3-Q11</f>
        <v>-90965703.234682381</v>
      </c>
      <c r="S11">
        <f>Q11*'Wanetal_E and C 15-16'!$E$4-Q11</f>
        <v>-13638872.302337207</v>
      </c>
      <c r="T11">
        <f>Q11*'Wanetal_E and C 15-16'!$E$5-Q11</f>
        <v>-31641207.573134631</v>
      </c>
      <c r="U11">
        <f>Q11*'Wanetal_E and C 15-16'!$E$6-Q11</f>
        <v>-49381262.498245843</v>
      </c>
      <c r="V11">
        <f>Q11*'Wanetal_E and C 15-16'!$E$7-Q11</f>
        <v>-25475711.800621953</v>
      </c>
      <c r="W11">
        <f>Q11*'Wanetal_E and C 15-16'!$E$8-Q11</f>
        <v>-10203179.331948869</v>
      </c>
      <c r="Y11">
        <f>IFERROR(VLOOKUP(Y$4&amp;$B11,Wanetal_correction_factor_2016!$D$2:$H$1608,5, FALSE),0)*R11</f>
        <v>-11761170.919268414</v>
      </c>
      <c r="Z11">
        <f>IFERROR(VLOOKUP(Z$4&amp;$B11,Wanetal_correction_factor_2016!$D$2:$H$1608,5, FALSE),0)*S11</f>
        <v>177852729.14796749</v>
      </c>
      <c r="AA11">
        <f>IFERROR(VLOOKUP(AA$4&amp;$B11,Wanetal_correction_factor_2016!$D$2:$H$1608,5, FALSE),0)*T11</f>
        <v>40013041.747784235</v>
      </c>
      <c r="AB11">
        <f>IFERROR(VLOOKUP(AB$4&amp;$B11,Wanetal_correction_factor_2016!$D$2:$H$1608,5, FALSE),0)*U11</f>
        <v>20406056.195550576</v>
      </c>
      <c r="AC11">
        <f>IFERROR(VLOOKUP(AC$4&amp;$B11,Wanetal_correction_factor_2016!$D$2:$H$1608,5, FALSE),0)*V11</f>
        <v>106774216.10570888</v>
      </c>
      <c r="AD11">
        <f>IFERROR(VLOOKUP(AD$4&amp;$B11,Wanetal_correction_factor_2016!$D$2:$H$1608,5, FALSE),0)*W11</f>
        <v>103590262.64828989</v>
      </c>
    </row>
    <row r="12" spans="1:30" x14ac:dyDescent="0.2">
      <c r="A12" t="s">
        <v>16</v>
      </c>
      <c r="B12" t="s">
        <v>17</v>
      </c>
      <c r="C12">
        <f>SUM(Wanetal_losses_control!AQ12:AV12)</f>
        <v>0</v>
      </c>
      <c r="D12">
        <f>C12*'Wanetal_E and C 97-98'!$E$3-C12</f>
        <v>0</v>
      </c>
      <c r="E12">
        <f>C12*'Wanetal_E and C 97-98'!$E$4-C12</f>
        <v>0</v>
      </c>
      <c r="F12">
        <f>C12*'Wanetal_E and C 97-98'!$E$5-C12</f>
        <v>0</v>
      </c>
      <c r="G12">
        <f>C12*'Wanetal_E and C 97-98'!$E$6-C12</f>
        <v>0</v>
      </c>
      <c r="H12">
        <f>C12*'Wanetal_E and C 97-98'!$E$7-C12</f>
        <v>0</v>
      </c>
      <c r="I12">
        <f>C12*'Wanetal_E and C 97-98'!$E$8-C12</f>
        <v>0</v>
      </c>
      <c r="K12">
        <f>IFERROR(VLOOKUP(K$4&amp;$B12,Wanetal_correction_factor_1998!$D$2:$H$1608,5, FALSE),0)*D12</f>
        <v>0</v>
      </c>
      <c r="L12">
        <f>IFERROR(VLOOKUP(L$4&amp;$B12,Wanetal_correction_factor_1998!$D$2:$H$1608,5, FALSE),0)*E12</f>
        <v>0</v>
      </c>
      <c r="M12">
        <f>IFERROR(VLOOKUP(M$4&amp;$B12,Wanetal_correction_factor_1998!$D$2:$H$1608,5, FALSE),0)*F12</f>
        <v>0</v>
      </c>
      <c r="N12">
        <f>IFERROR(VLOOKUP(N$4&amp;$B12,Wanetal_correction_factor_1998!$D$2:$H$1608,5, FALSE),0)*G12</f>
        <v>0</v>
      </c>
      <c r="O12">
        <f>IFERROR(VLOOKUP(O$4&amp;$B12,Wanetal_correction_factor_1998!$D$2:$H$1608,5, FALSE),0)*H12</f>
        <v>0</v>
      </c>
      <c r="P12">
        <f>IFERROR(VLOOKUP(P$4&amp;$B12,Wanetal_correction_factor_1998!$D$2:$H$1608,5, FALSE),0)*I12</f>
        <v>0</v>
      </c>
      <c r="Q12" s="7">
        <f>SUM(Wanetal_losses_control!BI12:BN12)</f>
        <v>0</v>
      </c>
      <c r="R12">
        <f>Q12*'Wanetal_E and C 15-16'!$E$3-Q12</f>
        <v>0</v>
      </c>
      <c r="S12">
        <f>Q12*'Wanetal_E and C 15-16'!$E$4-Q12</f>
        <v>0</v>
      </c>
      <c r="T12">
        <f>Q12*'Wanetal_E and C 15-16'!$E$5-Q12</f>
        <v>0</v>
      </c>
      <c r="U12">
        <f>Q12*'Wanetal_E and C 15-16'!$E$6-Q12</f>
        <v>0</v>
      </c>
      <c r="V12">
        <f>Q12*'Wanetal_E and C 15-16'!$E$7-Q12</f>
        <v>0</v>
      </c>
      <c r="W12">
        <f>Q12*'Wanetal_E and C 15-16'!$E$8-Q12</f>
        <v>0</v>
      </c>
      <c r="Y12">
        <f>IFERROR(VLOOKUP(Y$4&amp;$B12,Wanetal_correction_factor_2016!$D$2:$H$1608,5, FALSE),0)*R12</f>
        <v>0</v>
      </c>
      <c r="Z12">
        <f>IFERROR(VLOOKUP(Z$4&amp;$B12,Wanetal_correction_factor_2016!$D$2:$H$1608,5, FALSE),0)*S12</f>
        <v>0</v>
      </c>
      <c r="AA12">
        <f>IFERROR(VLOOKUP(AA$4&amp;$B12,Wanetal_correction_factor_2016!$D$2:$H$1608,5, FALSE),0)*T12</f>
        <v>0</v>
      </c>
      <c r="AB12">
        <f>IFERROR(VLOOKUP(AB$4&amp;$B12,Wanetal_correction_factor_2016!$D$2:$H$1608,5, FALSE),0)*U12</f>
        <v>0</v>
      </c>
      <c r="AC12">
        <f>IFERROR(VLOOKUP(AC$4&amp;$B12,Wanetal_correction_factor_2016!$D$2:$H$1608,5, FALSE),0)*V12</f>
        <v>0</v>
      </c>
      <c r="AD12">
        <f>IFERROR(VLOOKUP(AD$4&amp;$B12,Wanetal_correction_factor_2016!$D$2:$H$1608,5, FALSE),0)*W12</f>
        <v>0</v>
      </c>
    </row>
    <row r="13" spans="1:30" x14ac:dyDescent="0.2">
      <c r="A13" t="s">
        <v>18</v>
      </c>
      <c r="B13" t="s">
        <v>19</v>
      </c>
      <c r="C13">
        <f>SUM(Wanetal_losses_control!AQ13:AV13)</f>
        <v>0</v>
      </c>
      <c r="D13">
        <f>C13*'Wanetal_E and C 97-98'!$E$3-C13</f>
        <v>0</v>
      </c>
      <c r="E13">
        <f>C13*'Wanetal_E and C 97-98'!$E$4-C13</f>
        <v>0</v>
      </c>
      <c r="F13">
        <f>C13*'Wanetal_E and C 97-98'!$E$5-C13</f>
        <v>0</v>
      </c>
      <c r="G13">
        <f>C13*'Wanetal_E and C 97-98'!$E$6-C13</f>
        <v>0</v>
      </c>
      <c r="H13">
        <f>C13*'Wanetal_E and C 97-98'!$E$7-C13</f>
        <v>0</v>
      </c>
      <c r="I13">
        <f>C13*'Wanetal_E and C 97-98'!$E$8-C13</f>
        <v>0</v>
      </c>
      <c r="K13">
        <f>IFERROR(VLOOKUP(K$4&amp;$B13,Wanetal_correction_factor_1998!$D$2:$H$1608,5, FALSE),0)*D13</f>
        <v>0</v>
      </c>
      <c r="L13">
        <f>IFERROR(VLOOKUP(L$4&amp;$B13,Wanetal_correction_factor_1998!$D$2:$H$1608,5, FALSE),0)*E13</f>
        <v>0</v>
      </c>
      <c r="M13">
        <f>IFERROR(VLOOKUP(M$4&amp;$B13,Wanetal_correction_factor_1998!$D$2:$H$1608,5, FALSE),0)*F13</f>
        <v>0</v>
      </c>
      <c r="N13">
        <f>IFERROR(VLOOKUP(N$4&amp;$B13,Wanetal_correction_factor_1998!$D$2:$H$1608,5, FALSE),0)*G13</f>
        <v>0</v>
      </c>
      <c r="O13">
        <f>IFERROR(VLOOKUP(O$4&amp;$B13,Wanetal_correction_factor_1998!$D$2:$H$1608,5, FALSE),0)*H13</f>
        <v>0</v>
      </c>
      <c r="P13">
        <f>IFERROR(VLOOKUP(P$4&amp;$B13,Wanetal_correction_factor_1998!$D$2:$H$1608,5, FALSE),0)*I13</f>
        <v>0</v>
      </c>
      <c r="Q13" s="7">
        <f>SUM(Wanetal_losses_control!BI13:BN13)</f>
        <v>0</v>
      </c>
      <c r="R13">
        <f>Q13*'Wanetal_E and C 15-16'!$E$3-Q13</f>
        <v>0</v>
      </c>
      <c r="S13">
        <f>Q13*'Wanetal_E and C 15-16'!$E$4-Q13</f>
        <v>0</v>
      </c>
      <c r="T13">
        <f>Q13*'Wanetal_E and C 15-16'!$E$5-Q13</f>
        <v>0</v>
      </c>
      <c r="U13">
        <f>Q13*'Wanetal_E and C 15-16'!$E$6-Q13</f>
        <v>0</v>
      </c>
      <c r="V13">
        <f>Q13*'Wanetal_E and C 15-16'!$E$7-Q13</f>
        <v>0</v>
      </c>
      <c r="W13">
        <f>Q13*'Wanetal_E and C 15-16'!$E$8-Q13</f>
        <v>0</v>
      </c>
      <c r="Y13">
        <f>IFERROR(VLOOKUP(Y$4&amp;$B13,Wanetal_correction_factor_2016!$D$2:$H$1608,5, FALSE),0)*R13</f>
        <v>0</v>
      </c>
      <c r="Z13">
        <f>IFERROR(VLOOKUP(Z$4&amp;$B13,Wanetal_correction_factor_2016!$D$2:$H$1608,5, FALSE),0)*S13</f>
        <v>0</v>
      </c>
      <c r="AA13">
        <f>IFERROR(VLOOKUP(AA$4&amp;$B13,Wanetal_correction_factor_2016!$D$2:$H$1608,5, FALSE),0)*T13</f>
        <v>0</v>
      </c>
      <c r="AB13">
        <f>IFERROR(VLOOKUP(AB$4&amp;$B13,Wanetal_correction_factor_2016!$D$2:$H$1608,5, FALSE),0)*U13</f>
        <v>0</v>
      </c>
      <c r="AC13">
        <f>IFERROR(VLOOKUP(AC$4&amp;$B13,Wanetal_correction_factor_2016!$D$2:$H$1608,5, FALSE),0)*V13</f>
        <v>0</v>
      </c>
      <c r="AD13">
        <f>IFERROR(VLOOKUP(AD$4&amp;$B13,Wanetal_correction_factor_2016!$D$2:$H$1608,5, FALSE),0)*W13</f>
        <v>0</v>
      </c>
    </row>
    <row r="14" spans="1:30" x14ac:dyDescent="0.2">
      <c r="A14" t="s">
        <v>20</v>
      </c>
      <c r="B14" t="s">
        <v>21</v>
      </c>
      <c r="C14">
        <f>SUM(Wanetal_losses_control!AQ14:AV14)</f>
        <v>-46053156803.56308</v>
      </c>
      <c r="D14">
        <f>C14*'Wanetal_E and C 97-98'!$E$3-C14</f>
        <v>12919294429.155388</v>
      </c>
      <c r="E14">
        <f>C14*'Wanetal_E and C 97-98'!$E$4-C14</f>
        <v>-188846651.48373413</v>
      </c>
      <c r="F14">
        <f>C14*'Wanetal_E and C 97-98'!$E$5-C14</f>
        <v>10352790709.134171</v>
      </c>
      <c r="G14">
        <f>C14*'Wanetal_E and C 97-98'!$E$6-C14</f>
        <v>9300445678.9888382</v>
      </c>
      <c r="H14">
        <f>C14*'Wanetal_E and C 97-98'!$E$7-C14</f>
        <v>3167759464.7228394</v>
      </c>
      <c r="I14">
        <f>C14*'Wanetal_E and C 97-98'!$E$8-C14</f>
        <v>2786136713.009079</v>
      </c>
      <c r="K14">
        <f>IFERROR(VLOOKUP(K$4&amp;$B14,Wanetal_correction_factor_1998!$D$2:$H$1608,5, FALSE),0)*D14</f>
        <v>17216007873.215977</v>
      </c>
      <c r="L14">
        <f>IFERROR(VLOOKUP(L$4&amp;$B14,Wanetal_correction_factor_1998!$D$2:$H$1608,5, FALSE),0)*E14</f>
        <v>-2450484907.8929214</v>
      </c>
      <c r="M14">
        <f>IFERROR(VLOOKUP(M$4&amp;$B14,Wanetal_correction_factor_1998!$D$2:$H$1608,5, FALSE),0)*F14</f>
        <v>61510716867.974007</v>
      </c>
      <c r="N14">
        <f>IFERROR(VLOOKUP(N$4&amp;$B14,Wanetal_correction_factor_1998!$D$2:$H$1608,5, FALSE),0)*G14</f>
        <v>60573658189.25071</v>
      </c>
      <c r="O14">
        <f>IFERROR(VLOOKUP(O$4&amp;$B14,Wanetal_correction_factor_1998!$D$2:$H$1608,5, FALSE),0)*H14</f>
        <v>17403194868.831558</v>
      </c>
      <c r="P14">
        <f>IFERROR(VLOOKUP(P$4&amp;$B14,Wanetal_correction_factor_1998!$D$2:$H$1608,5, FALSE),0)*I14</f>
        <v>-24178896868.443825</v>
      </c>
      <c r="Q14" s="7">
        <f>SUM(Wanetal_losses_control!BI14:BN14)</f>
        <v>-47845159091.787003</v>
      </c>
      <c r="R14">
        <f>Q14*'Wanetal_E and C 15-16'!$E$3-Q14</f>
        <v>74373957448.42514</v>
      </c>
      <c r="S14">
        <f>Q14*'Wanetal_E and C 15-16'!$E$4-Q14</f>
        <v>11151201740.743332</v>
      </c>
      <c r="T14">
        <f>Q14*'Wanetal_E and C 15-16'!$E$5-Q14</f>
        <v>25869989919.05632</v>
      </c>
      <c r="U14">
        <f>Q14*'Wanetal_E and C 15-16'!$E$6-Q14</f>
        <v>40374336537.79274</v>
      </c>
      <c r="V14">
        <f>Q14*'Wanetal_E and C 15-16'!$E$7-Q14</f>
        <v>20829053566.92057</v>
      </c>
      <c r="W14">
        <f>Q14*'Wanetal_E and C 15-16'!$E$8-Q14</f>
        <v>8342164117.7802658</v>
      </c>
      <c r="Y14">
        <f>IFERROR(VLOOKUP(Y$4&amp;$B14,Wanetal_correction_factor_2016!$D$2:$H$1608,5, FALSE),0)*R14</f>
        <v>27386267926.259869</v>
      </c>
      <c r="Z14">
        <f>IFERROR(VLOOKUP(Z$4&amp;$B14,Wanetal_correction_factor_2016!$D$2:$H$1608,5, FALSE),0)*S14</f>
        <v>-9787879873.3273735</v>
      </c>
      <c r="AA14">
        <f>IFERROR(VLOOKUP(AA$4&amp;$B14,Wanetal_correction_factor_2016!$D$2:$H$1608,5, FALSE),0)*T14</f>
        <v>-39688776331.155846</v>
      </c>
      <c r="AB14">
        <f>IFERROR(VLOOKUP(AB$4&amp;$B14,Wanetal_correction_factor_2016!$D$2:$H$1608,5, FALSE),0)*U14</f>
        <v>-111550536014.3307</v>
      </c>
      <c r="AC14">
        <f>IFERROR(VLOOKUP(AC$4&amp;$B14,Wanetal_correction_factor_2016!$D$2:$H$1608,5, FALSE),0)*V14</f>
        <v>-53382554903.179436</v>
      </c>
      <c r="AD14">
        <f>IFERROR(VLOOKUP(AD$4&amp;$B14,Wanetal_correction_factor_2016!$D$2:$H$1608,5, FALSE),0)*W14</f>
        <v>-18855871354.375561</v>
      </c>
    </row>
    <row r="15" spans="1:30" x14ac:dyDescent="0.2">
      <c r="A15" t="s">
        <v>22</v>
      </c>
      <c r="B15" t="s">
        <v>23</v>
      </c>
      <c r="C15">
        <f>SUM(Wanetal_losses_control!AQ15:AV15)</f>
        <v>-2994283022.3920655</v>
      </c>
      <c r="D15">
        <f>C15*'Wanetal_E and C 97-98'!$E$3-C15</f>
        <v>839986369.13227701</v>
      </c>
      <c r="E15">
        <f>C15*'Wanetal_E and C 97-98'!$E$4-C15</f>
        <v>-12278426.966153145</v>
      </c>
      <c r="F15">
        <f>C15*'Wanetal_E and C 97-98'!$E$5-C15</f>
        <v>673117493.05186367</v>
      </c>
      <c r="G15">
        <f>C15*'Wanetal_E and C 97-98'!$E$6-C15</f>
        <v>604696149.62684441</v>
      </c>
      <c r="H15">
        <f>C15*'Wanetal_E and C 97-98'!$E$7-C15</f>
        <v>205961307.38007355</v>
      </c>
      <c r="I15">
        <f>C15*'Wanetal_E and C 97-98'!$E$8-C15</f>
        <v>181148968.64531279</v>
      </c>
      <c r="K15">
        <f>IFERROR(VLOOKUP(K$4&amp;$B15,Wanetal_correction_factor_1998!$D$2:$H$1608,5, FALSE),0)*D15</f>
        <v>-1639061924.6688895</v>
      </c>
      <c r="L15">
        <f>IFERROR(VLOOKUP(L$4&amp;$B15,Wanetal_correction_factor_1998!$D$2:$H$1608,5, FALSE),0)*E15</f>
        <v>-9319065.0484502967</v>
      </c>
      <c r="M15">
        <f>IFERROR(VLOOKUP(M$4&amp;$B15,Wanetal_correction_factor_1998!$D$2:$H$1608,5, FALSE),0)*F15</f>
        <v>1613283654.3710086</v>
      </c>
      <c r="N15">
        <f>IFERROR(VLOOKUP(N$4&amp;$B15,Wanetal_correction_factor_1998!$D$2:$H$1608,5, FALSE),0)*G15</f>
        <v>-769196292.36805964</v>
      </c>
      <c r="O15">
        <f>IFERROR(VLOOKUP(O$4&amp;$B15,Wanetal_correction_factor_1998!$D$2:$H$1608,5, FALSE),0)*H15</f>
        <v>-128541537.21538852</v>
      </c>
      <c r="P15">
        <f>IFERROR(VLOOKUP(P$4&amp;$B15,Wanetal_correction_factor_1998!$D$2:$H$1608,5, FALSE),0)*I15</f>
        <v>-227974816.30773392</v>
      </c>
      <c r="Q15" s="7">
        <f>SUM(Wanetal_losses_control!BI15:BN15)</f>
        <v>-1897520728.0465155</v>
      </c>
      <c r="R15">
        <f>Q15*'Wanetal_E and C 15-16'!$E$3-Q15</f>
        <v>2949642734.2732282</v>
      </c>
      <c r="S15">
        <f>Q15*'Wanetal_E and C 15-16'!$E$4-Q15</f>
        <v>442252400.18735933</v>
      </c>
      <c r="T15">
        <f>Q15*'Wanetal_E and C 15-16'!$E$5-Q15</f>
        <v>1025993915.3215241</v>
      </c>
      <c r="U15">
        <f>Q15*'Wanetal_E and C 15-16'!$E$6-Q15</f>
        <v>1601230760.1405473</v>
      </c>
      <c r="V15">
        <f>Q15*'Wanetal_E and C 15-16'!$E$7-Q15</f>
        <v>826072305.7269032</v>
      </c>
      <c r="W15">
        <f>Q15*'Wanetal_E and C 15-16'!$E$8-Q15</f>
        <v>330847041.38795877</v>
      </c>
      <c r="Y15">
        <f>IFERROR(VLOOKUP(Y$4&amp;$B15,Wanetal_correction_factor_2016!$D$2:$H$1608,5, FALSE),0)*R15</f>
        <v>45544337.618786626</v>
      </c>
      <c r="Z15">
        <f>IFERROR(VLOOKUP(Z$4&amp;$B15,Wanetal_correction_factor_2016!$D$2:$H$1608,5, FALSE),0)*S15</f>
        <v>851757777.91071033</v>
      </c>
      <c r="AA15">
        <f>IFERROR(VLOOKUP(AA$4&amp;$B15,Wanetal_correction_factor_2016!$D$2:$H$1608,5, FALSE),0)*T15</f>
        <v>-292135672.19017786</v>
      </c>
      <c r="AB15">
        <f>IFERROR(VLOOKUP(AB$4&amp;$B15,Wanetal_correction_factor_2016!$D$2:$H$1608,5, FALSE),0)*U15</f>
        <v>236219353.59646234</v>
      </c>
      <c r="AC15">
        <f>IFERROR(VLOOKUP(AC$4&amp;$B15,Wanetal_correction_factor_2016!$D$2:$H$1608,5, FALSE),0)*V15</f>
        <v>577509925.10228074</v>
      </c>
      <c r="AD15">
        <f>IFERROR(VLOOKUP(AD$4&amp;$B15,Wanetal_correction_factor_2016!$D$2:$H$1608,5, FALSE),0)*W15</f>
        <v>849069866.02172303</v>
      </c>
    </row>
    <row r="16" spans="1:30" x14ac:dyDescent="0.2">
      <c r="A16" t="s">
        <v>24</v>
      </c>
      <c r="B16" t="s">
        <v>25</v>
      </c>
      <c r="C16">
        <f>SUM(Wanetal_losses_control!AQ16:AV16)</f>
        <v>104736469.28147216</v>
      </c>
      <c r="D16">
        <f>C16*'Wanetal_E and C 97-98'!$E$3-C16</f>
        <v>-29381727.074414968</v>
      </c>
      <c r="E16">
        <f>C16*'Wanetal_E and C 97-98'!$E$4-C16</f>
        <v>429484.81461112201</v>
      </c>
      <c r="F16">
        <f>C16*'Wanetal_E and C 97-98'!$E$5-C16</f>
        <v>-23544851.674551204</v>
      </c>
      <c r="G16">
        <f>C16*'Wanetal_E and C 97-98'!$E$6-C16</f>
        <v>-21151554.220622942</v>
      </c>
      <c r="H16">
        <f>C16*'Wanetal_E and C 97-98'!$E$7-C16</f>
        <v>-7204282.2880356163</v>
      </c>
      <c r="I16">
        <f>C16*'Wanetal_E and C 97-98'!$E$8-C16</f>
        <v>-6336376.1033962518</v>
      </c>
      <c r="K16">
        <f>IFERROR(VLOOKUP(K$4&amp;$B16,Wanetal_correction_factor_1998!$D$2:$H$1608,5, FALSE),0)*D16</f>
        <v>4668532.4092217218</v>
      </c>
      <c r="L16">
        <f>IFERROR(VLOOKUP(L$4&amp;$B16,Wanetal_correction_factor_1998!$D$2:$H$1608,5, FALSE),0)*E16</f>
        <v>3793771.5967646935</v>
      </c>
      <c r="M16">
        <f>IFERROR(VLOOKUP(M$4&amp;$B16,Wanetal_correction_factor_1998!$D$2:$H$1608,5, FALSE),0)*F16</f>
        <v>-333770806.88803548</v>
      </c>
      <c r="N16">
        <f>IFERROR(VLOOKUP(N$4&amp;$B16,Wanetal_correction_factor_1998!$D$2:$H$1608,5, FALSE),0)*G16</f>
        <v>-50538307.255534977</v>
      </c>
      <c r="O16">
        <f>IFERROR(VLOOKUP(O$4&amp;$B16,Wanetal_correction_factor_1998!$D$2:$H$1608,5, FALSE),0)*H16</f>
        <v>-67200619.753487691</v>
      </c>
      <c r="P16">
        <f>IFERROR(VLOOKUP(P$4&amp;$B16,Wanetal_correction_factor_1998!$D$2:$H$1608,5, FALSE),0)*I16</f>
        <v>-63133919.090457626</v>
      </c>
      <c r="Q16" s="7">
        <f>SUM(Wanetal_losses_control!BI16:BN16)</f>
        <v>156018513.94689739</v>
      </c>
      <c r="R16">
        <f>Q16*'Wanetal_E and C 15-16'!$E$3-Q16</f>
        <v>-242526402.62293407</v>
      </c>
      <c r="S16">
        <f>Q16*'Wanetal_E and C 15-16'!$E$4-Q16</f>
        <v>-36363008.4493016</v>
      </c>
      <c r="T16">
        <f>Q16*'Wanetal_E and C 15-16'!$E$5-Q16</f>
        <v>-84359577.010691315</v>
      </c>
      <c r="U16">
        <f>Q16*'Wanetal_E and C 15-16'!$E$6-Q16</f>
        <v>-131656872.03869373</v>
      </c>
      <c r="V16">
        <f>Q16*'Wanetal_E and C 15-16'!$E$7-Q16</f>
        <v>-67921562.9359065</v>
      </c>
      <c r="W16">
        <f>Q16*'Wanetal_E and C 15-16'!$E$8-Q16</f>
        <v>-27203003.88719213</v>
      </c>
      <c r="Y16">
        <f>IFERROR(VLOOKUP(Y$4&amp;$B16,Wanetal_correction_factor_2016!$D$2:$H$1608,5, FALSE),0)*R16</f>
        <v>-245169088.90080059</v>
      </c>
      <c r="Z16">
        <f>IFERROR(VLOOKUP(Z$4&amp;$B16,Wanetal_correction_factor_2016!$D$2:$H$1608,5, FALSE),0)*S16</f>
        <v>-564824010.95457339</v>
      </c>
      <c r="AA16">
        <f>IFERROR(VLOOKUP(AA$4&amp;$B16,Wanetal_correction_factor_2016!$D$2:$H$1608,5, FALSE),0)*T16</f>
        <v>44785110.500439487</v>
      </c>
      <c r="AB16">
        <f>IFERROR(VLOOKUP(AB$4&amp;$B16,Wanetal_correction_factor_2016!$D$2:$H$1608,5, FALSE),0)*U16</f>
        <v>-355468114.23681706</v>
      </c>
      <c r="AC16">
        <f>IFERROR(VLOOKUP(AC$4&amp;$B16,Wanetal_correction_factor_2016!$D$2:$H$1608,5, FALSE),0)*V16</f>
        <v>-159502913.78881907</v>
      </c>
      <c r="AD16">
        <f>IFERROR(VLOOKUP(AD$4&amp;$B16,Wanetal_correction_factor_2016!$D$2:$H$1608,5, FALSE),0)*W16</f>
        <v>-264538003.76753327</v>
      </c>
    </row>
    <row r="17" spans="1:30" x14ac:dyDescent="0.2">
      <c r="A17" t="s">
        <v>26</v>
      </c>
      <c r="B17" t="s">
        <v>27</v>
      </c>
      <c r="C17">
        <f>SUM(Wanetal_losses_control!AQ17:AV17)</f>
        <v>0</v>
      </c>
      <c r="D17">
        <f>C17*'Wanetal_E and C 97-98'!$E$3-C17</f>
        <v>0</v>
      </c>
      <c r="E17">
        <f>C17*'Wanetal_E and C 97-98'!$E$4-C17</f>
        <v>0</v>
      </c>
      <c r="F17">
        <f>C17*'Wanetal_E and C 97-98'!$E$5-C17</f>
        <v>0</v>
      </c>
      <c r="G17">
        <f>C17*'Wanetal_E and C 97-98'!$E$6-C17</f>
        <v>0</v>
      </c>
      <c r="H17">
        <f>C17*'Wanetal_E and C 97-98'!$E$7-C17</f>
        <v>0</v>
      </c>
      <c r="I17">
        <f>C17*'Wanetal_E and C 97-98'!$E$8-C17</f>
        <v>0</v>
      </c>
      <c r="K17">
        <f>IFERROR(VLOOKUP(K$4&amp;$B17,Wanetal_correction_factor_1998!$D$2:$H$1608,5, FALSE),0)*D17</f>
        <v>0</v>
      </c>
      <c r="L17">
        <f>IFERROR(VLOOKUP(L$4&amp;$B17,Wanetal_correction_factor_1998!$D$2:$H$1608,5, FALSE),0)*E17</f>
        <v>0</v>
      </c>
      <c r="M17">
        <f>IFERROR(VLOOKUP(M$4&amp;$B17,Wanetal_correction_factor_1998!$D$2:$H$1608,5, FALSE),0)*F17</f>
        <v>0</v>
      </c>
      <c r="N17">
        <f>IFERROR(VLOOKUP(N$4&amp;$B17,Wanetal_correction_factor_1998!$D$2:$H$1608,5, FALSE),0)*G17</f>
        <v>0</v>
      </c>
      <c r="O17">
        <f>IFERROR(VLOOKUP(O$4&amp;$B17,Wanetal_correction_factor_1998!$D$2:$H$1608,5, FALSE),0)*H17</f>
        <v>0</v>
      </c>
      <c r="P17">
        <f>IFERROR(VLOOKUP(P$4&amp;$B17,Wanetal_correction_factor_1998!$D$2:$H$1608,5, FALSE),0)*I17</f>
        <v>0</v>
      </c>
      <c r="Q17" s="7">
        <f>SUM(Wanetal_losses_control!BI17:BN17)</f>
        <v>0</v>
      </c>
      <c r="R17">
        <f>Q17*'Wanetal_E and C 15-16'!$E$3-Q17</f>
        <v>0</v>
      </c>
      <c r="S17">
        <f>Q17*'Wanetal_E and C 15-16'!$E$4-Q17</f>
        <v>0</v>
      </c>
      <c r="T17">
        <f>Q17*'Wanetal_E and C 15-16'!$E$5-Q17</f>
        <v>0</v>
      </c>
      <c r="U17">
        <f>Q17*'Wanetal_E and C 15-16'!$E$6-Q17</f>
        <v>0</v>
      </c>
      <c r="V17">
        <f>Q17*'Wanetal_E and C 15-16'!$E$7-Q17</f>
        <v>0</v>
      </c>
      <c r="W17">
        <f>Q17*'Wanetal_E and C 15-16'!$E$8-Q17</f>
        <v>0</v>
      </c>
      <c r="Y17">
        <f>IFERROR(VLOOKUP(Y$4&amp;$B17,Wanetal_correction_factor_2016!$D$2:$H$1608,5, FALSE),0)*R17</f>
        <v>0</v>
      </c>
      <c r="Z17">
        <f>IFERROR(VLOOKUP(Z$4&amp;$B17,Wanetal_correction_factor_2016!$D$2:$H$1608,5, FALSE),0)*S17</f>
        <v>0</v>
      </c>
      <c r="AA17">
        <f>IFERROR(VLOOKUP(AA$4&amp;$B17,Wanetal_correction_factor_2016!$D$2:$H$1608,5, FALSE),0)*T17</f>
        <v>0</v>
      </c>
      <c r="AB17">
        <f>IFERROR(VLOOKUP(AB$4&amp;$B17,Wanetal_correction_factor_2016!$D$2:$H$1608,5, FALSE),0)*U17</f>
        <v>0</v>
      </c>
      <c r="AC17">
        <f>IFERROR(VLOOKUP(AC$4&amp;$B17,Wanetal_correction_factor_2016!$D$2:$H$1608,5, FALSE),0)*V17</f>
        <v>0</v>
      </c>
      <c r="AD17">
        <f>IFERROR(VLOOKUP(AD$4&amp;$B17,Wanetal_correction_factor_2016!$D$2:$H$1608,5, FALSE),0)*W17</f>
        <v>0</v>
      </c>
    </row>
    <row r="18" spans="1:30" x14ac:dyDescent="0.2">
      <c r="A18" t="s">
        <v>28</v>
      </c>
      <c r="B18" t="s">
        <v>29</v>
      </c>
      <c r="C18">
        <f>SUM(Wanetal_losses_control!AQ18:AV18)</f>
        <v>0</v>
      </c>
      <c r="D18">
        <f>C18*'Wanetal_E and C 97-98'!$E$3-C18</f>
        <v>0</v>
      </c>
      <c r="E18">
        <f>C18*'Wanetal_E and C 97-98'!$E$4-C18</f>
        <v>0</v>
      </c>
      <c r="F18">
        <f>C18*'Wanetal_E and C 97-98'!$E$5-C18</f>
        <v>0</v>
      </c>
      <c r="G18">
        <f>C18*'Wanetal_E and C 97-98'!$E$6-C18</f>
        <v>0</v>
      </c>
      <c r="H18">
        <f>C18*'Wanetal_E and C 97-98'!$E$7-C18</f>
        <v>0</v>
      </c>
      <c r="I18">
        <f>C18*'Wanetal_E and C 97-98'!$E$8-C18</f>
        <v>0</v>
      </c>
      <c r="K18">
        <f>IFERROR(VLOOKUP(K$4&amp;$B18,Wanetal_correction_factor_1998!$D$2:$H$1608,5, FALSE),0)*D18</f>
        <v>0</v>
      </c>
      <c r="L18">
        <f>IFERROR(VLOOKUP(L$4&amp;$B18,Wanetal_correction_factor_1998!$D$2:$H$1608,5, FALSE),0)*E18</f>
        <v>0</v>
      </c>
      <c r="M18">
        <f>IFERROR(VLOOKUP(M$4&amp;$B18,Wanetal_correction_factor_1998!$D$2:$H$1608,5, FALSE),0)*F18</f>
        <v>0</v>
      </c>
      <c r="N18">
        <f>IFERROR(VLOOKUP(N$4&amp;$B18,Wanetal_correction_factor_1998!$D$2:$H$1608,5, FALSE),0)*G18</f>
        <v>0</v>
      </c>
      <c r="O18">
        <f>IFERROR(VLOOKUP(O$4&amp;$B18,Wanetal_correction_factor_1998!$D$2:$H$1608,5, FALSE),0)*H18</f>
        <v>0</v>
      </c>
      <c r="P18">
        <f>IFERROR(VLOOKUP(P$4&amp;$B18,Wanetal_correction_factor_1998!$D$2:$H$1608,5, FALSE),0)*I18</f>
        <v>0</v>
      </c>
      <c r="Q18" s="7">
        <f>SUM(Wanetal_losses_control!BI18:BN18)</f>
        <v>0</v>
      </c>
      <c r="R18">
        <f>Q18*'Wanetal_E and C 15-16'!$E$3-Q18</f>
        <v>0</v>
      </c>
      <c r="S18">
        <f>Q18*'Wanetal_E and C 15-16'!$E$4-Q18</f>
        <v>0</v>
      </c>
      <c r="T18">
        <f>Q18*'Wanetal_E and C 15-16'!$E$5-Q18</f>
        <v>0</v>
      </c>
      <c r="U18">
        <f>Q18*'Wanetal_E and C 15-16'!$E$6-Q18</f>
        <v>0</v>
      </c>
      <c r="V18">
        <f>Q18*'Wanetal_E and C 15-16'!$E$7-Q18</f>
        <v>0</v>
      </c>
      <c r="W18">
        <f>Q18*'Wanetal_E and C 15-16'!$E$8-Q18</f>
        <v>0</v>
      </c>
      <c r="Y18">
        <f>IFERROR(VLOOKUP(Y$4&amp;$B18,Wanetal_correction_factor_2016!$D$2:$H$1608,5, FALSE),0)*R18</f>
        <v>0</v>
      </c>
      <c r="Z18">
        <f>IFERROR(VLOOKUP(Z$4&amp;$B18,Wanetal_correction_factor_2016!$D$2:$H$1608,5, FALSE),0)*S18</f>
        <v>0</v>
      </c>
      <c r="AA18">
        <f>IFERROR(VLOOKUP(AA$4&amp;$B18,Wanetal_correction_factor_2016!$D$2:$H$1608,5, FALSE),0)*T18</f>
        <v>0</v>
      </c>
      <c r="AB18">
        <f>IFERROR(VLOOKUP(AB$4&amp;$B18,Wanetal_correction_factor_2016!$D$2:$H$1608,5, FALSE),0)*U18</f>
        <v>0</v>
      </c>
      <c r="AC18">
        <f>IFERROR(VLOOKUP(AC$4&amp;$B18,Wanetal_correction_factor_2016!$D$2:$H$1608,5, FALSE),0)*V18</f>
        <v>0</v>
      </c>
      <c r="AD18">
        <f>IFERROR(VLOOKUP(AD$4&amp;$B18,Wanetal_correction_factor_2016!$D$2:$H$1608,5, FALSE),0)*W18</f>
        <v>0</v>
      </c>
    </row>
    <row r="19" spans="1:30" x14ac:dyDescent="0.2">
      <c r="A19" t="s">
        <v>30</v>
      </c>
      <c r="B19" t="s">
        <v>31</v>
      </c>
      <c r="C19">
        <f>SUM(Wanetal_losses_control!AQ19:AV19)</f>
        <v>-16486028803.578213</v>
      </c>
      <c r="D19">
        <f>C19*'Wanetal_E and C 97-98'!$E$3-C19</f>
        <v>4624826501.8932343</v>
      </c>
      <c r="E19">
        <f>C19*'Wanetal_E and C 97-98'!$E$4-C19</f>
        <v>-67602995.145368576</v>
      </c>
      <c r="F19">
        <f>C19*'Wanetal_E and C 97-98'!$E$5-C19</f>
        <v>3706073973.5217838</v>
      </c>
      <c r="G19">
        <f>C19*'Wanetal_E and C 97-98'!$E$6-C19</f>
        <v>3329357333.8291054</v>
      </c>
      <c r="H19">
        <f>C19*'Wanetal_E and C 97-98'!$E$7-C19</f>
        <v>1133989011.8930511</v>
      </c>
      <c r="I19">
        <f>C19*'Wanetal_E and C 97-98'!$E$8-C19</f>
        <v>997376364.38900375</v>
      </c>
      <c r="K19">
        <f>IFERROR(VLOOKUP(K$4&amp;$B19,Wanetal_correction_factor_1998!$D$2:$H$1608,5, FALSE),0)*D19</f>
        <v>6277785598.8551579</v>
      </c>
      <c r="L19">
        <f>IFERROR(VLOOKUP(L$4&amp;$B19,Wanetal_correction_factor_1998!$D$2:$H$1608,5, FALSE),0)*E19</f>
        <v>-107834591.60234971</v>
      </c>
      <c r="M19">
        <f>IFERROR(VLOOKUP(M$4&amp;$B19,Wanetal_correction_factor_1998!$D$2:$H$1608,5, FALSE),0)*F19</f>
        <v>7618279230.8914356</v>
      </c>
      <c r="N19">
        <f>IFERROR(VLOOKUP(N$4&amp;$B19,Wanetal_correction_factor_1998!$D$2:$H$1608,5, FALSE),0)*G19</f>
        <v>3342028162.9721646</v>
      </c>
      <c r="O19">
        <f>IFERROR(VLOOKUP(O$4&amp;$B19,Wanetal_correction_factor_1998!$D$2:$H$1608,5, FALSE),0)*H19</f>
        <v>-1907459558.6529739</v>
      </c>
      <c r="P19">
        <f>IFERROR(VLOOKUP(P$4&amp;$B19,Wanetal_correction_factor_1998!$D$2:$H$1608,5, FALSE),0)*I19</f>
        <v>1637567861.3431308</v>
      </c>
      <c r="Q19" s="7">
        <f>SUM(Wanetal_losses_control!BI19:BN19)</f>
        <v>-14025171953.338682</v>
      </c>
      <c r="R19">
        <f>Q19*'Wanetal_E and C 15-16'!$E$3-Q19</f>
        <v>21801736306.55801</v>
      </c>
      <c r="S19">
        <f>Q19*'Wanetal_E and C 15-16'!$E$4-Q19</f>
        <v>3268826457.4532833</v>
      </c>
      <c r="T19">
        <f>Q19*'Wanetal_E and C 15-16'!$E$5-Q19</f>
        <v>7583443423.1860666</v>
      </c>
      <c r="U19">
        <f>Q19*'Wanetal_E and C 15-16'!$E$6-Q19</f>
        <v>11835199698.222143</v>
      </c>
      <c r="V19">
        <f>Q19*'Wanetal_E and C 15-16'!$E$7-Q19</f>
        <v>6105759985.8939552</v>
      </c>
      <c r="W19">
        <f>Q19*'Wanetal_E and C 15-16'!$E$8-Q19</f>
        <v>2445394443.9893017</v>
      </c>
      <c r="Y19">
        <f>IFERROR(VLOOKUP(Y$4&amp;$B19,Wanetal_correction_factor_2016!$D$2:$H$1608,5, FALSE),0)*R19</f>
        <v>3324164053.0513515</v>
      </c>
      <c r="Z19">
        <f>IFERROR(VLOOKUP(Z$4&amp;$B19,Wanetal_correction_factor_2016!$D$2:$H$1608,5, FALSE),0)*S19</f>
        <v>2201541453.3584447</v>
      </c>
      <c r="AA19">
        <f>IFERROR(VLOOKUP(AA$4&amp;$B19,Wanetal_correction_factor_2016!$D$2:$H$1608,5, FALSE),0)*T19</f>
        <v>-426216280.27979577</v>
      </c>
      <c r="AB19">
        <f>IFERROR(VLOOKUP(AB$4&amp;$B19,Wanetal_correction_factor_2016!$D$2:$H$1608,5, FALSE),0)*U19</f>
        <v>2837116867.7251072</v>
      </c>
      <c r="AC19">
        <f>IFERROR(VLOOKUP(AC$4&amp;$B19,Wanetal_correction_factor_2016!$D$2:$H$1608,5, FALSE),0)*V19</f>
        <v>6692095241.4597778</v>
      </c>
      <c r="AD19">
        <f>IFERROR(VLOOKUP(AD$4&amp;$B19,Wanetal_correction_factor_2016!$D$2:$H$1608,5, FALSE),0)*W19</f>
        <v>1251026548.0934117</v>
      </c>
    </row>
    <row r="20" spans="1:30" x14ac:dyDescent="0.2">
      <c r="A20" t="s">
        <v>32</v>
      </c>
      <c r="B20" t="s">
        <v>33</v>
      </c>
      <c r="C20">
        <f>SUM(Wanetal_losses_control!AQ20:AV20)</f>
        <v>-39535389966.642395</v>
      </c>
      <c r="D20">
        <f>C20*'Wanetal_E and C 97-98'!$E$3-C20</f>
        <v>11090864965.656628</v>
      </c>
      <c r="E20">
        <f>C20*'Wanetal_E and C 97-98'!$E$4-C20</f>
        <v>-162119744.41079712</v>
      </c>
      <c r="F20">
        <f>C20*'Wanetal_E and C 97-98'!$E$5-C20</f>
        <v>8887590913.1376724</v>
      </c>
      <c r="G20">
        <f>C20*'Wanetal_E and C 97-98'!$E$6-C20</f>
        <v>7984181157.239357</v>
      </c>
      <c r="H20">
        <f>C20*'Wanetal_E and C 97-98'!$E$7-C20</f>
        <v>2719435853.0629578</v>
      </c>
      <c r="I20">
        <f>C20*'Wanetal_E and C 97-98'!$E$8-C20</f>
        <v>2391823038.7340393</v>
      </c>
      <c r="K20">
        <f>IFERROR(VLOOKUP(K$4&amp;$B20,Wanetal_correction_factor_1998!$D$2:$H$1608,5, FALSE),0)*D20</f>
        <v>1283869995.5308993</v>
      </c>
      <c r="L20">
        <f>IFERROR(VLOOKUP(L$4&amp;$B20,Wanetal_correction_factor_1998!$D$2:$H$1608,5, FALSE),0)*E20</f>
        <v>358199921.23175699</v>
      </c>
      <c r="M20">
        <f>IFERROR(VLOOKUP(M$4&amp;$B20,Wanetal_correction_factor_1998!$D$2:$H$1608,5, FALSE),0)*F20</f>
        <v>1717273457.0777698</v>
      </c>
      <c r="N20">
        <f>IFERROR(VLOOKUP(N$4&amp;$B20,Wanetal_correction_factor_1998!$D$2:$H$1608,5, FALSE),0)*G20</f>
        <v>20545083111.631413</v>
      </c>
      <c r="O20">
        <f>IFERROR(VLOOKUP(O$4&amp;$B20,Wanetal_correction_factor_1998!$D$2:$H$1608,5, FALSE),0)*H20</f>
        <v>8854361594.1381741</v>
      </c>
      <c r="P20">
        <f>IFERROR(VLOOKUP(P$4&amp;$B20,Wanetal_correction_factor_1998!$D$2:$H$1608,5, FALSE),0)*I20</f>
        <v>7554040607.962925</v>
      </c>
      <c r="Q20" s="7">
        <f>SUM(Wanetal_losses_control!BI20:BN20)</f>
        <v>-25093699395.392685</v>
      </c>
      <c r="R20">
        <f>Q20*'Wanetal_E and C 15-16'!$E$3-Q20</f>
        <v>39007451672.929543</v>
      </c>
      <c r="S20">
        <f>Q20*'Wanetal_E and C 15-16'!$E$4-Q20</f>
        <v>5848552072.7974129</v>
      </c>
      <c r="T20">
        <f>Q20*'Wanetal_E and C 15-16'!$E$5-Q20</f>
        <v>13568222213.353958</v>
      </c>
      <c r="U20">
        <f>Q20*'Wanetal_E and C 15-16'!$E$6-Q20</f>
        <v>21175422625.811775</v>
      </c>
      <c r="V20">
        <f>Q20*'Wanetal_E and C 15-16'!$E$7-Q20</f>
        <v>10924365574.709906</v>
      </c>
      <c r="W20">
        <f>Q20*'Wanetal_E and C 15-16'!$E$8-Q20</f>
        <v>4375275631.8986397</v>
      </c>
      <c r="Y20">
        <f>IFERROR(VLOOKUP(Y$4&amp;$B20,Wanetal_correction_factor_2016!$D$2:$H$1608,5, FALSE),0)*R20</f>
        <v>9515336165.255455</v>
      </c>
      <c r="Z20">
        <f>IFERROR(VLOOKUP(Z$4&amp;$B20,Wanetal_correction_factor_2016!$D$2:$H$1608,5, FALSE),0)*S20</f>
        <v>-4617360589.927249</v>
      </c>
      <c r="AA20">
        <f>IFERROR(VLOOKUP(AA$4&amp;$B20,Wanetal_correction_factor_2016!$D$2:$H$1608,5, FALSE),0)*T20</f>
        <v>-31999878114.720497</v>
      </c>
      <c r="AB20">
        <f>IFERROR(VLOOKUP(AB$4&amp;$B20,Wanetal_correction_factor_2016!$D$2:$H$1608,5, FALSE),0)*U20</f>
        <v>-15539697767.562817</v>
      </c>
      <c r="AC20">
        <f>IFERROR(VLOOKUP(AC$4&amp;$B20,Wanetal_correction_factor_2016!$D$2:$H$1608,5, FALSE),0)*V20</f>
        <v>-44530860363.987564</v>
      </c>
      <c r="AD20">
        <f>IFERROR(VLOOKUP(AD$4&amp;$B20,Wanetal_correction_factor_2016!$D$2:$H$1608,5, FALSE),0)*W20</f>
        <v>-29647056705.684666</v>
      </c>
    </row>
    <row r="21" spans="1:30" x14ac:dyDescent="0.2">
      <c r="A21" t="s">
        <v>34</v>
      </c>
      <c r="B21" t="s">
        <v>35</v>
      </c>
      <c r="C21">
        <f>SUM(Wanetal_losses_control!AQ21:AV21)</f>
        <v>-218535692.08848795</v>
      </c>
      <c r="D21">
        <f>C21*'Wanetal_E and C 97-98'!$E$3-C21</f>
        <v>61305828.858011782</v>
      </c>
      <c r="E21">
        <f>C21*'Wanetal_E and C 97-98'!$E$4-C21</f>
        <v>-896132.56821081042</v>
      </c>
      <c r="F21">
        <f>C21*'Wanetal_E and C 97-98'!$E$5-C21</f>
        <v>49127018.421739548</v>
      </c>
      <c r="G21">
        <f>C21*'Wanetal_E and C 97-98'!$E$6-C21</f>
        <v>44133333.613993675</v>
      </c>
      <c r="H21">
        <f>C21*'Wanetal_E and C 97-98'!$E$7-C21</f>
        <v>15031944.714363307</v>
      </c>
      <c r="I21">
        <f>C21*'Wanetal_E and C 97-98'!$E$8-C21</f>
        <v>13221033.194916129</v>
      </c>
      <c r="K21">
        <f>IFERROR(VLOOKUP(K$4&amp;$B21,Wanetal_correction_factor_1998!$D$2:$H$1608,5, FALSE),0)*D21</f>
        <v>100741224.2212276</v>
      </c>
      <c r="L21">
        <f>IFERROR(VLOOKUP(L$4&amp;$B21,Wanetal_correction_factor_1998!$D$2:$H$1608,5, FALSE),0)*E21</f>
        <v>46470.743715290198</v>
      </c>
      <c r="M21">
        <f>IFERROR(VLOOKUP(M$4&amp;$B21,Wanetal_correction_factor_1998!$D$2:$H$1608,5, FALSE),0)*F21</f>
        <v>401217180.35483128</v>
      </c>
      <c r="N21">
        <f>IFERROR(VLOOKUP(N$4&amp;$B21,Wanetal_correction_factor_1998!$D$2:$H$1608,5, FALSE),0)*G21</f>
        <v>137108966.33726263</v>
      </c>
      <c r="O21">
        <f>IFERROR(VLOOKUP(O$4&amp;$B21,Wanetal_correction_factor_1998!$D$2:$H$1608,5, FALSE),0)*H21</f>
        <v>115329352.25375816</v>
      </c>
      <c r="P21">
        <f>IFERROR(VLOOKUP(P$4&amp;$B21,Wanetal_correction_factor_1998!$D$2:$H$1608,5, FALSE),0)*I21</f>
        <v>169917384.60922822</v>
      </c>
      <c r="Q21" s="7">
        <f>SUM(Wanetal_losses_control!BI21:BN21)</f>
        <v>-623485001.39162159</v>
      </c>
      <c r="R21">
        <f>Q21*'Wanetal_E and C 15-16'!$E$3-Q21</f>
        <v>969189941.95991087</v>
      </c>
      <c r="S21">
        <f>Q21*'Wanetal_E and C 15-16'!$E$4-Q21</f>
        <v>145314743.74466193</v>
      </c>
      <c r="T21">
        <f>Q21*'Wanetal_E and C 15-16'!$E$5-Q21</f>
        <v>337119804.9470554</v>
      </c>
      <c r="U21">
        <f>Q21*'Wanetal_E and C 15-16'!$E$6-Q21</f>
        <v>526130412.15224242</v>
      </c>
      <c r="V21">
        <f>Q21*'Wanetal_E and C 15-16'!$E$7-Q21</f>
        <v>271429811.05452913</v>
      </c>
      <c r="W21">
        <f>Q21*'Wanetal_E and C 15-16'!$E$8-Q21</f>
        <v>108709309.47486794</v>
      </c>
      <c r="Y21">
        <f>IFERROR(VLOOKUP(Y$4&amp;$B21,Wanetal_correction_factor_2016!$D$2:$H$1608,5, FALSE),0)*R21</f>
        <v>5367646161.7124348</v>
      </c>
      <c r="Z21">
        <f>IFERROR(VLOOKUP(Z$4&amp;$B21,Wanetal_correction_factor_2016!$D$2:$H$1608,5, FALSE),0)*S21</f>
        <v>4973393207.226655</v>
      </c>
      <c r="AA21">
        <f>IFERROR(VLOOKUP(AA$4&amp;$B21,Wanetal_correction_factor_2016!$D$2:$H$1608,5, FALSE),0)*T21</f>
        <v>1202020939.8069179</v>
      </c>
      <c r="AB21">
        <f>IFERROR(VLOOKUP(AB$4&amp;$B21,Wanetal_correction_factor_2016!$D$2:$H$1608,5, FALSE),0)*U21</f>
        <v>6228629261.1405182</v>
      </c>
      <c r="AC21">
        <f>IFERROR(VLOOKUP(AC$4&amp;$B21,Wanetal_correction_factor_2016!$D$2:$H$1608,5, FALSE),0)*V21</f>
        <v>676738354.76218939</v>
      </c>
      <c r="AD21">
        <f>IFERROR(VLOOKUP(AD$4&amp;$B21,Wanetal_correction_factor_2016!$D$2:$H$1608,5, FALSE),0)*W21</f>
        <v>-1051251569.2588021</v>
      </c>
    </row>
    <row r="22" spans="1:30" x14ac:dyDescent="0.2">
      <c r="A22" t="s">
        <v>36</v>
      </c>
      <c r="B22" t="s">
        <v>37</v>
      </c>
      <c r="C22">
        <f>SUM(Wanetal_losses_control!AQ22:AV22)</f>
        <v>-695893285.98175001</v>
      </c>
      <c r="D22">
        <f>C22*'Wanetal_E and C 97-98'!$E$3-C22</f>
        <v>195218979.04238951</v>
      </c>
      <c r="E22">
        <f>C22*'Wanetal_E and C 97-98'!$E$4-C22</f>
        <v>-2853596.2780623436</v>
      </c>
      <c r="F22">
        <f>C22*'Wanetal_E and C 97-98'!$E$5-C22</f>
        <v>156437431.12748587</v>
      </c>
      <c r="G22">
        <f>C22*'Wanetal_E and C 97-98'!$E$6-C22</f>
        <v>140535810.22149539</v>
      </c>
      <c r="H22">
        <f>C22*'Wanetal_E and C 97-98'!$E$7-C22</f>
        <v>47866915.019715071</v>
      </c>
      <c r="I22">
        <f>C22*'Wanetal_E and C 97-98'!$E$8-C22</f>
        <v>42100345.925912142</v>
      </c>
      <c r="K22">
        <f>IFERROR(VLOOKUP(K$4&amp;$B22,Wanetal_correction_factor_1998!$D$2:$H$1608,5, FALSE),0)*D22</f>
        <v>261680568.07754174</v>
      </c>
      <c r="L22">
        <f>IFERROR(VLOOKUP(L$4&amp;$B22,Wanetal_correction_factor_1998!$D$2:$H$1608,5, FALSE),0)*E22</f>
        <v>-9105041.5957706477</v>
      </c>
      <c r="M22">
        <f>IFERROR(VLOOKUP(M$4&amp;$B22,Wanetal_correction_factor_1998!$D$2:$H$1608,5, FALSE),0)*F22</f>
        <v>192204341.61363739</v>
      </c>
      <c r="N22">
        <f>IFERROR(VLOOKUP(N$4&amp;$B22,Wanetal_correction_factor_1998!$D$2:$H$1608,5, FALSE),0)*G22</f>
        <v>17892387.232661016</v>
      </c>
      <c r="O22">
        <f>IFERROR(VLOOKUP(O$4&amp;$B22,Wanetal_correction_factor_1998!$D$2:$H$1608,5, FALSE),0)*H22</f>
        <v>-4513670.7718834085</v>
      </c>
      <c r="P22">
        <f>IFERROR(VLOOKUP(P$4&amp;$B22,Wanetal_correction_factor_1998!$D$2:$H$1608,5, FALSE),0)*I22</f>
        <v>102666565.72964117</v>
      </c>
      <c r="Q22" s="7">
        <f>SUM(Wanetal_losses_control!BI22:BN22)</f>
        <v>-496569126.78346705</v>
      </c>
      <c r="R22">
        <f>Q22*'Wanetal_E and C 15-16'!$E$3-Q22</f>
        <v>771902775.6756866</v>
      </c>
      <c r="S22">
        <f>Q22*'Wanetal_E and C 15-16'!$E$4-Q22</f>
        <v>115734645.17829818</v>
      </c>
      <c r="T22">
        <f>Q22*'Wanetal_E and C 15-16'!$E$5-Q22</f>
        <v>268496093.3949126</v>
      </c>
      <c r="U22">
        <f>Q22*'Wanetal_E and C 15-16'!$E$6-Q22</f>
        <v>419031923.3879416</v>
      </c>
      <c r="V22">
        <f>Q22*'Wanetal_E and C 15-16'!$E$7-Q22</f>
        <v>216177877.5070951</v>
      </c>
      <c r="W22">
        <f>Q22*'Wanetal_E and C 15-16'!$E$8-Q22</f>
        <v>86580570.115851164</v>
      </c>
      <c r="Y22">
        <f>IFERROR(VLOOKUP(Y$4&amp;$B22,Wanetal_correction_factor_2016!$D$2:$H$1608,5, FALSE),0)*R22</f>
        <v>-135941710.68821019</v>
      </c>
      <c r="Z22">
        <f>IFERROR(VLOOKUP(Z$4&amp;$B22,Wanetal_correction_factor_2016!$D$2:$H$1608,5, FALSE),0)*S22</f>
        <v>176360922.15240839</v>
      </c>
      <c r="AA22">
        <f>IFERROR(VLOOKUP(AA$4&amp;$B22,Wanetal_correction_factor_2016!$D$2:$H$1608,5, FALSE),0)*T22</f>
        <v>315750694.67778271</v>
      </c>
      <c r="AB22">
        <f>IFERROR(VLOOKUP(AB$4&amp;$B22,Wanetal_correction_factor_2016!$D$2:$H$1608,5, FALSE),0)*U22</f>
        <v>-38230482.728056848</v>
      </c>
      <c r="AC22">
        <f>IFERROR(VLOOKUP(AC$4&amp;$B22,Wanetal_correction_factor_2016!$D$2:$H$1608,5, FALSE),0)*V22</f>
        <v>196744942.82862517</v>
      </c>
      <c r="AD22">
        <f>IFERROR(VLOOKUP(AD$4&amp;$B22,Wanetal_correction_factor_2016!$D$2:$H$1608,5, FALSE),0)*W22</f>
        <v>189115636.17316866</v>
      </c>
    </row>
    <row r="23" spans="1:30" x14ac:dyDescent="0.2">
      <c r="A23" t="s">
        <v>38</v>
      </c>
      <c r="B23" t="s">
        <v>39</v>
      </c>
      <c r="C23">
        <f>SUM(Wanetal_losses_control!AQ23:AV23)</f>
        <v>-47780939270.782433</v>
      </c>
      <c r="D23">
        <f>C23*'Wanetal_E and C 97-98'!$E$3-C23</f>
        <v>13403989332.88916</v>
      </c>
      <c r="E23">
        <f>C23*'Wanetal_E and C 97-98'!$E$4-C23</f>
        <v>-195931636.66333008</v>
      </c>
      <c r="F23">
        <f>C23*'Wanetal_E and C 97-98'!$E$5-C23</f>
        <v>10741197748.2071</v>
      </c>
      <c r="G23">
        <f>C23*'Wanetal_E and C 97-98'!$E$6-C23</f>
        <v>9649371748.2705765</v>
      </c>
      <c r="H23">
        <f>C23*'Wanetal_E and C 97-98'!$E$7-C23</f>
        <v>3286604721.886467</v>
      </c>
      <c r="I23">
        <f>C23*'Wanetal_E and C 97-98'!$E$8-C23</f>
        <v>2890664578.1573181</v>
      </c>
      <c r="K23">
        <f>IFERROR(VLOOKUP(K$4&amp;$B23,Wanetal_correction_factor_1998!$D$2:$H$1608,5, FALSE),0)*D23</f>
        <v>-7666733927.5474586</v>
      </c>
      <c r="L23">
        <f>IFERROR(VLOOKUP(L$4&amp;$B23,Wanetal_correction_factor_1998!$D$2:$H$1608,5, FALSE),0)*E23</f>
        <v>-2097095425.106575</v>
      </c>
      <c r="M23">
        <f>IFERROR(VLOOKUP(M$4&amp;$B23,Wanetal_correction_factor_1998!$D$2:$H$1608,5, FALSE),0)*F23</f>
        <v>85733844202.973068</v>
      </c>
      <c r="N23">
        <f>IFERROR(VLOOKUP(N$4&amp;$B23,Wanetal_correction_factor_1998!$D$2:$H$1608,5, FALSE),0)*G23</f>
        <v>11790832382.709953</v>
      </c>
      <c r="O23">
        <f>IFERROR(VLOOKUP(O$4&amp;$B23,Wanetal_correction_factor_1998!$D$2:$H$1608,5, FALSE),0)*H23</f>
        <v>103802012875.20016</v>
      </c>
      <c r="P23">
        <f>IFERROR(VLOOKUP(P$4&amp;$B23,Wanetal_correction_factor_1998!$D$2:$H$1608,5, FALSE),0)*I23</f>
        <v>31393613561.861237</v>
      </c>
      <c r="Q23" s="7">
        <f>SUM(Wanetal_losses_control!BI23:BN23)</f>
        <v>-30829508335.308754</v>
      </c>
      <c r="R23">
        <f>Q23*'Wanetal_E and C 15-16'!$E$3-Q23</f>
        <v>47923605744.258415</v>
      </c>
      <c r="S23">
        <f>Q23*'Wanetal_E and C 15-16'!$E$4-Q23</f>
        <v>7185388731.9181175</v>
      </c>
      <c r="T23">
        <f>Q23*'Wanetal_E and C 15-16'!$E$5-Q23</f>
        <v>16669587581.762426</v>
      </c>
      <c r="U23">
        <f>Q23*'Wanetal_E and C 15-16'!$E$6-Q23</f>
        <v>26015608861.004044</v>
      </c>
      <c r="V23">
        <f>Q23*'Wanetal_E and C 15-16'!$E$7-Q23</f>
        <v>13421409662.909874</v>
      </c>
      <c r="W23">
        <f>Q23*'Wanetal_E and C 15-16'!$E$8-Q23</f>
        <v>5375357153.9020805</v>
      </c>
      <c r="Y23">
        <f>IFERROR(VLOOKUP(Y$4&amp;$B23,Wanetal_correction_factor_2016!$D$2:$H$1608,5, FALSE),0)*R23</f>
        <v>20219187589.535828</v>
      </c>
      <c r="Z23">
        <f>IFERROR(VLOOKUP(Z$4&amp;$B23,Wanetal_correction_factor_2016!$D$2:$H$1608,5, FALSE),0)*S23</f>
        <v>25662326926.761646</v>
      </c>
      <c r="AA23">
        <f>IFERROR(VLOOKUP(AA$4&amp;$B23,Wanetal_correction_factor_2016!$D$2:$H$1608,5, FALSE),0)*T23</f>
        <v>36107823661.883156</v>
      </c>
      <c r="AB23">
        <f>IFERROR(VLOOKUP(AB$4&amp;$B23,Wanetal_correction_factor_2016!$D$2:$H$1608,5, FALSE),0)*U23</f>
        <v>36107844526.719215</v>
      </c>
      <c r="AC23">
        <f>IFERROR(VLOOKUP(AC$4&amp;$B23,Wanetal_correction_factor_2016!$D$2:$H$1608,5, FALSE),0)*V23</f>
        <v>30590943717.388916</v>
      </c>
      <c r="AD23">
        <f>IFERROR(VLOOKUP(AD$4&amp;$B23,Wanetal_correction_factor_2016!$D$2:$H$1608,5, FALSE),0)*W23</f>
        <v>1990960535.1059668</v>
      </c>
    </row>
    <row r="24" spans="1:30" x14ac:dyDescent="0.2">
      <c r="A24" t="s">
        <v>40</v>
      </c>
      <c r="B24" t="s">
        <v>41</v>
      </c>
      <c r="C24">
        <f>SUM(Wanetal_losses_control!AQ24:AV24)</f>
        <v>-2969343677.7581849</v>
      </c>
      <c r="D24">
        <f>C24*'Wanetal_E and C 97-98'!$E$3-C24</f>
        <v>832990133.50896025</v>
      </c>
      <c r="E24">
        <f>C24*'Wanetal_E and C 97-98'!$E$4-C24</f>
        <v>-12176160.106480598</v>
      </c>
      <c r="F24">
        <f>C24*'Wanetal_E and C 97-98'!$E$5-C24</f>
        <v>667511106.14295244</v>
      </c>
      <c r="G24">
        <f>C24*'Wanetal_E and C 97-98'!$E$6-C24</f>
        <v>599659643.20392227</v>
      </c>
      <c r="H24">
        <f>C24*'Wanetal_E and C 97-98'!$E$7-C24</f>
        <v>204245858.31010103</v>
      </c>
      <c r="I24">
        <f>C24*'Wanetal_E and C 97-98'!$E$8-C24</f>
        <v>179640181.22430658</v>
      </c>
      <c r="K24">
        <f>IFERROR(VLOOKUP(K$4&amp;$B24,Wanetal_correction_factor_1998!$D$2:$H$1608,5, FALSE),0)*D24</f>
        <v>-2904038844.984354</v>
      </c>
      <c r="L24">
        <f>IFERROR(VLOOKUP(L$4&amp;$B24,Wanetal_correction_factor_1998!$D$2:$H$1608,5, FALSE),0)*E24</f>
        <v>63291895.169072315</v>
      </c>
      <c r="M24">
        <f>IFERROR(VLOOKUP(M$4&amp;$B24,Wanetal_correction_factor_1998!$D$2:$H$1608,5, FALSE),0)*F24</f>
        <v>-679071172.08908713</v>
      </c>
      <c r="N24">
        <f>IFERROR(VLOOKUP(N$4&amp;$B24,Wanetal_correction_factor_1998!$D$2:$H$1608,5, FALSE),0)*G24</f>
        <v>-993315712.40349066</v>
      </c>
      <c r="O24">
        <f>IFERROR(VLOOKUP(O$4&amp;$B24,Wanetal_correction_factor_1998!$D$2:$H$1608,5, FALSE),0)*H24</f>
        <v>-2238822667.0779548</v>
      </c>
      <c r="P24">
        <f>IFERROR(VLOOKUP(P$4&amp;$B24,Wanetal_correction_factor_1998!$D$2:$H$1608,5, FALSE),0)*I24</f>
        <v>-1424996203.7107091</v>
      </c>
      <c r="Q24" s="7">
        <f>SUM(Wanetal_losses_control!BI24:BN24)</f>
        <v>-2876719198.9758482</v>
      </c>
      <c r="R24">
        <f>Q24*'Wanetal_E and C 15-16'!$E$3-Q24</f>
        <v>4471779284.6136456</v>
      </c>
      <c r="S24">
        <f>Q24*'Wanetal_E and C 15-16'!$E$4-Q24</f>
        <v>670472765.65030432</v>
      </c>
      <c r="T24">
        <f>Q24*'Wanetal_E and C 15-16'!$E$5-Q24</f>
        <v>1555448828.8917794</v>
      </c>
      <c r="U24">
        <f>Q24*'Wanetal_E and C 15-16'!$E$6-Q24</f>
        <v>2427531463.347517</v>
      </c>
      <c r="V24">
        <f>Q24*'Wanetal_E and C 15-16'!$E$7-Q24</f>
        <v>1252359474.3933542</v>
      </c>
      <c r="W24">
        <f>Q24*'Wanetal_E and C 15-16'!$E$8-Q24</f>
        <v>501577675.4464879</v>
      </c>
      <c r="Y24">
        <f>IFERROR(VLOOKUP(Y$4&amp;$B24,Wanetal_correction_factor_2016!$D$2:$H$1608,5, FALSE),0)*R24</f>
        <v>368090387.83682573</v>
      </c>
      <c r="Z24">
        <f>IFERROR(VLOOKUP(Z$4&amp;$B24,Wanetal_correction_factor_2016!$D$2:$H$1608,5, FALSE),0)*S24</f>
        <v>1728412506.4250391</v>
      </c>
      <c r="AA24">
        <f>IFERROR(VLOOKUP(AA$4&amp;$B24,Wanetal_correction_factor_2016!$D$2:$H$1608,5, FALSE),0)*T24</f>
        <v>1488491664.2279499</v>
      </c>
      <c r="AB24">
        <f>IFERROR(VLOOKUP(AB$4&amp;$B24,Wanetal_correction_factor_2016!$D$2:$H$1608,5, FALSE),0)*U24</f>
        <v>1075611823.775368</v>
      </c>
      <c r="AC24">
        <f>IFERROR(VLOOKUP(AC$4&amp;$B24,Wanetal_correction_factor_2016!$D$2:$H$1608,5, FALSE),0)*V24</f>
        <v>1570485902.6814663</v>
      </c>
      <c r="AD24">
        <f>IFERROR(VLOOKUP(AD$4&amp;$B24,Wanetal_correction_factor_2016!$D$2:$H$1608,5, FALSE),0)*W24</f>
        <v>-68350551.571241662</v>
      </c>
    </row>
    <row r="25" spans="1:30" x14ac:dyDescent="0.2">
      <c r="A25" t="s">
        <v>42</v>
      </c>
      <c r="B25" t="s">
        <v>43</v>
      </c>
      <c r="C25">
        <f>SUM(Wanetal_losses_control!AQ25:AV25)</f>
        <v>-1532480195.4363804</v>
      </c>
      <c r="D25">
        <f>C25*'Wanetal_E and C 97-98'!$E$3-C25</f>
        <v>429906747.46015239</v>
      </c>
      <c r="E25">
        <f>C25*'Wanetal_E and C 97-98'!$E$4-C25</f>
        <v>-6284124.1178696156</v>
      </c>
      <c r="F25">
        <f>C25*'Wanetal_E and C 97-98'!$E$5-C25</f>
        <v>344502914.25013423</v>
      </c>
      <c r="G25">
        <f>C25*'Wanetal_E and C 97-98'!$E$6-C25</f>
        <v>309484730.27758932</v>
      </c>
      <c r="H25">
        <f>C25*'Wanetal_E and C 97-98'!$E$7-C25</f>
        <v>105411419.77086592</v>
      </c>
      <c r="I25">
        <f>C25*'Wanetal_E and C 97-98'!$E$8-C25</f>
        <v>92712413.888949633</v>
      </c>
      <c r="K25">
        <f>IFERROR(VLOOKUP(K$4&amp;$B25,Wanetal_correction_factor_1998!$D$2:$H$1608,5, FALSE),0)*D25</f>
        <v>17729664115.882061</v>
      </c>
      <c r="L25">
        <f>IFERROR(VLOOKUP(L$4&amp;$B25,Wanetal_correction_factor_1998!$D$2:$H$1608,5, FALSE),0)*E25</f>
        <v>-124520169.9905241</v>
      </c>
      <c r="M25">
        <f>IFERROR(VLOOKUP(M$4&amp;$B25,Wanetal_correction_factor_1998!$D$2:$H$1608,5, FALSE),0)*F25</f>
        <v>-752639118.42560697</v>
      </c>
      <c r="N25">
        <f>IFERROR(VLOOKUP(N$4&amp;$B25,Wanetal_correction_factor_1998!$D$2:$H$1608,5, FALSE),0)*G25</f>
        <v>8496823113.7583246</v>
      </c>
      <c r="O25">
        <f>IFERROR(VLOOKUP(O$4&amp;$B25,Wanetal_correction_factor_1998!$D$2:$H$1608,5, FALSE),0)*H25</f>
        <v>11588101276.783352</v>
      </c>
      <c r="P25">
        <f>IFERROR(VLOOKUP(P$4&amp;$B25,Wanetal_correction_factor_1998!$D$2:$H$1608,5, FALSE),0)*I25</f>
        <v>9772665696.7702942</v>
      </c>
      <c r="Q25" s="7">
        <f>SUM(Wanetal_losses_control!BI25:BN25)</f>
        <v>-1925686561.8606062</v>
      </c>
      <c r="R25">
        <f>Q25*'Wanetal_E and C 15-16'!$E$3-Q25</f>
        <v>2993425732.7071948</v>
      </c>
      <c r="S25">
        <f>Q25*'Wanetal_E and C 15-16'!$E$4-Q25</f>
        <v>448816970.16725302</v>
      </c>
      <c r="T25">
        <f>Q25*'Wanetal_E and C 15-16'!$E$5-Q25</f>
        <v>1041223247.8321443</v>
      </c>
      <c r="U25">
        <f>Q25*'Wanetal_E and C 15-16'!$E$6-Q25</f>
        <v>1624998616.1758058</v>
      </c>
      <c r="V25">
        <f>Q25*'Wanetal_E and C 15-16'!$E$7-Q25</f>
        <v>838334103.41776681</v>
      </c>
      <c r="W25">
        <f>Q25*'Wanetal_E and C 15-16'!$E$8-Q25</f>
        <v>335757966.81179357</v>
      </c>
      <c r="Y25">
        <f>IFERROR(VLOOKUP(Y$4&amp;$B25,Wanetal_correction_factor_2016!$D$2:$H$1608,5, FALSE),0)*R25</f>
        <v>-511436426.3713792</v>
      </c>
      <c r="Z25">
        <f>IFERROR(VLOOKUP(Z$4&amp;$B25,Wanetal_correction_factor_2016!$D$2:$H$1608,5, FALSE),0)*S25</f>
        <v>1702625142.457593</v>
      </c>
      <c r="AA25">
        <f>IFERROR(VLOOKUP(AA$4&amp;$B25,Wanetal_correction_factor_2016!$D$2:$H$1608,5, FALSE),0)*T25</f>
        <v>1325897843.4859068</v>
      </c>
      <c r="AB25">
        <f>IFERROR(VLOOKUP(AB$4&amp;$B25,Wanetal_correction_factor_2016!$D$2:$H$1608,5, FALSE),0)*U25</f>
        <v>1718386723.941381</v>
      </c>
      <c r="AC25">
        <f>IFERROR(VLOOKUP(AC$4&amp;$B25,Wanetal_correction_factor_2016!$D$2:$H$1608,5, FALSE),0)*V25</f>
        <v>1657968740.0253575</v>
      </c>
      <c r="AD25">
        <f>IFERROR(VLOOKUP(AD$4&amp;$B25,Wanetal_correction_factor_2016!$D$2:$H$1608,5, FALSE),0)*W25</f>
        <v>-207770821.767793</v>
      </c>
    </row>
    <row r="26" spans="1:30" x14ac:dyDescent="0.2">
      <c r="A26" t="s">
        <v>44</v>
      </c>
      <c r="B26" t="s">
        <v>45</v>
      </c>
      <c r="C26">
        <f>SUM(Wanetal_losses_control!AQ26:AV26)</f>
        <v>-9827704283.6609726</v>
      </c>
      <c r="D26">
        <f>C26*'Wanetal_E and C 97-98'!$E$3-C26</f>
        <v>2756966384.4078646</v>
      </c>
      <c r="E26">
        <f>C26*'Wanetal_E and C 97-98'!$E$4-C26</f>
        <v>-40299713.951381683</v>
      </c>
      <c r="F26">
        <f>C26*'Wanetal_E and C 97-98'!$E$5-C26</f>
        <v>2209276685.070405</v>
      </c>
      <c r="G26">
        <f>C26*'Wanetal_E and C 97-98'!$E$6-C26</f>
        <v>1984707155.4556952</v>
      </c>
      <c r="H26">
        <f>C26*'Wanetal_E and C 97-98'!$E$7-C26</f>
        <v>675997161.14695549</v>
      </c>
      <c r="I26">
        <f>C26*'Wanetal_E and C 97-98'!$E$8-C26</f>
        <v>594559192.24164963</v>
      </c>
      <c r="K26">
        <f>IFERROR(VLOOKUP(K$4&amp;$B26,Wanetal_correction_factor_1998!$D$2:$H$1608,5, FALSE),0)*D26</f>
        <v>4128831453.6354737</v>
      </c>
      <c r="L26">
        <f>IFERROR(VLOOKUP(L$4&amp;$B26,Wanetal_correction_factor_1998!$D$2:$H$1608,5, FALSE),0)*E26</f>
        <v>-197555130.34388158</v>
      </c>
      <c r="M26">
        <f>IFERROR(VLOOKUP(M$4&amp;$B26,Wanetal_correction_factor_1998!$D$2:$H$1608,5, FALSE),0)*F26</f>
        <v>-1755755266.0218883</v>
      </c>
      <c r="N26">
        <f>IFERROR(VLOOKUP(N$4&amp;$B26,Wanetal_correction_factor_1998!$D$2:$H$1608,5, FALSE),0)*G26</f>
        <v>-4393752856.2879438</v>
      </c>
      <c r="O26">
        <f>IFERROR(VLOOKUP(O$4&amp;$B26,Wanetal_correction_factor_1998!$D$2:$H$1608,5, FALSE),0)*H26</f>
        <v>-604760562.52476656</v>
      </c>
      <c r="P26">
        <f>IFERROR(VLOOKUP(P$4&amp;$B26,Wanetal_correction_factor_1998!$D$2:$H$1608,5, FALSE),0)*I26</f>
        <v>-1139727543.0723636</v>
      </c>
      <c r="Q26" s="7">
        <f>SUM(Wanetal_losses_control!BI26:BN26)</f>
        <v>-12800261065.869467</v>
      </c>
      <c r="R26">
        <f>Q26*'Wanetal_E and C 15-16'!$E$3-Q26</f>
        <v>19897646698.495941</v>
      </c>
      <c r="S26">
        <f>Q26*'Wanetal_E and C 15-16'!$E$4-Q26</f>
        <v>2983338255.9322472</v>
      </c>
      <c r="T26">
        <f>Q26*'Wanetal_E and C 15-16'!$E$5-Q26</f>
        <v>6921131228.7636528</v>
      </c>
      <c r="U26">
        <f>Q26*'Wanetal_E and C 15-16'!$E$6-Q26</f>
        <v>10801553550.142393</v>
      </c>
      <c r="V26">
        <f>Q26*'Wanetal_E and C 15-16'!$E$7-Q26</f>
        <v>5572503644.5187597</v>
      </c>
      <c r="W26">
        <f>Q26*'Wanetal_E and C 15-16'!$E$8-Q26</f>
        <v>2231821998.0638752</v>
      </c>
      <c r="Y26">
        <f>IFERROR(VLOOKUP(Y$4&amp;$B26,Wanetal_correction_factor_2016!$D$2:$H$1608,5, FALSE),0)*R26</f>
        <v>-6328324242.9585056</v>
      </c>
      <c r="Z26">
        <f>IFERROR(VLOOKUP(Z$4&amp;$B26,Wanetal_correction_factor_2016!$D$2:$H$1608,5, FALSE),0)*S26</f>
        <v>-4246843859.3317342</v>
      </c>
      <c r="AA26">
        <f>IFERROR(VLOOKUP(AA$4&amp;$B26,Wanetal_correction_factor_2016!$D$2:$H$1608,5, FALSE),0)*T26</f>
        <v>-8113142563.9473724</v>
      </c>
      <c r="AB26">
        <f>IFERROR(VLOOKUP(AB$4&amp;$B26,Wanetal_correction_factor_2016!$D$2:$H$1608,5, FALSE),0)*U26</f>
        <v>-18148441025.938988</v>
      </c>
      <c r="AC26">
        <f>IFERROR(VLOOKUP(AC$4&amp;$B26,Wanetal_correction_factor_2016!$D$2:$H$1608,5, FALSE),0)*V26</f>
        <v>-12672750814.849628</v>
      </c>
      <c r="AD26">
        <f>IFERROR(VLOOKUP(AD$4&amp;$B26,Wanetal_correction_factor_2016!$D$2:$H$1608,5, FALSE),0)*W26</f>
        <v>-19456389383.143269</v>
      </c>
    </row>
    <row r="27" spans="1:30" x14ac:dyDescent="0.2">
      <c r="A27" t="s">
        <v>46</v>
      </c>
      <c r="B27" t="s">
        <v>47</v>
      </c>
      <c r="C27">
        <f>SUM(Wanetal_losses_control!AQ27:AV27)</f>
        <v>2991514287.8677073</v>
      </c>
      <c r="D27">
        <f>C27*'Wanetal_E and C 97-98'!$E$3-C27</f>
        <v>-839209655.89481258</v>
      </c>
      <c r="E27">
        <f>C27*'Wanetal_E and C 97-98'!$E$4-C27</f>
        <v>12267073.428631306</v>
      </c>
      <c r="F27">
        <f>C27*'Wanetal_E and C 97-98'!$E$5-C27</f>
        <v>-672495079.06226254</v>
      </c>
      <c r="G27">
        <f>C27*'Wanetal_E and C 97-98'!$E$6-C27</f>
        <v>-604137003.04861593</v>
      </c>
      <c r="H27">
        <f>C27*'Wanetal_E and C 97-98'!$E$7-C27</f>
        <v>-205770860.39221001</v>
      </c>
      <c r="I27">
        <f>C27*'Wanetal_E and C 97-98'!$E$8-C27</f>
        <v>-180981464.97255087</v>
      </c>
      <c r="K27">
        <f>IFERROR(VLOOKUP(K$4&amp;$B27,Wanetal_correction_factor_1998!$D$2:$H$1608,5, FALSE),0)*D27</f>
        <v>43128863.361347593</v>
      </c>
      <c r="L27">
        <f>IFERROR(VLOOKUP(L$4&amp;$B27,Wanetal_correction_factor_1998!$D$2:$H$1608,5, FALSE),0)*E27</f>
        <v>111524058.31451531</v>
      </c>
      <c r="M27">
        <f>IFERROR(VLOOKUP(M$4&amp;$B27,Wanetal_correction_factor_1998!$D$2:$H$1608,5, FALSE),0)*F27</f>
        <v>-1471922266.103174</v>
      </c>
      <c r="N27">
        <f>IFERROR(VLOOKUP(N$4&amp;$B27,Wanetal_correction_factor_1998!$D$2:$H$1608,5, FALSE),0)*G27</f>
        <v>-3391246522.5850568</v>
      </c>
      <c r="O27">
        <f>IFERROR(VLOOKUP(O$4&amp;$B27,Wanetal_correction_factor_1998!$D$2:$H$1608,5, FALSE),0)*H27</f>
        <v>-535809980.23226726</v>
      </c>
      <c r="P27">
        <f>IFERROR(VLOOKUP(P$4&amp;$B27,Wanetal_correction_factor_1998!$D$2:$H$1608,5, FALSE),0)*I27</f>
        <v>-638795975.22250748</v>
      </c>
      <c r="Q27" s="7">
        <f>SUM(Wanetal_losses_control!BI27:BN27)</f>
        <v>2505878177.4776568</v>
      </c>
      <c r="R27">
        <f>Q27*'Wanetal_E and C 15-16'!$E$3-Q27</f>
        <v>-3895317321.1342211</v>
      </c>
      <c r="S27">
        <f>Q27*'Wanetal_E and C 15-16'!$E$4-Q27</f>
        <v>-584041387.36736488</v>
      </c>
      <c r="T27">
        <f>Q27*'Wanetal_E and C 15-16'!$E$5-Q27</f>
        <v>-1354934217.3858144</v>
      </c>
      <c r="U27">
        <f>Q27*'Wanetal_E and C 15-16'!$E$6-Q27</f>
        <v>-2114595724.6395867</v>
      </c>
      <c r="V27">
        <f>Q27*'Wanetal_E and C 15-16'!$E$7-Q27</f>
        <v>-1090916443.4112856</v>
      </c>
      <c r="W27">
        <f>Q27*'Wanetal_E and C 15-16'!$E$8-Q27</f>
        <v>-436918748.15546679</v>
      </c>
      <c r="Y27">
        <f>IFERROR(VLOOKUP(Y$4&amp;$B27,Wanetal_correction_factor_2016!$D$2:$H$1608,5, FALSE),0)*R27</f>
        <v>-868409365.22278023</v>
      </c>
      <c r="Z27">
        <f>IFERROR(VLOOKUP(Z$4&amp;$B27,Wanetal_correction_factor_2016!$D$2:$H$1608,5, FALSE),0)*S27</f>
        <v>2608545160.0450263</v>
      </c>
      <c r="AA27">
        <f>IFERROR(VLOOKUP(AA$4&amp;$B27,Wanetal_correction_factor_2016!$D$2:$H$1608,5, FALSE),0)*T27</f>
        <v>766733473.90690291</v>
      </c>
      <c r="AB27">
        <f>IFERROR(VLOOKUP(AB$4&amp;$B27,Wanetal_correction_factor_2016!$D$2:$H$1608,5, FALSE),0)*U27</f>
        <v>28297529.892365303</v>
      </c>
      <c r="AC27">
        <f>IFERROR(VLOOKUP(AC$4&amp;$B27,Wanetal_correction_factor_2016!$D$2:$H$1608,5, FALSE),0)*V27</f>
        <v>399810871.40363193</v>
      </c>
      <c r="AD27">
        <f>IFERROR(VLOOKUP(AD$4&amp;$B27,Wanetal_correction_factor_2016!$D$2:$H$1608,5, FALSE),0)*W27</f>
        <v>1271578441.1767969</v>
      </c>
    </row>
    <row r="28" spans="1:30" x14ac:dyDescent="0.2">
      <c r="A28" t="s">
        <v>48</v>
      </c>
      <c r="B28" t="s">
        <v>49</v>
      </c>
      <c r="C28">
        <f>SUM(Wanetal_losses_control!AQ28:AV28)</f>
        <v>0</v>
      </c>
      <c r="D28">
        <f>C28*'Wanetal_E and C 97-98'!$E$3-C28</f>
        <v>0</v>
      </c>
      <c r="E28">
        <f>C28*'Wanetal_E and C 97-98'!$E$4-C28</f>
        <v>0</v>
      </c>
      <c r="F28">
        <f>C28*'Wanetal_E and C 97-98'!$E$5-C28</f>
        <v>0</v>
      </c>
      <c r="G28">
        <f>C28*'Wanetal_E and C 97-98'!$E$6-C28</f>
        <v>0</v>
      </c>
      <c r="H28">
        <f>C28*'Wanetal_E and C 97-98'!$E$7-C28</f>
        <v>0</v>
      </c>
      <c r="I28">
        <f>C28*'Wanetal_E and C 97-98'!$E$8-C28</f>
        <v>0</v>
      </c>
      <c r="K28">
        <f>IFERROR(VLOOKUP(K$4&amp;$B28,Wanetal_correction_factor_1998!$D$2:$H$1608,5, FALSE),0)*D28</f>
        <v>0</v>
      </c>
      <c r="L28">
        <f>IFERROR(VLOOKUP(L$4&amp;$B28,Wanetal_correction_factor_1998!$D$2:$H$1608,5, FALSE),0)*E28</f>
        <v>0</v>
      </c>
      <c r="M28">
        <f>IFERROR(VLOOKUP(M$4&amp;$B28,Wanetal_correction_factor_1998!$D$2:$H$1608,5, FALSE),0)*F28</f>
        <v>0</v>
      </c>
      <c r="N28">
        <f>IFERROR(VLOOKUP(N$4&amp;$B28,Wanetal_correction_factor_1998!$D$2:$H$1608,5, FALSE),0)*G28</f>
        <v>0</v>
      </c>
      <c r="O28">
        <f>IFERROR(VLOOKUP(O$4&amp;$B28,Wanetal_correction_factor_1998!$D$2:$H$1608,5, FALSE),0)*H28</f>
        <v>0</v>
      </c>
      <c r="P28">
        <f>IFERROR(VLOOKUP(P$4&amp;$B28,Wanetal_correction_factor_1998!$D$2:$H$1608,5, FALSE),0)*I28</f>
        <v>0</v>
      </c>
      <c r="Q28" s="7">
        <f>SUM(Wanetal_losses_control!BI28:BN28)</f>
        <v>0</v>
      </c>
      <c r="R28">
        <f>Q28*'Wanetal_E and C 15-16'!$E$3-Q28</f>
        <v>0</v>
      </c>
      <c r="S28">
        <f>Q28*'Wanetal_E and C 15-16'!$E$4-Q28</f>
        <v>0</v>
      </c>
      <c r="T28">
        <f>Q28*'Wanetal_E and C 15-16'!$E$5-Q28</f>
        <v>0</v>
      </c>
      <c r="U28">
        <f>Q28*'Wanetal_E and C 15-16'!$E$6-Q28</f>
        <v>0</v>
      </c>
      <c r="V28">
        <f>Q28*'Wanetal_E and C 15-16'!$E$7-Q28</f>
        <v>0</v>
      </c>
      <c r="W28">
        <f>Q28*'Wanetal_E and C 15-16'!$E$8-Q28</f>
        <v>0</v>
      </c>
      <c r="Y28">
        <f>IFERROR(VLOOKUP(Y$4&amp;$B28,Wanetal_correction_factor_2016!$D$2:$H$1608,5, FALSE),0)*R28</f>
        <v>0</v>
      </c>
      <c r="Z28">
        <f>IFERROR(VLOOKUP(Z$4&amp;$B28,Wanetal_correction_factor_2016!$D$2:$H$1608,5, FALSE),0)*S28</f>
        <v>0</v>
      </c>
      <c r="AA28">
        <f>IFERROR(VLOOKUP(AA$4&amp;$B28,Wanetal_correction_factor_2016!$D$2:$H$1608,5, FALSE),0)*T28</f>
        <v>0</v>
      </c>
      <c r="AB28">
        <f>IFERROR(VLOOKUP(AB$4&amp;$B28,Wanetal_correction_factor_2016!$D$2:$H$1608,5, FALSE),0)*U28</f>
        <v>0</v>
      </c>
      <c r="AC28">
        <f>IFERROR(VLOOKUP(AC$4&amp;$B28,Wanetal_correction_factor_2016!$D$2:$H$1608,5, FALSE),0)*V28</f>
        <v>0</v>
      </c>
      <c r="AD28">
        <f>IFERROR(VLOOKUP(AD$4&amp;$B28,Wanetal_correction_factor_2016!$D$2:$H$1608,5, FALSE),0)*W28</f>
        <v>0</v>
      </c>
    </row>
    <row r="29" spans="1:30" x14ac:dyDescent="0.2">
      <c r="A29" t="s">
        <v>50</v>
      </c>
      <c r="B29" t="s">
        <v>51</v>
      </c>
      <c r="C29">
        <f>SUM(Wanetal_losses_control!AQ29:AV29)</f>
        <v>0</v>
      </c>
      <c r="D29">
        <f>C29*'Wanetal_E and C 97-98'!$E$3-C29</f>
        <v>0</v>
      </c>
      <c r="E29">
        <f>C29*'Wanetal_E and C 97-98'!$E$4-C29</f>
        <v>0</v>
      </c>
      <c r="F29">
        <f>C29*'Wanetal_E and C 97-98'!$E$5-C29</f>
        <v>0</v>
      </c>
      <c r="G29">
        <f>C29*'Wanetal_E and C 97-98'!$E$6-C29</f>
        <v>0</v>
      </c>
      <c r="H29">
        <f>C29*'Wanetal_E and C 97-98'!$E$7-C29</f>
        <v>0</v>
      </c>
      <c r="I29">
        <f>C29*'Wanetal_E and C 97-98'!$E$8-C29</f>
        <v>0</v>
      </c>
      <c r="K29">
        <f>IFERROR(VLOOKUP(K$4&amp;$B29,Wanetal_correction_factor_1998!$D$2:$H$1608,5, FALSE),0)*D29</f>
        <v>0</v>
      </c>
      <c r="L29">
        <f>IFERROR(VLOOKUP(L$4&amp;$B29,Wanetal_correction_factor_1998!$D$2:$H$1608,5, FALSE),0)*E29</f>
        <v>0</v>
      </c>
      <c r="M29">
        <f>IFERROR(VLOOKUP(M$4&amp;$B29,Wanetal_correction_factor_1998!$D$2:$H$1608,5, FALSE),0)*F29</f>
        <v>0</v>
      </c>
      <c r="N29">
        <f>IFERROR(VLOOKUP(N$4&amp;$B29,Wanetal_correction_factor_1998!$D$2:$H$1608,5, FALSE),0)*G29</f>
        <v>0</v>
      </c>
      <c r="O29">
        <f>IFERROR(VLOOKUP(O$4&amp;$B29,Wanetal_correction_factor_1998!$D$2:$H$1608,5, FALSE),0)*H29</f>
        <v>0</v>
      </c>
      <c r="P29">
        <f>IFERROR(VLOOKUP(P$4&amp;$B29,Wanetal_correction_factor_1998!$D$2:$H$1608,5, FALSE),0)*I29</f>
        <v>0</v>
      </c>
      <c r="Q29" s="7">
        <f>SUM(Wanetal_losses_control!BI29:BN29)</f>
        <v>0</v>
      </c>
      <c r="R29">
        <f>Q29*'Wanetal_E and C 15-16'!$E$3-Q29</f>
        <v>0</v>
      </c>
      <c r="S29">
        <f>Q29*'Wanetal_E and C 15-16'!$E$4-Q29</f>
        <v>0</v>
      </c>
      <c r="T29">
        <f>Q29*'Wanetal_E and C 15-16'!$E$5-Q29</f>
        <v>0</v>
      </c>
      <c r="U29">
        <f>Q29*'Wanetal_E and C 15-16'!$E$6-Q29</f>
        <v>0</v>
      </c>
      <c r="V29">
        <f>Q29*'Wanetal_E and C 15-16'!$E$7-Q29</f>
        <v>0</v>
      </c>
      <c r="W29">
        <f>Q29*'Wanetal_E and C 15-16'!$E$8-Q29</f>
        <v>0</v>
      </c>
      <c r="Y29">
        <f>IFERROR(VLOOKUP(Y$4&amp;$B29,Wanetal_correction_factor_2016!$D$2:$H$1608,5, FALSE),0)*R29</f>
        <v>0</v>
      </c>
      <c r="Z29">
        <f>IFERROR(VLOOKUP(Z$4&amp;$B29,Wanetal_correction_factor_2016!$D$2:$H$1608,5, FALSE),0)*S29</f>
        <v>0</v>
      </c>
      <c r="AA29">
        <f>IFERROR(VLOOKUP(AA$4&amp;$B29,Wanetal_correction_factor_2016!$D$2:$H$1608,5, FALSE),0)*T29</f>
        <v>0</v>
      </c>
      <c r="AB29">
        <f>IFERROR(VLOOKUP(AB$4&amp;$B29,Wanetal_correction_factor_2016!$D$2:$H$1608,5, FALSE),0)*U29</f>
        <v>0</v>
      </c>
      <c r="AC29">
        <f>IFERROR(VLOOKUP(AC$4&amp;$B29,Wanetal_correction_factor_2016!$D$2:$H$1608,5, FALSE),0)*V29</f>
        <v>0</v>
      </c>
      <c r="AD29">
        <f>IFERROR(VLOOKUP(AD$4&amp;$B29,Wanetal_correction_factor_2016!$D$2:$H$1608,5, FALSE),0)*W29</f>
        <v>0</v>
      </c>
    </row>
    <row r="30" spans="1:30" x14ac:dyDescent="0.2">
      <c r="A30" t="s">
        <v>52</v>
      </c>
      <c r="B30" t="s">
        <v>53</v>
      </c>
      <c r="C30">
        <f>SUM(Wanetal_losses_control!AQ30:AV30)</f>
        <v>136368088.27908209</v>
      </c>
      <c r="D30">
        <f>C30*'Wanetal_E and C 97-98'!$E$3-C30</f>
        <v>-38255346.766634867</v>
      </c>
      <c r="E30">
        <f>C30*'Wanetal_E and C 97-98'!$E$4-C30</f>
        <v>559194.17100089788</v>
      </c>
      <c r="F30">
        <f>C30*'Wanetal_E and C 97-98'!$E$5-C30</f>
        <v>-30655667.827071533</v>
      </c>
      <c r="G30">
        <f>C30*'Wanetal_E and C 97-98'!$E$6-C30</f>
        <v>-27539567.000736669</v>
      </c>
      <c r="H30">
        <f>C30*'Wanetal_E and C 97-98'!$E$7-C30</f>
        <v>-9380058.4436548352</v>
      </c>
      <c r="I30">
        <f>C30*'Wanetal_E and C 97-98'!$E$8-C30</f>
        <v>-8250034.6036608368</v>
      </c>
      <c r="K30">
        <f>IFERROR(VLOOKUP(K$4&amp;$B30,Wanetal_correction_factor_1998!$D$2:$H$1608,5, FALSE),0)*D30</f>
        <v>4187845.5395130222</v>
      </c>
      <c r="L30">
        <f>IFERROR(VLOOKUP(L$4&amp;$B30,Wanetal_correction_factor_1998!$D$2:$H$1608,5, FALSE),0)*E30</f>
        <v>5969758.3783583455</v>
      </c>
      <c r="M30">
        <f>IFERROR(VLOOKUP(M$4&amp;$B30,Wanetal_correction_factor_1998!$D$2:$H$1608,5, FALSE),0)*F30</f>
        <v>-58774809.012300611</v>
      </c>
      <c r="N30">
        <f>IFERROR(VLOOKUP(N$4&amp;$B30,Wanetal_correction_factor_1998!$D$2:$H$1608,5, FALSE),0)*G30</f>
        <v>-134099731.81750619</v>
      </c>
      <c r="O30">
        <f>IFERROR(VLOOKUP(O$4&amp;$B30,Wanetal_correction_factor_1998!$D$2:$H$1608,5, FALSE),0)*H30</f>
        <v>-29479197.216069799</v>
      </c>
      <c r="P30">
        <f>IFERROR(VLOOKUP(P$4&amp;$B30,Wanetal_correction_factor_1998!$D$2:$H$1608,5, FALSE),0)*I30</f>
        <v>-34327540.01532311</v>
      </c>
      <c r="Q30" s="7">
        <f>SUM(Wanetal_losses_control!BI30:BN30)</f>
        <v>119283096.22012626</v>
      </c>
      <c r="R30">
        <f>Q30*'Wanetal_E and C 15-16'!$E$3-Q30</f>
        <v>-185422226.42781311</v>
      </c>
      <c r="S30">
        <f>Q30*'Wanetal_E and C 15-16'!$E$4-Q30</f>
        <v>-27801137.993069336</v>
      </c>
      <c r="T30">
        <f>Q30*'Wanetal_E and C 15-16'!$E$5-Q30</f>
        <v>-64496650.346768357</v>
      </c>
      <c r="U30">
        <f>Q30*'Wanetal_E and C 15-16'!$E$6-Q30</f>
        <v>-100657536.96883392</v>
      </c>
      <c r="V30">
        <f>Q30*'Wanetal_E and C 15-16'!$E$7-Q30</f>
        <v>-51929057.149350017</v>
      </c>
      <c r="W30">
        <f>Q30*'Wanetal_E and C 15-16'!$E$8-Q30</f>
        <v>-20797906.915437162</v>
      </c>
      <c r="Y30">
        <f>IFERROR(VLOOKUP(Y$4&amp;$B30,Wanetal_correction_factor_2016!$D$2:$H$1608,5, FALSE),0)*R30</f>
        <v>-50192225.036998965</v>
      </c>
      <c r="Z30">
        <f>IFERROR(VLOOKUP(Z$4&amp;$B30,Wanetal_correction_factor_2016!$D$2:$H$1608,5, FALSE),0)*S30</f>
        <v>88629237.432929009</v>
      </c>
      <c r="AA30">
        <f>IFERROR(VLOOKUP(AA$4&amp;$B30,Wanetal_correction_factor_2016!$D$2:$H$1608,5, FALSE),0)*T30</f>
        <v>18488283.403452531</v>
      </c>
      <c r="AB30">
        <f>IFERROR(VLOOKUP(AB$4&amp;$B30,Wanetal_correction_factor_2016!$D$2:$H$1608,5, FALSE),0)*U30</f>
        <v>22580543.308239579</v>
      </c>
      <c r="AC30">
        <f>IFERROR(VLOOKUP(AC$4&amp;$B30,Wanetal_correction_factor_2016!$D$2:$H$1608,5, FALSE),0)*V30</f>
        <v>-898574.59654790279</v>
      </c>
      <c r="AD30">
        <f>IFERROR(VLOOKUP(AD$4&amp;$B30,Wanetal_correction_factor_2016!$D$2:$H$1608,5, FALSE),0)*W30</f>
        <v>137799075.92492211</v>
      </c>
    </row>
    <row r="31" spans="1:30" x14ac:dyDescent="0.2">
      <c r="A31" t="s">
        <v>54</v>
      </c>
      <c r="B31" t="s">
        <v>55</v>
      </c>
      <c r="C31">
        <f>SUM(Wanetal_losses_control!AQ31:AV31)</f>
        <v>-1769159122.0336978</v>
      </c>
      <c r="D31">
        <f>C31*'Wanetal_E and C 97-98'!$E$3-C31</f>
        <v>496302298.82115316</v>
      </c>
      <c r="E31">
        <f>C31*'Wanetal_E and C 97-98'!$E$4-C31</f>
        <v>-7254655.2576851845</v>
      </c>
      <c r="F31">
        <f>C31*'Wanetal_E and C 97-98'!$E$5-C31</f>
        <v>397708547.96545386</v>
      </c>
      <c r="G31">
        <f>C31*'Wanetal_E and C 97-98'!$E$6-C31</f>
        <v>357282094.30127406</v>
      </c>
      <c r="H31">
        <f>C31*'Wanetal_E and C 97-98'!$E$7-C31</f>
        <v>121691344.14232826</v>
      </c>
      <c r="I31">
        <f>C31*'Wanetal_E and C 97-98'!$E$8-C31</f>
        <v>107031081.54079103</v>
      </c>
      <c r="K31">
        <f>IFERROR(VLOOKUP(K$4&amp;$B31,Wanetal_correction_factor_1998!$D$2:$H$1608,5, FALSE),0)*D31</f>
        <v>-1614434447.587815</v>
      </c>
      <c r="L31">
        <f>IFERROR(VLOOKUP(L$4&amp;$B31,Wanetal_correction_factor_1998!$D$2:$H$1608,5, FALSE),0)*E31</f>
        <v>-118325752.79081626</v>
      </c>
      <c r="M31">
        <f>IFERROR(VLOOKUP(M$4&amp;$B31,Wanetal_correction_factor_1998!$D$2:$H$1608,5, FALSE),0)*F31</f>
        <v>1771741580.5330896</v>
      </c>
      <c r="N31">
        <f>IFERROR(VLOOKUP(N$4&amp;$B31,Wanetal_correction_factor_1998!$D$2:$H$1608,5, FALSE),0)*G31</f>
        <v>902398205.51109087</v>
      </c>
      <c r="O31">
        <f>IFERROR(VLOOKUP(O$4&amp;$B31,Wanetal_correction_factor_1998!$D$2:$H$1608,5, FALSE),0)*H31</f>
        <v>-1124844001.9211369</v>
      </c>
      <c r="P31">
        <f>IFERROR(VLOOKUP(P$4&amp;$B31,Wanetal_correction_factor_1998!$D$2:$H$1608,5, FALSE),0)*I31</f>
        <v>210880744.88580373</v>
      </c>
      <c r="Q31" s="7">
        <f>SUM(Wanetal_losses_control!BI31:BN31)</f>
        <v>-1994706880.9305789</v>
      </c>
      <c r="R31">
        <f>Q31*'Wanetal_E and C 15-16'!$E$3-Q31</f>
        <v>3100715882.2443514</v>
      </c>
      <c r="S31">
        <f>Q31*'Wanetal_E and C 15-16'!$E$4-Q31</f>
        <v>464903435.68998671</v>
      </c>
      <c r="T31">
        <f>Q31*'Wanetal_E and C 15-16'!$E$5-Q31</f>
        <v>1078542696.4962151</v>
      </c>
      <c r="U31">
        <f>Q31*'Wanetal_E and C 15-16'!$E$6-Q31</f>
        <v>1683241699.5508857</v>
      </c>
      <c r="V31">
        <f>Q31*'Wanetal_E and C 15-16'!$E$7-Q31</f>
        <v>868381613.97900128</v>
      </c>
      <c r="W31">
        <f>Q31*'Wanetal_E and C 15-16'!$E$8-Q31</f>
        <v>347792179.67831755</v>
      </c>
      <c r="Y31">
        <f>IFERROR(VLOOKUP(Y$4&amp;$B31,Wanetal_correction_factor_2016!$D$2:$H$1608,5, FALSE),0)*R31</f>
        <v>1579482011.9709268</v>
      </c>
      <c r="Z31">
        <f>IFERROR(VLOOKUP(Z$4&amp;$B31,Wanetal_correction_factor_2016!$D$2:$H$1608,5, FALSE),0)*S31</f>
        <v>1528902502.6618459</v>
      </c>
      <c r="AA31">
        <f>IFERROR(VLOOKUP(AA$4&amp;$B31,Wanetal_correction_factor_2016!$D$2:$H$1608,5, FALSE),0)*T31</f>
        <v>1928187053.6401794</v>
      </c>
      <c r="AB31">
        <f>IFERROR(VLOOKUP(AB$4&amp;$B31,Wanetal_correction_factor_2016!$D$2:$H$1608,5, FALSE),0)*U31</f>
        <v>2148024468.2032332</v>
      </c>
      <c r="AC31">
        <f>IFERROR(VLOOKUP(AC$4&amp;$B31,Wanetal_correction_factor_2016!$D$2:$H$1608,5, FALSE),0)*V31</f>
        <v>2084628039.1711595</v>
      </c>
      <c r="AD31">
        <f>IFERROR(VLOOKUP(AD$4&amp;$B31,Wanetal_correction_factor_2016!$D$2:$H$1608,5, FALSE),0)*W31</f>
        <v>1485129692.7361057</v>
      </c>
    </row>
    <row r="32" spans="1:30" x14ac:dyDescent="0.2">
      <c r="A32" t="s">
        <v>56</v>
      </c>
      <c r="B32" t="s">
        <v>57</v>
      </c>
      <c r="C32">
        <f>SUM(Wanetal_losses_control!AQ32:AV32)</f>
        <v>0</v>
      </c>
      <c r="D32">
        <f>C32*'Wanetal_E and C 97-98'!$E$3-C32</f>
        <v>0</v>
      </c>
      <c r="E32">
        <f>C32*'Wanetal_E and C 97-98'!$E$4-C32</f>
        <v>0</v>
      </c>
      <c r="F32">
        <f>C32*'Wanetal_E and C 97-98'!$E$5-C32</f>
        <v>0</v>
      </c>
      <c r="G32">
        <f>C32*'Wanetal_E and C 97-98'!$E$6-C32</f>
        <v>0</v>
      </c>
      <c r="H32">
        <f>C32*'Wanetal_E and C 97-98'!$E$7-C32</f>
        <v>0</v>
      </c>
      <c r="I32">
        <f>C32*'Wanetal_E and C 97-98'!$E$8-C32</f>
        <v>0</v>
      </c>
      <c r="K32">
        <f>IFERROR(VLOOKUP(K$4&amp;$B32,Wanetal_correction_factor_1998!$D$2:$H$1608,5, FALSE),0)*D32</f>
        <v>0</v>
      </c>
      <c r="L32">
        <f>IFERROR(VLOOKUP(L$4&amp;$B32,Wanetal_correction_factor_1998!$D$2:$H$1608,5, FALSE),0)*E32</f>
        <v>0</v>
      </c>
      <c r="M32">
        <f>IFERROR(VLOOKUP(M$4&amp;$B32,Wanetal_correction_factor_1998!$D$2:$H$1608,5, FALSE),0)*F32</f>
        <v>0</v>
      </c>
      <c r="N32">
        <f>IFERROR(VLOOKUP(N$4&amp;$B32,Wanetal_correction_factor_1998!$D$2:$H$1608,5, FALSE),0)*G32</f>
        <v>0</v>
      </c>
      <c r="O32">
        <f>IFERROR(VLOOKUP(O$4&amp;$B32,Wanetal_correction_factor_1998!$D$2:$H$1608,5, FALSE),0)*H32</f>
        <v>0</v>
      </c>
      <c r="P32">
        <f>IFERROR(VLOOKUP(P$4&amp;$B32,Wanetal_correction_factor_1998!$D$2:$H$1608,5, FALSE),0)*I32</f>
        <v>0</v>
      </c>
      <c r="Q32" s="7">
        <f>SUM(Wanetal_losses_control!BI32:BN32)</f>
        <v>0</v>
      </c>
      <c r="R32">
        <f>Q32*'Wanetal_E and C 15-16'!$E$3-Q32</f>
        <v>0</v>
      </c>
      <c r="S32">
        <f>Q32*'Wanetal_E and C 15-16'!$E$4-Q32</f>
        <v>0</v>
      </c>
      <c r="T32">
        <f>Q32*'Wanetal_E and C 15-16'!$E$5-Q32</f>
        <v>0</v>
      </c>
      <c r="U32">
        <f>Q32*'Wanetal_E and C 15-16'!$E$6-Q32</f>
        <v>0</v>
      </c>
      <c r="V32">
        <f>Q32*'Wanetal_E and C 15-16'!$E$7-Q32</f>
        <v>0</v>
      </c>
      <c r="W32">
        <f>Q32*'Wanetal_E and C 15-16'!$E$8-Q32</f>
        <v>0</v>
      </c>
      <c r="Y32">
        <f>IFERROR(VLOOKUP(Y$4&amp;$B32,Wanetal_correction_factor_2016!$D$2:$H$1608,5, FALSE),0)*R32</f>
        <v>0</v>
      </c>
      <c r="Z32">
        <f>IFERROR(VLOOKUP(Z$4&amp;$B32,Wanetal_correction_factor_2016!$D$2:$H$1608,5, FALSE),0)*S32</f>
        <v>0</v>
      </c>
      <c r="AA32">
        <f>IFERROR(VLOOKUP(AA$4&amp;$B32,Wanetal_correction_factor_2016!$D$2:$H$1608,5, FALSE),0)*T32</f>
        <v>0</v>
      </c>
      <c r="AB32">
        <f>IFERROR(VLOOKUP(AB$4&amp;$B32,Wanetal_correction_factor_2016!$D$2:$H$1608,5, FALSE),0)*U32</f>
        <v>0</v>
      </c>
      <c r="AC32">
        <f>IFERROR(VLOOKUP(AC$4&amp;$B32,Wanetal_correction_factor_2016!$D$2:$H$1608,5, FALSE),0)*V32</f>
        <v>0</v>
      </c>
      <c r="AD32">
        <f>IFERROR(VLOOKUP(AD$4&amp;$B32,Wanetal_correction_factor_2016!$D$2:$H$1608,5, FALSE),0)*W32</f>
        <v>0</v>
      </c>
    </row>
    <row r="33" spans="1:30" x14ac:dyDescent="0.2">
      <c r="A33" t="s">
        <v>58</v>
      </c>
      <c r="B33" t="s">
        <v>59</v>
      </c>
      <c r="C33">
        <f>SUM(Wanetal_losses_control!AQ33:AV33)</f>
        <v>0</v>
      </c>
      <c r="D33">
        <f>C33*'Wanetal_E and C 97-98'!$E$3-C33</f>
        <v>0</v>
      </c>
      <c r="E33">
        <f>C33*'Wanetal_E and C 97-98'!$E$4-C33</f>
        <v>0</v>
      </c>
      <c r="F33">
        <f>C33*'Wanetal_E and C 97-98'!$E$5-C33</f>
        <v>0</v>
      </c>
      <c r="G33">
        <f>C33*'Wanetal_E and C 97-98'!$E$6-C33</f>
        <v>0</v>
      </c>
      <c r="H33">
        <f>C33*'Wanetal_E and C 97-98'!$E$7-C33</f>
        <v>0</v>
      </c>
      <c r="I33">
        <f>C33*'Wanetal_E and C 97-98'!$E$8-C33</f>
        <v>0</v>
      </c>
      <c r="K33">
        <f>IFERROR(VLOOKUP(K$4&amp;$B33,Wanetal_correction_factor_1998!$D$2:$H$1608,5, FALSE),0)*D33</f>
        <v>0</v>
      </c>
      <c r="L33">
        <f>IFERROR(VLOOKUP(L$4&amp;$B33,Wanetal_correction_factor_1998!$D$2:$H$1608,5, FALSE),0)*E33</f>
        <v>0</v>
      </c>
      <c r="M33">
        <f>IFERROR(VLOOKUP(M$4&amp;$B33,Wanetal_correction_factor_1998!$D$2:$H$1608,5, FALSE),0)*F33</f>
        <v>0</v>
      </c>
      <c r="N33">
        <f>IFERROR(VLOOKUP(N$4&amp;$B33,Wanetal_correction_factor_1998!$D$2:$H$1608,5, FALSE),0)*G33</f>
        <v>0</v>
      </c>
      <c r="O33">
        <f>IFERROR(VLOOKUP(O$4&amp;$B33,Wanetal_correction_factor_1998!$D$2:$H$1608,5, FALSE),0)*H33</f>
        <v>0</v>
      </c>
      <c r="P33">
        <f>IFERROR(VLOOKUP(P$4&amp;$B33,Wanetal_correction_factor_1998!$D$2:$H$1608,5, FALSE),0)*I33</f>
        <v>0</v>
      </c>
      <c r="Q33" s="7">
        <f>SUM(Wanetal_losses_control!BI33:BN33)</f>
        <v>0</v>
      </c>
      <c r="R33">
        <f>Q33*'Wanetal_E and C 15-16'!$E$3-Q33</f>
        <v>0</v>
      </c>
      <c r="S33">
        <f>Q33*'Wanetal_E and C 15-16'!$E$4-Q33</f>
        <v>0</v>
      </c>
      <c r="T33">
        <f>Q33*'Wanetal_E and C 15-16'!$E$5-Q33</f>
        <v>0</v>
      </c>
      <c r="U33">
        <f>Q33*'Wanetal_E and C 15-16'!$E$6-Q33</f>
        <v>0</v>
      </c>
      <c r="V33">
        <f>Q33*'Wanetal_E and C 15-16'!$E$7-Q33</f>
        <v>0</v>
      </c>
      <c r="W33">
        <f>Q33*'Wanetal_E and C 15-16'!$E$8-Q33</f>
        <v>0</v>
      </c>
      <c r="Y33">
        <f>IFERROR(VLOOKUP(Y$4&amp;$B33,Wanetal_correction_factor_2016!$D$2:$H$1608,5, FALSE),0)*R33</f>
        <v>0</v>
      </c>
      <c r="Z33">
        <f>IFERROR(VLOOKUP(Z$4&amp;$B33,Wanetal_correction_factor_2016!$D$2:$H$1608,5, FALSE),0)*S33</f>
        <v>0</v>
      </c>
      <c r="AA33">
        <f>IFERROR(VLOOKUP(AA$4&amp;$B33,Wanetal_correction_factor_2016!$D$2:$H$1608,5, FALSE),0)*T33</f>
        <v>0</v>
      </c>
      <c r="AB33">
        <f>IFERROR(VLOOKUP(AB$4&amp;$B33,Wanetal_correction_factor_2016!$D$2:$H$1608,5, FALSE),0)*U33</f>
        <v>0</v>
      </c>
      <c r="AC33">
        <f>IFERROR(VLOOKUP(AC$4&amp;$B33,Wanetal_correction_factor_2016!$D$2:$H$1608,5, FALSE),0)*V33</f>
        <v>0</v>
      </c>
      <c r="AD33">
        <f>IFERROR(VLOOKUP(AD$4&amp;$B33,Wanetal_correction_factor_2016!$D$2:$H$1608,5, FALSE),0)*W33</f>
        <v>0</v>
      </c>
    </row>
    <row r="34" spans="1:30" x14ac:dyDescent="0.2">
      <c r="A34" t="s">
        <v>60</v>
      </c>
      <c r="B34" t="s">
        <v>61</v>
      </c>
      <c r="C34">
        <f>SUM(Wanetal_losses_control!AQ34:AV34)</f>
        <v>-6476690699.3337069</v>
      </c>
      <c r="D34">
        <f>C34*'Wanetal_E and C 97-98'!$E$3-C34</f>
        <v>1816906372.5245142</v>
      </c>
      <c r="E34">
        <f>C34*'Wanetal_E and C 97-98'!$E$4-C34</f>
        <v>-26558469.302812576</v>
      </c>
      <c r="F34">
        <f>C34*'Wanetal_E and C 97-98'!$E$5-C34</f>
        <v>1455965843.6446199</v>
      </c>
      <c r="G34">
        <f>C34*'Wanetal_E and C 97-98'!$E$6-C34</f>
        <v>1307969186.2535896</v>
      </c>
      <c r="H34">
        <f>C34*'Wanetal_E and C 97-98'!$E$7-C34</f>
        <v>445498195.7134676</v>
      </c>
      <c r="I34">
        <f>C34*'Wanetal_E and C 97-98'!$E$8-C34</f>
        <v>391828638.65744781</v>
      </c>
      <c r="K34">
        <f>IFERROR(VLOOKUP(K$4&amp;$B34,Wanetal_correction_factor_1998!$D$2:$H$1608,5, FALSE),0)*D34</f>
        <v>3475906303.1957731</v>
      </c>
      <c r="L34">
        <f>IFERROR(VLOOKUP(L$4&amp;$B34,Wanetal_correction_factor_1998!$D$2:$H$1608,5, FALSE),0)*E34</f>
        <v>-74654477.150315851</v>
      </c>
      <c r="M34">
        <f>IFERROR(VLOOKUP(M$4&amp;$B34,Wanetal_correction_factor_1998!$D$2:$H$1608,5, FALSE),0)*F34</f>
        <v>2121114351.8237922</v>
      </c>
      <c r="N34">
        <f>IFERROR(VLOOKUP(N$4&amp;$B34,Wanetal_correction_factor_1998!$D$2:$H$1608,5, FALSE),0)*G34</f>
        <v>-122500703.82208058</v>
      </c>
      <c r="O34">
        <f>IFERROR(VLOOKUP(O$4&amp;$B34,Wanetal_correction_factor_1998!$D$2:$H$1608,5, FALSE),0)*H34</f>
        <v>402786460.54822165</v>
      </c>
      <c r="P34">
        <f>IFERROR(VLOOKUP(P$4&amp;$B34,Wanetal_correction_factor_1998!$D$2:$H$1608,5, FALSE),0)*I34</f>
        <v>-409242796.10335141</v>
      </c>
      <c r="Q34" s="7">
        <f>SUM(Wanetal_losses_control!BI34:BN34)</f>
        <v>-6305084141.7504005</v>
      </c>
      <c r="R34">
        <f>Q34*'Wanetal_E and C 15-16'!$E$3-Q34</f>
        <v>9801076400.8052101</v>
      </c>
      <c r="S34">
        <f>Q34*'Wanetal_E and C 15-16'!$E$4-Q34</f>
        <v>1469516803.6151304</v>
      </c>
      <c r="T34">
        <f>Q34*'Wanetal_E and C 15-16'!$E$5-Q34</f>
        <v>3409173807.3849206</v>
      </c>
      <c r="U34">
        <f>Q34*'Wanetal_E and C 15-16'!$E$6-Q34</f>
        <v>5320571482.4726877</v>
      </c>
      <c r="V34">
        <f>Q34*'Wanetal_E and C 15-16'!$E$7-Q34</f>
        <v>2744874044.2166104</v>
      </c>
      <c r="W34">
        <f>Q34*'Wanetal_E and C 15-16'!$E$8-Q34</f>
        <v>1099338944.322258</v>
      </c>
      <c r="Y34">
        <f>IFERROR(VLOOKUP(Y$4&amp;$B34,Wanetal_correction_factor_2016!$D$2:$H$1608,5, FALSE),0)*R34</f>
        <v>5876954540.1481314</v>
      </c>
      <c r="Z34">
        <f>IFERROR(VLOOKUP(Z$4&amp;$B34,Wanetal_correction_factor_2016!$D$2:$H$1608,5, FALSE),0)*S34</f>
        <v>3461812788.2613335</v>
      </c>
      <c r="AA34">
        <f>IFERROR(VLOOKUP(AA$4&amp;$B34,Wanetal_correction_factor_2016!$D$2:$H$1608,5, FALSE),0)*T34</f>
        <v>3105636344.2082767</v>
      </c>
      <c r="AB34">
        <f>IFERROR(VLOOKUP(AB$4&amp;$B34,Wanetal_correction_factor_2016!$D$2:$H$1608,5, FALSE),0)*U34</f>
        <v>3464709162.6636338</v>
      </c>
      <c r="AC34">
        <f>IFERROR(VLOOKUP(AC$4&amp;$B34,Wanetal_correction_factor_2016!$D$2:$H$1608,5, FALSE),0)*V34</f>
        <v>1880460546.4680569</v>
      </c>
      <c r="AD34">
        <f>IFERROR(VLOOKUP(AD$4&amp;$B34,Wanetal_correction_factor_2016!$D$2:$H$1608,5, FALSE),0)*W34</f>
        <v>3975879927.7499437</v>
      </c>
    </row>
    <row r="35" spans="1:30" x14ac:dyDescent="0.2">
      <c r="A35" t="s">
        <v>62</v>
      </c>
      <c r="B35" t="s">
        <v>63</v>
      </c>
      <c r="C35">
        <f>SUM(Wanetal_losses_control!AQ35:AV35)</f>
        <v>-368092000853.1944</v>
      </c>
      <c r="D35">
        <f>C35*'Wanetal_E and C 97-98'!$E$3-C35</f>
        <v>103260867790.74844</v>
      </c>
      <c r="E35">
        <f>C35*'Wanetal_E and C 97-98'!$E$4-C35</f>
        <v>-1509406664.4677124</v>
      </c>
      <c r="F35">
        <f>C35*'Wanetal_E and C 97-98'!$E$5-C35</f>
        <v>82747409972.224121</v>
      </c>
      <c r="G35">
        <f>C35*'Wanetal_E and C 97-98'!$E$6-C35</f>
        <v>74336264795.219849</v>
      </c>
      <c r="H35">
        <f>C35*'Wanetal_E and C 97-98'!$E$7-C35</f>
        <v>25319152920.723572</v>
      </c>
      <c r="I35">
        <f>C35*'Wanetal_E and C 97-98'!$E$8-C35</f>
        <v>22268932436.412476</v>
      </c>
      <c r="K35">
        <f>IFERROR(VLOOKUP(K$4&amp;$B35,Wanetal_correction_factor_1998!$D$2:$H$1608,5, FALSE),0)*D35</f>
        <v>-598283855490.5415</v>
      </c>
      <c r="L35">
        <f>IFERROR(VLOOKUP(L$4&amp;$B35,Wanetal_correction_factor_1998!$D$2:$H$1608,5, FALSE),0)*E35</f>
        <v>9253551174.1478024</v>
      </c>
      <c r="M35">
        <f>IFERROR(VLOOKUP(M$4&amp;$B35,Wanetal_correction_factor_1998!$D$2:$H$1608,5, FALSE),0)*F35</f>
        <v>-168529361888.01181</v>
      </c>
      <c r="N35">
        <f>IFERROR(VLOOKUP(N$4&amp;$B35,Wanetal_correction_factor_1998!$D$2:$H$1608,5, FALSE),0)*G35</f>
        <v>-280825002498.7348</v>
      </c>
      <c r="O35">
        <f>IFERROR(VLOOKUP(O$4&amp;$B35,Wanetal_correction_factor_1998!$D$2:$H$1608,5, FALSE),0)*H35</f>
        <v>-249035163503.69293</v>
      </c>
      <c r="P35">
        <f>IFERROR(VLOOKUP(P$4&amp;$B35,Wanetal_correction_factor_1998!$D$2:$H$1608,5, FALSE),0)*I35</f>
        <v>-183299214592.99182</v>
      </c>
      <c r="Q35" s="7">
        <f>SUM(Wanetal_losses_control!BI35:BN35)</f>
        <v>-267376645799.40936</v>
      </c>
      <c r="R35">
        <f>Q35*'Wanetal_E and C 15-16'!$E$3-Q35</f>
        <v>415629494286.73706</v>
      </c>
      <c r="S35">
        <f>Q35*'Wanetal_E and C 15-16'!$E$4-Q35</f>
        <v>62317086507.175964</v>
      </c>
      <c r="T35">
        <f>Q35*'Wanetal_E and C 15-16'!$E$5-Q35</f>
        <v>144571180506.51807</v>
      </c>
      <c r="U35">
        <f>Q35*'Wanetal_E and C 15-16'!$E$6-Q35</f>
        <v>225626894857.67923</v>
      </c>
      <c r="V35">
        <f>Q35*'Wanetal_E and C 15-16'!$E$7-Q35</f>
        <v>116400542575.59033</v>
      </c>
      <c r="W35">
        <f>Q35*'Wanetal_E and C 15-16'!$E$8-Q35</f>
        <v>46619133531.173889</v>
      </c>
      <c r="Y35">
        <f>IFERROR(VLOOKUP(Y$4&amp;$B35,Wanetal_correction_factor_2016!$D$2:$H$1608,5, FALSE),0)*R35</f>
        <v>133613564782.37057</v>
      </c>
      <c r="Z35">
        <f>IFERROR(VLOOKUP(Z$4&amp;$B35,Wanetal_correction_factor_2016!$D$2:$H$1608,5, FALSE),0)*S35</f>
        <v>49822175347.304916</v>
      </c>
      <c r="AA35">
        <f>IFERROR(VLOOKUP(AA$4&amp;$B35,Wanetal_correction_factor_2016!$D$2:$H$1608,5, FALSE),0)*T35</f>
        <v>58306575213.481789</v>
      </c>
      <c r="AB35">
        <f>IFERROR(VLOOKUP(AB$4&amp;$B35,Wanetal_correction_factor_2016!$D$2:$H$1608,5, FALSE),0)*U35</f>
        <v>-33131043440.535713</v>
      </c>
      <c r="AC35">
        <f>IFERROR(VLOOKUP(AC$4&amp;$B35,Wanetal_correction_factor_2016!$D$2:$H$1608,5, FALSE),0)*V35</f>
        <v>-580675334.44967842</v>
      </c>
      <c r="AD35">
        <f>IFERROR(VLOOKUP(AD$4&amp;$B35,Wanetal_correction_factor_2016!$D$2:$H$1608,5, FALSE),0)*W35</f>
        <v>-51278073950.389038</v>
      </c>
    </row>
    <row r="36" spans="1:30" x14ac:dyDescent="0.2">
      <c r="A36" t="s">
        <v>64</v>
      </c>
      <c r="B36" t="s">
        <v>65</v>
      </c>
      <c r="C36">
        <f>SUM(Wanetal_losses_control!AQ36:AV36)</f>
        <v>0</v>
      </c>
      <c r="D36">
        <f>C36*'Wanetal_E and C 97-98'!$E$3-C36</f>
        <v>0</v>
      </c>
      <c r="E36">
        <f>C36*'Wanetal_E and C 97-98'!$E$4-C36</f>
        <v>0</v>
      </c>
      <c r="F36">
        <f>C36*'Wanetal_E and C 97-98'!$E$5-C36</f>
        <v>0</v>
      </c>
      <c r="G36">
        <f>C36*'Wanetal_E and C 97-98'!$E$6-C36</f>
        <v>0</v>
      </c>
      <c r="H36">
        <f>C36*'Wanetal_E and C 97-98'!$E$7-C36</f>
        <v>0</v>
      </c>
      <c r="I36">
        <f>C36*'Wanetal_E and C 97-98'!$E$8-C36</f>
        <v>0</v>
      </c>
      <c r="K36">
        <f>IFERROR(VLOOKUP(K$4&amp;$B36,Wanetal_correction_factor_1998!$D$2:$H$1608,5, FALSE),0)*D36</f>
        <v>0</v>
      </c>
      <c r="L36">
        <f>IFERROR(VLOOKUP(L$4&amp;$B36,Wanetal_correction_factor_1998!$D$2:$H$1608,5, FALSE),0)*E36</f>
        <v>0</v>
      </c>
      <c r="M36">
        <f>IFERROR(VLOOKUP(M$4&amp;$B36,Wanetal_correction_factor_1998!$D$2:$H$1608,5, FALSE),0)*F36</f>
        <v>0</v>
      </c>
      <c r="N36">
        <f>IFERROR(VLOOKUP(N$4&amp;$B36,Wanetal_correction_factor_1998!$D$2:$H$1608,5, FALSE),0)*G36</f>
        <v>0</v>
      </c>
      <c r="O36">
        <f>IFERROR(VLOOKUP(O$4&amp;$B36,Wanetal_correction_factor_1998!$D$2:$H$1608,5, FALSE),0)*H36</f>
        <v>0</v>
      </c>
      <c r="P36">
        <f>IFERROR(VLOOKUP(P$4&amp;$B36,Wanetal_correction_factor_1998!$D$2:$H$1608,5, FALSE),0)*I36</f>
        <v>0</v>
      </c>
      <c r="Q36" s="7">
        <f>SUM(Wanetal_losses_control!BI36:BN36)</f>
        <v>0</v>
      </c>
      <c r="R36">
        <f>Q36*'Wanetal_E and C 15-16'!$E$3-Q36</f>
        <v>0</v>
      </c>
      <c r="S36">
        <f>Q36*'Wanetal_E and C 15-16'!$E$4-Q36</f>
        <v>0</v>
      </c>
      <c r="T36">
        <f>Q36*'Wanetal_E and C 15-16'!$E$5-Q36</f>
        <v>0</v>
      </c>
      <c r="U36">
        <f>Q36*'Wanetal_E and C 15-16'!$E$6-Q36</f>
        <v>0</v>
      </c>
      <c r="V36">
        <f>Q36*'Wanetal_E and C 15-16'!$E$7-Q36</f>
        <v>0</v>
      </c>
      <c r="W36">
        <f>Q36*'Wanetal_E and C 15-16'!$E$8-Q36</f>
        <v>0</v>
      </c>
      <c r="Y36">
        <f>IFERROR(VLOOKUP(Y$4&amp;$B36,Wanetal_correction_factor_2016!$D$2:$H$1608,5, FALSE),0)*R36</f>
        <v>0</v>
      </c>
      <c r="Z36">
        <f>IFERROR(VLOOKUP(Z$4&amp;$B36,Wanetal_correction_factor_2016!$D$2:$H$1608,5, FALSE),0)*S36</f>
        <v>0</v>
      </c>
      <c r="AA36">
        <f>IFERROR(VLOOKUP(AA$4&amp;$B36,Wanetal_correction_factor_2016!$D$2:$H$1608,5, FALSE),0)*T36</f>
        <v>0</v>
      </c>
      <c r="AB36">
        <f>IFERROR(VLOOKUP(AB$4&amp;$B36,Wanetal_correction_factor_2016!$D$2:$H$1608,5, FALSE),0)*U36</f>
        <v>0</v>
      </c>
      <c r="AC36">
        <f>IFERROR(VLOOKUP(AC$4&amp;$B36,Wanetal_correction_factor_2016!$D$2:$H$1608,5, FALSE),0)*V36</f>
        <v>0</v>
      </c>
      <c r="AD36">
        <f>IFERROR(VLOOKUP(AD$4&amp;$B36,Wanetal_correction_factor_2016!$D$2:$H$1608,5, FALSE),0)*W36</f>
        <v>0</v>
      </c>
    </row>
    <row r="37" spans="1:30" x14ac:dyDescent="0.2">
      <c r="A37" t="s">
        <v>66</v>
      </c>
      <c r="B37" t="s">
        <v>67</v>
      </c>
      <c r="C37">
        <f>SUM(Wanetal_losses_control!AQ37:AV37)</f>
        <v>-4804683690.9229822</v>
      </c>
      <c r="D37">
        <f>C37*'Wanetal_E and C 97-98'!$E$3-C37</f>
        <v>1347858161.0977101</v>
      </c>
      <c r="E37">
        <f>C37*'Wanetal_E and C 97-98'!$E$4-C37</f>
        <v>-19702198.273607254</v>
      </c>
      <c r="F37">
        <f>C37*'Wanetal_E and C 97-98'!$E$5-C37</f>
        <v>1080097177.4396896</v>
      </c>
      <c r="G37">
        <f>C37*'Wanetal_E and C 97-98'!$E$6-C37</f>
        <v>970306983.79172802</v>
      </c>
      <c r="H37">
        <f>C37*'Wanetal_E and C 97-98'!$E$7-C37</f>
        <v>330489445.09582901</v>
      </c>
      <c r="I37">
        <f>C37*'Wanetal_E and C 97-98'!$E$8-C37</f>
        <v>290675092.7580452</v>
      </c>
      <c r="K37">
        <f>IFERROR(VLOOKUP(K$4&amp;$B37,Wanetal_correction_factor_1998!$D$2:$H$1608,5, FALSE),0)*D37</f>
        <v>-922325048.7135433</v>
      </c>
      <c r="L37">
        <f>IFERROR(VLOOKUP(L$4&amp;$B37,Wanetal_correction_factor_1998!$D$2:$H$1608,5, FALSE),0)*E37</f>
        <v>-32960886.957049172</v>
      </c>
      <c r="M37">
        <f>IFERROR(VLOOKUP(M$4&amp;$B37,Wanetal_correction_factor_1998!$D$2:$H$1608,5, FALSE),0)*F37</f>
        <v>901591506.35940421</v>
      </c>
      <c r="N37">
        <f>IFERROR(VLOOKUP(N$4&amp;$B37,Wanetal_correction_factor_1998!$D$2:$H$1608,5, FALSE),0)*G37</f>
        <v>117495300.11753961</v>
      </c>
      <c r="O37">
        <f>IFERROR(VLOOKUP(O$4&amp;$B37,Wanetal_correction_factor_1998!$D$2:$H$1608,5, FALSE),0)*H37</f>
        <v>-14267865.94249136</v>
      </c>
      <c r="P37">
        <f>IFERROR(VLOOKUP(P$4&amp;$B37,Wanetal_correction_factor_1998!$D$2:$H$1608,5, FALSE),0)*I37</f>
        <v>-606917938.71351314</v>
      </c>
      <c r="Q37" s="7">
        <f>SUM(Wanetal_losses_control!BI37:BN37)</f>
        <v>-2562380177.8337493</v>
      </c>
      <c r="R37">
        <f>Q37*'Wanetal_E and C 15-16'!$E$3-Q37</f>
        <v>3983148095.4487801</v>
      </c>
      <c r="S37">
        <f>Q37*'Wanetal_E and C 15-16'!$E$4-Q37</f>
        <v>597210226.52866054</v>
      </c>
      <c r="T37">
        <f>Q37*'Wanetal_E and C 15-16'!$E$5-Q37</f>
        <v>1385484981.7131829</v>
      </c>
      <c r="U37">
        <f>Q37*'Wanetal_E and C 15-16'!$E$6-Q37</f>
        <v>2162275172.691144</v>
      </c>
      <c r="V37">
        <f>Q37*'Wanetal_E and C 15-16'!$E$7-Q37</f>
        <v>1115514191.9483416</v>
      </c>
      <c r="W37">
        <f>Q37*'Wanetal_E and C 15-16'!$E$8-Q37</f>
        <v>446770297.79812026</v>
      </c>
      <c r="Y37">
        <f>IFERROR(VLOOKUP(Y$4&amp;$B37,Wanetal_correction_factor_2016!$D$2:$H$1608,5, FALSE),0)*R37</f>
        <v>628750027.228423</v>
      </c>
      <c r="Z37">
        <f>IFERROR(VLOOKUP(Z$4&amp;$B37,Wanetal_correction_factor_2016!$D$2:$H$1608,5, FALSE),0)*S37</f>
        <v>1359626533.1632109</v>
      </c>
      <c r="AA37">
        <f>IFERROR(VLOOKUP(AA$4&amp;$B37,Wanetal_correction_factor_2016!$D$2:$H$1608,5, FALSE),0)*T37</f>
        <v>476861651.44270551</v>
      </c>
      <c r="AB37">
        <f>IFERROR(VLOOKUP(AB$4&amp;$B37,Wanetal_correction_factor_2016!$D$2:$H$1608,5, FALSE),0)*U37</f>
        <v>572603299.68880188</v>
      </c>
      <c r="AC37">
        <f>IFERROR(VLOOKUP(AC$4&amp;$B37,Wanetal_correction_factor_2016!$D$2:$H$1608,5, FALSE),0)*V37</f>
        <v>801188926.58695734</v>
      </c>
      <c r="AD37">
        <f>IFERROR(VLOOKUP(AD$4&amp;$B37,Wanetal_correction_factor_2016!$D$2:$H$1608,5, FALSE),0)*W37</f>
        <v>139411165.15106151</v>
      </c>
    </row>
    <row r="38" spans="1:30" x14ac:dyDescent="0.2">
      <c r="A38" t="s">
        <v>68</v>
      </c>
      <c r="B38" t="s">
        <v>69</v>
      </c>
      <c r="C38">
        <f>SUM(Wanetal_losses_control!AQ38:AV38)</f>
        <v>-65179289.856573701</v>
      </c>
      <c r="D38">
        <f>C38*'Wanetal_E and C 97-98'!$E$3-C38</f>
        <v>18284749.510921404</v>
      </c>
      <c r="E38">
        <f>C38*'Wanetal_E and C 97-98'!$E$4-C38</f>
        <v>-267275.71983837336</v>
      </c>
      <c r="F38">
        <f>C38*'Wanetal_E and C 97-98'!$E$5-C38</f>
        <v>14652362.471770704</v>
      </c>
      <c r="G38">
        <f>C38*'Wanetal_E and C 97-98'!$E$6-C38</f>
        <v>13162972.677243941</v>
      </c>
      <c r="H38">
        <f>C38*'Wanetal_E and C 97-98'!$E$7-C38</f>
        <v>4483347.6503634676</v>
      </c>
      <c r="I38">
        <f>C38*'Wanetal_E and C 97-98'!$E$8-C38</f>
        <v>3943234.8399450108</v>
      </c>
      <c r="K38">
        <f>IFERROR(VLOOKUP(K$4&amp;$B38,Wanetal_correction_factor_1998!$D$2:$H$1608,5, FALSE),0)*D38</f>
        <v>42206757.559919298</v>
      </c>
      <c r="L38">
        <f>IFERROR(VLOOKUP(L$4&amp;$B38,Wanetal_correction_factor_1998!$D$2:$H$1608,5, FALSE),0)*E38</f>
        <v>230137.15796407254</v>
      </c>
      <c r="M38">
        <f>IFERROR(VLOOKUP(M$4&amp;$B38,Wanetal_correction_factor_1998!$D$2:$H$1608,5, FALSE),0)*F38</f>
        <v>-209396369.58331293</v>
      </c>
      <c r="N38">
        <f>IFERROR(VLOOKUP(N$4&amp;$B38,Wanetal_correction_factor_1998!$D$2:$H$1608,5, FALSE),0)*G38</f>
        <v>-131962332.58295731</v>
      </c>
      <c r="O38">
        <f>IFERROR(VLOOKUP(O$4&amp;$B38,Wanetal_correction_factor_1998!$D$2:$H$1608,5, FALSE),0)*H38</f>
        <v>-10726779.555466361</v>
      </c>
      <c r="P38">
        <f>IFERROR(VLOOKUP(P$4&amp;$B38,Wanetal_correction_factor_1998!$D$2:$H$1608,5, FALSE),0)*I38</f>
        <v>-124602901.66839392</v>
      </c>
      <c r="Q38" s="7">
        <f>SUM(Wanetal_losses_control!BI38:BN38)</f>
        <v>-101848338.24593642</v>
      </c>
      <c r="R38">
        <f>Q38*'Wanetal_E and C 15-16'!$E$3-Q38</f>
        <v>158320384.31232578</v>
      </c>
      <c r="S38">
        <f>Q38*'Wanetal_E and C 15-16'!$E$4-Q38</f>
        <v>23737644.273710012</v>
      </c>
      <c r="T38">
        <f>Q38*'Wanetal_E and C 15-16'!$E$5-Q38</f>
        <v>55069635.752288692</v>
      </c>
      <c r="U38">
        <f>Q38*'Wanetal_E and C 15-16'!$E$6-Q38</f>
        <v>85945143.922872901</v>
      </c>
      <c r="V38">
        <f>Q38*'Wanetal_E and C 15-16'!$E$7-Q38</f>
        <v>44338957.865240134</v>
      </c>
      <c r="W38">
        <f>Q38*'Wanetal_E and C 15-16'!$E$8-Q38</f>
        <v>17758025.449154481</v>
      </c>
      <c r="Y38">
        <f>IFERROR(VLOOKUP(Y$4&amp;$B38,Wanetal_correction_factor_2016!$D$2:$H$1608,5, FALSE),0)*R38</f>
        <v>-24721497.934554573</v>
      </c>
      <c r="Z38">
        <f>IFERROR(VLOOKUP(Z$4&amp;$B38,Wanetal_correction_factor_2016!$D$2:$H$1608,5, FALSE),0)*S38</f>
        <v>-39598420.255603008</v>
      </c>
      <c r="AA38">
        <f>IFERROR(VLOOKUP(AA$4&amp;$B38,Wanetal_correction_factor_2016!$D$2:$H$1608,5, FALSE),0)*T38</f>
        <v>-83769365.343505442</v>
      </c>
      <c r="AB38">
        <f>IFERROR(VLOOKUP(AB$4&amp;$B38,Wanetal_correction_factor_2016!$D$2:$H$1608,5, FALSE),0)*U38</f>
        <v>-81793191.433560967</v>
      </c>
      <c r="AC38">
        <f>IFERROR(VLOOKUP(AC$4&amp;$B38,Wanetal_correction_factor_2016!$D$2:$H$1608,5, FALSE),0)*V38</f>
        <v>-11425075.70195647</v>
      </c>
      <c r="AD38">
        <f>IFERROR(VLOOKUP(AD$4&amp;$B38,Wanetal_correction_factor_2016!$D$2:$H$1608,5, FALSE),0)*W38</f>
        <v>-101481206.632797</v>
      </c>
    </row>
    <row r="39" spans="1:30" x14ac:dyDescent="0.2">
      <c r="A39" t="s">
        <v>70</v>
      </c>
      <c r="B39" t="s">
        <v>71</v>
      </c>
      <c r="C39">
        <f>SUM(Wanetal_losses_control!AQ39:AV39)</f>
        <v>-2443592127.1104569</v>
      </c>
      <c r="D39">
        <f>C39*'Wanetal_E and C 97-98'!$E$3-C39</f>
        <v>685501024.16570044</v>
      </c>
      <c r="E39">
        <f>C39*'Wanetal_E and C 97-98'!$E$4-C39</f>
        <v>-10020251.006140232</v>
      </c>
      <c r="F39">
        <f>C39*'Wanetal_E and C 97-98'!$E$5-C39</f>
        <v>549321688.81211782</v>
      </c>
      <c r="G39">
        <f>C39*'Wanetal_E and C 97-98'!$E$6-C39</f>
        <v>493483995.82539082</v>
      </c>
      <c r="H39">
        <f>C39*'Wanetal_E and C 97-98'!$E$7-C39</f>
        <v>168082116.96744061</v>
      </c>
      <c r="I39">
        <f>C39*'Wanetal_E and C 97-98'!$E$8-C39</f>
        <v>147833117.41260815</v>
      </c>
      <c r="K39">
        <f>IFERROR(VLOOKUP(K$4&amp;$B39,Wanetal_correction_factor_1998!$D$2:$H$1608,5, FALSE),0)*D39</f>
        <v>-7907151478.0312109</v>
      </c>
      <c r="L39">
        <f>IFERROR(VLOOKUP(L$4&amp;$B39,Wanetal_correction_factor_1998!$D$2:$H$1608,5, FALSE),0)*E39</f>
        <v>-539121070.60717463</v>
      </c>
      <c r="M39">
        <f>IFERROR(VLOOKUP(M$4&amp;$B39,Wanetal_correction_factor_1998!$D$2:$H$1608,5, FALSE),0)*F39</f>
        <v>6651460097.0573606</v>
      </c>
      <c r="N39">
        <f>IFERROR(VLOOKUP(N$4&amp;$B39,Wanetal_correction_factor_1998!$D$2:$H$1608,5, FALSE),0)*G39</f>
        <v>-5996408759.8225069</v>
      </c>
      <c r="O39">
        <f>IFERROR(VLOOKUP(O$4&amp;$B39,Wanetal_correction_factor_1998!$D$2:$H$1608,5, FALSE),0)*H39</f>
        <v>-1344926347.7979033</v>
      </c>
      <c r="P39">
        <f>IFERROR(VLOOKUP(P$4&amp;$B39,Wanetal_correction_factor_1998!$D$2:$H$1608,5, FALSE),0)*I39</f>
        <v>-7162832201.2329407</v>
      </c>
      <c r="Q39" s="7">
        <f>SUM(Wanetal_losses_control!BI39:BN39)</f>
        <v>-2025959652.3010366</v>
      </c>
      <c r="R39">
        <f>Q39*'Wanetal_E and C 15-16'!$E$3-Q39</f>
        <v>3149297438.5015402</v>
      </c>
      <c r="S39">
        <f>Q39*'Wanetal_E and C 15-16'!$E$4-Q39</f>
        <v>472187473.72277308</v>
      </c>
      <c r="T39">
        <f>Q39*'Wanetal_E and C 15-16'!$E$5-Q39</f>
        <v>1095441143.3954146</v>
      </c>
      <c r="U39">
        <f>Q39*'Wanetal_E and C 15-16'!$E$6-Q39</f>
        <v>1709614480.684895</v>
      </c>
      <c r="V39">
        <f>Q39*'Wanetal_E and C 15-16'!$E$7-Q39</f>
        <v>881987288.22790837</v>
      </c>
      <c r="W39">
        <f>Q39*'Wanetal_E and C 15-16'!$E$8-Q39</f>
        <v>353241335.93271852</v>
      </c>
      <c r="Y39">
        <f>IFERROR(VLOOKUP(Y$4&amp;$B39,Wanetal_correction_factor_2016!$D$2:$H$1608,5, FALSE),0)*R39</f>
        <v>1596138518.6504335</v>
      </c>
      <c r="Z39">
        <f>IFERROR(VLOOKUP(Z$4&amp;$B39,Wanetal_correction_factor_2016!$D$2:$H$1608,5, FALSE),0)*S39</f>
        <v>930070426.10521078</v>
      </c>
      <c r="AA39">
        <f>IFERROR(VLOOKUP(AA$4&amp;$B39,Wanetal_correction_factor_2016!$D$2:$H$1608,5, FALSE),0)*T39</f>
        <v>-167322541.17262101</v>
      </c>
      <c r="AB39">
        <f>IFERROR(VLOOKUP(AB$4&amp;$B39,Wanetal_correction_factor_2016!$D$2:$H$1608,5, FALSE),0)*U39</f>
        <v>1571958457.6084692</v>
      </c>
      <c r="AC39">
        <f>IFERROR(VLOOKUP(AC$4&amp;$B39,Wanetal_correction_factor_2016!$D$2:$H$1608,5, FALSE),0)*V39</f>
        <v>2060816961.5747714</v>
      </c>
      <c r="AD39">
        <f>IFERROR(VLOOKUP(AD$4&amp;$B39,Wanetal_correction_factor_2016!$D$2:$H$1608,5, FALSE),0)*W39</f>
        <v>490243881.67701977</v>
      </c>
    </row>
    <row r="40" spans="1:30" x14ac:dyDescent="0.2">
      <c r="A40" t="s">
        <v>72</v>
      </c>
      <c r="B40" t="s">
        <v>73</v>
      </c>
      <c r="C40">
        <f>SUM(Wanetal_losses_control!AQ40:AV40)</f>
        <v>-754518904.02076626</v>
      </c>
      <c r="D40">
        <f>C40*'Wanetal_E and C 97-98'!$E$3-C40</f>
        <v>211665226.66376114</v>
      </c>
      <c r="E40">
        <f>C40*'Wanetal_E and C 97-98'!$E$4-C40</f>
        <v>-3093997.8580247164</v>
      </c>
      <c r="F40">
        <f>C40*'Wanetal_E and C 97-98'!$E$5-C40</f>
        <v>169616522.33160114</v>
      </c>
      <c r="G40">
        <f>C40*'Wanetal_E and C 97-98'!$E$6-C40</f>
        <v>152375267.35783732</v>
      </c>
      <c r="H40">
        <f>C40*'Wanetal_E and C 97-98'!$E$7-C40</f>
        <v>51899469.339725375</v>
      </c>
      <c r="I40">
        <f>C40*'Wanetal_E and C 97-98'!$E$8-C40</f>
        <v>45647094.902058721</v>
      </c>
      <c r="K40">
        <f>IFERROR(VLOOKUP(K$4&amp;$B40,Wanetal_correction_factor_1998!$D$2:$H$1608,5, FALSE),0)*D40</f>
        <v>-169684011.57287347</v>
      </c>
      <c r="L40">
        <f>IFERROR(VLOOKUP(L$4&amp;$B40,Wanetal_correction_factor_1998!$D$2:$H$1608,5, FALSE),0)*E40</f>
        <v>18968643.861702159</v>
      </c>
      <c r="M40">
        <f>IFERROR(VLOOKUP(M$4&amp;$B40,Wanetal_correction_factor_1998!$D$2:$H$1608,5, FALSE),0)*F40</f>
        <v>-85163070.537134454</v>
      </c>
      <c r="N40">
        <f>IFERROR(VLOOKUP(N$4&amp;$B40,Wanetal_correction_factor_1998!$D$2:$H$1608,5, FALSE),0)*G40</f>
        <v>176922437.89540157</v>
      </c>
      <c r="O40">
        <f>IFERROR(VLOOKUP(O$4&amp;$B40,Wanetal_correction_factor_1998!$D$2:$H$1608,5, FALSE),0)*H40</f>
        <v>-320008250.43861961</v>
      </c>
      <c r="P40">
        <f>IFERROR(VLOOKUP(P$4&amp;$B40,Wanetal_correction_factor_1998!$D$2:$H$1608,5, FALSE),0)*I40</f>
        <v>-824122041.00627315</v>
      </c>
      <c r="Q40" s="7">
        <f>SUM(Wanetal_losses_control!BI40:BN40)</f>
        <v>-359607509.76923352</v>
      </c>
      <c r="R40">
        <f>Q40*'Wanetal_E and C 15-16'!$E$3-Q40</f>
        <v>558999784.66791558</v>
      </c>
      <c r="S40">
        <f>Q40*'Wanetal_E and C 15-16'!$E$4-Q40</f>
        <v>83813200.019464672</v>
      </c>
      <c r="T40">
        <f>Q40*'Wanetal_E and C 15-16'!$E$5-Q40</f>
        <v>194440625.32428613</v>
      </c>
      <c r="U40">
        <f>Q40*'Wanetal_E and C 15-16'!$E$6-Q40</f>
        <v>303456293.10349417</v>
      </c>
      <c r="V40">
        <f>Q40*'Wanetal_E and C 15-16'!$E$7-Q40</f>
        <v>156552600.64410663</v>
      </c>
      <c r="W40">
        <f>Q40*'Wanetal_E and C 15-16'!$E$8-Q40</f>
        <v>62700279.849130511</v>
      </c>
      <c r="Y40">
        <f>IFERROR(VLOOKUP(Y$4&amp;$B40,Wanetal_correction_factor_2016!$D$2:$H$1608,5, FALSE),0)*R40</f>
        <v>288574691.35921592</v>
      </c>
      <c r="Z40">
        <f>IFERROR(VLOOKUP(Z$4&amp;$B40,Wanetal_correction_factor_2016!$D$2:$H$1608,5, FALSE),0)*S40</f>
        <v>195084722.09249493</v>
      </c>
      <c r="AA40">
        <f>IFERROR(VLOOKUP(AA$4&amp;$B40,Wanetal_correction_factor_2016!$D$2:$H$1608,5, FALSE),0)*T40</f>
        <v>188303586.54402035</v>
      </c>
      <c r="AB40">
        <f>IFERROR(VLOOKUP(AB$4&amp;$B40,Wanetal_correction_factor_2016!$D$2:$H$1608,5, FALSE),0)*U40</f>
        <v>17507899.959260181</v>
      </c>
      <c r="AC40">
        <f>IFERROR(VLOOKUP(AC$4&amp;$B40,Wanetal_correction_factor_2016!$D$2:$H$1608,5, FALSE),0)*V40</f>
        <v>177178439.31765714</v>
      </c>
      <c r="AD40">
        <f>IFERROR(VLOOKUP(AD$4&amp;$B40,Wanetal_correction_factor_2016!$D$2:$H$1608,5, FALSE),0)*W40</f>
        <v>-9560514.0401385445</v>
      </c>
    </row>
    <row r="41" spans="1:30" x14ac:dyDescent="0.2">
      <c r="A41" t="s">
        <v>74</v>
      </c>
      <c r="B41" t="s">
        <v>75</v>
      </c>
      <c r="C41">
        <f>SUM(Wanetal_losses_control!AQ41:AV41)</f>
        <v>-119222981421.76314</v>
      </c>
      <c r="D41">
        <f>C41*'Wanetal_E and C 97-98'!$E$3-C41</f>
        <v>33445629064.67926</v>
      </c>
      <c r="E41">
        <f>C41*'Wanetal_E and C 97-98'!$E$4-C41</f>
        <v>-488888544.97952271</v>
      </c>
      <c r="F41">
        <f>C41*'Wanetal_E and C 97-98'!$E$5-C41</f>
        <v>26801432519.453461</v>
      </c>
      <c r="G41">
        <f>C41*'Wanetal_E and C 97-98'!$E$6-C41</f>
        <v>24077108701.360825</v>
      </c>
      <c r="H41">
        <f>C41*'Wanetal_E and C 97-98'!$E$7-C41</f>
        <v>8200734846.9550629</v>
      </c>
      <c r="I41">
        <f>C41*'Wanetal_E and C 97-98'!$E$8-C41</f>
        <v>7212785151.5245972</v>
      </c>
      <c r="K41">
        <f>IFERROR(VLOOKUP(K$4&amp;$B41,Wanetal_correction_factor_1998!$D$2:$H$1608,5, FALSE),0)*D41</f>
        <v>40632087683.230034</v>
      </c>
      <c r="L41">
        <f>IFERROR(VLOOKUP(L$4&amp;$B41,Wanetal_correction_factor_1998!$D$2:$H$1608,5, FALSE),0)*E41</f>
        <v>-4074868497.6930571</v>
      </c>
      <c r="M41">
        <f>IFERROR(VLOOKUP(M$4&amp;$B41,Wanetal_correction_factor_1998!$D$2:$H$1608,5, FALSE),0)*F41</f>
        <v>41921325468.548347</v>
      </c>
      <c r="N41">
        <f>IFERROR(VLOOKUP(N$4&amp;$B41,Wanetal_correction_factor_1998!$D$2:$H$1608,5, FALSE),0)*G41</f>
        <v>59467995540.074669</v>
      </c>
      <c r="O41">
        <f>IFERROR(VLOOKUP(O$4&amp;$B41,Wanetal_correction_factor_1998!$D$2:$H$1608,5, FALSE),0)*H41</f>
        <v>47215967680.337776</v>
      </c>
      <c r="P41">
        <f>IFERROR(VLOOKUP(P$4&amp;$B41,Wanetal_correction_factor_1998!$D$2:$H$1608,5, FALSE),0)*I41</f>
        <v>-7985137951.008173</v>
      </c>
      <c r="Q41" s="7">
        <f>SUM(Wanetal_losses_control!BI41:BN41)</f>
        <v>-84403576040.529404</v>
      </c>
      <c r="R41">
        <f>Q41*'Wanetal_E and C 15-16'!$E$3-Q41</f>
        <v>131202990900.09335</v>
      </c>
      <c r="S41">
        <f>Q41*'Wanetal_E and C 15-16'!$E$4-Q41</f>
        <v>19671818882.710716</v>
      </c>
      <c r="T41">
        <f>Q41*'Wanetal_E and C 15-16'!$E$5-Q41</f>
        <v>45637211846.487885</v>
      </c>
      <c r="U41">
        <f>Q41*'Wanetal_E and C 15-16'!$E$6-Q41</f>
        <v>71224308764.781158</v>
      </c>
      <c r="V41">
        <f>Q41*'Wanetal_E and C 15-16'!$E$7-Q41</f>
        <v>36744503309.418884</v>
      </c>
      <c r="W41">
        <f>Q41*'Wanetal_E and C 15-16'!$E$8-Q41</f>
        <v>14716399669.752762</v>
      </c>
      <c r="Y41">
        <f>IFERROR(VLOOKUP(Y$4&amp;$B41,Wanetal_correction_factor_2016!$D$2:$H$1608,5, FALSE),0)*R41</f>
        <v>25417488318.608437</v>
      </c>
      <c r="Z41">
        <f>IFERROR(VLOOKUP(Z$4&amp;$B41,Wanetal_correction_factor_2016!$D$2:$H$1608,5, FALSE),0)*S41</f>
        <v>-16482026951.171312</v>
      </c>
      <c r="AA41">
        <f>IFERROR(VLOOKUP(AA$4&amp;$B41,Wanetal_correction_factor_2016!$D$2:$H$1608,5, FALSE),0)*T41</f>
        <v>-4642002640.0231876</v>
      </c>
      <c r="AB41">
        <f>IFERROR(VLOOKUP(AB$4&amp;$B41,Wanetal_correction_factor_2016!$D$2:$H$1608,5, FALSE),0)*U41</f>
        <v>-14596579225.722836</v>
      </c>
      <c r="AC41">
        <f>IFERROR(VLOOKUP(AC$4&amp;$B41,Wanetal_correction_factor_2016!$D$2:$H$1608,5, FALSE),0)*V41</f>
        <v>28911176879.029133</v>
      </c>
      <c r="AD41">
        <f>IFERROR(VLOOKUP(AD$4&amp;$B41,Wanetal_correction_factor_2016!$D$2:$H$1608,5, FALSE),0)*W41</f>
        <v>-17827735022.294182</v>
      </c>
    </row>
    <row r="42" spans="1:30" x14ac:dyDescent="0.2">
      <c r="A42" t="s">
        <v>76</v>
      </c>
      <c r="B42" t="s">
        <v>77</v>
      </c>
      <c r="C42">
        <f>SUM(Wanetal_losses_control!AQ42:AV42)</f>
        <v>0</v>
      </c>
      <c r="D42">
        <f>C42*'Wanetal_E and C 97-98'!$E$3-C42</f>
        <v>0</v>
      </c>
      <c r="E42">
        <f>C42*'Wanetal_E and C 97-98'!$E$4-C42</f>
        <v>0</v>
      </c>
      <c r="F42">
        <f>C42*'Wanetal_E and C 97-98'!$E$5-C42</f>
        <v>0</v>
      </c>
      <c r="G42">
        <f>C42*'Wanetal_E and C 97-98'!$E$6-C42</f>
        <v>0</v>
      </c>
      <c r="H42">
        <f>C42*'Wanetal_E and C 97-98'!$E$7-C42</f>
        <v>0</v>
      </c>
      <c r="I42">
        <f>C42*'Wanetal_E and C 97-98'!$E$8-C42</f>
        <v>0</v>
      </c>
      <c r="K42">
        <f>IFERROR(VLOOKUP(K$4&amp;$B42,Wanetal_correction_factor_1998!$D$2:$H$1608,5, FALSE),0)*D42</f>
        <v>0</v>
      </c>
      <c r="L42">
        <f>IFERROR(VLOOKUP(L$4&amp;$B42,Wanetal_correction_factor_1998!$D$2:$H$1608,5, FALSE),0)*E42</f>
        <v>0</v>
      </c>
      <c r="M42">
        <f>IFERROR(VLOOKUP(M$4&amp;$B42,Wanetal_correction_factor_1998!$D$2:$H$1608,5, FALSE),0)*F42</f>
        <v>0</v>
      </c>
      <c r="N42">
        <f>IFERROR(VLOOKUP(N$4&amp;$B42,Wanetal_correction_factor_1998!$D$2:$H$1608,5, FALSE),0)*G42</f>
        <v>0</v>
      </c>
      <c r="O42">
        <f>IFERROR(VLOOKUP(O$4&amp;$B42,Wanetal_correction_factor_1998!$D$2:$H$1608,5, FALSE),0)*H42</f>
        <v>0</v>
      </c>
      <c r="P42">
        <f>IFERROR(VLOOKUP(P$4&amp;$B42,Wanetal_correction_factor_1998!$D$2:$H$1608,5, FALSE),0)*I42</f>
        <v>0</v>
      </c>
      <c r="Q42" s="7">
        <f>SUM(Wanetal_losses_control!BI42:BN42)</f>
        <v>0</v>
      </c>
      <c r="R42">
        <f>Q42*'Wanetal_E and C 15-16'!$E$3-Q42</f>
        <v>0</v>
      </c>
      <c r="S42">
        <f>Q42*'Wanetal_E and C 15-16'!$E$4-Q42</f>
        <v>0</v>
      </c>
      <c r="T42">
        <f>Q42*'Wanetal_E and C 15-16'!$E$5-Q42</f>
        <v>0</v>
      </c>
      <c r="U42">
        <f>Q42*'Wanetal_E and C 15-16'!$E$6-Q42</f>
        <v>0</v>
      </c>
      <c r="V42">
        <f>Q42*'Wanetal_E and C 15-16'!$E$7-Q42</f>
        <v>0</v>
      </c>
      <c r="W42">
        <f>Q42*'Wanetal_E and C 15-16'!$E$8-Q42</f>
        <v>0</v>
      </c>
      <c r="Y42">
        <f>IFERROR(VLOOKUP(Y$4&amp;$B42,Wanetal_correction_factor_2016!$D$2:$H$1608,5, FALSE),0)*R42</f>
        <v>0</v>
      </c>
      <c r="Z42">
        <f>IFERROR(VLOOKUP(Z$4&amp;$B42,Wanetal_correction_factor_2016!$D$2:$H$1608,5, FALSE),0)*S42</f>
        <v>0</v>
      </c>
      <c r="AA42">
        <f>IFERROR(VLOOKUP(AA$4&amp;$B42,Wanetal_correction_factor_2016!$D$2:$H$1608,5, FALSE),0)*T42</f>
        <v>0</v>
      </c>
      <c r="AB42">
        <f>IFERROR(VLOOKUP(AB$4&amp;$B42,Wanetal_correction_factor_2016!$D$2:$H$1608,5, FALSE),0)*U42</f>
        <v>0</v>
      </c>
      <c r="AC42">
        <f>IFERROR(VLOOKUP(AC$4&amp;$B42,Wanetal_correction_factor_2016!$D$2:$H$1608,5, FALSE),0)*V42</f>
        <v>0</v>
      </c>
      <c r="AD42">
        <f>IFERROR(VLOOKUP(AD$4&amp;$B42,Wanetal_correction_factor_2016!$D$2:$H$1608,5, FALSE),0)*W42</f>
        <v>0</v>
      </c>
    </row>
    <row r="43" spans="1:30" x14ac:dyDescent="0.2">
      <c r="A43" t="s">
        <v>78</v>
      </c>
      <c r="B43" t="s">
        <v>79</v>
      </c>
      <c r="C43">
        <f>SUM(Wanetal_losses_control!AQ43:AV43)</f>
        <v>-54352873311.774399</v>
      </c>
      <c r="D43">
        <f>C43*'Wanetal_E and C 97-98'!$E$3-C43</f>
        <v>15247614324.911316</v>
      </c>
      <c r="E43">
        <f>C43*'Wanetal_E and C 97-98'!$E$4-C43</f>
        <v>-222880663.03967285</v>
      </c>
      <c r="F43">
        <f>C43*'Wanetal_E and C 97-98'!$E$5-C43</f>
        <v>12218574379.972771</v>
      </c>
      <c r="G43">
        <f>C43*'Wanetal_E and C 97-98'!$E$6-C43</f>
        <v>10976575349.42337</v>
      </c>
      <c r="H43">
        <f>C43*'Wanetal_E and C 97-98'!$E$7-C43</f>
        <v>3738654216.5320969</v>
      </c>
      <c r="I43">
        <f>C43*'Wanetal_E and C 97-98'!$E$8-C43</f>
        <v>3288255275.0379486</v>
      </c>
      <c r="K43">
        <f>IFERROR(VLOOKUP(K$4&amp;$B43,Wanetal_correction_factor_1998!$D$2:$H$1608,5, FALSE),0)*D43</f>
        <v>28328081608.463562</v>
      </c>
      <c r="L43">
        <f>IFERROR(VLOOKUP(L$4&amp;$B43,Wanetal_correction_factor_1998!$D$2:$H$1608,5, FALSE),0)*E43</f>
        <v>-1157636964.6369905</v>
      </c>
      <c r="M43">
        <f>IFERROR(VLOOKUP(M$4&amp;$B43,Wanetal_correction_factor_1998!$D$2:$H$1608,5, FALSE),0)*F43</f>
        <v>37060192533.124069</v>
      </c>
      <c r="N43">
        <f>IFERROR(VLOOKUP(N$4&amp;$B43,Wanetal_correction_factor_1998!$D$2:$H$1608,5, FALSE),0)*G43</f>
        <v>22240387991.74593</v>
      </c>
      <c r="O43">
        <f>IFERROR(VLOOKUP(O$4&amp;$B43,Wanetal_correction_factor_1998!$D$2:$H$1608,5, FALSE),0)*H43</f>
        <v>14576074525.208471</v>
      </c>
      <c r="P43">
        <f>IFERROR(VLOOKUP(P$4&amp;$B43,Wanetal_correction_factor_1998!$D$2:$H$1608,5, FALSE),0)*I43</f>
        <v>4738762661.6639061</v>
      </c>
      <c r="Q43" s="7">
        <f>SUM(Wanetal_losses_control!BI43:BN43)</f>
        <v>-36486617864.108459</v>
      </c>
      <c r="R43">
        <f>Q43*'Wanetal_E and C 15-16'!$E$3-Q43</f>
        <v>56717423789.023849</v>
      </c>
      <c r="S43">
        <f>Q43*'Wanetal_E and C 15-16'!$E$4-Q43</f>
        <v>8503883033.5904427</v>
      </c>
      <c r="T43">
        <f>Q43*'Wanetal_E and C 15-16'!$E$5-Q43</f>
        <v>19728399993.699165</v>
      </c>
      <c r="U43">
        <f>Q43*'Wanetal_E and C 15-16'!$E$6-Q43</f>
        <v>30789384270.732391</v>
      </c>
      <c r="V43">
        <f>Q43*'Wanetal_E and C 15-16'!$E$7-Q43</f>
        <v>15884192515.888885</v>
      </c>
      <c r="W43">
        <f>Q43*'Wanetal_E and C 15-16'!$E$8-Q43</f>
        <v>6361716840.3851089</v>
      </c>
      <c r="Y43">
        <f>IFERROR(VLOOKUP(Y$4&amp;$B43,Wanetal_correction_factor_2016!$D$2:$H$1608,5, FALSE),0)*R43</f>
        <v>33674017050.212761</v>
      </c>
      <c r="Z43">
        <f>IFERROR(VLOOKUP(Z$4&amp;$B43,Wanetal_correction_factor_2016!$D$2:$H$1608,5, FALSE),0)*S43</f>
        <v>-12746616424.95496</v>
      </c>
      <c r="AA43">
        <f>IFERROR(VLOOKUP(AA$4&amp;$B43,Wanetal_correction_factor_2016!$D$2:$H$1608,5, FALSE),0)*T43</f>
        <v>19923041425.563423</v>
      </c>
      <c r="AB43">
        <f>IFERROR(VLOOKUP(AB$4&amp;$B43,Wanetal_correction_factor_2016!$D$2:$H$1608,5, FALSE),0)*U43</f>
        <v>13918666340.871632</v>
      </c>
      <c r="AC43">
        <f>IFERROR(VLOOKUP(AC$4&amp;$B43,Wanetal_correction_factor_2016!$D$2:$H$1608,5, FALSE),0)*V43</f>
        <v>-17550462608.477142</v>
      </c>
      <c r="AD43">
        <f>IFERROR(VLOOKUP(AD$4&amp;$B43,Wanetal_correction_factor_2016!$D$2:$H$1608,5, FALSE),0)*W43</f>
        <v>-19085893978.993874</v>
      </c>
    </row>
    <row r="44" spans="1:30" x14ac:dyDescent="0.2">
      <c r="A44" t="s">
        <v>80</v>
      </c>
      <c r="B44" t="s">
        <v>81</v>
      </c>
      <c r="C44">
        <f>SUM(Wanetal_losses_control!AQ44:AV44)</f>
        <v>0</v>
      </c>
      <c r="D44">
        <f>C44*'Wanetal_E and C 97-98'!$E$3-C44</f>
        <v>0</v>
      </c>
      <c r="E44">
        <f>C44*'Wanetal_E and C 97-98'!$E$4-C44</f>
        <v>0</v>
      </c>
      <c r="F44">
        <f>C44*'Wanetal_E and C 97-98'!$E$5-C44</f>
        <v>0</v>
      </c>
      <c r="G44">
        <f>C44*'Wanetal_E and C 97-98'!$E$6-C44</f>
        <v>0</v>
      </c>
      <c r="H44">
        <f>C44*'Wanetal_E and C 97-98'!$E$7-C44</f>
        <v>0</v>
      </c>
      <c r="I44">
        <f>C44*'Wanetal_E and C 97-98'!$E$8-C44</f>
        <v>0</v>
      </c>
      <c r="K44">
        <f>IFERROR(VLOOKUP(K$4&amp;$B44,Wanetal_correction_factor_1998!$D$2:$H$1608,5, FALSE),0)*D44</f>
        <v>0</v>
      </c>
      <c r="L44">
        <f>IFERROR(VLOOKUP(L$4&amp;$B44,Wanetal_correction_factor_1998!$D$2:$H$1608,5, FALSE),0)*E44</f>
        <v>0</v>
      </c>
      <c r="M44">
        <f>IFERROR(VLOOKUP(M$4&amp;$B44,Wanetal_correction_factor_1998!$D$2:$H$1608,5, FALSE),0)*F44</f>
        <v>0</v>
      </c>
      <c r="N44">
        <f>IFERROR(VLOOKUP(N$4&amp;$B44,Wanetal_correction_factor_1998!$D$2:$H$1608,5, FALSE),0)*G44</f>
        <v>0</v>
      </c>
      <c r="O44">
        <f>IFERROR(VLOOKUP(O$4&amp;$B44,Wanetal_correction_factor_1998!$D$2:$H$1608,5, FALSE),0)*H44</f>
        <v>0</v>
      </c>
      <c r="P44">
        <f>IFERROR(VLOOKUP(P$4&amp;$B44,Wanetal_correction_factor_1998!$D$2:$H$1608,5, FALSE),0)*I44</f>
        <v>0</v>
      </c>
      <c r="Q44" s="7">
        <f>SUM(Wanetal_losses_control!BI44:BN44)</f>
        <v>0</v>
      </c>
      <c r="R44">
        <f>Q44*'Wanetal_E and C 15-16'!$E$3-Q44</f>
        <v>0</v>
      </c>
      <c r="S44">
        <f>Q44*'Wanetal_E and C 15-16'!$E$4-Q44</f>
        <v>0</v>
      </c>
      <c r="T44">
        <f>Q44*'Wanetal_E and C 15-16'!$E$5-Q44</f>
        <v>0</v>
      </c>
      <c r="U44">
        <f>Q44*'Wanetal_E and C 15-16'!$E$6-Q44</f>
        <v>0</v>
      </c>
      <c r="V44">
        <f>Q44*'Wanetal_E and C 15-16'!$E$7-Q44</f>
        <v>0</v>
      </c>
      <c r="W44">
        <f>Q44*'Wanetal_E and C 15-16'!$E$8-Q44</f>
        <v>0</v>
      </c>
      <c r="Y44">
        <f>IFERROR(VLOOKUP(Y$4&amp;$B44,Wanetal_correction_factor_2016!$D$2:$H$1608,5, FALSE),0)*R44</f>
        <v>0</v>
      </c>
      <c r="Z44">
        <f>IFERROR(VLOOKUP(Z$4&amp;$B44,Wanetal_correction_factor_2016!$D$2:$H$1608,5, FALSE),0)*S44</f>
        <v>0</v>
      </c>
      <c r="AA44">
        <f>IFERROR(VLOOKUP(AA$4&amp;$B44,Wanetal_correction_factor_2016!$D$2:$H$1608,5, FALSE),0)*T44</f>
        <v>0</v>
      </c>
      <c r="AB44">
        <f>IFERROR(VLOOKUP(AB$4&amp;$B44,Wanetal_correction_factor_2016!$D$2:$H$1608,5, FALSE),0)*U44</f>
        <v>0</v>
      </c>
      <c r="AC44">
        <f>IFERROR(VLOOKUP(AC$4&amp;$B44,Wanetal_correction_factor_2016!$D$2:$H$1608,5, FALSE),0)*V44</f>
        <v>0</v>
      </c>
      <c r="AD44">
        <f>IFERROR(VLOOKUP(AD$4&amp;$B44,Wanetal_correction_factor_2016!$D$2:$H$1608,5, FALSE),0)*W44</f>
        <v>0</v>
      </c>
    </row>
    <row r="45" spans="1:30" x14ac:dyDescent="0.2">
      <c r="A45" t="s">
        <v>82</v>
      </c>
      <c r="B45" t="s">
        <v>83</v>
      </c>
      <c r="C45">
        <f>SUM(Wanetal_losses_control!AQ45:AV45)</f>
        <v>-32281567742.418243</v>
      </c>
      <c r="D45">
        <f>C45*'Wanetal_E and C 97-98'!$E$3-C45</f>
        <v>9055949846.7813873</v>
      </c>
      <c r="E45">
        <f>C45*'Wanetal_E and C 97-98'!$E$4-C45</f>
        <v>-132374551.40815353</v>
      </c>
      <c r="F45">
        <f>C45*'Wanetal_E and C 97-98'!$E$5-C45</f>
        <v>7256925209.829174</v>
      </c>
      <c r="G45">
        <f>C45*'Wanetal_E and C 97-98'!$E$6-C45</f>
        <v>6519270079.6078873</v>
      </c>
      <c r="H45">
        <f>C45*'Wanetal_E and C 97-98'!$E$7-C45</f>
        <v>2220482782.2839966</v>
      </c>
      <c r="I45">
        <f>C45*'Wanetal_E and C 97-98'!$E$8-C45</f>
        <v>1952979280.5361519</v>
      </c>
      <c r="K45">
        <f>IFERROR(VLOOKUP(K$4&amp;$B45,Wanetal_correction_factor_1998!$D$2:$H$1608,5, FALSE),0)*D45</f>
        <v>-80033187.403472841</v>
      </c>
      <c r="L45">
        <f>IFERROR(VLOOKUP(L$4&amp;$B45,Wanetal_correction_factor_1998!$D$2:$H$1608,5, FALSE),0)*E45</f>
        <v>367711129.32368392</v>
      </c>
      <c r="M45">
        <f>IFERROR(VLOOKUP(M$4&amp;$B45,Wanetal_correction_factor_1998!$D$2:$H$1608,5, FALSE),0)*F45</f>
        <v>1021455692.1675818</v>
      </c>
      <c r="N45">
        <f>IFERROR(VLOOKUP(N$4&amp;$B45,Wanetal_correction_factor_1998!$D$2:$H$1608,5, FALSE),0)*G45</f>
        <v>-11336435051.696274</v>
      </c>
      <c r="O45">
        <f>IFERROR(VLOOKUP(O$4&amp;$B45,Wanetal_correction_factor_1998!$D$2:$H$1608,5, FALSE),0)*H45</f>
        <v>-5534688290.1210508</v>
      </c>
      <c r="P45">
        <f>IFERROR(VLOOKUP(P$4&amp;$B45,Wanetal_correction_factor_1998!$D$2:$H$1608,5, FALSE),0)*I45</f>
        <v>-7321455302.4910078</v>
      </c>
      <c r="Q45" s="7">
        <f>SUM(Wanetal_losses_control!BI45:BN45)</f>
        <v>-30310006663.833035</v>
      </c>
      <c r="R45">
        <f>Q45*'Wanetal_E and C 15-16'!$E$3-Q45</f>
        <v>47116054971.261749</v>
      </c>
      <c r="S45">
        <f>Q45*'Wanetal_E and C 15-16'!$E$4-Q45</f>
        <v>7064309231.8548927</v>
      </c>
      <c r="T45">
        <f>Q45*'Wanetal_E and C 15-16'!$E$5-Q45</f>
        <v>16388691807.579145</v>
      </c>
      <c r="U45">
        <f>Q45*'Wanetal_E and C 15-16'!$E$6-Q45</f>
        <v>25577225214.377045</v>
      </c>
      <c r="V45">
        <f>Q45*'Wanetal_E and C 15-16'!$E$7-Q45</f>
        <v>13195248263.330997</v>
      </c>
      <c r="W45">
        <f>Q45*'Wanetal_E and C 15-16'!$E$8-Q45</f>
        <v>5284778121.7663994</v>
      </c>
      <c r="Y45">
        <f>IFERROR(VLOOKUP(Y$4&amp;$B45,Wanetal_correction_factor_2016!$D$2:$H$1608,5, FALSE),0)*R45</f>
        <v>1638250089.2030902</v>
      </c>
      <c r="Z45">
        <f>IFERROR(VLOOKUP(Z$4&amp;$B45,Wanetal_correction_factor_2016!$D$2:$H$1608,5, FALSE),0)*S45</f>
        <v>6648397504.888341</v>
      </c>
      <c r="AA45">
        <f>IFERROR(VLOOKUP(AA$4&amp;$B45,Wanetal_correction_factor_2016!$D$2:$H$1608,5, FALSE),0)*T45</f>
        <v>2349242557.2431374</v>
      </c>
      <c r="AB45">
        <f>IFERROR(VLOOKUP(AB$4&amp;$B45,Wanetal_correction_factor_2016!$D$2:$H$1608,5, FALSE),0)*U45</f>
        <v>6715052445.3193445</v>
      </c>
      <c r="AC45">
        <f>IFERROR(VLOOKUP(AC$4&amp;$B45,Wanetal_correction_factor_2016!$D$2:$H$1608,5, FALSE),0)*V45</f>
        <v>5163881686.1048412</v>
      </c>
      <c r="AD45">
        <f>IFERROR(VLOOKUP(AD$4&amp;$B45,Wanetal_correction_factor_2016!$D$2:$H$1608,5, FALSE),0)*W45</f>
        <v>6042319321.4039116</v>
      </c>
    </row>
    <row r="46" spans="1:30" x14ac:dyDescent="0.2">
      <c r="A46" t="s">
        <v>84</v>
      </c>
      <c r="B46" t="s">
        <v>85</v>
      </c>
      <c r="C46">
        <f>SUM(Wanetal_losses_control!AQ46:AV46)</f>
        <v>-292455627824.36975</v>
      </c>
      <c r="D46">
        <f>C46*'Wanetal_E and C 97-98'!$E$3-C46</f>
        <v>82042592203.672699</v>
      </c>
      <c r="E46">
        <f>C46*'Wanetal_E and C 97-98'!$E$4-C46</f>
        <v>-1199250384.8928833</v>
      </c>
      <c r="F46">
        <f>C46*'Wanetal_E and C 97-98'!$E$5-C46</f>
        <v>65744285880.091583</v>
      </c>
      <c r="G46">
        <f>C46*'Wanetal_E and C 97-98'!$E$6-C46</f>
        <v>59061481750.251831</v>
      </c>
      <c r="H46">
        <f>C46*'Wanetal_E and C 97-98'!$E$7-C46</f>
        <v>20116516377.014801</v>
      </c>
      <c r="I46">
        <f>C46*'Wanetal_E and C 97-98'!$E$8-C46</f>
        <v>17693062064.847534</v>
      </c>
      <c r="K46">
        <f>IFERROR(VLOOKUP(K$4&amp;$B46,Wanetal_correction_factor_1998!$D$2:$H$1608,5, FALSE),0)*D46</f>
        <v>147701510576.76682</v>
      </c>
      <c r="L46">
        <f>IFERROR(VLOOKUP(L$4&amp;$B46,Wanetal_correction_factor_1998!$D$2:$H$1608,5, FALSE),0)*E46</f>
        <v>-6316786678.8253565</v>
      </c>
      <c r="M46">
        <f>IFERROR(VLOOKUP(M$4&amp;$B46,Wanetal_correction_factor_1998!$D$2:$H$1608,5, FALSE),0)*F46</f>
        <v>435477869.47085577</v>
      </c>
      <c r="N46">
        <f>IFERROR(VLOOKUP(N$4&amp;$B46,Wanetal_correction_factor_1998!$D$2:$H$1608,5, FALSE),0)*G46</f>
        <v>31362948853.493214</v>
      </c>
      <c r="O46">
        <f>IFERROR(VLOOKUP(O$4&amp;$B46,Wanetal_correction_factor_1998!$D$2:$H$1608,5, FALSE),0)*H46</f>
        <v>36363987959.514496</v>
      </c>
      <c r="P46">
        <f>IFERROR(VLOOKUP(P$4&amp;$B46,Wanetal_correction_factor_1998!$D$2:$H$1608,5, FALSE),0)*I46</f>
        <v>23676685619.22401</v>
      </c>
      <c r="Q46" s="7">
        <f>SUM(Wanetal_losses_control!BI46:BN46)</f>
        <v>-684309213217.23828</v>
      </c>
      <c r="R46">
        <f>Q46*'Wanetal_E and C 15-16'!$E$3-Q46</f>
        <v>1063739472738.4375</v>
      </c>
      <c r="S46">
        <f>Q46*'Wanetal_E and C 15-16'!$E$4-Q46</f>
        <v>159490954455.71771</v>
      </c>
      <c r="T46">
        <f>Q46*'Wanetal_E and C 15-16'!$E$5-Q46</f>
        <v>370007599169.75989</v>
      </c>
      <c r="U46">
        <f>Q46*'Wanetal_E and C 15-16'!$E$6-Q46</f>
        <v>577457176332.9679</v>
      </c>
      <c r="V46">
        <f>Q46*'Wanetal_E and C 15-16'!$E$7-Q46</f>
        <v>297909203961.36493</v>
      </c>
      <c r="W46">
        <f>Q46*'Wanetal_E and C 15-16'!$E$8-Q46</f>
        <v>119314469265.65283</v>
      </c>
      <c r="Y46">
        <f>IFERROR(VLOOKUP(Y$4&amp;$B46,Wanetal_correction_factor_2016!$D$2:$H$1608,5, FALSE),0)*R46</f>
        <v>41993315605.555977</v>
      </c>
      <c r="Z46">
        <f>IFERROR(VLOOKUP(Z$4&amp;$B46,Wanetal_correction_factor_2016!$D$2:$H$1608,5, FALSE),0)*S46</f>
        <v>-87303407544.022797</v>
      </c>
      <c r="AA46">
        <f>IFERROR(VLOOKUP(AA$4&amp;$B46,Wanetal_correction_factor_2016!$D$2:$H$1608,5, FALSE),0)*T46</f>
        <v>-66124976961.410782</v>
      </c>
      <c r="AB46">
        <f>IFERROR(VLOOKUP(AB$4&amp;$B46,Wanetal_correction_factor_2016!$D$2:$H$1608,5, FALSE),0)*U46</f>
        <v>-280041744232.03143</v>
      </c>
      <c r="AC46">
        <f>IFERROR(VLOOKUP(AC$4&amp;$B46,Wanetal_correction_factor_2016!$D$2:$H$1608,5, FALSE),0)*V46</f>
        <v>-389023972445.45471</v>
      </c>
      <c r="AD46">
        <f>IFERROR(VLOOKUP(AD$4&amp;$B46,Wanetal_correction_factor_2016!$D$2:$H$1608,5, FALSE),0)*W46</f>
        <v>-239907258803.35782</v>
      </c>
    </row>
    <row r="47" spans="1:30" x14ac:dyDescent="0.2">
      <c r="A47" t="s">
        <v>86</v>
      </c>
      <c r="B47" t="s">
        <v>87</v>
      </c>
      <c r="C47">
        <f>SUM(Wanetal_losses_control!AQ47:AV47)</f>
        <v>-16420179140.306988</v>
      </c>
      <c r="D47">
        <f>C47*'Wanetal_E and C 97-98'!$E$3-C47</f>
        <v>4606353692.4940777</v>
      </c>
      <c r="E47">
        <f>C47*'Wanetal_E and C 97-98'!$E$4-C47</f>
        <v>-67332970.476633072</v>
      </c>
      <c r="F47">
        <f>C47*'Wanetal_E and C 97-98'!$E$5-C47</f>
        <v>3691270910.5087147</v>
      </c>
      <c r="G47">
        <f>C47*'Wanetal_E and C 97-98'!$E$6-C47</f>
        <v>3316058979.0855637</v>
      </c>
      <c r="H47">
        <f>C47*'Wanetal_E and C 97-98'!$E$7-C47</f>
        <v>1129459552.7081795</v>
      </c>
      <c r="I47">
        <f>C47*'Wanetal_E and C 97-98'!$E$8-C47</f>
        <v>993392573.11141968</v>
      </c>
      <c r="K47">
        <f>IFERROR(VLOOKUP(K$4&amp;$B47,Wanetal_correction_factor_1998!$D$2:$H$1608,5, FALSE),0)*D47</f>
        <v>-2310580868.6093068</v>
      </c>
      <c r="L47">
        <f>IFERROR(VLOOKUP(L$4&amp;$B47,Wanetal_correction_factor_1998!$D$2:$H$1608,5, FALSE),0)*E47</f>
        <v>-308747338.35165703</v>
      </c>
      <c r="M47">
        <f>IFERROR(VLOOKUP(M$4&amp;$B47,Wanetal_correction_factor_1998!$D$2:$H$1608,5, FALSE),0)*F47</f>
        <v>4565306779.9391575</v>
      </c>
      <c r="N47">
        <f>IFERROR(VLOOKUP(N$4&amp;$B47,Wanetal_correction_factor_1998!$D$2:$H$1608,5, FALSE),0)*G47</f>
        <v>1018202817.0328249</v>
      </c>
      <c r="O47">
        <f>IFERROR(VLOOKUP(O$4&amp;$B47,Wanetal_correction_factor_1998!$D$2:$H$1608,5, FALSE),0)*H47</f>
        <v>-1946645416.4221222</v>
      </c>
      <c r="P47">
        <f>IFERROR(VLOOKUP(P$4&amp;$B47,Wanetal_correction_factor_1998!$D$2:$H$1608,5, FALSE),0)*I47</f>
        <v>-388748157.88791209</v>
      </c>
      <c r="Q47" s="7">
        <f>SUM(Wanetal_losses_control!BI47:BN47)</f>
        <v>-13032552057.298615</v>
      </c>
      <c r="R47">
        <f>Q47*'Wanetal_E and C 15-16'!$E$3-Q47</f>
        <v>20258736527.438938</v>
      </c>
      <c r="S47">
        <f>Q47*'Wanetal_E and C 15-16'!$E$4-Q47</f>
        <v>3037477979.9326286</v>
      </c>
      <c r="T47">
        <f>Q47*'Wanetal_E and C 15-16'!$E$5-Q47</f>
        <v>7046731513.5287466</v>
      </c>
      <c r="U47">
        <f>Q47*'Wanetal_E and C 15-16'!$E$6-Q47</f>
        <v>10997573269.601698</v>
      </c>
      <c r="V47">
        <f>Q47*'Wanetal_E and C 15-16'!$E$7-Q47</f>
        <v>5673629894.1840334</v>
      </c>
      <c r="W47">
        <f>Q47*'Wanetal_E and C 15-16'!$E$8-Q47</f>
        <v>2272323683.2994976</v>
      </c>
      <c r="Y47">
        <f>IFERROR(VLOOKUP(Y$4&amp;$B47,Wanetal_correction_factor_2016!$D$2:$H$1608,5, FALSE),0)*R47</f>
        <v>1983329027.5631092</v>
      </c>
      <c r="Z47">
        <f>IFERROR(VLOOKUP(Z$4&amp;$B47,Wanetal_correction_factor_2016!$D$2:$H$1608,5, FALSE),0)*S47</f>
        <v>5378868208.3199215</v>
      </c>
      <c r="AA47">
        <f>IFERROR(VLOOKUP(AA$4&amp;$B47,Wanetal_correction_factor_2016!$D$2:$H$1608,5, FALSE),0)*T47</f>
        <v>7083651319.769002</v>
      </c>
      <c r="AB47">
        <f>IFERROR(VLOOKUP(AB$4&amp;$B47,Wanetal_correction_factor_2016!$D$2:$H$1608,5, FALSE),0)*U47</f>
        <v>4765616421.0295057</v>
      </c>
      <c r="AC47">
        <f>IFERROR(VLOOKUP(AC$4&amp;$B47,Wanetal_correction_factor_2016!$D$2:$H$1608,5, FALSE),0)*V47</f>
        <v>5499879981.1939077</v>
      </c>
      <c r="AD47">
        <f>IFERROR(VLOOKUP(AD$4&amp;$B47,Wanetal_correction_factor_2016!$D$2:$H$1608,5, FALSE),0)*W47</f>
        <v>-250897166.4161233</v>
      </c>
    </row>
    <row r="48" spans="1:30" x14ac:dyDescent="0.2">
      <c r="A48" t="s">
        <v>88</v>
      </c>
      <c r="B48" t="s">
        <v>89</v>
      </c>
      <c r="C48">
        <f>SUM(Wanetal_losses_control!AQ48:AV48)</f>
        <v>-7911633266.1234236</v>
      </c>
      <c r="D48">
        <f>C48*'Wanetal_E and C 97-98'!$E$3-C48</f>
        <v>2219450884.0410414</v>
      </c>
      <c r="E48">
        <f>C48*'Wanetal_E and C 97-98'!$E$4-C48</f>
        <v>-32442628.34028244</v>
      </c>
      <c r="F48">
        <f>C48*'Wanetal_E and C 97-98'!$E$5-C48</f>
        <v>1778542212.0131912</v>
      </c>
      <c r="G48">
        <f>C48*'Wanetal_E and C 97-98'!$E$6-C48</f>
        <v>1597756169.8434753</v>
      </c>
      <c r="H48">
        <f>C48*'Wanetal_E and C 97-98'!$E$7-C48</f>
        <v>544200504.36671734</v>
      </c>
      <c r="I48">
        <f>C48*'Wanetal_E and C 97-98'!$E$8-C48</f>
        <v>478640193.90968227</v>
      </c>
      <c r="K48">
        <f>IFERROR(VLOOKUP(K$4&amp;$B48,Wanetal_correction_factor_1998!$D$2:$H$1608,5, FALSE),0)*D48</f>
        <v>-3517548062.0048933</v>
      </c>
      <c r="L48">
        <f>IFERROR(VLOOKUP(L$4&amp;$B48,Wanetal_correction_factor_1998!$D$2:$H$1608,5, FALSE),0)*E48</f>
        <v>-226060044.08927405</v>
      </c>
      <c r="M48">
        <f>IFERROR(VLOOKUP(M$4&amp;$B48,Wanetal_correction_factor_1998!$D$2:$H$1608,5, FALSE),0)*F48</f>
        <v>5002815226.9856138</v>
      </c>
      <c r="N48">
        <f>IFERROR(VLOOKUP(N$4&amp;$B48,Wanetal_correction_factor_1998!$D$2:$H$1608,5, FALSE),0)*G48</f>
        <v>3030870523.5424271</v>
      </c>
      <c r="O48">
        <f>IFERROR(VLOOKUP(O$4&amp;$B48,Wanetal_correction_factor_1998!$D$2:$H$1608,5, FALSE),0)*H48</f>
        <v>-1173777147.3348792</v>
      </c>
      <c r="P48">
        <f>IFERROR(VLOOKUP(P$4&amp;$B48,Wanetal_correction_factor_1998!$D$2:$H$1608,5, FALSE),0)*I48</f>
        <v>-3729835044.5970163</v>
      </c>
      <c r="Q48" s="7">
        <f>SUM(Wanetal_losses_control!BI48:BN48)</f>
        <v>-7648226720.2097645</v>
      </c>
      <c r="R48">
        <f>Q48*'Wanetal_E and C 15-16'!$E$3-Q48</f>
        <v>11888953855.363668</v>
      </c>
      <c r="S48">
        <f>Q48*'Wanetal_E and C 15-16'!$E$4-Q48</f>
        <v>1782561093.6393137</v>
      </c>
      <c r="T48">
        <f>Q48*'Wanetal_E and C 15-16'!$E$5-Q48</f>
        <v>4135414154.876286</v>
      </c>
      <c r="U48">
        <f>Q48*'Wanetal_E and C 15-16'!$E$6-Q48</f>
        <v>6453987934.844059</v>
      </c>
      <c r="V48">
        <f>Q48*'Wanetal_E and C 15-16'!$E$7-Q48</f>
        <v>3329601720.8676901</v>
      </c>
      <c r="W48">
        <f>Q48*'Wanetal_E and C 15-16'!$E$8-Q48</f>
        <v>1333525976.7363672</v>
      </c>
      <c r="Y48">
        <f>IFERROR(VLOOKUP(Y$4&amp;$B48,Wanetal_correction_factor_2016!$D$2:$H$1608,5, FALSE),0)*R48</f>
        <v>4269691253.9651461</v>
      </c>
      <c r="Z48">
        <f>IFERROR(VLOOKUP(Z$4&amp;$B48,Wanetal_correction_factor_2016!$D$2:$H$1608,5, FALSE),0)*S48</f>
        <v>2845546213.9809608</v>
      </c>
      <c r="AA48">
        <f>IFERROR(VLOOKUP(AA$4&amp;$B48,Wanetal_correction_factor_2016!$D$2:$H$1608,5, FALSE),0)*T48</f>
        <v>4484636905.49086</v>
      </c>
      <c r="AB48">
        <f>IFERROR(VLOOKUP(AB$4&amp;$B48,Wanetal_correction_factor_2016!$D$2:$H$1608,5, FALSE),0)*U48</f>
        <v>1859558892.5812948</v>
      </c>
      <c r="AC48">
        <f>IFERROR(VLOOKUP(AC$4&amp;$B48,Wanetal_correction_factor_2016!$D$2:$H$1608,5, FALSE),0)*V48</f>
        <v>2496913001.3509626</v>
      </c>
      <c r="AD48">
        <f>IFERROR(VLOOKUP(AD$4&amp;$B48,Wanetal_correction_factor_2016!$D$2:$H$1608,5, FALSE),0)*W48</f>
        <v>-1264820174.8120191</v>
      </c>
    </row>
    <row r="49" spans="1:30" x14ac:dyDescent="0.2">
      <c r="A49" t="s">
        <v>90</v>
      </c>
      <c r="B49" t="s">
        <v>91</v>
      </c>
      <c r="C49">
        <f>SUM(Wanetal_losses_control!AQ49:AV49)</f>
        <v>-5998201636.4440899</v>
      </c>
      <c r="D49">
        <f>C49*'Wanetal_E and C 97-98'!$E$3-C49</f>
        <v>1682675811.2848272</v>
      </c>
      <c r="E49">
        <f>C49*'Wanetal_E and C 97-98'!$E$4-C49</f>
        <v>-24596365.864741325</v>
      </c>
      <c r="F49">
        <f>C49*'Wanetal_E and C 97-98'!$E$5-C49</f>
        <v>1348401075.699707</v>
      </c>
      <c r="G49">
        <f>C49*'Wanetal_E and C 97-98'!$E$6-C49</f>
        <v>1211338209.2203093</v>
      </c>
      <c r="H49">
        <f>C49*'Wanetal_E and C 97-98'!$E$7-C49</f>
        <v>412585397.48336506</v>
      </c>
      <c r="I49">
        <f>C49*'Wanetal_E and C 97-98'!$E$8-C49</f>
        <v>362880873.99982643</v>
      </c>
      <c r="K49">
        <f>IFERROR(VLOOKUP(K$4&amp;$B49,Wanetal_correction_factor_1998!$D$2:$H$1608,5, FALSE),0)*D49</f>
        <v>970210067.69150853</v>
      </c>
      <c r="L49">
        <f>IFERROR(VLOOKUP(L$4&amp;$B49,Wanetal_correction_factor_1998!$D$2:$H$1608,5, FALSE),0)*E49</f>
        <v>-49082707.747942924</v>
      </c>
      <c r="M49">
        <f>IFERROR(VLOOKUP(M$4&amp;$B49,Wanetal_correction_factor_1998!$D$2:$H$1608,5, FALSE),0)*F49</f>
        <v>-264939897.57306093</v>
      </c>
      <c r="N49">
        <f>IFERROR(VLOOKUP(N$4&amp;$B49,Wanetal_correction_factor_1998!$D$2:$H$1608,5, FALSE),0)*G49</f>
        <v>791824096.45631695</v>
      </c>
      <c r="O49">
        <f>IFERROR(VLOOKUP(O$4&amp;$B49,Wanetal_correction_factor_1998!$D$2:$H$1608,5, FALSE),0)*H49</f>
        <v>446866557.23472756</v>
      </c>
      <c r="P49">
        <f>IFERROR(VLOOKUP(P$4&amp;$B49,Wanetal_correction_factor_1998!$D$2:$H$1608,5, FALSE),0)*I49</f>
        <v>-1296313983.7646751</v>
      </c>
      <c r="Q49" s="7">
        <f>SUM(Wanetal_losses_control!BI49:BN49)</f>
        <v>-6250311497.1054821</v>
      </c>
      <c r="R49">
        <f>Q49*'Wanetal_E and C 15-16'!$E$3-Q49</f>
        <v>9715933861.4242897</v>
      </c>
      <c r="S49">
        <f>Q49*'Wanetal_E and C 15-16'!$E$4-Q49</f>
        <v>1456751022.8777781</v>
      </c>
      <c r="T49">
        <f>Q49*'Wanetal_E and C 15-16'!$E$5-Q49</f>
        <v>3379558109.7531967</v>
      </c>
      <c r="U49">
        <f>Q49*'Wanetal_E and C 15-16'!$E$6-Q49</f>
        <v>5274351358.432209</v>
      </c>
      <c r="V49">
        <f>Q49*'Wanetal_E and C 15-16'!$E$7-Q49</f>
        <v>2721029158.52771</v>
      </c>
      <c r="W49">
        <f>Q49*'Wanetal_E and C 15-16'!$E$8-Q49</f>
        <v>1089788920.8827658</v>
      </c>
      <c r="Y49">
        <f>IFERROR(VLOOKUP(Y$4&amp;$B49,Wanetal_correction_factor_2016!$D$2:$H$1608,5, FALSE),0)*R49</f>
        <v>3560598967.7758193</v>
      </c>
      <c r="Z49">
        <f>IFERROR(VLOOKUP(Z$4&amp;$B49,Wanetal_correction_factor_2016!$D$2:$H$1608,5, FALSE),0)*S49</f>
        <v>5264453663.4381151</v>
      </c>
      <c r="AA49">
        <f>IFERROR(VLOOKUP(AA$4&amp;$B49,Wanetal_correction_factor_2016!$D$2:$H$1608,5, FALSE),0)*T49</f>
        <v>5449090652.9311781</v>
      </c>
      <c r="AB49">
        <f>IFERROR(VLOOKUP(AB$4&amp;$B49,Wanetal_correction_factor_2016!$D$2:$H$1608,5, FALSE),0)*U49</f>
        <v>2033950518.0839248</v>
      </c>
      <c r="AC49">
        <f>IFERROR(VLOOKUP(AC$4&amp;$B49,Wanetal_correction_factor_2016!$D$2:$H$1608,5, FALSE),0)*V49</f>
        <v>4077244433.2041078</v>
      </c>
      <c r="AD49">
        <f>IFERROR(VLOOKUP(AD$4&amp;$B49,Wanetal_correction_factor_2016!$D$2:$H$1608,5, FALSE),0)*W49</f>
        <v>2381810691.1643529</v>
      </c>
    </row>
    <row r="50" spans="1:30" x14ac:dyDescent="0.2">
      <c r="A50" t="s">
        <v>92</v>
      </c>
      <c r="B50" t="s">
        <v>93</v>
      </c>
      <c r="C50">
        <f>SUM(Wanetal_losses_control!AQ50:AV50)</f>
        <v>-2470950233.4782367</v>
      </c>
      <c r="D50">
        <f>C50*'Wanetal_E and C 97-98'!$E$3-C50</f>
        <v>693175795.14170766</v>
      </c>
      <c r="E50">
        <f>C50*'Wanetal_E and C 97-98'!$E$4-C50</f>
        <v>-10132436.296727657</v>
      </c>
      <c r="F50">
        <f>C50*'Wanetal_E and C 97-98'!$E$5-C50</f>
        <v>555471815.5153091</v>
      </c>
      <c r="G50">
        <f>C50*'Wanetal_E and C 97-98'!$E$6-C50</f>
        <v>499008971.74048042</v>
      </c>
      <c r="H50">
        <f>C50*'Wanetal_E and C 97-98'!$E$7-C50</f>
        <v>169963940.19951725</v>
      </c>
      <c r="I50">
        <f>C50*'Wanetal_E and C 97-98'!$E$8-C50</f>
        <v>149488235.75497961</v>
      </c>
      <c r="K50">
        <f>IFERROR(VLOOKUP(K$4&amp;$B50,Wanetal_correction_factor_1998!$D$2:$H$1608,5, FALSE),0)*D50</f>
        <v>1999497084.7240186</v>
      </c>
      <c r="L50">
        <f>IFERROR(VLOOKUP(L$4&amp;$B50,Wanetal_correction_factor_1998!$D$2:$H$1608,5, FALSE),0)*E50</f>
        <v>-63809128.572660699</v>
      </c>
      <c r="M50">
        <f>IFERROR(VLOOKUP(M$4&amp;$B50,Wanetal_correction_factor_1998!$D$2:$H$1608,5, FALSE),0)*F50</f>
        <v>1416991200.4131548</v>
      </c>
      <c r="N50">
        <f>IFERROR(VLOOKUP(N$4&amp;$B50,Wanetal_correction_factor_1998!$D$2:$H$1608,5, FALSE),0)*G50</f>
        <v>4285023920.6436448</v>
      </c>
      <c r="O50">
        <f>IFERROR(VLOOKUP(O$4&amp;$B50,Wanetal_correction_factor_1998!$D$2:$H$1608,5, FALSE),0)*H50</f>
        <v>2278475151.9562998</v>
      </c>
      <c r="P50">
        <f>IFERROR(VLOOKUP(P$4&amp;$B50,Wanetal_correction_factor_1998!$D$2:$H$1608,5, FALSE),0)*I50</f>
        <v>348711119.57273805</v>
      </c>
      <c r="Q50" s="7">
        <f>SUM(Wanetal_losses_control!BI50:BN50)</f>
        <v>-2031067675.4135869</v>
      </c>
      <c r="R50">
        <f>Q50*'Wanetal_E and C 15-16'!$E$3-Q50</f>
        <v>3157237717.1175976</v>
      </c>
      <c r="S50">
        <f>Q50*'Wanetal_E and C 15-16'!$E$4-Q50</f>
        <v>473377993.25088573</v>
      </c>
      <c r="T50">
        <f>Q50*'Wanetal_E and C 15-16'!$E$5-Q50</f>
        <v>1098203063.4921682</v>
      </c>
      <c r="U50">
        <f>Q50*'Wanetal_E and C 15-16'!$E$6-Q50</f>
        <v>1713924907.238045</v>
      </c>
      <c r="V50">
        <f>Q50*'Wanetal_E and C 15-16'!$E$7-Q50</f>
        <v>884211030.17070889</v>
      </c>
      <c r="W50">
        <f>Q50*'Wanetal_E and C 15-16'!$E$8-Q50</f>
        <v>354131958.26382136</v>
      </c>
      <c r="Y50">
        <f>IFERROR(VLOOKUP(Y$4&amp;$B50,Wanetal_correction_factor_2016!$D$2:$H$1608,5, FALSE),0)*R50</f>
        <v>3270677168.7369294</v>
      </c>
      <c r="Z50">
        <f>IFERROR(VLOOKUP(Z$4&amp;$B50,Wanetal_correction_factor_2016!$D$2:$H$1608,5, FALSE),0)*S50</f>
        <v>2588472942.8075204</v>
      </c>
      <c r="AA50">
        <f>IFERROR(VLOOKUP(AA$4&amp;$B50,Wanetal_correction_factor_2016!$D$2:$H$1608,5, FALSE),0)*T50</f>
        <v>2495317210.3406506</v>
      </c>
      <c r="AB50">
        <f>IFERROR(VLOOKUP(AB$4&amp;$B50,Wanetal_correction_factor_2016!$D$2:$H$1608,5, FALSE),0)*U50</f>
        <v>2703450943.9526248</v>
      </c>
      <c r="AC50">
        <f>IFERROR(VLOOKUP(AC$4&amp;$B50,Wanetal_correction_factor_2016!$D$2:$H$1608,5, FALSE),0)*V50</f>
        <v>1785152235.0522163</v>
      </c>
      <c r="AD50">
        <f>IFERROR(VLOOKUP(AD$4&amp;$B50,Wanetal_correction_factor_2016!$D$2:$H$1608,5, FALSE),0)*W50</f>
        <v>-620519728.40138984</v>
      </c>
    </row>
    <row r="51" spans="1:30" x14ac:dyDescent="0.2">
      <c r="A51" t="s">
        <v>94</v>
      </c>
      <c r="B51" t="s">
        <v>95</v>
      </c>
      <c r="C51">
        <f>SUM(Wanetal_losses_control!AQ51:AV51)</f>
        <v>-70547034206.359314</v>
      </c>
      <c r="D51">
        <f>C51*'Wanetal_E and C 97-98'!$E$3-C51</f>
        <v>19790563107.394562</v>
      </c>
      <c r="E51">
        <f>C51*'Wanetal_E and C 97-98'!$E$4-C51</f>
        <v>-289286817.81373596</v>
      </c>
      <c r="F51">
        <f>C51*'Wanetal_E and C 97-98'!$E$5-C51</f>
        <v>15859036187.33168</v>
      </c>
      <c r="G51">
        <f>C51*'Wanetal_E and C 97-98'!$E$6-C51</f>
        <v>14246989891.45623</v>
      </c>
      <c r="H51">
        <f>C51*'Wanetal_E and C 97-98'!$E$7-C51</f>
        <v>4852567138.1995392</v>
      </c>
      <c r="I51">
        <f>C51*'Wanetal_E and C 97-98'!$E$8-C51</f>
        <v>4267974133.3397141</v>
      </c>
      <c r="K51">
        <f>IFERROR(VLOOKUP(K$4&amp;$B51,Wanetal_correction_factor_1998!$D$2:$H$1608,5, FALSE),0)*D51</f>
        <v>52135946831.97345</v>
      </c>
      <c r="L51">
        <f>IFERROR(VLOOKUP(L$4&amp;$B51,Wanetal_correction_factor_1998!$D$2:$H$1608,5, FALSE),0)*E51</f>
        <v>-707712938.38164663</v>
      </c>
      <c r="M51">
        <f>IFERROR(VLOOKUP(M$4&amp;$B51,Wanetal_correction_factor_1998!$D$2:$H$1608,5, FALSE),0)*F51</f>
        <v>45378746448.938255</v>
      </c>
      <c r="N51">
        <f>IFERROR(VLOOKUP(N$4&amp;$B51,Wanetal_correction_factor_1998!$D$2:$H$1608,5, FALSE),0)*G51</f>
        <v>17169647927.897566</v>
      </c>
      <c r="O51">
        <f>IFERROR(VLOOKUP(O$4&amp;$B51,Wanetal_correction_factor_1998!$D$2:$H$1608,5, FALSE),0)*H51</f>
        <v>7621342967.8342934</v>
      </c>
      <c r="P51">
        <f>IFERROR(VLOOKUP(P$4&amp;$B51,Wanetal_correction_factor_1998!$D$2:$H$1608,5, FALSE),0)*I51</f>
        <v>-2609059117.268703</v>
      </c>
      <c r="Q51" s="7">
        <f>SUM(Wanetal_losses_control!BI51:BN51)</f>
        <v>-62954466701.618889</v>
      </c>
      <c r="R51">
        <f>Q51*'Wanetal_E and C 15-16'!$E$3-Q51</f>
        <v>97860952216.129883</v>
      </c>
      <c r="S51">
        <f>Q51*'Wanetal_E and C 15-16'!$E$4-Q51</f>
        <v>14672706121.091522</v>
      </c>
      <c r="T51">
        <f>Q51*'Wanetal_E and C 15-16'!$E$5-Q51</f>
        <v>34039628038.566078</v>
      </c>
      <c r="U51">
        <f>Q51*'Wanetal_E and C 15-16'!$E$6-Q51</f>
        <v>53124388619.803719</v>
      </c>
      <c r="V51">
        <f>Q51*'Wanetal_E and C 15-16'!$E$7-Q51</f>
        <v>27406784387.305534</v>
      </c>
      <c r="W51">
        <f>Q51*'Wanetal_E and C 15-16'!$E$8-Q51</f>
        <v>10976585785.089142</v>
      </c>
      <c r="Y51">
        <f>IFERROR(VLOOKUP(Y$4&amp;$B51,Wanetal_correction_factor_2016!$D$2:$H$1608,5, FALSE),0)*R51</f>
        <v>38910655951.786324</v>
      </c>
      <c r="Z51">
        <f>IFERROR(VLOOKUP(Z$4&amp;$B51,Wanetal_correction_factor_2016!$D$2:$H$1608,5, FALSE),0)*S51</f>
        <v>14335711854.008022</v>
      </c>
      <c r="AA51">
        <f>IFERROR(VLOOKUP(AA$4&amp;$B51,Wanetal_correction_factor_2016!$D$2:$H$1608,5, FALSE),0)*T51</f>
        <v>28685652658.330425</v>
      </c>
      <c r="AB51">
        <f>IFERROR(VLOOKUP(AB$4&amp;$B51,Wanetal_correction_factor_2016!$D$2:$H$1608,5, FALSE),0)*U51</f>
        <v>12812283609.733927</v>
      </c>
      <c r="AC51">
        <f>IFERROR(VLOOKUP(AC$4&amp;$B51,Wanetal_correction_factor_2016!$D$2:$H$1608,5, FALSE),0)*V51</f>
        <v>14388451772.312216</v>
      </c>
      <c r="AD51">
        <f>IFERROR(VLOOKUP(AD$4&amp;$B51,Wanetal_correction_factor_2016!$D$2:$H$1608,5, FALSE),0)*W51</f>
        <v>-1797320883.7714164</v>
      </c>
    </row>
    <row r="52" spans="1:30" x14ac:dyDescent="0.2">
      <c r="A52" t="s">
        <v>96</v>
      </c>
      <c r="B52" t="s">
        <v>97</v>
      </c>
      <c r="C52">
        <f>SUM(Wanetal_losses_control!AQ52:AV52)</f>
        <v>0</v>
      </c>
      <c r="D52">
        <f>C52*'Wanetal_E and C 97-98'!$E$3-C52</f>
        <v>0</v>
      </c>
      <c r="E52">
        <f>C52*'Wanetal_E and C 97-98'!$E$4-C52</f>
        <v>0</v>
      </c>
      <c r="F52">
        <f>C52*'Wanetal_E and C 97-98'!$E$5-C52</f>
        <v>0</v>
      </c>
      <c r="G52">
        <f>C52*'Wanetal_E and C 97-98'!$E$6-C52</f>
        <v>0</v>
      </c>
      <c r="H52">
        <f>C52*'Wanetal_E and C 97-98'!$E$7-C52</f>
        <v>0</v>
      </c>
      <c r="I52">
        <f>C52*'Wanetal_E and C 97-98'!$E$8-C52</f>
        <v>0</v>
      </c>
      <c r="K52">
        <f>IFERROR(VLOOKUP(K$4&amp;$B52,Wanetal_correction_factor_1998!$D$2:$H$1608,5, FALSE),0)*D52</f>
        <v>0</v>
      </c>
      <c r="L52">
        <f>IFERROR(VLOOKUP(L$4&amp;$B52,Wanetal_correction_factor_1998!$D$2:$H$1608,5, FALSE),0)*E52</f>
        <v>0</v>
      </c>
      <c r="M52">
        <f>IFERROR(VLOOKUP(M$4&amp;$B52,Wanetal_correction_factor_1998!$D$2:$H$1608,5, FALSE),0)*F52</f>
        <v>0</v>
      </c>
      <c r="N52">
        <f>IFERROR(VLOOKUP(N$4&amp;$B52,Wanetal_correction_factor_1998!$D$2:$H$1608,5, FALSE),0)*G52</f>
        <v>0</v>
      </c>
      <c r="O52">
        <f>IFERROR(VLOOKUP(O$4&amp;$B52,Wanetal_correction_factor_1998!$D$2:$H$1608,5, FALSE),0)*H52</f>
        <v>0</v>
      </c>
      <c r="P52">
        <f>IFERROR(VLOOKUP(P$4&amp;$B52,Wanetal_correction_factor_1998!$D$2:$H$1608,5, FALSE),0)*I52</f>
        <v>0</v>
      </c>
      <c r="Q52" s="7">
        <f>SUM(Wanetal_losses_control!BI52:BN52)</f>
        <v>0</v>
      </c>
      <c r="R52">
        <f>Q52*'Wanetal_E and C 15-16'!$E$3-Q52</f>
        <v>0</v>
      </c>
      <c r="S52">
        <f>Q52*'Wanetal_E and C 15-16'!$E$4-Q52</f>
        <v>0</v>
      </c>
      <c r="T52">
        <f>Q52*'Wanetal_E and C 15-16'!$E$5-Q52</f>
        <v>0</v>
      </c>
      <c r="U52">
        <f>Q52*'Wanetal_E and C 15-16'!$E$6-Q52</f>
        <v>0</v>
      </c>
      <c r="V52">
        <f>Q52*'Wanetal_E and C 15-16'!$E$7-Q52</f>
        <v>0</v>
      </c>
      <c r="W52">
        <f>Q52*'Wanetal_E and C 15-16'!$E$8-Q52</f>
        <v>0</v>
      </c>
      <c r="Y52">
        <f>IFERROR(VLOOKUP(Y$4&amp;$B52,Wanetal_correction_factor_2016!$D$2:$H$1608,5, FALSE),0)*R52</f>
        <v>0</v>
      </c>
      <c r="Z52">
        <f>IFERROR(VLOOKUP(Z$4&amp;$B52,Wanetal_correction_factor_2016!$D$2:$H$1608,5, FALSE),0)*S52</f>
        <v>0</v>
      </c>
      <c r="AA52">
        <f>IFERROR(VLOOKUP(AA$4&amp;$B52,Wanetal_correction_factor_2016!$D$2:$H$1608,5, FALSE),0)*T52</f>
        <v>0</v>
      </c>
      <c r="AB52">
        <f>IFERROR(VLOOKUP(AB$4&amp;$B52,Wanetal_correction_factor_2016!$D$2:$H$1608,5, FALSE),0)*U52</f>
        <v>0</v>
      </c>
      <c r="AC52">
        <f>IFERROR(VLOOKUP(AC$4&amp;$B52,Wanetal_correction_factor_2016!$D$2:$H$1608,5, FALSE),0)*V52</f>
        <v>0</v>
      </c>
      <c r="AD52">
        <f>IFERROR(VLOOKUP(AD$4&amp;$B52,Wanetal_correction_factor_2016!$D$2:$H$1608,5, FALSE),0)*W52</f>
        <v>0</v>
      </c>
    </row>
    <row r="53" spans="1:30" x14ac:dyDescent="0.2">
      <c r="A53" t="s">
        <v>98</v>
      </c>
      <c r="B53" t="s">
        <v>99</v>
      </c>
      <c r="C53">
        <f>SUM(Wanetal_losses_control!AQ53:AV53)</f>
        <v>0</v>
      </c>
      <c r="D53">
        <f>C53*'Wanetal_E and C 97-98'!$E$3-C53</f>
        <v>0</v>
      </c>
      <c r="E53">
        <f>C53*'Wanetal_E and C 97-98'!$E$4-C53</f>
        <v>0</v>
      </c>
      <c r="F53">
        <f>C53*'Wanetal_E and C 97-98'!$E$5-C53</f>
        <v>0</v>
      </c>
      <c r="G53">
        <f>C53*'Wanetal_E and C 97-98'!$E$6-C53</f>
        <v>0</v>
      </c>
      <c r="H53">
        <f>C53*'Wanetal_E and C 97-98'!$E$7-C53</f>
        <v>0</v>
      </c>
      <c r="I53">
        <f>C53*'Wanetal_E and C 97-98'!$E$8-C53</f>
        <v>0</v>
      </c>
      <c r="K53">
        <f>IFERROR(VLOOKUP(K$4&amp;$B53,Wanetal_correction_factor_1998!$D$2:$H$1608,5, FALSE),0)*D53</f>
        <v>0</v>
      </c>
      <c r="L53">
        <f>IFERROR(VLOOKUP(L$4&amp;$B53,Wanetal_correction_factor_1998!$D$2:$H$1608,5, FALSE),0)*E53</f>
        <v>0</v>
      </c>
      <c r="M53">
        <f>IFERROR(VLOOKUP(M$4&amp;$B53,Wanetal_correction_factor_1998!$D$2:$H$1608,5, FALSE),0)*F53</f>
        <v>0</v>
      </c>
      <c r="N53">
        <f>IFERROR(VLOOKUP(N$4&amp;$B53,Wanetal_correction_factor_1998!$D$2:$H$1608,5, FALSE),0)*G53</f>
        <v>0</v>
      </c>
      <c r="O53">
        <f>IFERROR(VLOOKUP(O$4&amp;$B53,Wanetal_correction_factor_1998!$D$2:$H$1608,5, FALSE),0)*H53</f>
        <v>0</v>
      </c>
      <c r="P53">
        <f>IFERROR(VLOOKUP(P$4&amp;$B53,Wanetal_correction_factor_1998!$D$2:$H$1608,5, FALSE),0)*I53</f>
        <v>0</v>
      </c>
      <c r="Q53" s="7">
        <f>SUM(Wanetal_losses_control!BI53:BN53)</f>
        <v>0</v>
      </c>
      <c r="R53">
        <f>Q53*'Wanetal_E and C 15-16'!$E$3-Q53</f>
        <v>0</v>
      </c>
      <c r="S53">
        <f>Q53*'Wanetal_E and C 15-16'!$E$4-Q53</f>
        <v>0</v>
      </c>
      <c r="T53">
        <f>Q53*'Wanetal_E and C 15-16'!$E$5-Q53</f>
        <v>0</v>
      </c>
      <c r="U53">
        <f>Q53*'Wanetal_E and C 15-16'!$E$6-Q53</f>
        <v>0</v>
      </c>
      <c r="V53">
        <f>Q53*'Wanetal_E and C 15-16'!$E$7-Q53</f>
        <v>0</v>
      </c>
      <c r="W53">
        <f>Q53*'Wanetal_E and C 15-16'!$E$8-Q53</f>
        <v>0</v>
      </c>
      <c r="Y53">
        <f>IFERROR(VLOOKUP(Y$4&amp;$B53,Wanetal_correction_factor_2016!$D$2:$H$1608,5, FALSE),0)*R53</f>
        <v>0</v>
      </c>
      <c r="Z53">
        <f>IFERROR(VLOOKUP(Z$4&amp;$B53,Wanetal_correction_factor_2016!$D$2:$H$1608,5, FALSE),0)*S53</f>
        <v>0</v>
      </c>
      <c r="AA53">
        <f>IFERROR(VLOOKUP(AA$4&amp;$B53,Wanetal_correction_factor_2016!$D$2:$H$1608,5, FALSE),0)*T53</f>
        <v>0</v>
      </c>
      <c r="AB53">
        <f>IFERROR(VLOOKUP(AB$4&amp;$B53,Wanetal_correction_factor_2016!$D$2:$H$1608,5, FALSE),0)*U53</f>
        <v>0</v>
      </c>
      <c r="AC53">
        <f>IFERROR(VLOOKUP(AC$4&amp;$B53,Wanetal_correction_factor_2016!$D$2:$H$1608,5, FALSE),0)*V53</f>
        <v>0</v>
      </c>
      <c r="AD53">
        <f>IFERROR(VLOOKUP(AD$4&amp;$B53,Wanetal_correction_factor_2016!$D$2:$H$1608,5, FALSE),0)*W53</f>
        <v>0</v>
      </c>
    </row>
    <row r="54" spans="1:30" x14ac:dyDescent="0.2">
      <c r="A54" t="s">
        <v>100</v>
      </c>
      <c r="B54" t="s">
        <v>101</v>
      </c>
      <c r="C54">
        <f>SUM(Wanetal_losses_control!AQ54:AV54)</f>
        <v>-16088569507.850952</v>
      </c>
      <c r="D54">
        <f>C54*'Wanetal_E and C 97-98'!$E$3-C54</f>
        <v>4513327225.3722401</v>
      </c>
      <c r="E54">
        <f>C54*'Wanetal_E and C 97-98'!$E$4-C54</f>
        <v>-65973164.264949799</v>
      </c>
      <c r="F54">
        <f>C54*'Wanetal_E and C 97-98'!$E$5-C54</f>
        <v>3616724769.4788208</v>
      </c>
      <c r="G54">
        <f>C54*'Wanetal_E and C 97-98'!$E$6-C54</f>
        <v>3249090337.034771</v>
      </c>
      <c r="H54">
        <f>C54*'Wanetal_E and C 97-98'!$E$7-C54</f>
        <v>1106649834.0110111</v>
      </c>
      <c r="I54">
        <f>C54*'Wanetal_E and C 97-98'!$E$8-C54</f>
        <v>973330761.16410637</v>
      </c>
      <c r="K54">
        <f>IFERROR(VLOOKUP(K$4&amp;$B54,Wanetal_correction_factor_1998!$D$2:$H$1608,5, FALSE),0)*D54</f>
        <v>6212541818.3262672</v>
      </c>
      <c r="L54">
        <f>IFERROR(VLOOKUP(L$4&amp;$B54,Wanetal_correction_factor_1998!$D$2:$H$1608,5, FALSE),0)*E54</f>
        <v>-82998302.722602174</v>
      </c>
      <c r="M54">
        <f>IFERROR(VLOOKUP(M$4&amp;$B54,Wanetal_correction_factor_1998!$D$2:$H$1608,5, FALSE),0)*F54</f>
        <v>7049718554.717721</v>
      </c>
      <c r="N54">
        <f>IFERROR(VLOOKUP(N$4&amp;$B54,Wanetal_correction_factor_1998!$D$2:$H$1608,5, FALSE),0)*G54</f>
        <v>1445594072.7549498</v>
      </c>
      <c r="O54">
        <f>IFERROR(VLOOKUP(O$4&amp;$B54,Wanetal_correction_factor_1998!$D$2:$H$1608,5, FALSE),0)*H54</f>
        <v>296042209.13001341</v>
      </c>
      <c r="P54">
        <f>IFERROR(VLOOKUP(P$4&amp;$B54,Wanetal_correction_factor_1998!$D$2:$H$1608,5, FALSE),0)*I54</f>
        <v>-203871005.60548115</v>
      </c>
      <c r="Q54" s="7">
        <f>SUM(Wanetal_losses_control!BI54:BN54)</f>
        <v>-15440746634.395971</v>
      </c>
      <c r="R54">
        <f>Q54*'Wanetal_E and C 15-16'!$E$3-Q54</f>
        <v>24002207432.42569</v>
      </c>
      <c r="S54">
        <f>Q54*'Wanetal_E and C 15-16'!$E$4-Q54</f>
        <v>3598752392.4318943</v>
      </c>
      <c r="T54">
        <f>Q54*'Wanetal_E and C 15-16'!$E$5-Q54</f>
        <v>8348847978.7100487</v>
      </c>
      <c r="U54">
        <f>Q54*'Wanetal_E and C 15-16'!$E$6-Q54</f>
        <v>13029738281.691841</v>
      </c>
      <c r="V54">
        <f>Q54*'Wanetal_E and C 15-16'!$E$7-Q54</f>
        <v>6722020469.0737495</v>
      </c>
      <c r="W54">
        <f>Q54*'Wanetal_E and C 15-16'!$E$8-Q54</f>
        <v>2692210559.4441547</v>
      </c>
      <c r="Y54">
        <f>IFERROR(VLOOKUP(Y$4&amp;$B54,Wanetal_correction_factor_2016!$D$2:$H$1608,5, FALSE),0)*R54</f>
        <v>8115961252.7418489</v>
      </c>
      <c r="Z54">
        <f>IFERROR(VLOOKUP(Z$4&amp;$B54,Wanetal_correction_factor_2016!$D$2:$H$1608,5, FALSE),0)*S54</f>
        <v>3771149033.0143042</v>
      </c>
      <c r="AA54">
        <f>IFERROR(VLOOKUP(AA$4&amp;$B54,Wanetal_correction_factor_2016!$D$2:$H$1608,5, FALSE),0)*T54</f>
        <v>6161946184.9898052</v>
      </c>
      <c r="AB54">
        <f>IFERROR(VLOOKUP(AB$4&amp;$B54,Wanetal_correction_factor_2016!$D$2:$H$1608,5, FALSE),0)*U54</f>
        <v>3551203770.0823493</v>
      </c>
      <c r="AC54">
        <f>IFERROR(VLOOKUP(AC$4&amp;$B54,Wanetal_correction_factor_2016!$D$2:$H$1608,5, FALSE),0)*V54</f>
        <v>3497337017.2312098</v>
      </c>
      <c r="AD54">
        <f>IFERROR(VLOOKUP(AD$4&amp;$B54,Wanetal_correction_factor_2016!$D$2:$H$1608,5, FALSE),0)*W54</f>
        <v>-1173640239.8629363</v>
      </c>
    </row>
    <row r="55" spans="1:30" x14ac:dyDescent="0.2">
      <c r="A55" t="s">
        <v>102</v>
      </c>
      <c r="B55" t="s">
        <v>103</v>
      </c>
      <c r="C55">
        <f>SUM(Wanetal_losses_control!AQ55:AV55)</f>
        <v>0</v>
      </c>
      <c r="D55">
        <f>C55*'Wanetal_E and C 97-98'!$E$3-C55</f>
        <v>0</v>
      </c>
      <c r="E55">
        <f>C55*'Wanetal_E and C 97-98'!$E$4-C55</f>
        <v>0</v>
      </c>
      <c r="F55">
        <f>C55*'Wanetal_E and C 97-98'!$E$5-C55</f>
        <v>0</v>
      </c>
      <c r="G55">
        <f>C55*'Wanetal_E and C 97-98'!$E$6-C55</f>
        <v>0</v>
      </c>
      <c r="H55">
        <f>C55*'Wanetal_E and C 97-98'!$E$7-C55</f>
        <v>0</v>
      </c>
      <c r="I55">
        <f>C55*'Wanetal_E and C 97-98'!$E$8-C55</f>
        <v>0</v>
      </c>
      <c r="K55">
        <f>IFERROR(VLOOKUP(K$4&amp;$B55,Wanetal_correction_factor_1998!$D$2:$H$1608,5, FALSE),0)*D55</f>
        <v>0</v>
      </c>
      <c r="L55">
        <f>IFERROR(VLOOKUP(L$4&amp;$B55,Wanetal_correction_factor_1998!$D$2:$H$1608,5, FALSE),0)*E55</f>
        <v>0</v>
      </c>
      <c r="M55">
        <f>IFERROR(VLOOKUP(M$4&amp;$B55,Wanetal_correction_factor_1998!$D$2:$H$1608,5, FALSE),0)*F55</f>
        <v>0</v>
      </c>
      <c r="N55">
        <f>IFERROR(VLOOKUP(N$4&amp;$B55,Wanetal_correction_factor_1998!$D$2:$H$1608,5, FALSE),0)*G55</f>
        <v>0</v>
      </c>
      <c r="O55">
        <f>IFERROR(VLOOKUP(O$4&amp;$B55,Wanetal_correction_factor_1998!$D$2:$H$1608,5, FALSE),0)*H55</f>
        <v>0</v>
      </c>
      <c r="P55">
        <f>IFERROR(VLOOKUP(P$4&amp;$B55,Wanetal_correction_factor_1998!$D$2:$H$1608,5, FALSE),0)*I55</f>
        <v>0</v>
      </c>
      <c r="Q55" s="7">
        <f>SUM(Wanetal_losses_control!BI55:BN55)</f>
        <v>0</v>
      </c>
      <c r="R55">
        <f>Q55*'Wanetal_E and C 15-16'!$E$3-Q55</f>
        <v>0</v>
      </c>
      <c r="S55">
        <f>Q55*'Wanetal_E and C 15-16'!$E$4-Q55</f>
        <v>0</v>
      </c>
      <c r="T55">
        <f>Q55*'Wanetal_E and C 15-16'!$E$5-Q55</f>
        <v>0</v>
      </c>
      <c r="U55">
        <f>Q55*'Wanetal_E and C 15-16'!$E$6-Q55</f>
        <v>0</v>
      </c>
      <c r="V55">
        <f>Q55*'Wanetal_E and C 15-16'!$E$7-Q55</f>
        <v>0</v>
      </c>
      <c r="W55">
        <f>Q55*'Wanetal_E and C 15-16'!$E$8-Q55</f>
        <v>0</v>
      </c>
      <c r="Y55">
        <f>IFERROR(VLOOKUP(Y$4&amp;$B55,Wanetal_correction_factor_2016!$D$2:$H$1608,5, FALSE),0)*R55</f>
        <v>0</v>
      </c>
      <c r="Z55">
        <f>IFERROR(VLOOKUP(Z$4&amp;$B55,Wanetal_correction_factor_2016!$D$2:$H$1608,5, FALSE),0)*S55</f>
        <v>0</v>
      </c>
      <c r="AA55">
        <f>IFERROR(VLOOKUP(AA$4&amp;$B55,Wanetal_correction_factor_2016!$D$2:$H$1608,5, FALSE),0)*T55</f>
        <v>0</v>
      </c>
      <c r="AB55">
        <f>IFERROR(VLOOKUP(AB$4&amp;$B55,Wanetal_correction_factor_2016!$D$2:$H$1608,5, FALSE),0)*U55</f>
        <v>0</v>
      </c>
      <c r="AC55">
        <f>IFERROR(VLOOKUP(AC$4&amp;$B55,Wanetal_correction_factor_2016!$D$2:$H$1608,5, FALSE),0)*V55</f>
        <v>0</v>
      </c>
      <c r="AD55">
        <f>IFERROR(VLOOKUP(AD$4&amp;$B55,Wanetal_correction_factor_2016!$D$2:$H$1608,5, FALSE),0)*W55</f>
        <v>0</v>
      </c>
    </row>
    <row r="56" spans="1:30" x14ac:dyDescent="0.2">
      <c r="A56" t="s">
        <v>104</v>
      </c>
      <c r="B56" t="s">
        <v>105</v>
      </c>
      <c r="C56">
        <f>SUM(Wanetal_losses_control!AQ56:AV56)</f>
        <v>-16517420014.487213</v>
      </c>
      <c r="D56">
        <f>C56*'Wanetal_E and C 97-98'!$E$3-C56</f>
        <v>4633632679.8920841</v>
      </c>
      <c r="E56">
        <f>C56*'Wanetal_E and C 97-98'!$E$4-C56</f>
        <v>-67731718.678730011</v>
      </c>
      <c r="F56">
        <f>C56*'Wanetal_E and C 97-98'!$E$5-C56</f>
        <v>3713130745.7216454</v>
      </c>
      <c r="G56">
        <f>C56*'Wanetal_E and C 97-98'!$E$6-C56</f>
        <v>3335696796.1400623</v>
      </c>
      <c r="H56">
        <f>C56*'Wanetal_E and C 97-98'!$E$7-C56</f>
        <v>1136148251.6144505</v>
      </c>
      <c r="I56">
        <f>C56*'Wanetal_E and C 97-98'!$E$8-C56</f>
        <v>999275478.61373329</v>
      </c>
      <c r="K56">
        <f>IFERROR(VLOOKUP(K$4&amp;$B56,Wanetal_correction_factor_1998!$D$2:$H$1608,5, FALSE),0)*D56</f>
        <v>51902363540.953209</v>
      </c>
      <c r="L56">
        <f>IFERROR(VLOOKUP(L$4&amp;$B56,Wanetal_correction_factor_1998!$D$2:$H$1608,5, FALSE),0)*E56</f>
        <v>-18300357405.883774</v>
      </c>
      <c r="M56">
        <f>IFERROR(VLOOKUP(M$4&amp;$B56,Wanetal_correction_factor_1998!$D$2:$H$1608,5, FALSE),0)*F56</f>
        <v>179550046877.33911</v>
      </c>
      <c r="N56">
        <f>IFERROR(VLOOKUP(N$4&amp;$B56,Wanetal_correction_factor_1998!$D$2:$H$1608,5, FALSE),0)*G56</f>
        <v>106616566496.36617</v>
      </c>
      <c r="O56">
        <f>IFERROR(VLOOKUP(O$4&amp;$B56,Wanetal_correction_factor_1998!$D$2:$H$1608,5, FALSE),0)*H56</f>
        <v>56905479317.555893</v>
      </c>
      <c r="P56">
        <f>IFERROR(VLOOKUP(P$4&amp;$B56,Wanetal_correction_factor_1998!$D$2:$H$1608,5, FALSE),0)*I56</f>
        <v>180628455169.22064</v>
      </c>
      <c r="Q56" s="7">
        <f>SUM(Wanetal_losses_control!BI56:BN56)</f>
        <v>-15950023032.357428</v>
      </c>
      <c r="R56">
        <f>Q56*'Wanetal_E and C 15-16'!$E$3-Q56</f>
        <v>24793863304.62812</v>
      </c>
      <c r="S56">
        <f>Q56*'Wanetal_E and C 15-16'!$E$4-Q56</f>
        <v>3717448702.8480129</v>
      </c>
      <c r="T56">
        <f>Q56*'Wanetal_E and C 15-16'!$E$5-Q56</f>
        <v>8624214923.4828949</v>
      </c>
      <c r="U56">
        <f>Q56*'Wanetal_E and C 15-16'!$E$6-Q56</f>
        <v>13459493288.726194</v>
      </c>
      <c r="V56">
        <f>Q56*'Wanetal_E and C 15-16'!$E$7-Q56</f>
        <v>6943730367.7315731</v>
      </c>
      <c r="W56">
        <f>Q56*'Wanetal_E and C 15-16'!$E$8-Q56</f>
        <v>2781006738.0702133</v>
      </c>
      <c r="Y56">
        <f>IFERROR(VLOOKUP(Y$4&amp;$B56,Wanetal_correction_factor_2016!$D$2:$H$1608,5, FALSE),0)*R56</f>
        <v>-10012193598.689503</v>
      </c>
      <c r="Z56">
        <f>IFERROR(VLOOKUP(Z$4&amp;$B56,Wanetal_correction_factor_2016!$D$2:$H$1608,5, FALSE),0)*S56</f>
        <v>-8780592257.5917034</v>
      </c>
      <c r="AA56">
        <f>IFERROR(VLOOKUP(AA$4&amp;$B56,Wanetal_correction_factor_2016!$D$2:$H$1608,5, FALSE),0)*T56</f>
        <v>-18480430630.538437</v>
      </c>
      <c r="AB56">
        <f>IFERROR(VLOOKUP(AB$4&amp;$B56,Wanetal_correction_factor_2016!$D$2:$H$1608,5, FALSE),0)*U56</f>
        <v>-13817596161.137817</v>
      </c>
      <c r="AC56">
        <f>IFERROR(VLOOKUP(AC$4&amp;$B56,Wanetal_correction_factor_2016!$D$2:$H$1608,5, FALSE),0)*V56</f>
        <v>-16620783240.075277</v>
      </c>
      <c r="AD56">
        <f>IFERROR(VLOOKUP(AD$4&amp;$B56,Wanetal_correction_factor_2016!$D$2:$H$1608,5, FALSE),0)*W56</f>
        <v>-7072519039.6826782</v>
      </c>
    </row>
    <row r="57" spans="1:30" x14ac:dyDescent="0.2">
      <c r="A57" t="s">
        <v>106</v>
      </c>
      <c r="B57" t="s">
        <v>107</v>
      </c>
      <c r="C57">
        <f>SUM(Wanetal_losses_control!AQ57:AV57)</f>
        <v>0</v>
      </c>
      <c r="D57">
        <f>C57*'Wanetal_E and C 97-98'!$E$3-C57</f>
        <v>0</v>
      </c>
      <c r="E57">
        <f>C57*'Wanetal_E and C 97-98'!$E$4-C57</f>
        <v>0</v>
      </c>
      <c r="F57">
        <f>C57*'Wanetal_E and C 97-98'!$E$5-C57</f>
        <v>0</v>
      </c>
      <c r="G57">
        <f>C57*'Wanetal_E and C 97-98'!$E$6-C57</f>
        <v>0</v>
      </c>
      <c r="H57">
        <f>C57*'Wanetal_E and C 97-98'!$E$7-C57</f>
        <v>0</v>
      </c>
      <c r="I57">
        <f>C57*'Wanetal_E and C 97-98'!$E$8-C57</f>
        <v>0</v>
      </c>
      <c r="K57">
        <f>IFERROR(VLOOKUP(K$4&amp;$B57,Wanetal_correction_factor_1998!$D$2:$H$1608,5, FALSE),0)*D57</f>
        <v>0</v>
      </c>
      <c r="L57">
        <f>IFERROR(VLOOKUP(L$4&amp;$B57,Wanetal_correction_factor_1998!$D$2:$H$1608,5, FALSE),0)*E57</f>
        <v>0</v>
      </c>
      <c r="M57">
        <f>IFERROR(VLOOKUP(M$4&amp;$B57,Wanetal_correction_factor_1998!$D$2:$H$1608,5, FALSE),0)*F57</f>
        <v>0</v>
      </c>
      <c r="N57">
        <f>IFERROR(VLOOKUP(N$4&amp;$B57,Wanetal_correction_factor_1998!$D$2:$H$1608,5, FALSE),0)*G57</f>
        <v>0</v>
      </c>
      <c r="O57">
        <f>IFERROR(VLOOKUP(O$4&amp;$B57,Wanetal_correction_factor_1998!$D$2:$H$1608,5, FALSE),0)*H57</f>
        <v>0</v>
      </c>
      <c r="P57">
        <f>IFERROR(VLOOKUP(P$4&amp;$B57,Wanetal_correction_factor_1998!$D$2:$H$1608,5, FALSE),0)*I57</f>
        <v>0</v>
      </c>
      <c r="Q57" s="7">
        <f>SUM(Wanetal_losses_control!BI57:BN57)</f>
        <v>0</v>
      </c>
      <c r="R57">
        <f>Q57*'Wanetal_E and C 15-16'!$E$3-Q57</f>
        <v>0</v>
      </c>
      <c r="S57">
        <f>Q57*'Wanetal_E and C 15-16'!$E$4-Q57</f>
        <v>0</v>
      </c>
      <c r="T57">
        <f>Q57*'Wanetal_E and C 15-16'!$E$5-Q57</f>
        <v>0</v>
      </c>
      <c r="U57">
        <f>Q57*'Wanetal_E and C 15-16'!$E$6-Q57</f>
        <v>0</v>
      </c>
      <c r="V57">
        <f>Q57*'Wanetal_E and C 15-16'!$E$7-Q57</f>
        <v>0</v>
      </c>
      <c r="W57">
        <f>Q57*'Wanetal_E and C 15-16'!$E$8-Q57</f>
        <v>0</v>
      </c>
      <c r="Y57">
        <f>IFERROR(VLOOKUP(Y$4&amp;$B57,Wanetal_correction_factor_2016!$D$2:$H$1608,5, FALSE),0)*R57</f>
        <v>0</v>
      </c>
      <c r="Z57">
        <f>IFERROR(VLOOKUP(Z$4&amp;$B57,Wanetal_correction_factor_2016!$D$2:$H$1608,5, FALSE),0)*S57</f>
        <v>0</v>
      </c>
      <c r="AA57">
        <f>IFERROR(VLOOKUP(AA$4&amp;$B57,Wanetal_correction_factor_2016!$D$2:$H$1608,5, FALSE),0)*T57</f>
        <v>0</v>
      </c>
      <c r="AB57">
        <f>IFERROR(VLOOKUP(AB$4&amp;$B57,Wanetal_correction_factor_2016!$D$2:$H$1608,5, FALSE),0)*U57</f>
        <v>0</v>
      </c>
      <c r="AC57">
        <f>IFERROR(VLOOKUP(AC$4&amp;$B57,Wanetal_correction_factor_2016!$D$2:$H$1608,5, FALSE),0)*V57</f>
        <v>0</v>
      </c>
      <c r="AD57">
        <f>IFERROR(VLOOKUP(AD$4&amp;$B57,Wanetal_correction_factor_2016!$D$2:$H$1608,5, FALSE),0)*W57</f>
        <v>0</v>
      </c>
    </row>
    <row r="58" spans="1:30" x14ac:dyDescent="0.2">
      <c r="A58" t="s">
        <v>108</v>
      </c>
      <c r="B58" t="s">
        <v>109</v>
      </c>
      <c r="C58">
        <f>SUM(Wanetal_losses_control!AQ58:AV58)</f>
        <v>0</v>
      </c>
      <c r="D58">
        <f>C58*'Wanetal_E and C 97-98'!$E$3-C58</f>
        <v>0</v>
      </c>
      <c r="E58">
        <f>C58*'Wanetal_E and C 97-98'!$E$4-C58</f>
        <v>0</v>
      </c>
      <c r="F58">
        <f>C58*'Wanetal_E and C 97-98'!$E$5-C58</f>
        <v>0</v>
      </c>
      <c r="G58">
        <f>C58*'Wanetal_E and C 97-98'!$E$6-C58</f>
        <v>0</v>
      </c>
      <c r="H58">
        <f>C58*'Wanetal_E and C 97-98'!$E$7-C58</f>
        <v>0</v>
      </c>
      <c r="I58">
        <f>C58*'Wanetal_E and C 97-98'!$E$8-C58</f>
        <v>0</v>
      </c>
      <c r="K58">
        <f>IFERROR(VLOOKUP(K$4&amp;$B58,Wanetal_correction_factor_1998!$D$2:$H$1608,5, FALSE),0)*D58</f>
        <v>0</v>
      </c>
      <c r="L58">
        <f>IFERROR(VLOOKUP(L$4&amp;$B58,Wanetal_correction_factor_1998!$D$2:$H$1608,5, FALSE),0)*E58</f>
        <v>0</v>
      </c>
      <c r="M58">
        <f>IFERROR(VLOOKUP(M$4&amp;$B58,Wanetal_correction_factor_1998!$D$2:$H$1608,5, FALSE),0)*F58</f>
        <v>0</v>
      </c>
      <c r="N58">
        <f>IFERROR(VLOOKUP(N$4&amp;$B58,Wanetal_correction_factor_1998!$D$2:$H$1608,5, FALSE),0)*G58</f>
        <v>0</v>
      </c>
      <c r="O58">
        <f>IFERROR(VLOOKUP(O$4&amp;$B58,Wanetal_correction_factor_1998!$D$2:$H$1608,5, FALSE),0)*H58</f>
        <v>0</v>
      </c>
      <c r="P58">
        <f>IFERROR(VLOOKUP(P$4&amp;$B58,Wanetal_correction_factor_1998!$D$2:$H$1608,5, FALSE),0)*I58</f>
        <v>0</v>
      </c>
      <c r="Q58" s="7">
        <f>SUM(Wanetal_losses_control!BI58:BN58)</f>
        <v>0</v>
      </c>
      <c r="R58">
        <f>Q58*'Wanetal_E and C 15-16'!$E$3-Q58</f>
        <v>0</v>
      </c>
      <c r="S58">
        <f>Q58*'Wanetal_E and C 15-16'!$E$4-Q58</f>
        <v>0</v>
      </c>
      <c r="T58">
        <f>Q58*'Wanetal_E and C 15-16'!$E$5-Q58</f>
        <v>0</v>
      </c>
      <c r="U58">
        <f>Q58*'Wanetal_E and C 15-16'!$E$6-Q58</f>
        <v>0</v>
      </c>
      <c r="V58">
        <f>Q58*'Wanetal_E and C 15-16'!$E$7-Q58</f>
        <v>0</v>
      </c>
      <c r="W58">
        <f>Q58*'Wanetal_E and C 15-16'!$E$8-Q58</f>
        <v>0</v>
      </c>
      <c r="Y58">
        <f>IFERROR(VLOOKUP(Y$4&amp;$B58,Wanetal_correction_factor_2016!$D$2:$H$1608,5, FALSE),0)*R58</f>
        <v>0</v>
      </c>
      <c r="Z58">
        <f>IFERROR(VLOOKUP(Z$4&amp;$B58,Wanetal_correction_factor_2016!$D$2:$H$1608,5, FALSE),0)*S58</f>
        <v>0</v>
      </c>
      <c r="AA58">
        <f>IFERROR(VLOOKUP(AA$4&amp;$B58,Wanetal_correction_factor_2016!$D$2:$H$1608,5, FALSE),0)*T58</f>
        <v>0</v>
      </c>
      <c r="AB58">
        <f>IFERROR(VLOOKUP(AB$4&amp;$B58,Wanetal_correction_factor_2016!$D$2:$H$1608,5, FALSE),0)*U58</f>
        <v>0</v>
      </c>
      <c r="AC58">
        <f>IFERROR(VLOOKUP(AC$4&amp;$B58,Wanetal_correction_factor_2016!$D$2:$H$1608,5, FALSE),0)*V58</f>
        <v>0</v>
      </c>
      <c r="AD58">
        <f>IFERROR(VLOOKUP(AD$4&amp;$B58,Wanetal_correction_factor_2016!$D$2:$H$1608,5, FALSE),0)*W58</f>
        <v>0</v>
      </c>
    </row>
    <row r="59" spans="1:30" x14ac:dyDescent="0.2">
      <c r="A59" t="s">
        <v>110</v>
      </c>
      <c r="B59" t="s">
        <v>111</v>
      </c>
      <c r="C59">
        <f>SUM(Wanetal_losses_control!AQ59:AV59)</f>
        <v>506659886.61025858</v>
      </c>
      <c r="D59">
        <f>C59*'Wanetal_E and C 97-98'!$E$3-C59</f>
        <v>-142133323.85618311</v>
      </c>
      <c r="E59">
        <f>C59*'Wanetal_E and C 97-98'!$E$4-C59</f>
        <v>2077621.37643677</v>
      </c>
      <c r="F59">
        <f>C59*'Wanetal_E and C 97-98'!$E$5-C59</f>
        <v>-113897594.23362333</v>
      </c>
      <c r="G59">
        <f>C59*'Wanetal_E and C 97-98'!$E$6-C59</f>
        <v>-102320081.4059456</v>
      </c>
      <c r="H59">
        <f>C59*'Wanetal_E and C 97-98'!$E$7-C59</f>
        <v>-34850524.103070199</v>
      </c>
      <c r="I59">
        <f>C59*'Wanetal_E and C 97-98'!$E$8-C59</f>
        <v>-30652051.000869572</v>
      </c>
      <c r="K59">
        <f>IFERROR(VLOOKUP(K$4&amp;$B59,Wanetal_correction_factor_1998!$D$2:$H$1608,5, FALSE),0)*D59</f>
        <v>-375537757.01901287</v>
      </c>
      <c r="L59">
        <f>IFERROR(VLOOKUP(L$4&amp;$B59,Wanetal_correction_factor_1998!$D$2:$H$1608,5, FALSE),0)*E59</f>
        <v>16514354.533990446</v>
      </c>
      <c r="M59">
        <f>IFERROR(VLOOKUP(M$4&amp;$B59,Wanetal_correction_factor_1998!$D$2:$H$1608,5, FALSE),0)*F59</f>
        <v>-341955682.08684194</v>
      </c>
      <c r="N59">
        <f>IFERROR(VLOOKUP(N$4&amp;$B59,Wanetal_correction_factor_1998!$D$2:$H$1608,5, FALSE),0)*G59</f>
        <v>-444417805.92280483</v>
      </c>
      <c r="O59">
        <f>IFERROR(VLOOKUP(O$4&amp;$B59,Wanetal_correction_factor_1998!$D$2:$H$1608,5, FALSE),0)*H59</f>
        <v>-216446008.60485265</v>
      </c>
      <c r="P59">
        <f>IFERROR(VLOOKUP(P$4&amp;$B59,Wanetal_correction_factor_1998!$D$2:$H$1608,5, FALSE),0)*I59</f>
        <v>-54850000.622936226</v>
      </c>
      <c r="Q59" s="7">
        <f>SUM(Wanetal_losses_control!BI59:BN59)</f>
        <v>353982487.79154104</v>
      </c>
      <c r="R59">
        <f>Q59*'Wanetal_E and C 15-16'!$E$3-Q59</f>
        <v>-550255845.82108736</v>
      </c>
      <c r="S59">
        <f>Q59*'Wanetal_E and C 15-16'!$E$4-Q59</f>
        <v>-82502184.316725969</v>
      </c>
      <c r="T59">
        <f>Q59*'Wanetal_E and C 15-16'!$E$5-Q59</f>
        <v>-191399162.72661334</v>
      </c>
      <c r="U59">
        <f>Q59*'Wanetal_E and C 15-16'!$E$6-Q59</f>
        <v>-298709594.90725338</v>
      </c>
      <c r="V59">
        <f>Q59*'Wanetal_E and C 15-16'!$E$7-Q59</f>
        <v>-154103786.8808648</v>
      </c>
      <c r="W59">
        <f>Q59*'Wanetal_E and C 15-16'!$E$8-Q59</f>
        <v>-61719514.869041085</v>
      </c>
      <c r="Y59">
        <f>IFERROR(VLOOKUP(Y$4&amp;$B59,Wanetal_correction_factor_2016!$D$2:$H$1608,5, FALSE),0)*R59</f>
        <v>-1065539929.4590176</v>
      </c>
      <c r="Z59">
        <f>IFERROR(VLOOKUP(Z$4&amp;$B59,Wanetal_correction_factor_2016!$D$2:$H$1608,5, FALSE),0)*S59</f>
        <v>-1269064833.4510152</v>
      </c>
      <c r="AA59">
        <f>IFERROR(VLOOKUP(AA$4&amp;$B59,Wanetal_correction_factor_2016!$D$2:$H$1608,5, FALSE),0)*T59</f>
        <v>-307689915.16254592</v>
      </c>
      <c r="AB59">
        <f>IFERROR(VLOOKUP(AB$4&amp;$B59,Wanetal_correction_factor_2016!$D$2:$H$1608,5, FALSE),0)*U59</f>
        <v>-925672861.4334178</v>
      </c>
      <c r="AC59">
        <f>IFERROR(VLOOKUP(AC$4&amp;$B59,Wanetal_correction_factor_2016!$D$2:$H$1608,5, FALSE),0)*V59</f>
        <v>-661289857.81188476</v>
      </c>
      <c r="AD59">
        <f>IFERROR(VLOOKUP(AD$4&amp;$B59,Wanetal_correction_factor_2016!$D$2:$H$1608,5, FALSE),0)*W59</f>
        <v>-230903348.68128049</v>
      </c>
    </row>
    <row r="60" spans="1:30" x14ac:dyDescent="0.2">
      <c r="A60" t="s">
        <v>112</v>
      </c>
      <c r="B60" t="s">
        <v>113</v>
      </c>
      <c r="C60">
        <f>SUM(Wanetal_losses_control!AQ60:AV60)</f>
        <v>-6499767841.9080448</v>
      </c>
      <c r="D60">
        <f>C60*'Wanetal_E and C 97-98'!$E$3-C60</f>
        <v>1823380204.5090008</v>
      </c>
      <c r="E60">
        <f>C60*'Wanetal_E and C 97-98'!$E$4-C60</f>
        <v>-26653099.973182678</v>
      </c>
      <c r="F60">
        <f>C60*'Wanetal_E and C 97-98'!$E$5-C60</f>
        <v>1461153605.8702593</v>
      </c>
      <c r="G60">
        <f>C60*'Wanetal_E and C 97-98'!$E$6-C60</f>
        <v>1312629620.5394382</v>
      </c>
      <c r="H60">
        <f>C60*'Wanetal_E and C 97-98'!$E$7-C60</f>
        <v>447085553.49483395</v>
      </c>
      <c r="I60">
        <f>C60*'Wanetal_E and C 97-98'!$E$8-C60</f>
        <v>393224766.05935383</v>
      </c>
      <c r="K60">
        <f>IFERROR(VLOOKUP(K$4&amp;$B60,Wanetal_correction_factor_1998!$D$2:$H$1608,5, FALSE),0)*D60</f>
        <v>-984963407.39241064</v>
      </c>
      <c r="L60">
        <f>IFERROR(VLOOKUP(L$4&amp;$B60,Wanetal_correction_factor_1998!$D$2:$H$1608,5, FALSE),0)*E60</f>
        <v>-111241918.30641575</v>
      </c>
      <c r="M60">
        <f>IFERROR(VLOOKUP(M$4&amp;$B60,Wanetal_correction_factor_1998!$D$2:$H$1608,5, FALSE),0)*F60</f>
        <v>3557737308.1570096</v>
      </c>
      <c r="N60">
        <f>IFERROR(VLOOKUP(N$4&amp;$B60,Wanetal_correction_factor_1998!$D$2:$H$1608,5, FALSE),0)*G60</f>
        <v>87886648.76372692</v>
      </c>
      <c r="O60">
        <f>IFERROR(VLOOKUP(O$4&amp;$B60,Wanetal_correction_factor_1998!$D$2:$H$1608,5, FALSE),0)*H60</f>
        <v>-801517432.39145565</v>
      </c>
      <c r="P60">
        <f>IFERROR(VLOOKUP(P$4&amp;$B60,Wanetal_correction_factor_1998!$D$2:$H$1608,5, FALSE),0)*I60</f>
        <v>907300471.25296783</v>
      </c>
      <c r="Q60" s="7">
        <f>SUM(Wanetal_losses_control!BI60:BN60)</f>
        <v>-5032256190.7583599</v>
      </c>
      <c r="R60">
        <f>Q60*'Wanetal_E and C 15-16'!$E$3-Q60</f>
        <v>7822501061.8740406</v>
      </c>
      <c r="S60">
        <f>Q60*'Wanetal_E and C 15-16'!$E$4-Q60</f>
        <v>1172860641.69204</v>
      </c>
      <c r="T60">
        <f>Q60*'Wanetal_E and C 15-16'!$E$5-Q60</f>
        <v>2720952744.1486702</v>
      </c>
      <c r="U60">
        <f>Q60*'Wanetal_E and C 15-16'!$E$6-Q60</f>
        <v>4246490321.0018873</v>
      </c>
      <c r="V60">
        <f>Q60*'Wanetal_E and C 15-16'!$E$7-Q60</f>
        <v>2190757346.1860685</v>
      </c>
      <c r="W60">
        <f>Q60*'Wanetal_E and C 15-16'!$E$8-Q60</f>
        <v>877411797.1995244</v>
      </c>
      <c r="Y60">
        <f>IFERROR(VLOOKUP(Y$4&amp;$B60,Wanetal_correction_factor_2016!$D$2:$H$1608,5, FALSE),0)*R60</f>
        <v>4490488498.5947227</v>
      </c>
      <c r="Z60">
        <f>IFERROR(VLOOKUP(Z$4&amp;$B60,Wanetal_correction_factor_2016!$D$2:$H$1608,5, FALSE),0)*S60</f>
        <v>2583938862.1366096</v>
      </c>
      <c r="AA60">
        <f>IFERROR(VLOOKUP(AA$4&amp;$B60,Wanetal_correction_factor_2016!$D$2:$H$1608,5, FALSE),0)*T60</f>
        <v>4387911925.7840757</v>
      </c>
      <c r="AB60">
        <f>IFERROR(VLOOKUP(AB$4&amp;$B60,Wanetal_correction_factor_2016!$D$2:$H$1608,5, FALSE),0)*U60</f>
        <v>4661186697.817255</v>
      </c>
      <c r="AC60">
        <f>IFERROR(VLOOKUP(AC$4&amp;$B60,Wanetal_correction_factor_2016!$D$2:$H$1608,5, FALSE),0)*V60</f>
        <v>3948054368.0746584</v>
      </c>
      <c r="AD60">
        <f>IFERROR(VLOOKUP(AD$4&amp;$B60,Wanetal_correction_factor_2016!$D$2:$H$1608,5, FALSE),0)*W60</f>
        <v>690613995.31335151</v>
      </c>
    </row>
    <row r="61" spans="1:30" x14ac:dyDescent="0.2">
      <c r="A61" t="s">
        <v>114</v>
      </c>
      <c r="B61" t="s">
        <v>115</v>
      </c>
      <c r="C61">
        <f>SUM(Wanetal_losses_control!AQ61:AV61)</f>
        <v>-178422199073.80234</v>
      </c>
      <c r="D61">
        <f>C61*'Wanetal_E and C 97-98'!$E$3-C61</f>
        <v>50052788614.774963</v>
      </c>
      <c r="E61">
        <f>C61*'Wanetal_E and C 97-98'!$E$4-C61</f>
        <v>-731642240.92550659</v>
      </c>
      <c r="F61">
        <f>C61*'Wanetal_E and C 97-98'!$E$5-C61</f>
        <v>40109469427.981415</v>
      </c>
      <c r="G61">
        <f>C61*'Wanetal_E and C 97-98'!$E$6-C61</f>
        <v>36032404412.356049</v>
      </c>
      <c r="H61">
        <f>C61*'Wanetal_E and C 97-98'!$E$7-C61</f>
        <v>12272744130.08255</v>
      </c>
      <c r="I61">
        <f>C61*'Wanetal_E and C 97-98'!$E$8-C61</f>
        <v>10794235916.893219</v>
      </c>
      <c r="K61">
        <f>IFERROR(VLOOKUP(K$4&amp;$B61,Wanetal_correction_factor_1998!$D$2:$H$1608,5, FALSE),0)*D61</f>
        <v>87095234252.285049</v>
      </c>
      <c r="L61">
        <f>IFERROR(VLOOKUP(L$4&amp;$B61,Wanetal_correction_factor_1998!$D$2:$H$1608,5, FALSE),0)*E61</f>
        <v>1699533744.6520648</v>
      </c>
      <c r="M61">
        <f>IFERROR(VLOOKUP(M$4&amp;$B61,Wanetal_correction_factor_1998!$D$2:$H$1608,5, FALSE),0)*F61</f>
        <v>107407708928.24429</v>
      </c>
      <c r="N61">
        <f>IFERROR(VLOOKUP(N$4&amp;$B61,Wanetal_correction_factor_1998!$D$2:$H$1608,5, FALSE),0)*G61</f>
        <v>41637555832.190239</v>
      </c>
      <c r="O61">
        <f>IFERROR(VLOOKUP(O$4&amp;$B61,Wanetal_correction_factor_1998!$D$2:$H$1608,5, FALSE),0)*H61</f>
        <v>-150426863717.13116</v>
      </c>
      <c r="P61">
        <f>IFERROR(VLOOKUP(P$4&amp;$B61,Wanetal_correction_factor_1998!$D$2:$H$1608,5, FALSE),0)*I61</f>
        <v>70272565610.535889</v>
      </c>
      <c r="Q61" s="7">
        <f>SUM(Wanetal_losses_control!BI61:BN61)</f>
        <v>-108256713319.46762</v>
      </c>
      <c r="R61">
        <f>Q61*'Wanetal_E and C 15-16'!$E$3-Q61</f>
        <v>168282023568.61935</v>
      </c>
      <c r="S61">
        <f>Q61*'Wanetal_E and C 15-16'!$E$4-Q61</f>
        <v>25231234944.778839</v>
      </c>
      <c r="T61">
        <f>Q61*'Wanetal_E and C 15-16'!$E$5-Q61</f>
        <v>58534659209.139145</v>
      </c>
      <c r="U61">
        <f>Q61*'Wanetal_E and C 15-16'!$E$6-Q61</f>
        <v>91352877887.824112</v>
      </c>
      <c r="V61">
        <f>Q61*'Wanetal_E and C 15-16'!$E$7-Q61</f>
        <v>47128798890.273178</v>
      </c>
      <c r="W61">
        <f>Q61*'Wanetal_E and C 15-16'!$E$8-Q61</f>
        <v>18875373945.982162</v>
      </c>
      <c r="Y61">
        <f>IFERROR(VLOOKUP(Y$4&amp;$B61,Wanetal_correction_factor_2016!$D$2:$H$1608,5, FALSE),0)*R61</f>
        <v>103495044348.17</v>
      </c>
      <c r="Z61">
        <f>IFERROR(VLOOKUP(Z$4&amp;$B61,Wanetal_correction_factor_2016!$D$2:$H$1608,5, FALSE),0)*S61</f>
        <v>86779614772.709122</v>
      </c>
      <c r="AA61">
        <f>IFERROR(VLOOKUP(AA$4&amp;$B61,Wanetal_correction_factor_2016!$D$2:$H$1608,5, FALSE),0)*T61</f>
        <v>127628622579.7112</v>
      </c>
      <c r="AB61">
        <f>IFERROR(VLOOKUP(AB$4&amp;$B61,Wanetal_correction_factor_2016!$D$2:$H$1608,5, FALSE),0)*U61</f>
        <v>121147982198.56966</v>
      </c>
      <c r="AC61">
        <f>IFERROR(VLOOKUP(AC$4&amp;$B61,Wanetal_correction_factor_2016!$D$2:$H$1608,5, FALSE),0)*V61</f>
        <v>119750461170.93857</v>
      </c>
      <c r="AD61">
        <f>IFERROR(VLOOKUP(AD$4&amp;$B61,Wanetal_correction_factor_2016!$D$2:$H$1608,5, FALSE),0)*W61</f>
        <v>23727778506.82991</v>
      </c>
    </row>
    <row r="62" spans="1:30" x14ac:dyDescent="0.2">
      <c r="A62" t="s">
        <v>116</v>
      </c>
      <c r="B62" t="s">
        <v>117</v>
      </c>
      <c r="C62">
        <f>SUM(Wanetal_losses_control!AQ62:AV62)</f>
        <v>0</v>
      </c>
      <c r="D62">
        <f>C62*'Wanetal_E and C 97-98'!$E$3-C62</f>
        <v>0</v>
      </c>
      <c r="E62">
        <f>C62*'Wanetal_E and C 97-98'!$E$4-C62</f>
        <v>0</v>
      </c>
      <c r="F62">
        <f>C62*'Wanetal_E and C 97-98'!$E$5-C62</f>
        <v>0</v>
      </c>
      <c r="G62">
        <f>C62*'Wanetal_E and C 97-98'!$E$6-C62</f>
        <v>0</v>
      </c>
      <c r="H62">
        <f>C62*'Wanetal_E and C 97-98'!$E$7-C62</f>
        <v>0</v>
      </c>
      <c r="I62">
        <f>C62*'Wanetal_E and C 97-98'!$E$8-C62</f>
        <v>0</v>
      </c>
      <c r="K62">
        <f>IFERROR(VLOOKUP(K$4&amp;$B62,Wanetal_correction_factor_1998!$D$2:$H$1608,5, FALSE),0)*D62</f>
        <v>0</v>
      </c>
      <c r="L62">
        <f>IFERROR(VLOOKUP(L$4&amp;$B62,Wanetal_correction_factor_1998!$D$2:$H$1608,5, FALSE),0)*E62</f>
        <v>0</v>
      </c>
      <c r="M62">
        <f>IFERROR(VLOOKUP(M$4&amp;$B62,Wanetal_correction_factor_1998!$D$2:$H$1608,5, FALSE),0)*F62</f>
        <v>0</v>
      </c>
      <c r="N62">
        <f>IFERROR(VLOOKUP(N$4&amp;$B62,Wanetal_correction_factor_1998!$D$2:$H$1608,5, FALSE),0)*G62</f>
        <v>0</v>
      </c>
      <c r="O62">
        <f>IFERROR(VLOOKUP(O$4&amp;$B62,Wanetal_correction_factor_1998!$D$2:$H$1608,5, FALSE),0)*H62</f>
        <v>0</v>
      </c>
      <c r="P62">
        <f>IFERROR(VLOOKUP(P$4&amp;$B62,Wanetal_correction_factor_1998!$D$2:$H$1608,5, FALSE),0)*I62</f>
        <v>0</v>
      </c>
      <c r="Q62" s="7">
        <f>SUM(Wanetal_losses_control!BI62:BN62)</f>
        <v>-188132218.65125388</v>
      </c>
      <c r="R62">
        <f>Q62*'Wanetal_E and C 15-16'!$E$3-Q62</f>
        <v>292446255.5930351</v>
      </c>
      <c r="S62">
        <f>Q62*'Wanetal_E and C 15-16'!$E$4-Q62</f>
        <v>43847702.963827938</v>
      </c>
      <c r="T62">
        <f>Q62*'Wanetal_E and C 15-16'!$E$5-Q62</f>
        <v>101723532.58603947</v>
      </c>
      <c r="U62">
        <f>Q62*'Wanetal_E and C 15-16'!$E$6-Q62</f>
        <v>158756155.34803805</v>
      </c>
      <c r="V62">
        <f>Q62*'Wanetal_E and C 15-16'!$E$7-Q62</f>
        <v>81902038.457705572</v>
      </c>
      <c r="W62">
        <f>Q62*'Wanetal_E and C 15-16'!$E$8-Q62</f>
        <v>32802270.357593745</v>
      </c>
      <c r="Y62">
        <f>IFERROR(VLOOKUP(Y$4&amp;$B62,Wanetal_correction_factor_2016!$D$2:$H$1608,5, FALSE),0)*R62</f>
        <v>148960235.02537015</v>
      </c>
      <c r="Z62">
        <f>IFERROR(VLOOKUP(Z$4&amp;$B62,Wanetal_correction_factor_2016!$D$2:$H$1608,5, FALSE),0)*S62</f>
        <v>67196890.126887009</v>
      </c>
      <c r="AA62">
        <f>IFERROR(VLOOKUP(AA$4&amp;$B62,Wanetal_correction_factor_2016!$D$2:$H$1608,5, FALSE),0)*T62</f>
        <v>-127052259.43911226</v>
      </c>
      <c r="AB62">
        <f>IFERROR(VLOOKUP(AB$4&amp;$B62,Wanetal_correction_factor_2016!$D$2:$H$1608,5, FALSE),0)*U62</f>
        <v>9975083.6141121965</v>
      </c>
      <c r="AC62">
        <f>IFERROR(VLOOKUP(AC$4&amp;$B62,Wanetal_correction_factor_2016!$D$2:$H$1608,5, FALSE),0)*V62</f>
        <v>41224577.913395375</v>
      </c>
      <c r="AD62">
        <f>IFERROR(VLOOKUP(AD$4&amp;$B62,Wanetal_correction_factor_2016!$D$2:$H$1608,5, FALSE),0)*W62</f>
        <v>1588901.6977911165</v>
      </c>
    </row>
    <row r="63" spans="1:30" x14ac:dyDescent="0.2">
      <c r="A63" t="s">
        <v>118</v>
      </c>
      <c r="B63" t="s">
        <v>119</v>
      </c>
      <c r="C63">
        <f>SUM(Wanetal_losses_control!AQ63:AV63)</f>
        <v>0</v>
      </c>
      <c r="D63">
        <f>C63*'Wanetal_E and C 97-98'!$E$3-C63</f>
        <v>0</v>
      </c>
      <c r="E63">
        <f>C63*'Wanetal_E and C 97-98'!$E$4-C63</f>
        <v>0</v>
      </c>
      <c r="F63">
        <f>C63*'Wanetal_E and C 97-98'!$E$5-C63</f>
        <v>0</v>
      </c>
      <c r="G63">
        <f>C63*'Wanetal_E and C 97-98'!$E$6-C63</f>
        <v>0</v>
      </c>
      <c r="H63">
        <f>C63*'Wanetal_E and C 97-98'!$E$7-C63</f>
        <v>0</v>
      </c>
      <c r="I63">
        <f>C63*'Wanetal_E and C 97-98'!$E$8-C63</f>
        <v>0</v>
      </c>
      <c r="K63">
        <f>IFERROR(VLOOKUP(K$4&amp;$B63,Wanetal_correction_factor_1998!$D$2:$H$1608,5, FALSE),0)*D63</f>
        <v>0</v>
      </c>
      <c r="L63">
        <f>IFERROR(VLOOKUP(L$4&amp;$B63,Wanetal_correction_factor_1998!$D$2:$H$1608,5, FALSE),0)*E63</f>
        <v>0</v>
      </c>
      <c r="M63">
        <f>IFERROR(VLOOKUP(M$4&amp;$B63,Wanetal_correction_factor_1998!$D$2:$H$1608,5, FALSE),0)*F63</f>
        <v>0</v>
      </c>
      <c r="N63">
        <f>IFERROR(VLOOKUP(N$4&amp;$B63,Wanetal_correction_factor_1998!$D$2:$H$1608,5, FALSE),0)*G63</f>
        <v>0</v>
      </c>
      <c r="O63">
        <f>IFERROR(VLOOKUP(O$4&amp;$B63,Wanetal_correction_factor_1998!$D$2:$H$1608,5, FALSE),0)*H63</f>
        <v>0</v>
      </c>
      <c r="P63">
        <f>IFERROR(VLOOKUP(P$4&amp;$B63,Wanetal_correction_factor_1998!$D$2:$H$1608,5, FALSE),0)*I63</f>
        <v>0</v>
      </c>
      <c r="Q63" s="7">
        <f>SUM(Wanetal_losses_control!BI63:BN63)</f>
        <v>0</v>
      </c>
      <c r="R63">
        <f>Q63*'Wanetal_E and C 15-16'!$E$3-Q63</f>
        <v>0</v>
      </c>
      <c r="S63">
        <f>Q63*'Wanetal_E and C 15-16'!$E$4-Q63</f>
        <v>0</v>
      </c>
      <c r="T63">
        <f>Q63*'Wanetal_E and C 15-16'!$E$5-Q63</f>
        <v>0</v>
      </c>
      <c r="U63">
        <f>Q63*'Wanetal_E and C 15-16'!$E$6-Q63</f>
        <v>0</v>
      </c>
      <c r="V63">
        <f>Q63*'Wanetal_E and C 15-16'!$E$7-Q63</f>
        <v>0</v>
      </c>
      <c r="W63">
        <f>Q63*'Wanetal_E and C 15-16'!$E$8-Q63</f>
        <v>0</v>
      </c>
      <c r="Y63">
        <f>IFERROR(VLOOKUP(Y$4&amp;$B63,Wanetal_correction_factor_2016!$D$2:$H$1608,5, FALSE),0)*R63</f>
        <v>0</v>
      </c>
      <c r="Z63">
        <f>IFERROR(VLOOKUP(Z$4&amp;$B63,Wanetal_correction_factor_2016!$D$2:$H$1608,5, FALSE),0)*S63</f>
        <v>0</v>
      </c>
      <c r="AA63">
        <f>IFERROR(VLOOKUP(AA$4&amp;$B63,Wanetal_correction_factor_2016!$D$2:$H$1608,5, FALSE),0)*T63</f>
        <v>0</v>
      </c>
      <c r="AB63">
        <f>IFERROR(VLOOKUP(AB$4&amp;$B63,Wanetal_correction_factor_2016!$D$2:$H$1608,5, FALSE),0)*U63</f>
        <v>0</v>
      </c>
      <c r="AC63">
        <f>IFERROR(VLOOKUP(AC$4&amp;$B63,Wanetal_correction_factor_2016!$D$2:$H$1608,5, FALSE),0)*V63</f>
        <v>0</v>
      </c>
      <c r="AD63">
        <f>IFERROR(VLOOKUP(AD$4&amp;$B63,Wanetal_correction_factor_2016!$D$2:$H$1608,5, FALSE),0)*W63</f>
        <v>0</v>
      </c>
    </row>
    <row r="64" spans="1:30" x14ac:dyDescent="0.2">
      <c r="A64" t="s">
        <v>120</v>
      </c>
      <c r="B64" t="s">
        <v>121</v>
      </c>
      <c r="C64">
        <f>SUM(Wanetal_losses_control!AQ64:AV64)</f>
        <v>-12556366286.646496</v>
      </c>
      <c r="D64">
        <f>C64*'Wanetal_E and C 97-98'!$E$3-C64</f>
        <v>3522438075.4058514</v>
      </c>
      <c r="E64">
        <f>C64*'Wanetal_E and C 97-98'!$E$4-C64</f>
        <v>-51488929.155298233</v>
      </c>
      <c r="F64">
        <f>C64*'Wanetal_E and C 97-98'!$E$5-C64</f>
        <v>2822682336.1394825</v>
      </c>
      <c r="G64">
        <f>C64*'Wanetal_E and C 97-98'!$E$6-C64</f>
        <v>2535761078.7151814</v>
      </c>
      <c r="H64">
        <f>C64*'Wanetal_E and C 97-98'!$E$7-C64</f>
        <v>863687766.65433311</v>
      </c>
      <c r="I64">
        <f>C64*'Wanetal_E and C 97-98'!$E$8-C64</f>
        <v>759638546.43963623</v>
      </c>
      <c r="K64">
        <f>IFERROR(VLOOKUP(K$4&amp;$B64,Wanetal_correction_factor_1998!$D$2:$H$1608,5, FALSE),0)*D64</f>
        <v>47386718757.434196</v>
      </c>
      <c r="L64">
        <f>IFERROR(VLOOKUP(L$4&amp;$B64,Wanetal_correction_factor_1998!$D$2:$H$1608,5, FALSE),0)*E64</f>
        <v>-1024653795.0209208</v>
      </c>
      <c r="M64">
        <f>IFERROR(VLOOKUP(M$4&amp;$B64,Wanetal_correction_factor_1998!$D$2:$H$1608,5, FALSE),0)*F64</f>
        <v>35886868790.586243</v>
      </c>
      <c r="N64">
        <f>IFERROR(VLOOKUP(N$4&amp;$B64,Wanetal_correction_factor_1998!$D$2:$H$1608,5, FALSE),0)*G64</f>
        <v>58117152860.416222</v>
      </c>
      <c r="O64">
        <f>IFERROR(VLOOKUP(O$4&amp;$B64,Wanetal_correction_factor_1998!$D$2:$H$1608,5, FALSE),0)*H64</f>
        <v>66108135400.527191</v>
      </c>
      <c r="P64">
        <f>IFERROR(VLOOKUP(P$4&amp;$B64,Wanetal_correction_factor_1998!$D$2:$H$1608,5, FALSE),0)*I64</f>
        <v>-5259612339.197113</v>
      </c>
      <c r="Q64" s="7">
        <f>SUM(Wanetal_losses_control!BI64:BN64)</f>
        <v>-7594556342.5843716</v>
      </c>
      <c r="R64">
        <f>Q64*'Wanetal_E and C 15-16'!$E$3-Q64</f>
        <v>11805524759.139029</v>
      </c>
      <c r="S64">
        <f>Q64*'Wanetal_E and C 15-16'!$E$4-Q64</f>
        <v>1770052216.6753044</v>
      </c>
      <c r="T64">
        <f>Q64*'Wanetal_E and C 15-16'!$E$5-Q64</f>
        <v>4106394455.6114717</v>
      </c>
      <c r="U64">
        <f>Q64*'Wanetal_E and C 15-16'!$E$6-Q64</f>
        <v>6408697963.4134903</v>
      </c>
      <c r="V64">
        <f>Q64*'Wanetal_E and C 15-16'!$E$7-Q64</f>
        <v>3306236699.3746786</v>
      </c>
      <c r="W64">
        <f>Q64*'Wanetal_E and C 15-16'!$E$8-Q64</f>
        <v>1324168141.8600044</v>
      </c>
      <c r="Y64">
        <f>IFERROR(VLOOKUP(Y$4&amp;$B64,Wanetal_correction_factor_2016!$D$2:$H$1608,5, FALSE),0)*R64</f>
        <v>7019591162.3370981</v>
      </c>
      <c r="Z64">
        <f>IFERROR(VLOOKUP(Z$4&amp;$B64,Wanetal_correction_factor_2016!$D$2:$H$1608,5, FALSE),0)*S64</f>
        <v>7353696302.8578243</v>
      </c>
      <c r="AA64">
        <f>IFERROR(VLOOKUP(AA$4&amp;$B64,Wanetal_correction_factor_2016!$D$2:$H$1608,5, FALSE),0)*T64</f>
        <v>7836121228.0516558</v>
      </c>
      <c r="AB64">
        <f>IFERROR(VLOOKUP(AB$4&amp;$B64,Wanetal_correction_factor_2016!$D$2:$H$1608,5, FALSE),0)*U64</f>
        <v>7511943339.4007521</v>
      </c>
      <c r="AC64">
        <f>IFERROR(VLOOKUP(AC$4&amp;$B64,Wanetal_correction_factor_2016!$D$2:$H$1608,5, FALSE),0)*V64</f>
        <v>9145627281.3010044</v>
      </c>
      <c r="AD64">
        <f>IFERROR(VLOOKUP(AD$4&amp;$B64,Wanetal_correction_factor_2016!$D$2:$H$1608,5, FALSE),0)*W64</f>
        <v>5149374959.8652964</v>
      </c>
    </row>
    <row r="65" spans="1:30" x14ac:dyDescent="0.2">
      <c r="A65" t="s">
        <v>122</v>
      </c>
      <c r="B65" t="s">
        <v>123</v>
      </c>
      <c r="C65">
        <f>SUM(Wanetal_losses_control!AQ65:AV65)</f>
        <v>-6730769656.4715672</v>
      </c>
      <c r="D65">
        <f>C65*'Wanetal_E and C 97-98'!$E$3-C65</f>
        <v>1888183155.3413401</v>
      </c>
      <c r="E65">
        <f>C65*'Wanetal_E and C 97-98'!$E$4-C65</f>
        <v>-27600351.414664268</v>
      </c>
      <c r="F65">
        <f>C65*'Wanetal_E and C 97-98'!$E$5-C65</f>
        <v>1513083019.7388287</v>
      </c>
      <c r="G65">
        <f>C65*'Wanetal_E and C 97-98'!$E$6-C65</f>
        <v>1359280490.4734983</v>
      </c>
      <c r="H65">
        <f>C65*'Wanetal_E and C 97-98'!$E$7-C65</f>
        <v>462974978.56884098</v>
      </c>
      <c r="I65">
        <f>C65*'Wanetal_E and C 97-98'!$E$8-C65</f>
        <v>407199978.20544815</v>
      </c>
      <c r="K65">
        <f>IFERROR(VLOOKUP(K$4&amp;$B65,Wanetal_correction_factor_1998!$D$2:$H$1608,5, FALSE),0)*D65</f>
        <v>-3910799002.3461833</v>
      </c>
      <c r="L65">
        <f>IFERROR(VLOOKUP(L$4&amp;$B65,Wanetal_correction_factor_1998!$D$2:$H$1608,5, FALSE),0)*E65</f>
        <v>275228828.34629434</v>
      </c>
      <c r="M65">
        <f>IFERROR(VLOOKUP(M$4&amp;$B65,Wanetal_correction_factor_1998!$D$2:$H$1608,5, FALSE),0)*F65</f>
        <v>-2152920046.1018777</v>
      </c>
      <c r="N65">
        <f>IFERROR(VLOOKUP(N$4&amp;$B65,Wanetal_correction_factor_1998!$D$2:$H$1608,5, FALSE),0)*G65</f>
        <v>-7290623060.9027824</v>
      </c>
      <c r="O65">
        <f>IFERROR(VLOOKUP(O$4&amp;$B65,Wanetal_correction_factor_1998!$D$2:$H$1608,5, FALSE),0)*H65</f>
        <v>-2768421147.5788875</v>
      </c>
      <c r="P65">
        <f>IFERROR(VLOOKUP(P$4&amp;$B65,Wanetal_correction_factor_1998!$D$2:$H$1608,5, FALSE),0)*I65</f>
        <v>-2358748296.6773787</v>
      </c>
      <c r="Q65" s="7">
        <f>SUM(Wanetal_losses_control!BI65:BN65)</f>
        <v>-7408707392.3319206</v>
      </c>
      <c r="R65">
        <f>Q65*'Wanetal_E and C 15-16'!$E$3-Q65</f>
        <v>11516627780.211792</v>
      </c>
      <c r="S65">
        <f>Q65*'Wanetal_E and C 15-16'!$E$4-Q65</f>
        <v>1726736671.7610388</v>
      </c>
      <c r="T65">
        <f>Q65*'Wanetal_E and C 15-16'!$E$5-Q65</f>
        <v>4005905491.6125326</v>
      </c>
      <c r="U65">
        <f>Q65*'Wanetal_E and C 15-16'!$E$6-Q65</f>
        <v>6251868553.6022892</v>
      </c>
      <c r="V65">
        <f>Q65*'Wanetal_E and C 15-16'!$E$7-Q65</f>
        <v>3225328665.7586141</v>
      </c>
      <c r="W65">
        <f>Q65*'Wanetal_E and C 15-16'!$E$8-Q65</f>
        <v>1291763976.5577459</v>
      </c>
      <c r="Y65">
        <f>IFERROR(VLOOKUP(Y$4&amp;$B65,Wanetal_correction_factor_2016!$D$2:$H$1608,5, FALSE),0)*R65</f>
        <v>3910152740.1968231</v>
      </c>
      <c r="Z65">
        <f>IFERROR(VLOOKUP(Z$4&amp;$B65,Wanetal_correction_factor_2016!$D$2:$H$1608,5, FALSE),0)*S65</f>
        <v>2233871456.6768603</v>
      </c>
      <c r="AA65">
        <f>IFERROR(VLOOKUP(AA$4&amp;$B65,Wanetal_correction_factor_2016!$D$2:$H$1608,5, FALSE),0)*T65</f>
        <v>-23102979.737094969</v>
      </c>
      <c r="AB65">
        <f>IFERROR(VLOOKUP(AB$4&amp;$B65,Wanetal_correction_factor_2016!$D$2:$H$1608,5, FALSE),0)*U65</f>
        <v>-277350172.89054888</v>
      </c>
      <c r="AC65">
        <f>IFERROR(VLOOKUP(AC$4&amp;$B65,Wanetal_correction_factor_2016!$D$2:$H$1608,5, FALSE),0)*V65</f>
        <v>-30884963.128253438</v>
      </c>
      <c r="AD65">
        <f>IFERROR(VLOOKUP(AD$4&amp;$B65,Wanetal_correction_factor_2016!$D$2:$H$1608,5, FALSE),0)*W65</f>
        <v>-125883826.59384499</v>
      </c>
    </row>
    <row r="66" spans="1:30" x14ac:dyDescent="0.2">
      <c r="A66" t="s">
        <v>124</v>
      </c>
      <c r="B66" t="s">
        <v>125</v>
      </c>
      <c r="C66">
        <f>SUM(Wanetal_losses_control!AQ66:AV66)</f>
        <v>6959377813.2985249</v>
      </c>
      <c r="D66">
        <f>C66*'Wanetal_E and C 97-98'!$E$3-C66</f>
        <v>-1952314613.2466421</v>
      </c>
      <c r="E66">
        <f>C66*'Wanetal_E and C 97-98'!$E$4-C66</f>
        <v>28537787.36727047</v>
      </c>
      <c r="F66">
        <f>C66*'Wanetal_E and C 97-98'!$E$5-C66</f>
        <v>-1564474337.2141018</v>
      </c>
      <c r="G66">
        <f>C66*'Wanetal_E and C 97-98'!$E$6-C66</f>
        <v>-1405447960.6734648</v>
      </c>
      <c r="H66">
        <f>C66*'Wanetal_E and C 97-98'!$E$7-C66</f>
        <v>-478699756.25542545</v>
      </c>
      <c r="I66">
        <f>C66*'Wanetal_E and C 97-98'!$E$8-C66</f>
        <v>-421030378.17880344</v>
      </c>
      <c r="K66">
        <f>IFERROR(VLOOKUP(K$4&amp;$B66,Wanetal_correction_factor_1998!$D$2:$H$1608,5, FALSE),0)*D66</f>
        <v>-11289047701.267815</v>
      </c>
      <c r="L66">
        <f>IFERROR(VLOOKUP(L$4&amp;$B66,Wanetal_correction_factor_1998!$D$2:$H$1608,5, FALSE),0)*E66</f>
        <v>-179506452.05237257</v>
      </c>
      <c r="M66">
        <f>IFERROR(VLOOKUP(M$4&amp;$B66,Wanetal_correction_factor_1998!$D$2:$H$1608,5, FALSE),0)*F66</f>
        <v>33322036.74777047</v>
      </c>
      <c r="N66">
        <f>IFERROR(VLOOKUP(N$4&amp;$B66,Wanetal_correction_factor_1998!$D$2:$H$1608,5, FALSE),0)*G66</f>
        <v>-7262456476.4337234</v>
      </c>
      <c r="O66">
        <f>IFERROR(VLOOKUP(O$4&amp;$B66,Wanetal_correction_factor_1998!$D$2:$H$1608,5, FALSE),0)*H66</f>
        <v>-385027577.99025524</v>
      </c>
      <c r="P66">
        <f>IFERROR(VLOOKUP(P$4&amp;$B66,Wanetal_correction_factor_1998!$D$2:$H$1608,5, FALSE),0)*I66</f>
        <v>-2283498745.7943506</v>
      </c>
      <c r="Q66" s="7">
        <f>SUM(Wanetal_losses_control!BI66:BN66)</f>
        <v>6032993721.8783312</v>
      </c>
      <c r="R66">
        <f>Q66*'Wanetal_E and C 15-16'!$E$3-Q66</f>
        <v>-9378119476.9737415</v>
      </c>
      <c r="S66">
        <f>Q66*'Wanetal_E and C 15-16'!$E$4-Q66</f>
        <v>-1406101084.6309748</v>
      </c>
      <c r="T66">
        <f>Q66*'Wanetal_E and C 15-16'!$E$5-Q66</f>
        <v>-3262053878.1636896</v>
      </c>
      <c r="U66">
        <f>Q66*'Wanetal_E and C 15-16'!$E$6-Q66</f>
        <v>-5090966849.7542648</v>
      </c>
      <c r="V66">
        <f>Q66*'Wanetal_E and C 15-16'!$E$7-Q66</f>
        <v>-2626421393.2454047</v>
      </c>
      <c r="W66">
        <f>Q66*'Wanetal_E and C 15-16'!$E$8-Q66</f>
        <v>-1051897928.7517157</v>
      </c>
      <c r="Y66">
        <f>IFERROR(VLOOKUP(Y$4&amp;$B66,Wanetal_correction_factor_2016!$D$2:$H$1608,5, FALSE),0)*R66</f>
        <v>3387242372.8411794</v>
      </c>
      <c r="Z66">
        <f>IFERROR(VLOOKUP(Z$4&amp;$B66,Wanetal_correction_factor_2016!$D$2:$H$1608,5, FALSE),0)*S66</f>
        <v>3979678222.3366914</v>
      </c>
      <c r="AA66">
        <f>IFERROR(VLOOKUP(AA$4&amp;$B66,Wanetal_correction_factor_2016!$D$2:$H$1608,5, FALSE),0)*T66</f>
        <v>361838693.0965935</v>
      </c>
      <c r="AB66">
        <f>IFERROR(VLOOKUP(AB$4&amp;$B66,Wanetal_correction_factor_2016!$D$2:$H$1608,5, FALSE),0)*U66</f>
        <v>2728236640.789959</v>
      </c>
      <c r="AC66">
        <f>IFERROR(VLOOKUP(AC$4&amp;$B66,Wanetal_correction_factor_2016!$D$2:$H$1608,5, FALSE),0)*V66</f>
        <v>7272815373.4839993</v>
      </c>
      <c r="AD66">
        <f>IFERROR(VLOOKUP(AD$4&amp;$B66,Wanetal_correction_factor_2016!$D$2:$H$1608,5, FALSE),0)*W66</f>
        <v>1130496259.443753</v>
      </c>
    </row>
    <row r="67" spans="1:30" x14ac:dyDescent="0.2">
      <c r="A67" t="s">
        <v>126</v>
      </c>
      <c r="B67" t="s">
        <v>127</v>
      </c>
      <c r="C67">
        <f>SUM(Wanetal_losses_control!AQ67:AV67)</f>
        <v>0</v>
      </c>
      <c r="D67">
        <f>C67*'Wanetal_E and C 97-98'!$E$3-C67</f>
        <v>0</v>
      </c>
      <c r="E67">
        <f>C67*'Wanetal_E and C 97-98'!$E$4-C67</f>
        <v>0</v>
      </c>
      <c r="F67">
        <f>C67*'Wanetal_E and C 97-98'!$E$5-C67</f>
        <v>0</v>
      </c>
      <c r="G67">
        <f>C67*'Wanetal_E and C 97-98'!$E$6-C67</f>
        <v>0</v>
      </c>
      <c r="H67">
        <f>C67*'Wanetal_E and C 97-98'!$E$7-C67</f>
        <v>0</v>
      </c>
      <c r="I67">
        <f>C67*'Wanetal_E and C 97-98'!$E$8-C67</f>
        <v>0</v>
      </c>
      <c r="K67">
        <f>IFERROR(VLOOKUP(K$4&amp;$B67,Wanetal_correction_factor_1998!$D$2:$H$1608,5, FALSE),0)*D67</f>
        <v>0</v>
      </c>
      <c r="L67">
        <f>IFERROR(VLOOKUP(L$4&amp;$B67,Wanetal_correction_factor_1998!$D$2:$H$1608,5, FALSE),0)*E67</f>
        <v>0</v>
      </c>
      <c r="M67">
        <f>IFERROR(VLOOKUP(M$4&amp;$B67,Wanetal_correction_factor_1998!$D$2:$H$1608,5, FALSE),0)*F67</f>
        <v>0</v>
      </c>
      <c r="N67">
        <f>IFERROR(VLOOKUP(N$4&amp;$B67,Wanetal_correction_factor_1998!$D$2:$H$1608,5, FALSE),0)*G67</f>
        <v>0</v>
      </c>
      <c r="O67">
        <f>IFERROR(VLOOKUP(O$4&amp;$B67,Wanetal_correction_factor_1998!$D$2:$H$1608,5, FALSE),0)*H67</f>
        <v>0</v>
      </c>
      <c r="P67">
        <f>IFERROR(VLOOKUP(P$4&amp;$B67,Wanetal_correction_factor_1998!$D$2:$H$1608,5, FALSE),0)*I67</f>
        <v>0</v>
      </c>
      <c r="Q67" s="7">
        <f>SUM(Wanetal_losses_control!BI67:BN67)</f>
        <v>0</v>
      </c>
      <c r="R67">
        <f>Q67*'Wanetal_E and C 15-16'!$E$3-Q67</f>
        <v>0</v>
      </c>
      <c r="S67">
        <f>Q67*'Wanetal_E and C 15-16'!$E$4-Q67</f>
        <v>0</v>
      </c>
      <c r="T67">
        <f>Q67*'Wanetal_E and C 15-16'!$E$5-Q67</f>
        <v>0</v>
      </c>
      <c r="U67">
        <f>Q67*'Wanetal_E and C 15-16'!$E$6-Q67</f>
        <v>0</v>
      </c>
      <c r="V67">
        <f>Q67*'Wanetal_E and C 15-16'!$E$7-Q67</f>
        <v>0</v>
      </c>
      <c r="W67">
        <f>Q67*'Wanetal_E and C 15-16'!$E$8-Q67</f>
        <v>0</v>
      </c>
      <c r="Y67">
        <f>IFERROR(VLOOKUP(Y$4&amp;$B67,Wanetal_correction_factor_2016!$D$2:$H$1608,5, FALSE),0)*R67</f>
        <v>0</v>
      </c>
      <c r="Z67">
        <f>IFERROR(VLOOKUP(Z$4&amp;$B67,Wanetal_correction_factor_2016!$D$2:$H$1608,5, FALSE),0)*S67</f>
        <v>0</v>
      </c>
      <c r="AA67">
        <f>IFERROR(VLOOKUP(AA$4&amp;$B67,Wanetal_correction_factor_2016!$D$2:$H$1608,5, FALSE),0)*T67</f>
        <v>0</v>
      </c>
      <c r="AB67">
        <f>IFERROR(VLOOKUP(AB$4&amp;$B67,Wanetal_correction_factor_2016!$D$2:$H$1608,5, FALSE),0)*U67</f>
        <v>0</v>
      </c>
      <c r="AC67">
        <f>IFERROR(VLOOKUP(AC$4&amp;$B67,Wanetal_correction_factor_2016!$D$2:$H$1608,5, FALSE),0)*V67</f>
        <v>0</v>
      </c>
      <c r="AD67">
        <f>IFERROR(VLOOKUP(AD$4&amp;$B67,Wanetal_correction_factor_2016!$D$2:$H$1608,5, FALSE),0)*W67</f>
        <v>0</v>
      </c>
    </row>
    <row r="68" spans="1:30" x14ac:dyDescent="0.2">
      <c r="A68" t="s">
        <v>128</v>
      </c>
      <c r="B68" t="s">
        <v>129</v>
      </c>
      <c r="C68">
        <f>SUM(Wanetal_losses_control!AQ68:AV68)</f>
        <v>0</v>
      </c>
      <c r="D68">
        <f>C68*'Wanetal_E and C 97-98'!$E$3-C68</f>
        <v>0</v>
      </c>
      <c r="E68">
        <f>C68*'Wanetal_E and C 97-98'!$E$4-C68</f>
        <v>0</v>
      </c>
      <c r="F68">
        <f>C68*'Wanetal_E and C 97-98'!$E$5-C68</f>
        <v>0</v>
      </c>
      <c r="G68">
        <f>C68*'Wanetal_E and C 97-98'!$E$6-C68</f>
        <v>0</v>
      </c>
      <c r="H68">
        <f>C68*'Wanetal_E and C 97-98'!$E$7-C68</f>
        <v>0</v>
      </c>
      <c r="I68">
        <f>C68*'Wanetal_E and C 97-98'!$E$8-C68</f>
        <v>0</v>
      </c>
      <c r="K68">
        <f>IFERROR(VLOOKUP(K$4&amp;$B68,Wanetal_correction_factor_1998!$D$2:$H$1608,5, FALSE),0)*D68</f>
        <v>0</v>
      </c>
      <c r="L68">
        <f>IFERROR(VLOOKUP(L$4&amp;$B68,Wanetal_correction_factor_1998!$D$2:$H$1608,5, FALSE),0)*E68</f>
        <v>0</v>
      </c>
      <c r="M68">
        <f>IFERROR(VLOOKUP(M$4&amp;$B68,Wanetal_correction_factor_1998!$D$2:$H$1608,5, FALSE),0)*F68</f>
        <v>0</v>
      </c>
      <c r="N68">
        <f>IFERROR(VLOOKUP(N$4&amp;$B68,Wanetal_correction_factor_1998!$D$2:$H$1608,5, FALSE),0)*G68</f>
        <v>0</v>
      </c>
      <c r="O68">
        <f>IFERROR(VLOOKUP(O$4&amp;$B68,Wanetal_correction_factor_1998!$D$2:$H$1608,5, FALSE),0)*H68</f>
        <v>0</v>
      </c>
      <c r="P68">
        <f>IFERROR(VLOOKUP(P$4&amp;$B68,Wanetal_correction_factor_1998!$D$2:$H$1608,5, FALSE),0)*I68</f>
        <v>0</v>
      </c>
      <c r="Q68" s="7">
        <f>SUM(Wanetal_losses_control!BI68:BN68)</f>
        <v>0</v>
      </c>
      <c r="R68">
        <f>Q68*'Wanetal_E and C 15-16'!$E$3-Q68</f>
        <v>0</v>
      </c>
      <c r="S68">
        <f>Q68*'Wanetal_E and C 15-16'!$E$4-Q68</f>
        <v>0</v>
      </c>
      <c r="T68">
        <f>Q68*'Wanetal_E and C 15-16'!$E$5-Q68</f>
        <v>0</v>
      </c>
      <c r="U68">
        <f>Q68*'Wanetal_E and C 15-16'!$E$6-Q68</f>
        <v>0</v>
      </c>
      <c r="V68">
        <f>Q68*'Wanetal_E and C 15-16'!$E$7-Q68</f>
        <v>0</v>
      </c>
      <c r="W68">
        <f>Q68*'Wanetal_E and C 15-16'!$E$8-Q68</f>
        <v>0</v>
      </c>
      <c r="Y68">
        <f>IFERROR(VLOOKUP(Y$4&amp;$B68,Wanetal_correction_factor_2016!$D$2:$H$1608,5, FALSE),0)*R68</f>
        <v>0</v>
      </c>
      <c r="Z68">
        <f>IFERROR(VLOOKUP(Z$4&amp;$B68,Wanetal_correction_factor_2016!$D$2:$H$1608,5, FALSE),0)*S68</f>
        <v>0</v>
      </c>
      <c r="AA68">
        <f>IFERROR(VLOOKUP(AA$4&amp;$B68,Wanetal_correction_factor_2016!$D$2:$H$1608,5, FALSE),0)*T68</f>
        <v>0</v>
      </c>
      <c r="AB68">
        <f>IFERROR(VLOOKUP(AB$4&amp;$B68,Wanetal_correction_factor_2016!$D$2:$H$1608,5, FALSE),0)*U68</f>
        <v>0</v>
      </c>
      <c r="AC68">
        <f>IFERROR(VLOOKUP(AC$4&amp;$B68,Wanetal_correction_factor_2016!$D$2:$H$1608,5, FALSE),0)*V68</f>
        <v>0</v>
      </c>
      <c r="AD68">
        <f>IFERROR(VLOOKUP(AD$4&amp;$B68,Wanetal_correction_factor_2016!$D$2:$H$1608,5, FALSE),0)*W68</f>
        <v>0</v>
      </c>
    </row>
    <row r="69" spans="1:30" x14ac:dyDescent="0.2">
      <c r="A69" t="s">
        <v>130</v>
      </c>
      <c r="B69" t="s">
        <v>131</v>
      </c>
      <c r="C69">
        <f>SUM(Wanetal_losses_control!AQ69:AV69)</f>
        <v>0</v>
      </c>
      <c r="D69">
        <f>C69*'Wanetal_E and C 97-98'!$E$3-C69</f>
        <v>0</v>
      </c>
      <c r="E69">
        <f>C69*'Wanetal_E and C 97-98'!$E$4-C69</f>
        <v>0</v>
      </c>
      <c r="F69">
        <f>C69*'Wanetal_E and C 97-98'!$E$5-C69</f>
        <v>0</v>
      </c>
      <c r="G69">
        <f>C69*'Wanetal_E and C 97-98'!$E$6-C69</f>
        <v>0</v>
      </c>
      <c r="H69">
        <f>C69*'Wanetal_E and C 97-98'!$E$7-C69</f>
        <v>0</v>
      </c>
      <c r="I69">
        <f>C69*'Wanetal_E and C 97-98'!$E$8-C69</f>
        <v>0</v>
      </c>
      <c r="K69">
        <f>IFERROR(VLOOKUP(K$4&amp;$B69,Wanetal_correction_factor_1998!$D$2:$H$1608,5, FALSE),0)*D69</f>
        <v>0</v>
      </c>
      <c r="L69">
        <f>IFERROR(VLOOKUP(L$4&amp;$B69,Wanetal_correction_factor_1998!$D$2:$H$1608,5, FALSE),0)*E69</f>
        <v>0</v>
      </c>
      <c r="M69">
        <f>IFERROR(VLOOKUP(M$4&amp;$B69,Wanetal_correction_factor_1998!$D$2:$H$1608,5, FALSE),0)*F69</f>
        <v>0</v>
      </c>
      <c r="N69">
        <f>IFERROR(VLOOKUP(N$4&amp;$B69,Wanetal_correction_factor_1998!$D$2:$H$1608,5, FALSE),0)*G69</f>
        <v>0</v>
      </c>
      <c r="O69">
        <f>IFERROR(VLOOKUP(O$4&amp;$B69,Wanetal_correction_factor_1998!$D$2:$H$1608,5, FALSE),0)*H69</f>
        <v>0</v>
      </c>
      <c r="P69">
        <f>IFERROR(VLOOKUP(P$4&amp;$B69,Wanetal_correction_factor_1998!$D$2:$H$1608,5, FALSE),0)*I69</f>
        <v>0</v>
      </c>
      <c r="Q69" s="7">
        <f>SUM(Wanetal_losses_control!BI69:BN69)</f>
        <v>0</v>
      </c>
      <c r="R69">
        <f>Q69*'Wanetal_E and C 15-16'!$E$3-Q69</f>
        <v>0</v>
      </c>
      <c r="S69">
        <f>Q69*'Wanetal_E and C 15-16'!$E$4-Q69</f>
        <v>0</v>
      </c>
      <c r="T69">
        <f>Q69*'Wanetal_E and C 15-16'!$E$5-Q69</f>
        <v>0</v>
      </c>
      <c r="U69">
        <f>Q69*'Wanetal_E and C 15-16'!$E$6-Q69</f>
        <v>0</v>
      </c>
      <c r="V69">
        <f>Q69*'Wanetal_E and C 15-16'!$E$7-Q69</f>
        <v>0</v>
      </c>
      <c r="W69">
        <f>Q69*'Wanetal_E and C 15-16'!$E$8-Q69</f>
        <v>0</v>
      </c>
      <c r="Y69">
        <f>IFERROR(VLOOKUP(Y$4&amp;$B69,Wanetal_correction_factor_2016!$D$2:$H$1608,5, FALSE),0)*R69</f>
        <v>0</v>
      </c>
      <c r="Z69">
        <f>IFERROR(VLOOKUP(Z$4&amp;$B69,Wanetal_correction_factor_2016!$D$2:$H$1608,5, FALSE),0)*S69</f>
        <v>0</v>
      </c>
      <c r="AA69">
        <f>IFERROR(VLOOKUP(AA$4&amp;$B69,Wanetal_correction_factor_2016!$D$2:$H$1608,5, FALSE),0)*T69</f>
        <v>0</v>
      </c>
      <c r="AB69">
        <f>IFERROR(VLOOKUP(AB$4&amp;$B69,Wanetal_correction_factor_2016!$D$2:$H$1608,5, FALSE),0)*U69</f>
        <v>0</v>
      </c>
      <c r="AC69">
        <f>IFERROR(VLOOKUP(AC$4&amp;$B69,Wanetal_correction_factor_2016!$D$2:$H$1608,5, FALSE),0)*V69</f>
        <v>0</v>
      </c>
      <c r="AD69">
        <f>IFERROR(VLOOKUP(AD$4&amp;$B69,Wanetal_correction_factor_2016!$D$2:$H$1608,5, FALSE),0)*W69</f>
        <v>0</v>
      </c>
    </row>
    <row r="70" spans="1:30" x14ac:dyDescent="0.2">
      <c r="A70" t="s">
        <v>132</v>
      </c>
      <c r="B70" t="s">
        <v>133</v>
      </c>
      <c r="C70">
        <f>SUM(Wanetal_losses_control!AQ70:AV70)</f>
        <v>0</v>
      </c>
      <c r="D70">
        <f>C70*'Wanetal_E and C 97-98'!$E$3-C70</f>
        <v>0</v>
      </c>
      <c r="E70">
        <f>C70*'Wanetal_E and C 97-98'!$E$4-C70</f>
        <v>0</v>
      </c>
      <c r="F70">
        <f>C70*'Wanetal_E and C 97-98'!$E$5-C70</f>
        <v>0</v>
      </c>
      <c r="G70">
        <f>C70*'Wanetal_E and C 97-98'!$E$6-C70</f>
        <v>0</v>
      </c>
      <c r="H70">
        <f>C70*'Wanetal_E and C 97-98'!$E$7-C70</f>
        <v>0</v>
      </c>
      <c r="I70">
        <f>C70*'Wanetal_E and C 97-98'!$E$8-C70</f>
        <v>0</v>
      </c>
      <c r="K70">
        <f>IFERROR(VLOOKUP(K$4&amp;$B70,Wanetal_correction_factor_1998!$D$2:$H$1608,5, FALSE),0)*D70</f>
        <v>0</v>
      </c>
      <c r="L70">
        <f>IFERROR(VLOOKUP(L$4&amp;$B70,Wanetal_correction_factor_1998!$D$2:$H$1608,5, FALSE),0)*E70</f>
        <v>0</v>
      </c>
      <c r="M70">
        <f>IFERROR(VLOOKUP(M$4&amp;$B70,Wanetal_correction_factor_1998!$D$2:$H$1608,5, FALSE),0)*F70</f>
        <v>0</v>
      </c>
      <c r="N70">
        <f>IFERROR(VLOOKUP(N$4&amp;$B70,Wanetal_correction_factor_1998!$D$2:$H$1608,5, FALSE),0)*G70</f>
        <v>0</v>
      </c>
      <c r="O70">
        <f>IFERROR(VLOOKUP(O$4&amp;$B70,Wanetal_correction_factor_1998!$D$2:$H$1608,5, FALSE),0)*H70</f>
        <v>0</v>
      </c>
      <c r="P70">
        <f>IFERROR(VLOOKUP(P$4&amp;$B70,Wanetal_correction_factor_1998!$D$2:$H$1608,5, FALSE),0)*I70</f>
        <v>0</v>
      </c>
      <c r="Q70" s="7">
        <f>SUM(Wanetal_losses_control!BI70:BN70)</f>
        <v>0</v>
      </c>
      <c r="R70">
        <f>Q70*'Wanetal_E and C 15-16'!$E$3-Q70</f>
        <v>0</v>
      </c>
      <c r="S70">
        <f>Q70*'Wanetal_E and C 15-16'!$E$4-Q70</f>
        <v>0</v>
      </c>
      <c r="T70">
        <f>Q70*'Wanetal_E and C 15-16'!$E$5-Q70</f>
        <v>0</v>
      </c>
      <c r="U70">
        <f>Q70*'Wanetal_E and C 15-16'!$E$6-Q70</f>
        <v>0</v>
      </c>
      <c r="V70">
        <f>Q70*'Wanetal_E and C 15-16'!$E$7-Q70</f>
        <v>0</v>
      </c>
      <c r="W70">
        <f>Q70*'Wanetal_E and C 15-16'!$E$8-Q70</f>
        <v>0</v>
      </c>
      <c r="Y70">
        <f>IFERROR(VLOOKUP(Y$4&amp;$B70,Wanetal_correction_factor_2016!$D$2:$H$1608,5, FALSE),0)*R70</f>
        <v>0</v>
      </c>
      <c r="Z70">
        <f>IFERROR(VLOOKUP(Z$4&amp;$B70,Wanetal_correction_factor_2016!$D$2:$H$1608,5, FALSE),0)*S70</f>
        <v>0</v>
      </c>
      <c r="AA70">
        <f>IFERROR(VLOOKUP(AA$4&amp;$B70,Wanetal_correction_factor_2016!$D$2:$H$1608,5, FALSE),0)*T70</f>
        <v>0</v>
      </c>
      <c r="AB70">
        <f>IFERROR(VLOOKUP(AB$4&amp;$B70,Wanetal_correction_factor_2016!$D$2:$H$1608,5, FALSE),0)*U70</f>
        <v>0</v>
      </c>
      <c r="AC70">
        <f>IFERROR(VLOOKUP(AC$4&amp;$B70,Wanetal_correction_factor_2016!$D$2:$H$1608,5, FALSE),0)*V70</f>
        <v>0</v>
      </c>
      <c r="AD70">
        <f>IFERROR(VLOOKUP(AD$4&amp;$B70,Wanetal_correction_factor_2016!$D$2:$H$1608,5, FALSE),0)*W70</f>
        <v>0</v>
      </c>
    </row>
    <row r="71" spans="1:30" x14ac:dyDescent="0.2">
      <c r="A71" t="s">
        <v>134</v>
      </c>
      <c r="B71" t="s">
        <v>135</v>
      </c>
      <c r="C71">
        <f>SUM(Wanetal_losses_control!AQ71:AV71)</f>
        <v>0</v>
      </c>
      <c r="D71">
        <f>C71*'Wanetal_E and C 97-98'!$E$3-C71</f>
        <v>0</v>
      </c>
      <c r="E71">
        <f>C71*'Wanetal_E and C 97-98'!$E$4-C71</f>
        <v>0</v>
      </c>
      <c r="F71">
        <f>C71*'Wanetal_E and C 97-98'!$E$5-C71</f>
        <v>0</v>
      </c>
      <c r="G71">
        <f>C71*'Wanetal_E and C 97-98'!$E$6-C71</f>
        <v>0</v>
      </c>
      <c r="H71">
        <f>C71*'Wanetal_E and C 97-98'!$E$7-C71</f>
        <v>0</v>
      </c>
      <c r="I71">
        <f>C71*'Wanetal_E and C 97-98'!$E$8-C71</f>
        <v>0</v>
      </c>
      <c r="K71">
        <f>IFERROR(VLOOKUP(K$4&amp;$B71,Wanetal_correction_factor_1998!$D$2:$H$1608,5, FALSE),0)*D71</f>
        <v>0</v>
      </c>
      <c r="L71">
        <f>IFERROR(VLOOKUP(L$4&amp;$B71,Wanetal_correction_factor_1998!$D$2:$H$1608,5, FALSE),0)*E71</f>
        <v>0</v>
      </c>
      <c r="M71">
        <f>IFERROR(VLOOKUP(M$4&amp;$B71,Wanetal_correction_factor_1998!$D$2:$H$1608,5, FALSE),0)*F71</f>
        <v>0</v>
      </c>
      <c r="N71">
        <f>IFERROR(VLOOKUP(N$4&amp;$B71,Wanetal_correction_factor_1998!$D$2:$H$1608,5, FALSE),0)*G71</f>
        <v>0</v>
      </c>
      <c r="O71">
        <f>IFERROR(VLOOKUP(O$4&amp;$B71,Wanetal_correction_factor_1998!$D$2:$H$1608,5, FALSE),0)*H71</f>
        <v>0</v>
      </c>
      <c r="P71">
        <f>IFERROR(VLOOKUP(P$4&amp;$B71,Wanetal_correction_factor_1998!$D$2:$H$1608,5, FALSE),0)*I71</f>
        <v>0</v>
      </c>
      <c r="Q71" s="7">
        <f>SUM(Wanetal_losses_control!BI71:BN71)</f>
        <v>0</v>
      </c>
      <c r="R71">
        <f>Q71*'Wanetal_E and C 15-16'!$E$3-Q71</f>
        <v>0</v>
      </c>
      <c r="S71">
        <f>Q71*'Wanetal_E and C 15-16'!$E$4-Q71</f>
        <v>0</v>
      </c>
      <c r="T71">
        <f>Q71*'Wanetal_E and C 15-16'!$E$5-Q71</f>
        <v>0</v>
      </c>
      <c r="U71">
        <f>Q71*'Wanetal_E and C 15-16'!$E$6-Q71</f>
        <v>0</v>
      </c>
      <c r="V71">
        <f>Q71*'Wanetal_E and C 15-16'!$E$7-Q71</f>
        <v>0</v>
      </c>
      <c r="W71">
        <f>Q71*'Wanetal_E and C 15-16'!$E$8-Q71</f>
        <v>0</v>
      </c>
      <c r="Y71">
        <f>IFERROR(VLOOKUP(Y$4&amp;$B71,Wanetal_correction_factor_2016!$D$2:$H$1608,5, FALSE),0)*R71</f>
        <v>0</v>
      </c>
      <c r="Z71">
        <f>IFERROR(VLOOKUP(Z$4&amp;$B71,Wanetal_correction_factor_2016!$D$2:$H$1608,5, FALSE),0)*S71</f>
        <v>0</v>
      </c>
      <c r="AA71">
        <f>IFERROR(VLOOKUP(AA$4&amp;$B71,Wanetal_correction_factor_2016!$D$2:$H$1608,5, FALSE),0)*T71</f>
        <v>0</v>
      </c>
      <c r="AB71">
        <f>IFERROR(VLOOKUP(AB$4&amp;$B71,Wanetal_correction_factor_2016!$D$2:$H$1608,5, FALSE),0)*U71</f>
        <v>0</v>
      </c>
      <c r="AC71">
        <f>IFERROR(VLOOKUP(AC$4&amp;$B71,Wanetal_correction_factor_2016!$D$2:$H$1608,5, FALSE),0)*V71</f>
        <v>0</v>
      </c>
      <c r="AD71">
        <f>IFERROR(VLOOKUP(AD$4&amp;$B71,Wanetal_correction_factor_2016!$D$2:$H$1608,5, FALSE),0)*W71</f>
        <v>0</v>
      </c>
    </row>
    <row r="72" spans="1:30" s="14" customFormat="1" x14ac:dyDescent="0.2">
      <c r="A72" s="14" t="s">
        <v>136</v>
      </c>
      <c r="B72" s="14" t="s">
        <v>137</v>
      </c>
      <c r="C72" s="14">
        <f>SUM(Wanetal_losses_control!AQ72:AV72)</f>
        <v>-61926164586.538757</v>
      </c>
      <c r="D72" s="14">
        <f>C72*'Wanetal_E and C 97-98'!$E$3-C72</f>
        <v>17372150112.843758</v>
      </c>
      <c r="E72" s="14">
        <f>C72*'Wanetal_E and C 97-98'!$E$4-C72</f>
        <v>-253935878.29995728</v>
      </c>
      <c r="F72" s="14">
        <f>C72*'Wanetal_E and C 97-98'!$E$5-C72</f>
        <v>13921057010.672287</v>
      </c>
      <c r="G72" s="14">
        <f>C72*'Wanetal_E and C 97-98'!$E$6-C72</f>
        <v>12506003275.776871</v>
      </c>
      <c r="H72" s="14">
        <f>C72*'Wanetal_E and C 97-98'!$E$7-C72</f>
        <v>4259581917.9069901</v>
      </c>
      <c r="I72" s="14">
        <f>C72*'Wanetal_E and C 97-98'!$E$8-C72</f>
        <v>3746426360.8754349</v>
      </c>
      <c r="K72" s="14">
        <f>IFERROR(VLOOKUP(K$4&amp;$B72,Wanetal_correction_factor_1998!$D$2:$H$1608,5, FALSE),0)*D72</f>
        <v>47453561452.115349</v>
      </c>
      <c r="L72" s="14">
        <f>IFERROR(VLOOKUP(L$4&amp;$B72,Wanetal_correction_factor_1998!$D$2:$H$1608,5, FALSE),0)*E72</f>
        <v>1108003479.7739711</v>
      </c>
      <c r="M72" s="14">
        <f>IFERROR(VLOOKUP(M$4&amp;$B72,Wanetal_correction_factor_1998!$D$2:$H$1608,5, FALSE),0)*F72</f>
        <v>5616240404.7384691</v>
      </c>
      <c r="N72" s="14">
        <f>IFERROR(VLOOKUP(N$4&amp;$B72,Wanetal_correction_factor_1998!$D$2:$H$1608,5, FALSE),0)*G72</f>
        <v>-4166025932.5357051</v>
      </c>
      <c r="O72" s="14">
        <f>IFERROR(VLOOKUP(O$4&amp;$B72,Wanetal_correction_factor_1998!$D$2:$H$1608,5, FALSE),0)*H72</f>
        <v>-1653384028.1045239</v>
      </c>
      <c r="P72" s="14">
        <f>IFERROR(VLOOKUP(P$4&amp;$B72,Wanetal_correction_factor_1998!$D$2:$H$1608,5, FALSE),0)*I72</f>
        <v>-5480216170.1455564</v>
      </c>
      <c r="Q72" s="15">
        <f>SUM(Wanetal_losses_control!BI72:BN72)</f>
        <v>-55160299459.793953</v>
      </c>
      <c r="R72" s="14">
        <f>Q72*'Wanetal_E and C 15-16'!$E$3-Q72</f>
        <v>85745137914.471436</v>
      </c>
      <c r="S72" s="14">
        <f>Q72*'Wanetal_E and C 15-16'!$E$4-Q72</f>
        <v>12856130882.038704</v>
      </c>
      <c r="T72" s="14">
        <f>Q72*'Wanetal_E and C 15-16'!$E$5-Q72</f>
        <v>29825303500.808144</v>
      </c>
      <c r="U72" s="14">
        <f>Q72*'Wanetal_E and C 15-16'!$E$6-Q72</f>
        <v>46547248168.675034</v>
      </c>
      <c r="V72" s="14">
        <f>Q72*'Wanetal_E and C 15-16'!$E$7-Q72</f>
        <v>24013648486.59584</v>
      </c>
      <c r="W72" s="14">
        <f>Q72*'Wanetal_E and C 15-16'!$E$8-Q72</f>
        <v>9617613978.3909073</v>
      </c>
      <c r="Y72" s="14">
        <f>IFERROR(VLOOKUP(Y$4&amp;$B72,Wanetal_correction_factor_2016!$D$2:$H$1608,5, FALSE),0)*R72</f>
        <v>43890260736.60807</v>
      </c>
      <c r="Z72" s="14">
        <f>IFERROR(VLOOKUP(Z$4&amp;$B72,Wanetal_correction_factor_2016!$D$2:$H$1608,5, FALSE),0)*S72</f>
        <v>21820422860.389751</v>
      </c>
      <c r="AA72" s="14">
        <f>IFERROR(VLOOKUP(AA$4&amp;$B72,Wanetal_correction_factor_2016!$D$2:$H$1608,5, FALSE),0)*T72</f>
        <v>27524005281.665268</v>
      </c>
      <c r="AB72" s="14">
        <f>IFERROR(VLOOKUP(AB$4&amp;$B72,Wanetal_correction_factor_2016!$D$2:$H$1608,5, FALSE),0)*U72</f>
        <v>28749599601.132603</v>
      </c>
      <c r="AC72" s="14">
        <f>IFERROR(VLOOKUP(AC$4&amp;$B72,Wanetal_correction_factor_2016!$D$2:$H$1608,5, FALSE),0)*V72</f>
        <v>24617119752.126396</v>
      </c>
      <c r="AD72" s="14">
        <f>IFERROR(VLOOKUP(AD$4&amp;$B72,Wanetal_correction_factor_2016!$D$2:$H$1608,5, FALSE),0)*W72</f>
        <v>13120706655.372967</v>
      </c>
    </row>
    <row r="73" spans="1:30" x14ac:dyDescent="0.2">
      <c r="A73" t="s">
        <v>138</v>
      </c>
      <c r="B73" t="s">
        <v>139</v>
      </c>
      <c r="C73">
        <f>SUM(Wanetal_losses_control!AQ73:AV73)</f>
        <v>-694396086.07990265</v>
      </c>
      <c r="D73">
        <f>C73*'Wanetal_E and C 97-98'!$E$3-C73</f>
        <v>194798969.47749096</v>
      </c>
      <c r="E73">
        <f>C73*'Wanetal_E and C 97-98'!$E$4-C73</f>
        <v>-2847456.8251411915</v>
      </c>
      <c r="F73">
        <f>C73*'Wanetal_E and C 97-98'!$E$5-C73</f>
        <v>156100859.25468957</v>
      </c>
      <c r="G73">
        <f>C73*'Wanetal_E and C 97-98'!$E$6-C73</f>
        <v>140233450.35467637</v>
      </c>
      <c r="H73">
        <f>C73*'Wanetal_E and C 97-98'!$E$7-C73</f>
        <v>47763930.349632859</v>
      </c>
      <c r="I73">
        <f>C73*'Wanetal_E and C 97-98'!$E$8-C73</f>
        <v>42009767.909055591</v>
      </c>
      <c r="K73">
        <f>IFERROR(VLOOKUP(K$4&amp;$B73,Wanetal_correction_factor_1998!$D$2:$H$1608,5, FALSE),0)*D73</f>
        <v>741834466.56054389</v>
      </c>
      <c r="L73">
        <f>IFERROR(VLOOKUP(L$4&amp;$B73,Wanetal_correction_factor_1998!$D$2:$H$1608,5, FALSE),0)*E73</f>
        <v>-19468030.971113022</v>
      </c>
      <c r="M73">
        <f>IFERROR(VLOOKUP(M$4&amp;$B73,Wanetal_correction_factor_1998!$D$2:$H$1608,5, FALSE),0)*F73</f>
        <v>460609811.12853992</v>
      </c>
      <c r="N73">
        <f>IFERROR(VLOOKUP(N$4&amp;$B73,Wanetal_correction_factor_1998!$D$2:$H$1608,5, FALSE),0)*G73</f>
        <v>321331501.06220514</v>
      </c>
      <c r="O73">
        <f>IFERROR(VLOOKUP(O$4&amp;$B73,Wanetal_correction_factor_1998!$D$2:$H$1608,5, FALSE),0)*H73</f>
        <v>273151707.96563882</v>
      </c>
      <c r="P73">
        <f>IFERROR(VLOOKUP(P$4&amp;$B73,Wanetal_correction_factor_1998!$D$2:$H$1608,5, FALSE),0)*I73</f>
        <v>168992459.51327762</v>
      </c>
      <c r="Q73" s="7">
        <f>SUM(Wanetal_losses_control!BI73:BN73)</f>
        <v>-705063715.49111438</v>
      </c>
      <c r="R73">
        <f>Q73*'Wanetal_E and C 15-16'!$E$3-Q73</f>
        <v>1096001764.2279327</v>
      </c>
      <c r="S73">
        <f>Q73*'Wanetal_E and C 15-16'!$E$4-Q73</f>
        <v>164328176.15751445</v>
      </c>
      <c r="T73">
        <f>Q73*'Wanetal_E and C 15-16'!$E$5-Q73</f>
        <v>381229607.30584258</v>
      </c>
      <c r="U73">
        <f>Q73*'Wanetal_E and C 15-16'!$E$6-Q73</f>
        <v>594970949.41651678</v>
      </c>
      <c r="V73">
        <f>Q73*'Wanetal_E and C 15-16'!$E$7-Q73</f>
        <v>306944530.58214206</v>
      </c>
      <c r="W73">
        <f>Q73*'Wanetal_E and C 15-16'!$E$8-Q73</f>
        <v>122933173.17296708</v>
      </c>
      <c r="Y73">
        <f>IFERROR(VLOOKUP(Y$4&amp;$B73,Wanetal_correction_factor_2016!$D$2:$H$1608,5, FALSE),0)*R73</f>
        <v>-2133895605.1518919</v>
      </c>
      <c r="Z73">
        <f>IFERROR(VLOOKUP(Z$4&amp;$B73,Wanetal_correction_factor_2016!$D$2:$H$1608,5, FALSE),0)*S73</f>
        <v>-2456753586.3191271</v>
      </c>
      <c r="AA73">
        <f>IFERROR(VLOOKUP(AA$4&amp;$B73,Wanetal_correction_factor_2016!$D$2:$H$1608,5, FALSE),0)*T73</f>
        <v>-892761912.49861312</v>
      </c>
      <c r="AB73">
        <f>IFERROR(VLOOKUP(AB$4&amp;$B73,Wanetal_correction_factor_2016!$D$2:$H$1608,5, FALSE),0)*U73</f>
        <v>-2679359733.6265535</v>
      </c>
      <c r="AC73">
        <f>IFERROR(VLOOKUP(AC$4&amp;$B73,Wanetal_correction_factor_2016!$D$2:$H$1608,5, FALSE),0)*V73</f>
        <v>-2191804074.0744672</v>
      </c>
      <c r="AD73">
        <f>IFERROR(VLOOKUP(AD$4&amp;$B73,Wanetal_correction_factor_2016!$D$2:$H$1608,5, FALSE),0)*W73</f>
        <v>-1641006654.8281651</v>
      </c>
    </row>
    <row r="74" spans="1:30" x14ac:dyDescent="0.2">
      <c r="A74" t="s">
        <v>140</v>
      </c>
      <c r="B74" t="s">
        <v>141</v>
      </c>
      <c r="C74">
        <f>SUM(Wanetal_losses_control!AQ74:AV74)</f>
        <v>0</v>
      </c>
      <c r="D74">
        <f>C74*'Wanetal_E and C 97-98'!$E$3-C74</f>
        <v>0</v>
      </c>
      <c r="E74">
        <f>C74*'Wanetal_E and C 97-98'!$E$4-C74</f>
        <v>0</v>
      </c>
      <c r="F74">
        <f>C74*'Wanetal_E and C 97-98'!$E$5-C74</f>
        <v>0</v>
      </c>
      <c r="G74">
        <f>C74*'Wanetal_E and C 97-98'!$E$6-C74</f>
        <v>0</v>
      </c>
      <c r="H74">
        <f>C74*'Wanetal_E and C 97-98'!$E$7-C74</f>
        <v>0</v>
      </c>
      <c r="I74">
        <f>C74*'Wanetal_E and C 97-98'!$E$8-C74</f>
        <v>0</v>
      </c>
      <c r="K74">
        <f>IFERROR(VLOOKUP(K$4&amp;$B74,Wanetal_correction_factor_1998!$D$2:$H$1608,5, FALSE),0)*D74</f>
        <v>0</v>
      </c>
      <c r="L74">
        <f>IFERROR(VLOOKUP(L$4&amp;$B74,Wanetal_correction_factor_1998!$D$2:$H$1608,5, FALSE),0)*E74</f>
        <v>0</v>
      </c>
      <c r="M74">
        <f>IFERROR(VLOOKUP(M$4&amp;$B74,Wanetal_correction_factor_1998!$D$2:$H$1608,5, FALSE),0)*F74</f>
        <v>0</v>
      </c>
      <c r="N74">
        <f>IFERROR(VLOOKUP(N$4&amp;$B74,Wanetal_correction_factor_1998!$D$2:$H$1608,5, FALSE),0)*G74</f>
        <v>0</v>
      </c>
      <c r="O74">
        <f>IFERROR(VLOOKUP(O$4&amp;$B74,Wanetal_correction_factor_1998!$D$2:$H$1608,5, FALSE),0)*H74</f>
        <v>0</v>
      </c>
      <c r="P74">
        <f>IFERROR(VLOOKUP(P$4&amp;$B74,Wanetal_correction_factor_1998!$D$2:$H$1608,5, FALSE),0)*I74</f>
        <v>0</v>
      </c>
      <c r="Q74" s="7">
        <f>SUM(Wanetal_losses_control!BI74:BN74)</f>
        <v>0</v>
      </c>
      <c r="R74">
        <f>Q74*'Wanetal_E and C 15-16'!$E$3-Q74</f>
        <v>0</v>
      </c>
      <c r="S74">
        <f>Q74*'Wanetal_E and C 15-16'!$E$4-Q74</f>
        <v>0</v>
      </c>
      <c r="T74">
        <f>Q74*'Wanetal_E and C 15-16'!$E$5-Q74</f>
        <v>0</v>
      </c>
      <c r="U74">
        <f>Q74*'Wanetal_E and C 15-16'!$E$6-Q74</f>
        <v>0</v>
      </c>
      <c r="V74">
        <f>Q74*'Wanetal_E and C 15-16'!$E$7-Q74</f>
        <v>0</v>
      </c>
      <c r="W74">
        <f>Q74*'Wanetal_E and C 15-16'!$E$8-Q74</f>
        <v>0</v>
      </c>
      <c r="Y74">
        <f>IFERROR(VLOOKUP(Y$4&amp;$B74,Wanetal_correction_factor_2016!$D$2:$H$1608,5, FALSE),0)*R74</f>
        <v>0</v>
      </c>
      <c r="Z74">
        <f>IFERROR(VLOOKUP(Z$4&amp;$B74,Wanetal_correction_factor_2016!$D$2:$H$1608,5, FALSE),0)*S74</f>
        <v>0</v>
      </c>
      <c r="AA74">
        <f>IFERROR(VLOOKUP(AA$4&amp;$B74,Wanetal_correction_factor_2016!$D$2:$H$1608,5, FALSE),0)*T74</f>
        <v>0</v>
      </c>
      <c r="AB74">
        <f>IFERROR(VLOOKUP(AB$4&amp;$B74,Wanetal_correction_factor_2016!$D$2:$H$1608,5, FALSE),0)*U74</f>
        <v>0</v>
      </c>
      <c r="AC74">
        <f>IFERROR(VLOOKUP(AC$4&amp;$B74,Wanetal_correction_factor_2016!$D$2:$H$1608,5, FALSE),0)*V74</f>
        <v>0</v>
      </c>
      <c r="AD74">
        <f>IFERROR(VLOOKUP(AD$4&amp;$B74,Wanetal_correction_factor_2016!$D$2:$H$1608,5, FALSE),0)*W74</f>
        <v>0</v>
      </c>
    </row>
    <row r="75" spans="1:30" x14ac:dyDescent="0.2">
      <c r="A75" t="s">
        <v>142</v>
      </c>
      <c r="B75" t="s">
        <v>143</v>
      </c>
      <c r="C75">
        <f>SUM(Wanetal_losses_control!AQ75:AV75)</f>
        <v>-398847339.10791314</v>
      </c>
      <c r="D75">
        <f>C75*'Wanetal_E and C 97-98'!$E$3-C75</f>
        <v>111888664.40143019</v>
      </c>
      <c r="E75">
        <f>C75*'Wanetal_E and C 97-98'!$E$4-C75</f>
        <v>-1635522.7235562801</v>
      </c>
      <c r="F75">
        <f>C75*'Wanetal_E and C 97-98'!$E$5-C75</f>
        <v>89661237.432475388</v>
      </c>
      <c r="G75">
        <f>C75*'Wanetal_E and C 97-98'!$E$6-C75</f>
        <v>80547312.476424813</v>
      </c>
      <c r="H75">
        <f>C75*'Wanetal_E and C 97-98'!$E$7-C75</f>
        <v>27434654.237228334</v>
      </c>
      <c r="I75">
        <f>C75*'Wanetal_E and C 97-98'!$E$8-C75</f>
        <v>24129577.460118115</v>
      </c>
      <c r="K75">
        <f>IFERROR(VLOOKUP(K$4&amp;$B75,Wanetal_correction_factor_1998!$D$2:$H$1608,5, FALSE),0)*D75</f>
        <v>436475876.36478597</v>
      </c>
      <c r="L75">
        <f>IFERROR(VLOOKUP(L$4&amp;$B75,Wanetal_correction_factor_1998!$D$2:$H$1608,5, FALSE),0)*E75</f>
        <v>15365721.55209925</v>
      </c>
      <c r="M75">
        <f>IFERROR(VLOOKUP(M$4&amp;$B75,Wanetal_correction_factor_1998!$D$2:$H$1608,5, FALSE),0)*F75</f>
        <v>107390371.33534406</v>
      </c>
      <c r="N75">
        <f>IFERROR(VLOOKUP(N$4&amp;$B75,Wanetal_correction_factor_1998!$D$2:$H$1608,5, FALSE),0)*G75</f>
        <v>-757389172.05780113</v>
      </c>
      <c r="O75">
        <f>IFERROR(VLOOKUP(O$4&amp;$B75,Wanetal_correction_factor_1998!$D$2:$H$1608,5, FALSE),0)*H75</f>
        <v>-97797657.18200475</v>
      </c>
      <c r="P75">
        <f>IFERROR(VLOOKUP(P$4&amp;$B75,Wanetal_correction_factor_1998!$D$2:$H$1608,5, FALSE),0)*I75</f>
        <v>-592126891.9244113</v>
      </c>
      <c r="Q75" s="7">
        <f>SUM(Wanetal_losses_control!BI75:BN75)</f>
        <v>0</v>
      </c>
      <c r="R75">
        <f>Q75*'Wanetal_E and C 15-16'!$E$3-Q75</f>
        <v>0</v>
      </c>
      <c r="S75">
        <f>Q75*'Wanetal_E and C 15-16'!$E$4-Q75</f>
        <v>0</v>
      </c>
      <c r="T75">
        <f>Q75*'Wanetal_E and C 15-16'!$E$5-Q75</f>
        <v>0</v>
      </c>
      <c r="U75">
        <f>Q75*'Wanetal_E and C 15-16'!$E$6-Q75</f>
        <v>0</v>
      </c>
      <c r="V75">
        <f>Q75*'Wanetal_E and C 15-16'!$E$7-Q75</f>
        <v>0</v>
      </c>
      <c r="W75">
        <f>Q75*'Wanetal_E and C 15-16'!$E$8-Q75</f>
        <v>0</v>
      </c>
      <c r="Y75">
        <f>IFERROR(VLOOKUP(Y$4&amp;$B75,Wanetal_correction_factor_2016!$D$2:$H$1608,5, FALSE),0)*R75</f>
        <v>0</v>
      </c>
      <c r="Z75">
        <f>IFERROR(VLOOKUP(Z$4&amp;$B75,Wanetal_correction_factor_2016!$D$2:$H$1608,5, FALSE),0)*S75</f>
        <v>0</v>
      </c>
      <c r="AA75">
        <f>IFERROR(VLOOKUP(AA$4&amp;$B75,Wanetal_correction_factor_2016!$D$2:$H$1608,5, FALSE),0)*T75</f>
        <v>0</v>
      </c>
      <c r="AB75">
        <f>IFERROR(VLOOKUP(AB$4&amp;$B75,Wanetal_correction_factor_2016!$D$2:$H$1608,5, FALSE),0)*U75</f>
        <v>0</v>
      </c>
      <c r="AC75">
        <f>IFERROR(VLOOKUP(AC$4&amp;$B75,Wanetal_correction_factor_2016!$D$2:$H$1608,5, FALSE),0)*V75</f>
        <v>0</v>
      </c>
      <c r="AD75">
        <f>IFERROR(VLOOKUP(AD$4&amp;$B75,Wanetal_correction_factor_2016!$D$2:$H$1608,5, FALSE),0)*W75</f>
        <v>0</v>
      </c>
    </row>
    <row r="76" spans="1:30" x14ac:dyDescent="0.2">
      <c r="A76" t="s">
        <v>144</v>
      </c>
      <c r="B76" t="s">
        <v>145</v>
      </c>
      <c r="C76">
        <f>SUM(Wanetal_losses_control!AQ76:AV76)</f>
        <v>-34992003432.656349</v>
      </c>
      <c r="D76">
        <f>C76*'Wanetal_E and C 97-98'!$E$3-C76</f>
        <v>9816308509.3338699</v>
      </c>
      <c r="E76">
        <f>C76*'Wanetal_E and C 97-98'!$E$4-C76</f>
        <v>-143489027.36789703</v>
      </c>
      <c r="F76">
        <f>C76*'Wanetal_E and C 97-98'!$E$5-C76</f>
        <v>7866233569.5425682</v>
      </c>
      <c r="G76">
        <f>C76*'Wanetal_E and C 97-98'!$E$6-C76</f>
        <v>7066643194.7881622</v>
      </c>
      <c r="H76">
        <f>C76*'Wanetal_E and C 97-98'!$E$7-C76</f>
        <v>2406919693.6101303</v>
      </c>
      <c r="I76">
        <f>C76*'Wanetal_E and C 97-98'!$E$8-C76</f>
        <v>2116955974.1867867</v>
      </c>
      <c r="K76">
        <f>IFERROR(VLOOKUP(K$4&amp;$B76,Wanetal_correction_factor_1998!$D$2:$H$1608,5, FALSE),0)*D76</f>
        <v>25770802578.83395</v>
      </c>
      <c r="L76">
        <f>IFERROR(VLOOKUP(L$4&amp;$B76,Wanetal_correction_factor_1998!$D$2:$H$1608,5, FALSE),0)*E76</f>
        <v>-1049205118.0314708</v>
      </c>
      <c r="M76">
        <f>IFERROR(VLOOKUP(M$4&amp;$B76,Wanetal_correction_factor_1998!$D$2:$H$1608,5, FALSE),0)*F76</f>
        <v>36023334493.078377</v>
      </c>
      <c r="N76">
        <f>IFERROR(VLOOKUP(N$4&amp;$B76,Wanetal_correction_factor_1998!$D$2:$H$1608,5, FALSE),0)*G76</f>
        <v>14687964988.609592</v>
      </c>
      <c r="O76">
        <f>IFERROR(VLOOKUP(O$4&amp;$B76,Wanetal_correction_factor_1998!$D$2:$H$1608,5, FALSE),0)*H76</f>
        <v>15747571683.460754</v>
      </c>
      <c r="P76">
        <f>IFERROR(VLOOKUP(P$4&amp;$B76,Wanetal_correction_factor_1998!$D$2:$H$1608,5, FALSE),0)*I76</f>
        <v>19194680332.569843</v>
      </c>
      <c r="Q76" s="7">
        <f>SUM(Wanetal_losses_control!BI76:BN76)</f>
        <v>-23816784853.653652</v>
      </c>
      <c r="R76">
        <f>Q76*'Wanetal_E and C 15-16'!$E$3-Q76</f>
        <v>37022523843.336929</v>
      </c>
      <c r="S76">
        <f>Q76*'Wanetal_E and C 15-16'!$E$4-Q76</f>
        <v>5550943455.1041527</v>
      </c>
      <c r="T76">
        <f>Q76*'Wanetal_E and C 15-16'!$E$5-Q76</f>
        <v>12877791520.900566</v>
      </c>
      <c r="U76">
        <f>Q76*'Wanetal_E and C 15-16'!$E$6-Q76</f>
        <v>20097892977.738708</v>
      </c>
      <c r="V76">
        <f>Q76*'Wanetal_E and C 15-16'!$E$7-Q76</f>
        <v>10368469808.134272</v>
      </c>
      <c r="W76">
        <f>Q76*'Wanetal_E and C 15-16'!$E$8-Q76</f>
        <v>4152635956.8767242</v>
      </c>
      <c r="Y76">
        <f>IFERROR(VLOOKUP(Y$4&amp;$B76,Wanetal_correction_factor_2016!$D$2:$H$1608,5, FALSE),0)*R76</f>
        <v>-47979805132.628746</v>
      </c>
      <c r="Z76">
        <f>IFERROR(VLOOKUP(Z$4&amp;$B76,Wanetal_correction_factor_2016!$D$2:$H$1608,5, FALSE),0)*S76</f>
        <v>-68231438297.188919</v>
      </c>
      <c r="AA76">
        <f>IFERROR(VLOOKUP(AA$4&amp;$B76,Wanetal_correction_factor_2016!$D$2:$H$1608,5, FALSE),0)*T76</f>
        <v>-63052920063.581947</v>
      </c>
      <c r="AB76">
        <f>IFERROR(VLOOKUP(AB$4&amp;$B76,Wanetal_correction_factor_2016!$D$2:$H$1608,5, FALSE),0)*U76</f>
        <v>-45297052073.06739</v>
      </c>
      <c r="AC76">
        <f>IFERROR(VLOOKUP(AC$4&amp;$B76,Wanetal_correction_factor_2016!$D$2:$H$1608,5, FALSE),0)*V76</f>
        <v>-87864966584.978409</v>
      </c>
      <c r="AD76">
        <f>IFERROR(VLOOKUP(AD$4&amp;$B76,Wanetal_correction_factor_2016!$D$2:$H$1608,5, FALSE),0)*W76</f>
        <v>-63521811377.220627</v>
      </c>
    </row>
    <row r="77" spans="1:30" x14ac:dyDescent="0.2">
      <c r="A77" t="s">
        <v>146</v>
      </c>
      <c r="B77" t="s">
        <v>147</v>
      </c>
      <c r="C77">
        <f>SUM(Wanetal_losses_control!AQ77:AV77)</f>
        <v>-23129125.07330659</v>
      </c>
      <c r="D77">
        <f>C77*'Wanetal_E and C 97-98'!$E$3-C77</f>
        <v>6488414.6375757083</v>
      </c>
      <c r="E77">
        <f>C77*'Wanetal_E and C 97-98'!$E$4-C77</f>
        <v>-94843.831020604819</v>
      </c>
      <c r="F77">
        <f>C77*'Wanetal_E and C 97-98'!$E$5-C77</f>
        <v>5199447.9377536289</v>
      </c>
      <c r="G77">
        <f>C77*'Wanetal_E and C 97-98'!$E$6-C77</f>
        <v>4670932.1635511369</v>
      </c>
      <c r="H77">
        <f>C77*'Wanetal_E and C 97-98'!$E$7-C77</f>
        <v>1590933.3897401057</v>
      </c>
      <c r="I77">
        <f>C77*'Wanetal_E and C 97-98'!$E$8-C77</f>
        <v>1399272.2536130808</v>
      </c>
      <c r="K77">
        <f>IFERROR(VLOOKUP(K$4&amp;$B77,Wanetal_correction_factor_1998!$D$2:$H$1608,5, FALSE),0)*D77</f>
        <v>-19891287.823518172</v>
      </c>
      <c r="L77">
        <f>IFERROR(VLOOKUP(L$4&amp;$B77,Wanetal_correction_factor_1998!$D$2:$H$1608,5, FALSE),0)*E77</f>
        <v>-1275578.2441334284</v>
      </c>
      <c r="M77">
        <f>IFERROR(VLOOKUP(M$4&amp;$B77,Wanetal_correction_factor_1998!$D$2:$H$1608,5, FALSE),0)*F77</f>
        <v>3928104.7516101305</v>
      </c>
      <c r="N77">
        <f>IFERROR(VLOOKUP(N$4&amp;$B77,Wanetal_correction_factor_1998!$D$2:$H$1608,5, FALSE),0)*G77</f>
        <v>-21114883.066437796</v>
      </c>
      <c r="O77">
        <f>IFERROR(VLOOKUP(O$4&amp;$B77,Wanetal_correction_factor_1998!$D$2:$H$1608,5, FALSE),0)*H77</f>
        <v>-9671020.050524747</v>
      </c>
      <c r="P77">
        <f>IFERROR(VLOOKUP(P$4&amp;$B77,Wanetal_correction_factor_1998!$D$2:$H$1608,5, FALSE),0)*I77</f>
        <v>7121233.8955362551</v>
      </c>
      <c r="Q77" s="7">
        <f>SUM(Wanetal_losses_control!BI77:BN77)</f>
        <v>-34181582.072376341</v>
      </c>
      <c r="R77">
        <f>Q77*'Wanetal_E and C 15-16'!$E$3-Q77</f>
        <v>53134310.321630038</v>
      </c>
      <c r="S77">
        <f>Q77*'Wanetal_E and C 15-16'!$E$4-Q77</f>
        <v>7966651.6893717311</v>
      </c>
      <c r="T77">
        <f>Q77*'Wanetal_E and C 15-16'!$E$5-Q77</f>
        <v>18482061.726106066</v>
      </c>
      <c r="U77">
        <f>Q77*'Wanetal_E and C 15-16'!$E$6-Q77</f>
        <v>28844270.228818268</v>
      </c>
      <c r="V77">
        <f>Q77*'Wanetal_E and C 15-16'!$E$7-Q77</f>
        <v>14880711.392802827</v>
      </c>
      <c r="W77">
        <f>Q77*'Wanetal_E and C 15-16'!$E$8-Q77</f>
        <v>5959816.476022277</v>
      </c>
      <c r="Y77">
        <f>IFERROR(VLOOKUP(Y$4&amp;$B77,Wanetal_correction_factor_2016!$D$2:$H$1608,5, FALSE),0)*R77</f>
        <v>34323989.415185519</v>
      </c>
      <c r="Z77">
        <f>IFERROR(VLOOKUP(Z$4&amp;$B77,Wanetal_correction_factor_2016!$D$2:$H$1608,5, FALSE),0)*S77</f>
        <v>33656708.432214886</v>
      </c>
      <c r="AA77">
        <f>IFERROR(VLOOKUP(AA$4&amp;$B77,Wanetal_correction_factor_2016!$D$2:$H$1608,5, FALSE),0)*T77</f>
        <v>33749374.779712588</v>
      </c>
      <c r="AB77">
        <f>IFERROR(VLOOKUP(AB$4&amp;$B77,Wanetal_correction_factor_2016!$D$2:$H$1608,5, FALSE),0)*U77</f>
        <v>38000290.812624015</v>
      </c>
      <c r="AC77">
        <f>IFERROR(VLOOKUP(AC$4&amp;$B77,Wanetal_correction_factor_2016!$D$2:$H$1608,5, FALSE),0)*V77</f>
        <v>41212425.337397337</v>
      </c>
      <c r="AD77">
        <f>IFERROR(VLOOKUP(AD$4&amp;$B77,Wanetal_correction_factor_2016!$D$2:$H$1608,5, FALSE),0)*W77</f>
        <v>36743437.321398512</v>
      </c>
    </row>
    <row r="78" spans="1:30" x14ac:dyDescent="0.2">
      <c r="A78" t="s">
        <v>148</v>
      </c>
      <c r="B78" t="s">
        <v>149</v>
      </c>
      <c r="C78">
        <f>SUM(Wanetal_losses_control!AQ78:AV78)</f>
        <v>-7928755294.3861389</v>
      </c>
      <c r="D78">
        <f>C78*'Wanetal_E and C 97-98'!$E$3-C78</f>
        <v>2224254127.5036745</v>
      </c>
      <c r="E78">
        <f>C78*'Wanetal_E and C 97-98'!$E$4-C78</f>
        <v>-32512839.329679489</v>
      </c>
      <c r="F78">
        <f>C78*'Wanetal_E and C 97-98'!$E$5-C78</f>
        <v>1782391259.2321653</v>
      </c>
      <c r="G78">
        <f>C78*'Wanetal_E and C 97-98'!$E$6-C78</f>
        <v>1601213967.4153271</v>
      </c>
      <c r="H78">
        <f>C78*'Wanetal_E and C 97-98'!$E$7-C78</f>
        <v>545378240.50575829</v>
      </c>
      <c r="I78">
        <f>C78*'Wanetal_E and C 97-98'!$E$8-C78</f>
        <v>479676047.14657116</v>
      </c>
      <c r="K78">
        <f>IFERROR(VLOOKUP(K$4&amp;$B78,Wanetal_correction_factor_1998!$D$2:$H$1608,5, FALSE),0)*D78</f>
        <v>3770287204.753078</v>
      </c>
      <c r="L78">
        <f>IFERROR(VLOOKUP(L$4&amp;$B78,Wanetal_correction_factor_1998!$D$2:$H$1608,5, FALSE),0)*E78</f>
        <v>-109408556.70887733</v>
      </c>
      <c r="M78">
        <f>IFERROR(VLOOKUP(M$4&amp;$B78,Wanetal_correction_factor_1998!$D$2:$H$1608,5, FALSE),0)*F78</f>
        <v>-757855105.41757298</v>
      </c>
      <c r="N78">
        <f>IFERROR(VLOOKUP(N$4&amp;$B78,Wanetal_correction_factor_1998!$D$2:$H$1608,5, FALSE),0)*G78</f>
        <v>3721750524.1962247</v>
      </c>
      <c r="O78">
        <f>IFERROR(VLOOKUP(O$4&amp;$B78,Wanetal_correction_factor_1998!$D$2:$H$1608,5, FALSE),0)*H78</f>
        <v>1997612967.292794</v>
      </c>
      <c r="P78">
        <f>IFERROR(VLOOKUP(P$4&amp;$B78,Wanetal_correction_factor_1998!$D$2:$H$1608,5, FALSE),0)*I78</f>
        <v>-371059158.6078797</v>
      </c>
      <c r="Q78" s="7">
        <f>SUM(Wanetal_losses_control!BI78:BN78)</f>
        <v>-16418498527.230232</v>
      </c>
      <c r="R78">
        <f>Q78*'Wanetal_E and C 15-16'!$E$3-Q78</f>
        <v>25522095317.702995</v>
      </c>
      <c r="S78">
        <f>Q78*'Wanetal_E and C 15-16'!$E$4-Q78</f>
        <v>3826635606.0391865</v>
      </c>
      <c r="T78">
        <f>Q78*'Wanetal_E and C 15-16'!$E$5-Q78</f>
        <v>8877520724.1059875</v>
      </c>
      <c r="U78">
        <f>Q78*'Wanetal_E and C 15-16'!$E$6-Q78</f>
        <v>13854818283.95545</v>
      </c>
      <c r="V78">
        <f>Q78*'Wanetal_E and C 15-16'!$E$7-Q78</f>
        <v>7147677880.1387424</v>
      </c>
      <c r="W78">
        <f>Q78*'Wanetal_E and C 15-16'!$E$8-Q78</f>
        <v>2862688971.7083092</v>
      </c>
      <c r="Y78">
        <f>IFERROR(VLOOKUP(Y$4&amp;$B78,Wanetal_correction_factor_2016!$D$2:$H$1608,5, FALSE),0)*R78</f>
        <v>1446187965.1001556</v>
      </c>
      <c r="Z78">
        <f>IFERROR(VLOOKUP(Z$4&amp;$B78,Wanetal_correction_factor_2016!$D$2:$H$1608,5, FALSE),0)*S78</f>
        <v>-8755913299.9871292</v>
      </c>
      <c r="AA78">
        <f>IFERROR(VLOOKUP(AA$4&amp;$B78,Wanetal_correction_factor_2016!$D$2:$H$1608,5, FALSE),0)*T78</f>
        <v>1124787073.2939403</v>
      </c>
      <c r="AB78">
        <f>IFERROR(VLOOKUP(AB$4&amp;$B78,Wanetal_correction_factor_2016!$D$2:$H$1608,5, FALSE),0)*U78</f>
        <v>-1019512269.2121819</v>
      </c>
      <c r="AC78">
        <f>IFERROR(VLOOKUP(AC$4&amp;$B78,Wanetal_correction_factor_2016!$D$2:$H$1608,5, FALSE),0)*V78</f>
        <v>3245282887.2785816</v>
      </c>
      <c r="AD78">
        <f>IFERROR(VLOOKUP(AD$4&amp;$B78,Wanetal_correction_factor_2016!$D$2:$H$1608,5, FALSE),0)*W78</f>
        <v>-5614648777.34587</v>
      </c>
    </row>
    <row r="79" spans="1:30" x14ac:dyDescent="0.2">
      <c r="A79" t="s">
        <v>150</v>
      </c>
      <c r="B79" t="s">
        <v>151</v>
      </c>
      <c r="C79">
        <f>SUM(Wanetal_losses_control!AQ79:AV79)</f>
        <v>0</v>
      </c>
      <c r="D79">
        <f>C79*'Wanetal_E and C 97-98'!$E$3-C79</f>
        <v>0</v>
      </c>
      <c r="E79">
        <f>C79*'Wanetal_E and C 97-98'!$E$4-C79</f>
        <v>0</v>
      </c>
      <c r="F79">
        <f>C79*'Wanetal_E and C 97-98'!$E$5-C79</f>
        <v>0</v>
      </c>
      <c r="G79">
        <f>C79*'Wanetal_E and C 97-98'!$E$6-C79</f>
        <v>0</v>
      </c>
      <c r="H79">
        <f>C79*'Wanetal_E and C 97-98'!$E$7-C79</f>
        <v>0</v>
      </c>
      <c r="I79">
        <f>C79*'Wanetal_E and C 97-98'!$E$8-C79</f>
        <v>0</v>
      </c>
      <c r="K79">
        <f>IFERROR(VLOOKUP(K$4&amp;$B79,Wanetal_correction_factor_1998!$D$2:$H$1608,5, FALSE),0)*D79</f>
        <v>0</v>
      </c>
      <c r="L79">
        <f>IFERROR(VLOOKUP(L$4&amp;$B79,Wanetal_correction_factor_1998!$D$2:$H$1608,5, FALSE),0)*E79</f>
        <v>0</v>
      </c>
      <c r="M79">
        <f>IFERROR(VLOOKUP(M$4&amp;$B79,Wanetal_correction_factor_1998!$D$2:$H$1608,5, FALSE),0)*F79</f>
        <v>0</v>
      </c>
      <c r="N79">
        <f>IFERROR(VLOOKUP(N$4&amp;$B79,Wanetal_correction_factor_1998!$D$2:$H$1608,5, FALSE),0)*G79</f>
        <v>0</v>
      </c>
      <c r="O79">
        <f>IFERROR(VLOOKUP(O$4&amp;$B79,Wanetal_correction_factor_1998!$D$2:$H$1608,5, FALSE),0)*H79</f>
        <v>0</v>
      </c>
      <c r="P79">
        <f>IFERROR(VLOOKUP(P$4&amp;$B79,Wanetal_correction_factor_1998!$D$2:$H$1608,5, FALSE),0)*I79</f>
        <v>0</v>
      </c>
      <c r="Q79" s="7">
        <f>SUM(Wanetal_losses_control!BI79:BN79)</f>
        <v>0</v>
      </c>
      <c r="R79">
        <f>Q79*'Wanetal_E and C 15-16'!$E$3-Q79</f>
        <v>0</v>
      </c>
      <c r="S79">
        <f>Q79*'Wanetal_E and C 15-16'!$E$4-Q79</f>
        <v>0</v>
      </c>
      <c r="T79">
        <f>Q79*'Wanetal_E and C 15-16'!$E$5-Q79</f>
        <v>0</v>
      </c>
      <c r="U79">
        <f>Q79*'Wanetal_E and C 15-16'!$E$6-Q79</f>
        <v>0</v>
      </c>
      <c r="V79">
        <f>Q79*'Wanetal_E and C 15-16'!$E$7-Q79</f>
        <v>0</v>
      </c>
      <c r="W79">
        <f>Q79*'Wanetal_E and C 15-16'!$E$8-Q79</f>
        <v>0</v>
      </c>
      <c r="Y79">
        <f>IFERROR(VLOOKUP(Y$4&amp;$B79,Wanetal_correction_factor_2016!$D$2:$H$1608,5, FALSE),0)*R79</f>
        <v>0</v>
      </c>
      <c r="Z79">
        <f>IFERROR(VLOOKUP(Z$4&amp;$B79,Wanetal_correction_factor_2016!$D$2:$H$1608,5, FALSE),0)*S79</f>
        <v>0</v>
      </c>
      <c r="AA79">
        <f>IFERROR(VLOOKUP(AA$4&amp;$B79,Wanetal_correction_factor_2016!$D$2:$H$1608,5, FALSE),0)*T79</f>
        <v>0</v>
      </c>
      <c r="AB79">
        <f>IFERROR(VLOOKUP(AB$4&amp;$B79,Wanetal_correction_factor_2016!$D$2:$H$1608,5, FALSE),0)*U79</f>
        <v>0</v>
      </c>
      <c r="AC79">
        <f>IFERROR(VLOOKUP(AC$4&amp;$B79,Wanetal_correction_factor_2016!$D$2:$H$1608,5, FALSE),0)*V79</f>
        <v>0</v>
      </c>
      <c r="AD79">
        <f>IFERROR(VLOOKUP(AD$4&amp;$B79,Wanetal_correction_factor_2016!$D$2:$H$1608,5, FALSE),0)*W79</f>
        <v>0</v>
      </c>
    </row>
    <row r="80" spans="1:30" x14ac:dyDescent="0.2">
      <c r="A80" t="s">
        <v>152</v>
      </c>
      <c r="B80" t="s">
        <v>153</v>
      </c>
      <c r="C80">
        <f>SUM(Wanetal_losses_control!AQ80:AV80)</f>
        <v>0</v>
      </c>
      <c r="D80">
        <f>C80*'Wanetal_E and C 97-98'!$E$3-C80</f>
        <v>0</v>
      </c>
      <c r="E80">
        <f>C80*'Wanetal_E and C 97-98'!$E$4-C80</f>
        <v>0</v>
      </c>
      <c r="F80">
        <f>C80*'Wanetal_E and C 97-98'!$E$5-C80</f>
        <v>0</v>
      </c>
      <c r="G80">
        <f>C80*'Wanetal_E and C 97-98'!$E$6-C80</f>
        <v>0</v>
      </c>
      <c r="H80">
        <f>C80*'Wanetal_E and C 97-98'!$E$7-C80</f>
        <v>0</v>
      </c>
      <c r="I80">
        <f>C80*'Wanetal_E and C 97-98'!$E$8-C80</f>
        <v>0</v>
      </c>
      <c r="K80">
        <f>IFERROR(VLOOKUP(K$4&amp;$B80,Wanetal_correction_factor_1998!$D$2:$H$1608,5, FALSE),0)*D80</f>
        <v>0</v>
      </c>
      <c r="L80">
        <f>IFERROR(VLOOKUP(L$4&amp;$B80,Wanetal_correction_factor_1998!$D$2:$H$1608,5, FALSE),0)*E80</f>
        <v>0</v>
      </c>
      <c r="M80">
        <f>IFERROR(VLOOKUP(M$4&amp;$B80,Wanetal_correction_factor_1998!$D$2:$H$1608,5, FALSE),0)*F80</f>
        <v>0</v>
      </c>
      <c r="N80">
        <f>IFERROR(VLOOKUP(N$4&amp;$B80,Wanetal_correction_factor_1998!$D$2:$H$1608,5, FALSE),0)*G80</f>
        <v>0</v>
      </c>
      <c r="O80">
        <f>IFERROR(VLOOKUP(O$4&amp;$B80,Wanetal_correction_factor_1998!$D$2:$H$1608,5, FALSE),0)*H80</f>
        <v>0</v>
      </c>
      <c r="P80">
        <f>IFERROR(VLOOKUP(P$4&amp;$B80,Wanetal_correction_factor_1998!$D$2:$H$1608,5, FALSE),0)*I80</f>
        <v>0</v>
      </c>
      <c r="Q80" s="7">
        <f>SUM(Wanetal_losses_control!BI80:BN80)</f>
        <v>0</v>
      </c>
      <c r="R80">
        <f>Q80*'Wanetal_E and C 15-16'!$E$3-Q80</f>
        <v>0</v>
      </c>
      <c r="S80">
        <f>Q80*'Wanetal_E and C 15-16'!$E$4-Q80</f>
        <v>0</v>
      </c>
      <c r="T80">
        <f>Q80*'Wanetal_E and C 15-16'!$E$5-Q80</f>
        <v>0</v>
      </c>
      <c r="U80">
        <f>Q80*'Wanetal_E and C 15-16'!$E$6-Q80</f>
        <v>0</v>
      </c>
      <c r="V80">
        <f>Q80*'Wanetal_E and C 15-16'!$E$7-Q80</f>
        <v>0</v>
      </c>
      <c r="W80">
        <f>Q80*'Wanetal_E and C 15-16'!$E$8-Q80</f>
        <v>0</v>
      </c>
      <c r="Y80">
        <f>IFERROR(VLOOKUP(Y$4&amp;$B80,Wanetal_correction_factor_2016!$D$2:$H$1608,5, FALSE),0)*R80</f>
        <v>0</v>
      </c>
      <c r="Z80">
        <f>IFERROR(VLOOKUP(Z$4&amp;$B80,Wanetal_correction_factor_2016!$D$2:$H$1608,5, FALSE),0)*S80</f>
        <v>0</v>
      </c>
      <c r="AA80">
        <f>IFERROR(VLOOKUP(AA$4&amp;$B80,Wanetal_correction_factor_2016!$D$2:$H$1608,5, FALSE),0)*T80</f>
        <v>0</v>
      </c>
      <c r="AB80">
        <f>IFERROR(VLOOKUP(AB$4&amp;$B80,Wanetal_correction_factor_2016!$D$2:$H$1608,5, FALSE),0)*U80</f>
        <v>0</v>
      </c>
      <c r="AC80">
        <f>IFERROR(VLOOKUP(AC$4&amp;$B80,Wanetal_correction_factor_2016!$D$2:$H$1608,5, FALSE),0)*V80</f>
        <v>0</v>
      </c>
      <c r="AD80">
        <f>IFERROR(VLOOKUP(AD$4&amp;$B80,Wanetal_correction_factor_2016!$D$2:$H$1608,5, FALSE),0)*W80</f>
        <v>0</v>
      </c>
    </row>
    <row r="81" spans="1:30" x14ac:dyDescent="0.2">
      <c r="A81" t="s">
        <v>154</v>
      </c>
      <c r="B81" t="s">
        <v>155</v>
      </c>
      <c r="C81">
        <f>SUM(Wanetal_losses_control!AQ81:AV81)</f>
        <v>11717336723.819263</v>
      </c>
      <c r="D81">
        <f>C81*'Wanetal_E and C 97-98'!$E$3-C81</f>
        <v>-3287065069.3127718</v>
      </c>
      <c r="E81">
        <f>C81*'Wanetal_E and C 97-98'!$E$4-C81</f>
        <v>48048384.913963318</v>
      </c>
      <c r="F81">
        <f>C81*'Wanetal_E and C 97-98'!$E$5-C81</f>
        <v>-2634067742.3608723</v>
      </c>
      <c r="G81">
        <f>C81*'Wanetal_E and C 97-98'!$E$6-C81</f>
        <v>-2366318864.2449512</v>
      </c>
      <c r="H81">
        <f>C81*'Wanetal_E and C 97-98'!$E$7-C81</f>
        <v>-805975244.35830307</v>
      </c>
      <c r="I81">
        <f>C81*'Wanetal_E and C 97-98'!$E$8-C81</f>
        <v>-708878702.15221786</v>
      </c>
      <c r="K81">
        <f>IFERROR(VLOOKUP(K$4&amp;$B81,Wanetal_correction_factor_1998!$D$2:$H$1608,5, FALSE),0)*D81</f>
        <v>11421653114.23173</v>
      </c>
      <c r="L81">
        <f>IFERROR(VLOOKUP(L$4&amp;$B81,Wanetal_correction_factor_1998!$D$2:$H$1608,5, FALSE),0)*E81</f>
        <v>248875269.85052595</v>
      </c>
      <c r="M81">
        <f>IFERROR(VLOOKUP(M$4&amp;$B81,Wanetal_correction_factor_1998!$D$2:$H$1608,5, FALSE),0)*F81</f>
        <v>13541553806.471554</v>
      </c>
      <c r="N81">
        <f>IFERROR(VLOOKUP(N$4&amp;$B81,Wanetal_correction_factor_1998!$D$2:$H$1608,5, FALSE),0)*G81</f>
        <v>13313295607.875116</v>
      </c>
      <c r="O81">
        <f>IFERROR(VLOOKUP(O$4&amp;$B81,Wanetal_correction_factor_1998!$D$2:$H$1608,5, FALSE),0)*H81</f>
        <v>-246355847.20013025</v>
      </c>
      <c r="P81">
        <f>IFERROR(VLOOKUP(P$4&amp;$B81,Wanetal_correction_factor_1998!$D$2:$H$1608,5, FALSE),0)*I81</f>
        <v>-2452188709.7426167</v>
      </c>
      <c r="Q81" s="7">
        <f>SUM(Wanetal_losses_control!BI81:BN81)</f>
        <v>7250757387.2962666</v>
      </c>
      <c r="R81">
        <f>Q81*'Wanetal_E and C 15-16'!$E$3-Q81</f>
        <v>-11271098928.881945</v>
      </c>
      <c r="S81">
        <f>Q81*'Wanetal_E and C 15-16'!$E$4-Q81</f>
        <v>-1689923493.4889174</v>
      </c>
      <c r="T81">
        <f>Q81*'Wanetal_E and C 15-16'!$E$5-Q81</f>
        <v>-3920501552.8326802</v>
      </c>
      <c r="U81">
        <f>Q81*'Wanetal_E and C 15-16'!$E$6-Q81</f>
        <v>-6118581784.7732515</v>
      </c>
      <c r="V81">
        <f>Q81*'Wanetal_E and C 15-16'!$E$7-Q81</f>
        <v>-3156566241.7593226</v>
      </c>
      <c r="W81">
        <f>Q81*'Wanetal_E and C 15-16'!$E$8-Q81</f>
        <v>-1264224202.6407261</v>
      </c>
      <c r="Y81">
        <f>IFERROR(VLOOKUP(Y$4&amp;$B81,Wanetal_correction_factor_2016!$D$2:$H$1608,5, FALSE),0)*R81</f>
        <v>-6837169925.5484476</v>
      </c>
      <c r="Z81">
        <f>IFERROR(VLOOKUP(Z$4&amp;$B81,Wanetal_correction_factor_2016!$D$2:$H$1608,5, FALSE),0)*S81</f>
        <v>-5705625291.3603163</v>
      </c>
      <c r="AA81">
        <f>IFERROR(VLOOKUP(AA$4&amp;$B81,Wanetal_correction_factor_2016!$D$2:$H$1608,5, FALSE),0)*T81</f>
        <v>-5918304136.6878948</v>
      </c>
      <c r="AB81">
        <f>IFERROR(VLOOKUP(AB$4&amp;$B81,Wanetal_correction_factor_2016!$D$2:$H$1608,5, FALSE),0)*U81</f>
        <v>-7649672599.7437859</v>
      </c>
      <c r="AC81">
        <f>IFERROR(VLOOKUP(AC$4&amp;$B81,Wanetal_correction_factor_2016!$D$2:$H$1608,5, FALSE),0)*V81</f>
        <v>-7325631651.3865404</v>
      </c>
      <c r="AD81">
        <f>IFERROR(VLOOKUP(AD$4&amp;$B81,Wanetal_correction_factor_2016!$D$2:$H$1608,5, FALSE),0)*W81</f>
        <v>-7387367139.9393625</v>
      </c>
    </row>
    <row r="82" spans="1:30" x14ac:dyDescent="0.2">
      <c r="A82" t="s">
        <v>156</v>
      </c>
      <c r="B82" t="s">
        <v>157</v>
      </c>
      <c r="C82">
        <f>SUM(Wanetal_losses_control!AQ82:AV82)</f>
        <v>0</v>
      </c>
      <c r="D82">
        <f>C82*'Wanetal_E and C 97-98'!$E$3-C82</f>
        <v>0</v>
      </c>
      <c r="E82">
        <f>C82*'Wanetal_E and C 97-98'!$E$4-C82</f>
        <v>0</v>
      </c>
      <c r="F82">
        <f>C82*'Wanetal_E and C 97-98'!$E$5-C82</f>
        <v>0</v>
      </c>
      <c r="G82">
        <f>C82*'Wanetal_E and C 97-98'!$E$6-C82</f>
        <v>0</v>
      </c>
      <c r="H82">
        <f>C82*'Wanetal_E and C 97-98'!$E$7-C82</f>
        <v>0</v>
      </c>
      <c r="I82">
        <f>C82*'Wanetal_E and C 97-98'!$E$8-C82</f>
        <v>0</v>
      </c>
      <c r="K82">
        <f>IFERROR(VLOOKUP(K$4&amp;$B82,Wanetal_correction_factor_1998!$D$2:$H$1608,5, FALSE),0)*D82</f>
        <v>0</v>
      </c>
      <c r="L82">
        <f>IFERROR(VLOOKUP(L$4&amp;$B82,Wanetal_correction_factor_1998!$D$2:$H$1608,5, FALSE),0)*E82</f>
        <v>0</v>
      </c>
      <c r="M82">
        <f>IFERROR(VLOOKUP(M$4&amp;$B82,Wanetal_correction_factor_1998!$D$2:$H$1608,5, FALSE),0)*F82</f>
        <v>0</v>
      </c>
      <c r="N82">
        <f>IFERROR(VLOOKUP(N$4&amp;$B82,Wanetal_correction_factor_1998!$D$2:$H$1608,5, FALSE),0)*G82</f>
        <v>0</v>
      </c>
      <c r="O82">
        <f>IFERROR(VLOOKUP(O$4&amp;$B82,Wanetal_correction_factor_1998!$D$2:$H$1608,5, FALSE),0)*H82</f>
        <v>0</v>
      </c>
      <c r="P82">
        <f>IFERROR(VLOOKUP(P$4&amp;$B82,Wanetal_correction_factor_1998!$D$2:$H$1608,5, FALSE),0)*I82</f>
        <v>0</v>
      </c>
      <c r="Q82" s="7">
        <f>SUM(Wanetal_losses_control!BI82:BN82)</f>
        <v>0</v>
      </c>
      <c r="R82">
        <f>Q82*'Wanetal_E and C 15-16'!$E$3-Q82</f>
        <v>0</v>
      </c>
      <c r="S82">
        <f>Q82*'Wanetal_E and C 15-16'!$E$4-Q82</f>
        <v>0</v>
      </c>
      <c r="T82">
        <f>Q82*'Wanetal_E and C 15-16'!$E$5-Q82</f>
        <v>0</v>
      </c>
      <c r="U82">
        <f>Q82*'Wanetal_E and C 15-16'!$E$6-Q82</f>
        <v>0</v>
      </c>
      <c r="V82">
        <f>Q82*'Wanetal_E and C 15-16'!$E$7-Q82</f>
        <v>0</v>
      </c>
      <c r="W82">
        <f>Q82*'Wanetal_E and C 15-16'!$E$8-Q82</f>
        <v>0</v>
      </c>
      <c r="Y82">
        <f>IFERROR(VLOOKUP(Y$4&amp;$B82,Wanetal_correction_factor_2016!$D$2:$H$1608,5, FALSE),0)*R82</f>
        <v>0</v>
      </c>
      <c r="Z82">
        <f>IFERROR(VLOOKUP(Z$4&amp;$B82,Wanetal_correction_factor_2016!$D$2:$H$1608,5, FALSE),0)*S82</f>
        <v>0</v>
      </c>
      <c r="AA82">
        <f>IFERROR(VLOOKUP(AA$4&amp;$B82,Wanetal_correction_factor_2016!$D$2:$H$1608,5, FALSE),0)*T82</f>
        <v>0</v>
      </c>
      <c r="AB82">
        <f>IFERROR(VLOOKUP(AB$4&amp;$B82,Wanetal_correction_factor_2016!$D$2:$H$1608,5, FALSE),0)*U82</f>
        <v>0</v>
      </c>
      <c r="AC82">
        <f>IFERROR(VLOOKUP(AC$4&amp;$B82,Wanetal_correction_factor_2016!$D$2:$H$1608,5, FALSE),0)*V82</f>
        <v>0</v>
      </c>
      <c r="AD82">
        <f>IFERROR(VLOOKUP(AD$4&amp;$B82,Wanetal_correction_factor_2016!$D$2:$H$1608,5, FALSE),0)*W82</f>
        <v>0</v>
      </c>
    </row>
    <row r="83" spans="1:30" x14ac:dyDescent="0.2">
      <c r="A83" t="s">
        <v>158</v>
      </c>
      <c r="B83" t="s">
        <v>159</v>
      </c>
      <c r="C83">
        <f>SUM(Wanetal_losses_control!AQ83:AV83)</f>
        <v>-95332233596.696213</v>
      </c>
      <c r="D83">
        <f>C83*'Wanetal_E and C 97-98'!$E$3-C83</f>
        <v>26743556357.670753</v>
      </c>
      <c r="E83">
        <f>C83*'Wanetal_E and C 97-98'!$E$4-C83</f>
        <v>-390921585.89677429</v>
      </c>
      <c r="F83">
        <f>C83*'Wanetal_E and C 97-98'!$E$5-C83</f>
        <v>21430771108.06279</v>
      </c>
      <c r="G83">
        <f>C83*'Wanetal_E and C 97-98'!$E$6-C83</f>
        <v>19252366646.756119</v>
      </c>
      <c r="H83">
        <f>C83*'Wanetal_E and C 97-98'!$E$7-C83</f>
        <v>6557413350.776825</v>
      </c>
      <c r="I83">
        <f>C83*'Wanetal_E and C 97-98'!$E$8-C83</f>
        <v>5767436032.4494324</v>
      </c>
      <c r="K83">
        <f>IFERROR(VLOOKUP(K$4&amp;$B83,Wanetal_correction_factor_1998!$D$2:$H$1608,5, FALSE),0)*D83</f>
        <v>-321735400946.19269</v>
      </c>
      <c r="L83">
        <f>IFERROR(VLOOKUP(L$4&amp;$B83,Wanetal_correction_factor_1998!$D$2:$H$1608,5, FALSE),0)*E83</f>
        <v>-3037012655.3046894</v>
      </c>
      <c r="M83">
        <f>IFERROR(VLOOKUP(M$4&amp;$B83,Wanetal_correction_factor_1998!$D$2:$H$1608,5, FALSE),0)*F83</f>
        <v>1333093912427.6572</v>
      </c>
      <c r="N83">
        <f>IFERROR(VLOOKUP(N$4&amp;$B83,Wanetal_correction_factor_1998!$D$2:$H$1608,5, FALSE),0)*G83</f>
        <v>-131097795452.9489</v>
      </c>
      <c r="O83">
        <f>IFERROR(VLOOKUP(O$4&amp;$B83,Wanetal_correction_factor_1998!$D$2:$H$1608,5, FALSE),0)*H83</f>
        <v>944214712135.13928</v>
      </c>
      <c r="P83">
        <f>IFERROR(VLOOKUP(P$4&amp;$B83,Wanetal_correction_factor_1998!$D$2:$H$1608,5, FALSE),0)*I83</f>
        <v>166075442353.15701</v>
      </c>
      <c r="Q83" s="7">
        <f>SUM(Wanetal_losses_control!BI83:BN83)</f>
        <v>-59235921080.551819</v>
      </c>
      <c r="R83">
        <f>Q83*'Wanetal_E and C 15-16'!$E$3-Q83</f>
        <v>92080577376.938599</v>
      </c>
      <c r="S83">
        <f>Q83*'Wanetal_E and C 15-16'!$E$4-Q83</f>
        <v>13806030093.8862</v>
      </c>
      <c r="T83">
        <f>Q83*'Wanetal_E and C 15-16'!$E$5-Q83</f>
        <v>32029001685.62603</v>
      </c>
      <c r="U83">
        <f>Q83*'Wanetal_E and C 15-16'!$E$6-Q83</f>
        <v>49986478428.135681</v>
      </c>
      <c r="V83">
        <f>Q83*'Wanetal_E and C 15-16'!$E$7-Q83</f>
        <v>25787941699.717113</v>
      </c>
      <c r="W83">
        <f>Q83*'Wanetal_E and C 15-16'!$E$8-Q83</f>
        <v>10328229327.732948</v>
      </c>
      <c r="Y83">
        <f>IFERROR(VLOOKUP(Y$4&amp;$B83,Wanetal_correction_factor_2016!$D$2:$H$1608,5, FALSE),0)*R83</f>
        <v>19634450981.989819</v>
      </c>
      <c r="Z83">
        <f>IFERROR(VLOOKUP(Z$4&amp;$B83,Wanetal_correction_factor_2016!$D$2:$H$1608,5, FALSE),0)*S83</f>
        <v>-11560023338.976713</v>
      </c>
      <c r="AA83">
        <f>IFERROR(VLOOKUP(AA$4&amp;$B83,Wanetal_correction_factor_2016!$D$2:$H$1608,5, FALSE),0)*T83</f>
        <v>45222468171.274536</v>
      </c>
      <c r="AB83">
        <f>IFERROR(VLOOKUP(AB$4&amp;$B83,Wanetal_correction_factor_2016!$D$2:$H$1608,5, FALSE),0)*U83</f>
        <v>41815837823.008301</v>
      </c>
      <c r="AC83">
        <f>IFERROR(VLOOKUP(AC$4&amp;$B83,Wanetal_correction_factor_2016!$D$2:$H$1608,5, FALSE),0)*V83</f>
        <v>-24573700425.535263</v>
      </c>
      <c r="AD83">
        <f>IFERROR(VLOOKUP(AD$4&amp;$B83,Wanetal_correction_factor_2016!$D$2:$H$1608,5, FALSE),0)*W83</f>
        <v>-84678504336.535538</v>
      </c>
    </row>
    <row r="84" spans="1:30" x14ac:dyDescent="0.2">
      <c r="A84" t="s">
        <v>160</v>
      </c>
      <c r="B84" t="s">
        <v>161</v>
      </c>
      <c r="C84">
        <f>SUM(Wanetal_losses_control!AQ84:AV84)</f>
        <v>0</v>
      </c>
      <c r="D84">
        <f>C84*'Wanetal_E and C 97-98'!$E$3-C84</f>
        <v>0</v>
      </c>
      <c r="E84">
        <f>C84*'Wanetal_E and C 97-98'!$E$4-C84</f>
        <v>0</v>
      </c>
      <c r="F84">
        <f>C84*'Wanetal_E and C 97-98'!$E$5-C84</f>
        <v>0</v>
      </c>
      <c r="G84">
        <f>C84*'Wanetal_E and C 97-98'!$E$6-C84</f>
        <v>0</v>
      </c>
      <c r="H84">
        <f>C84*'Wanetal_E and C 97-98'!$E$7-C84</f>
        <v>0</v>
      </c>
      <c r="I84">
        <f>C84*'Wanetal_E and C 97-98'!$E$8-C84</f>
        <v>0</v>
      </c>
      <c r="K84">
        <f>IFERROR(VLOOKUP(K$4&amp;$B84,Wanetal_correction_factor_1998!$D$2:$H$1608,5, FALSE),0)*D84</f>
        <v>0</v>
      </c>
      <c r="L84">
        <f>IFERROR(VLOOKUP(L$4&amp;$B84,Wanetal_correction_factor_1998!$D$2:$H$1608,5, FALSE),0)*E84</f>
        <v>0</v>
      </c>
      <c r="M84">
        <f>IFERROR(VLOOKUP(M$4&amp;$B84,Wanetal_correction_factor_1998!$D$2:$H$1608,5, FALSE),0)*F84</f>
        <v>0</v>
      </c>
      <c r="N84">
        <f>IFERROR(VLOOKUP(N$4&amp;$B84,Wanetal_correction_factor_1998!$D$2:$H$1608,5, FALSE),0)*G84</f>
        <v>0</v>
      </c>
      <c r="O84">
        <f>IFERROR(VLOOKUP(O$4&amp;$B84,Wanetal_correction_factor_1998!$D$2:$H$1608,5, FALSE),0)*H84</f>
        <v>0</v>
      </c>
      <c r="P84">
        <f>IFERROR(VLOOKUP(P$4&amp;$B84,Wanetal_correction_factor_1998!$D$2:$H$1608,5, FALSE),0)*I84</f>
        <v>0</v>
      </c>
      <c r="Q84" s="7">
        <f>SUM(Wanetal_losses_control!BI84:BN84)</f>
        <v>0</v>
      </c>
      <c r="R84">
        <f>Q84*'Wanetal_E and C 15-16'!$E$3-Q84</f>
        <v>0</v>
      </c>
      <c r="S84">
        <f>Q84*'Wanetal_E and C 15-16'!$E$4-Q84</f>
        <v>0</v>
      </c>
      <c r="T84">
        <f>Q84*'Wanetal_E and C 15-16'!$E$5-Q84</f>
        <v>0</v>
      </c>
      <c r="U84">
        <f>Q84*'Wanetal_E and C 15-16'!$E$6-Q84</f>
        <v>0</v>
      </c>
      <c r="V84">
        <f>Q84*'Wanetal_E and C 15-16'!$E$7-Q84</f>
        <v>0</v>
      </c>
      <c r="W84">
        <f>Q84*'Wanetal_E and C 15-16'!$E$8-Q84</f>
        <v>0</v>
      </c>
      <c r="Y84">
        <f>IFERROR(VLOOKUP(Y$4&amp;$B84,Wanetal_correction_factor_2016!$D$2:$H$1608,5, FALSE),0)*R84</f>
        <v>0</v>
      </c>
      <c r="Z84">
        <f>IFERROR(VLOOKUP(Z$4&amp;$B84,Wanetal_correction_factor_2016!$D$2:$H$1608,5, FALSE),0)*S84</f>
        <v>0</v>
      </c>
      <c r="AA84">
        <f>IFERROR(VLOOKUP(AA$4&amp;$B84,Wanetal_correction_factor_2016!$D$2:$H$1608,5, FALSE),0)*T84</f>
        <v>0</v>
      </c>
      <c r="AB84">
        <f>IFERROR(VLOOKUP(AB$4&amp;$B84,Wanetal_correction_factor_2016!$D$2:$H$1608,5, FALSE),0)*U84</f>
        <v>0</v>
      </c>
      <c r="AC84">
        <f>IFERROR(VLOOKUP(AC$4&amp;$B84,Wanetal_correction_factor_2016!$D$2:$H$1608,5, FALSE),0)*V84</f>
        <v>0</v>
      </c>
      <c r="AD84">
        <f>IFERROR(VLOOKUP(AD$4&amp;$B84,Wanetal_correction_factor_2016!$D$2:$H$1608,5, FALSE),0)*W84</f>
        <v>0</v>
      </c>
    </row>
    <row r="85" spans="1:30" x14ac:dyDescent="0.2">
      <c r="A85" t="s">
        <v>162</v>
      </c>
      <c r="B85" t="s">
        <v>163</v>
      </c>
      <c r="C85">
        <f>SUM(Wanetal_losses_control!AQ85:AV85)</f>
        <v>0</v>
      </c>
      <c r="D85">
        <f>C85*'Wanetal_E and C 97-98'!$E$3-C85</f>
        <v>0</v>
      </c>
      <c r="E85">
        <f>C85*'Wanetal_E and C 97-98'!$E$4-C85</f>
        <v>0</v>
      </c>
      <c r="F85">
        <f>C85*'Wanetal_E and C 97-98'!$E$5-C85</f>
        <v>0</v>
      </c>
      <c r="G85">
        <f>C85*'Wanetal_E and C 97-98'!$E$6-C85</f>
        <v>0</v>
      </c>
      <c r="H85">
        <f>C85*'Wanetal_E and C 97-98'!$E$7-C85</f>
        <v>0</v>
      </c>
      <c r="I85">
        <f>C85*'Wanetal_E and C 97-98'!$E$8-C85</f>
        <v>0</v>
      </c>
      <c r="K85">
        <f>IFERROR(VLOOKUP(K$4&amp;$B85,Wanetal_correction_factor_1998!$D$2:$H$1608,5, FALSE),0)*D85</f>
        <v>0</v>
      </c>
      <c r="L85">
        <f>IFERROR(VLOOKUP(L$4&amp;$B85,Wanetal_correction_factor_1998!$D$2:$H$1608,5, FALSE),0)*E85</f>
        <v>0</v>
      </c>
      <c r="M85">
        <f>IFERROR(VLOOKUP(M$4&amp;$B85,Wanetal_correction_factor_1998!$D$2:$H$1608,5, FALSE),0)*F85</f>
        <v>0</v>
      </c>
      <c r="N85">
        <f>IFERROR(VLOOKUP(N$4&amp;$B85,Wanetal_correction_factor_1998!$D$2:$H$1608,5, FALSE),0)*G85</f>
        <v>0</v>
      </c>
      <c r="O85">
        <f>IFERROR(VLOOKUP(O$4&amp;$B85,Wanetal_correction_factor_1998!$D$2:$H$1608,5, FALSE),0)*H85</f>
        <v>0</v>
      </c>
      <c r="P85">
        <f>IFERROR(VLOOKUP(P$4&amp;$B85,Wanetal_correction_factor_1998!$D$2:$H$1608,5, FALSE),0)*I85</f>
        <v>0</v>
      </c>
      <c r="Q85" s="7">
        <f>SUM(Wanetal_losses_control!BI85:BN85)</f>
        <v>0</v>
      </c>
      <c r="R85">
        <f>Q85*'Wanetal_E and C 15-16'!$E$3-Q85</f>
        <v>0</v>
      </c>
      <c r="S85">
        <f>Q85*'Wanetal_E and C 15-16'!$E$4-Q85</f>
        <v>0</v>
      </c>
      <c r="T85">
        <f>Q85*'Wanetal_E and C 15-16'!$E$5-Q85</f>
        <v>0</v>
      </c>
      <c r="U85">
        <f>Q85*'Wanetal_E and C 15-16'!$E$6-Q85</f>
        <v>0</v>
      </c>
      <c r="V85">
        <f>Q85*'Wanetal_E and C 15-16'!$E$7-Q85</f>
        <v>0</v>
      </c>
      <c r="W85">
        <f>Q85*'Wanetal_E and C 15-16'!$E$8-Q85</f>
        <v>0</v>
      </c>
      <c r="Y85">
        <f>IFERROR(VLOOKUP(Y$4&amp;$B85,Wanetal_correction_factor_2016!$D$2:$H$1608,5, FALSE),0)*R85</f>
        <v>0</v>
      </c>
      <c r="Z85">
        <f>IFERROR(VLOOKUP(Z$4&amp;$B85,Wanetal_correction_factor_2016!$D$2:$H$1608,5, FALSE),0)*S85</f>
        <v>0</v>
      </c>
      <c r="AA85">
        <f>IFERROR(VLOOKUP(AA$4&amp;$B85,Wanetal_correction_factor_2016!$D$2:$H$1608,5, FALSE),0)*T85</f>
        <v>0</v>
      </c>
      <c r="AB85">
        <f>IFERROR(VLOOKUP(AB$4&amp;$B85,Wanetal_correction_factor_2016!$D$2:$H$1608,5, FALSE),0)*U85</f>
        <v>0</v>
      </c>
      <c r="AC85">
        <f>IFERROR(VLOOKUP(AC$4&amp;$B85,Wanetal_correction_factor_2016!$D$2:$H$1608,5, FALSE),0)*V85</f>
        <v>0</v>
      </c>
      <c r="AD85">
        <f>IFERROR(VLOOKUP(AD$4&amp;$B85,Wanetal_correction_factor_2016!$D$2:$H$1608,5, FALSE),0)*W85</f>
        <v>0</v>
      </c>
    </row>
    <row r="86" spans="1:30" x14ac:dyDescent="0.2">
      <c r="A86" t="s">
        <v>164</v>
      </c>
      <c r="B86" t="s">
        <v>165</v>
      </c>
      <c r="C86">
        <f>SUM(Wanetal_losses_control!AQ86:AV86)</f>
        <v>-4403961954.4395523</v>
      </c>
      <c r="D86">
        <f>C86*'Wanetal_E and C 97-98'!$E$3-C86</f>
        <v>1235443671.9048367</v>
      </c>
      <c r="E86">
        <f>C86*'Wanetal_E and C 97-98'!$E$4-C86</f>
        <v>-18058989.352350235</v>
      </c>
      <c r="F86">
        <f>C86*'Wanetal_E and C 97-98'!$E$5-C86</f>
        <v>990014573.80603838</v>
      </c>
      <c r="G86">
        <f>C86*'Wanetal_E and C 97-98'!$E$6-C86</f>
        <v>889381136.33134556</v>
      </c>
      <c r="H86">
        <f>C86*'Wanetal_E and C 97-98'!$E$7-C86</f>
        <v>302925860.71701908</v>
      </c>
      <c r="I86">
        <f>C86*'Wanetal_E and C 97-98'!$E$8-C86</f>
        <v>266432117.48320246</v>
      </c>
      <c r="K86">
        <f>IFERROR(VLOOKUP(K$4&amp;$B86,Wanetal_correction_factor_1998!$D$2:$H$1608,5, FALSE),0)*D86</f>
        <v>-2659712504.8444819</v>
      </c>
      <c r="L86">
        <f>IFERROR(VLOOKUP(L$4&amp;$B86,Wanetal_correction_factor_1998!$D$2:$H$1608,5, FALSE),0)*E86</f>
        <v>267331169.66037914</v>
      </c>
      <c r="M86">
        <f>IFERROR(VLOOKUP(M$4&amp;$B86,Wanetal_correction_factor_1998!$D$2:$H$1608,5, FALSE),0)*F86</f>
        <v>-2927461491.4019494</v>
      </c>
      <c r="N86">
        <f>IFERROR(VLOOKUP(N$4&amp;$B86,Wanetal_correction_factor_1998!$D$2:$H$1608,5, FALSE),0)*G86</f>
        <v>2302268048.8356514</v>
      </c>
      <c r="O86">
        <f>IFERROR(VLOOKUP(O$4&amp;$B86,Wanetal_correction_factor_1998!$D$2:$H$1608,5, FALSE),0)*H86</f>
        <v>-5047449625.4419622</v>
      </c>
      <c r="P86">
        <f>IFERROR(VLOOKUP(P$4&amp;$B86,Wanetal_correction_factor_1998!$D$2:$H$1608,5, FALSE),0)*I86</f>
        <v>-3597217044.8052611</v>
      </c>
      <c r="Q86" s="7">
        <f>SUM(Wanetal_losses_control!BI86:BN86)</f>
        <v>-2956018312.2664871</v>
      </c>
      <c r="R86">
        <f>Q86*'Wanetal_E and C 15-16'!$E$3-Q86</f>
        <v>4595047531.381546</v>
      </c>
      <c r="S86">
        <f>Q86*'Wanetal_E and C 15-16'!$E$4-Q86</f>
        <v>688954894.81345701</v>
      </c>
      <c r="T86">
        <f>Q86*'Wanetal_E and C 15-16'!$E$5-Q86</f>
        <v>1598326045.737968</v>
      </c>
      <c r="U86">
        <f>Q86*'Wanetal_E and C 15-16'!$E$6-Q86</f>
        <v>2494448349.9859896</v>
      </c>
      <c r="V86">
        <f>Q86*'Wanetal_E and C 15-16'!$E$7-Q86</f>
        <v>1286881785.7388201</v>
      </c>
      <c r="W86">
        <f>Q86*'Wanetal_E and C 15-16'!$E$8-Q86</f>
        <v>515404073.56120348</v>
      </c>
      <c r="Y86">
        <f>IFERROR(VLOOKUP(Y$4&amp;$B86,Wanetal_correction_factor_2016!$D$2:$H$1608,5, FALSE),0)*R86</f>
        <v>3090670264.3623705</v>
      </c>
      <c r="Z86">
        <f>IFERROR(VLOOKUP(Z$4&amp;$B86,Wanetal_correction_factor_2016!$D$2:$H$1608,5, FALSE),0)*S86</f>
        <v>2264092891.5896077</v>
      </c>
      <c r="AA86">
        <f>IFERROR(VLOOKUP(AA$4&amp;$B86,Wanetal_correction_factor_2016!$D$2:$H$1608,5, FALSE),0)*T86</f>
        <v>1976635816.9039717</v>
      </c>
      <c r="AB86">
        <f>IFERROR(VLOOKUP(AB$4&amp;$B86,Wanetal_correction_factor_2016!$D$2:$H$1608,5, FALSE),0)*U86</f>
        <v>1557495422.0314612</v>
      </c>
      <c r="AC86">
        <f>IFERROR(VLOOKUP(AC$4&amp;$B86,Wanetal_correction_factor_2016!$D$2:$H$1608,5, FALSE),0)*V86</f>
        <v>1665526210.7082968</v>
      </c>
      <c r="AD86">
        <f>IFERROR(VLOOKUP(AD$4&amp;$B86,Wanetal_correction_factor_2016!$D$2:$H$1608,5, FALSE),0)*W86</f>
        <v>514948622.62429249</v>
      </c>
    </row>
    <row r="87" spans="1:30" x14ac:dyDescent="0.2">
      <c r="A87" t="s">
        <v>166</v>
      </c>
      <c r="B87" t="s">
        <v>167</v>
      </c>
      <c r="C87">
        <f>SUM(Wanetal_losses_control!AQ87:AV87)</f>
        <v>77303591265.486176</v>
      </c>
      <c r="D87">
        <f>C87*'Wanetal_E and C 97-98'!$E$3-C87</f>
        <v>-21685980404.119263</v>
      </c>
      <c r="E87">
        <f>C87*'Wanetal_E and C 97-98'!$E$4-C87</f>
        <v>316992913.65461731</v>
      </c>
      <c r="F87">
        <f>C87*'Wanetal_E and C 97-98'!$E$5-C87</f>
        <v>-17377916238.178741</v>
      </c>
      <c r="G87">
        <f>C87*'Wanetal_E and C 97-98'!$E$6-C87</f>
        <v>-15611478153.866425</v>
      </c>
      <c r="H87">
        <f>C87*'Wanetal_E and C 97-98'!$E$7-C87</f>
        <v>-5317315899.3818207</v>
      </c>
      <c r="I87">
        <f>C87*'Wanetal_E and C 97-98'!$E$8-C87</f>
        <v>-4676734205.0166626</v>
      </c>
      <c r="K87">
        <f>IFERROR(VLOOKUP(K$4&amp;$B87,Wanetal_correction_factor_1998!$D$2:$H$1608,5, FALSE),0)*D87</f>
        <v>-24097334792.395073</v>
      </c>
      <c r="L87">
        <f>IFERROR(VLOOKUP(L$4&amp;$B87,Wanetal_correction_factor_1998!$D$2:$H$1608,5, FALSE),0)*E87</f>
        <v>1497951432.7652209</v>
      </c>
      <c r="M87">
        <f>IFERROR(VLOOKUP(M$4&amp;$B87,Wanetal_correction_factor_1998!$D$2:$H$1608,5, FALSE),0)*F87</f>
        <v>60452164577.931526</v>
      </c>
      <c r="N87">
        <f>IFERROR(VLOOKUP(N$4&amp;$B87,Wanetal_correction_factor_1998!$D$2:$H$1608,5, FALSE),0)*G87</f>
        <v>-52669964408.014938</v>
      </c>
      <c r="O87">
        <f>IFERROR(VLOOKUP(O$4&amp;$B87,Wanetal_correction_factor_1998!$D$2:$H$1608,5, FALSE),0)*H87</f>
        <v>30273388020.425903</v>
      </c>
      <c r="P87">
        <f>IFERROR(VLOOKUP(P$4&amp;$B87,Wanetal_correction_factor_1998!$D$2:$H$1608,5, FALSE),0)*I87</f>
        <v>-15574964735.504557</v>
      </c>
      <c r="Q87" s="7">
        <f>SUM(Wanetal_losses_control!BI87:BN87)</f>
        <v>48509690713.842354</v>
      </c>
      <c r="R87">
        <f>Q87*'Wanetal_E and C 15-16'!$E$3-Q87</f>
        <v>-75406953210.589111</v>
      </c>
      <c r="S87">
        <f>Q87*'Wanetal_E and C 15-16'!$E$4-Q87</f>
        <v>-11306083160.751289</v>
      </c>
      <c r="T87">
        <f>Q87*'Wanetal_E and C 15-16'!$E$5-Q87</f>
        <v>-26229303728.223217</v>
      </c>
      <c r="U87">
        <f>Q87*'Wanetal_E and C 15-16'!$E$6-Q87</f>
        <v>-40935104311.548012</v>
      </c>
      <c r="V87">
        <f>Q87*'Wanetal_E and C 15-16'!$E$7-Q87</f>
        <v>-21118352735.644196</v>
      </c>
      <c r="W87">
        <f>Q87*'Wanetal_E and C 15-16'!$E$8-Q87</f>
        <v>-8458030214.9543915</v>
      </c>
      <c r="Y87">
        <f>IFERROR(VLOOKUP(Y$4&amp;$B87,Wanetal_correction_factor_2016!$D$2:$H$1608,5, FALSE),0)*R87</f>
        <v>-18864713130.21587</v>
      </c>
      <c r="Z87">
        <f>IFERROR(VLOOKUP(Z$4&amp;$B87,Wanetal_correction_factor_2016!$D$2:$H$1608,5, FALSE),0)*S87</f>
        <v>-41281044664.534714</v>
      </c>
      <c r="AA87">
        <f>IFERROR(VLOOKUP(AA$4&amp;$B87,Wanetal_correction_factor_2016!$D$2:$H$1608,5, FALSE),0)*T87</f>
        <v>-42772534647.395836</v>
      </c>
      <c r="AB87">
        <f>IFERROR(VLOOKUP(AB$4&amp;$B87,Wanetal_correction_factor_2016!$D$2:$H$1608,5, FALSE),0)*U87</f>
        <v>-47496921811.493683</v>
      </c>
      <c r="AC87">
        <f>IFERROR(VLOOKUP(AC$4&amp;$B87,Wanetal_correction_factor_2016!$D$2:$H$1608,5, FALSE),0)*V87</f>
        <v>-41630574577.984596</v>
      </c>
      <c r="AD87">
        <f>IFERROR(VLOOKUP(AD$4&amp;$B87,Wanetal_correction_factor_2016!$D$2:$H$1608,5, FALSE),0)*W87</f>
        <v>-17338394071.737228</v>
      </c>
    </row>
    <row r="88" spans="1:30" x14ac:dyDescent="0.2">
      <c r="A88" t="s">
        <v>168</v>
      </c>
      <c r="B88" t="s">
        <v>169</v>
      </c>
      <c r="C88">
        <f>SUM(Wanetal_losses_control!AQ88:AV88)</f>
        <v>169372694.67320219</v>
      </c>
      <c r="D88">
        <f>C88*'Wanetal_E and C 97-98'!$E$3-C88</f>
        <v>-47514130.6832899</v>
      </c>
      <c r="E88">
        <f>C88*'Wanetal_E and C 97-98'!$E$4-C88</f>
        <v>694533.63160842657</v>
      </c>
      <c r="F88">
        <f>C88*'Wanetal_E and C 97-98'!$E$5-C88</f>
        <v>-38075132.770444125</v>
      </c>
      <c r="G88">
        <f>C88*'Wanetal_E and C 97-98'!$E$6-C88</f>
        <v>-34204854.903458089</v>
      </c>
      <c r="H88">
        <f>C88*'Wanetal_E and C 97-98'!$E$7-C88</f>
        <v>-11650275.330857158</v>
      </c>
      <c r="I88">
        <f>C88*'Wanetal_E and C 97-98'!$E$8-C88</f>
        <v>-10246756.478022307</v>
      </c>
      <c r="K88">
        <f>IFERROR(VLOOKUP(K$4&amp;$B88,Wanetal_correction_factor_1998!$D$2:$H$1608,5, FALSE),0)*D88</f>
        <v>-31176561.511417568</v>
      </c>
      <c r="L88">
        <f>IFERROR(VLOOKUP(L$4&amp;$B88,Wanetal_correction_factor_1998!$D$2:$H$1608,5, FALSE),0)*E88</f>
        <v>4242922.169457823</v>
      </c>
      <c r="M88">
        <f>IFERROR(VLOOKUP(M$4&amp;$B88,Wanetal_correction_factor_1998!$D$2:$H$1608,5, FALSE),0)*F88</f>
        <v>-449929866.99014688</v>
      </c>
      <c r="N88">
        <f>IFERROR(VLOOKUP(N$4&amp;$B88,Wanetal_correction_factor_1998!$D$2:$H$1608,5, FALSE),0)*G88</f>
        <v>-37561321.904328816</v>
      </c>
      <c r="O88">
        <f>IFERROR(VLOOKUP(O$4&amp;$B88,Wanetal_correction_factor_1998!$D$2:$H$1608,5, FALSE),0)*H88</f>
        <v>-81917574.351116374</v>
      </c>
      <c r="P88">
        <f>IFERROR(VLOOKUP(P$4&amp;$B88,Wanetal_correction_factor_1998!$D$2:$H$1608,5, FALSE),0)*I88</f>
        <v>-49250463.945879653</v>
      </c>
      <c r="Q88" s="7">
        <f>SUM(Wanetal_losses_control!BI88:BN88)</f>
        <v>219307514.2149131</v>
      </c>
      <c r="R88">
        <f>Q88*'Wanetal_E and C 15-16'!$E$3-Q88</f>
        <v>-340907377.88224238</v>
      </c>
      <c r="S88">
        <f>Q88*'Wanetal_E and C 15-16'!$E$4-Q88</f>
        <v>-51113683.822847366</v>
      </c>
      <c r="T88">
        <f>Q88*'Wanetal_E and C 15-16'!$E$5-Q88</f>
        <v>-118580088.13449636</v>
      </c>
      <c r="U88">
        <f>Q88*'Wanetal_E and C 15-16'!$E$6-Q88</f>
        <v>-185063558.20017731</v>
      </c>
      <c r="V88">
        <f>Q88*'Wanetal_E and C 15-16'!$E$7-Q88</f>
        <v>-95473984.158927113</v>
      </c>
      <c r="W88">
        <f>Q88*'Wanetal_E and C 15-16'!$E$8-Q88</f>
        <v>-38237918.121110022</v>
      </c>
      <c r="Y88">
        <f>IFERROR(VLOOKUP(Y$4&amp;$B88,Wanetal_correction_factor_2016!$D$2:$H$1608,5, FALSE),0)*R88</f>
        <v>-383832108.46593833</v>
      </c>
      <c r="Z88">
        <f>IFERROR(VLOOKUP(Z$4&amp;$B88,Wanetal_correction_factor_2016!$D$2:$H$1608,5, FALSE),0)*S88</f>
        <v>-626264867.85753763</v>
      </c>
      <c r="AA88">
        <f>IFERROR(VLOOKUP(AA$4&amp;$B88,Wanetal_correction_factor_2016!$D$2:$H$1608,5, FALSE),0)*T88</f>
        <v>158549173.25342014</v>
      </c>
      <c r="AB88">
        <f>IFERROR(VLOOKUP(AB$4&amp;$B88,Wanetal_correction_factor_2016!$D$2:$H$1608,5, FALSE),0)*U88</f>
        <v>-549698514.00887358</v>
      </c>
      <c r="AC88">
        <f>IFERROR(VLOOKUP(AC$4&amp;$B88,Wanetal_correction_factor_2016!$D$2:$H$1608,5, FALSE),0)*V88</f>
        <v>-60786898.321734108</v>
      </c>
      <c r="AD88">
        <f>IFERROR(VLOOKUP(AD$4&amp;$B88,Wanetal_correction_factor_2016!$D$2:$H$1608,5, FALSE),0)*W88</f>
        <v>-178363892.55505595</v>
      </c>
    </row>
    <row r="89" spans="1:30" x14ac:dyDescent="0.2">
      <c r="A89" t="s">
        <v>170</v>
      </c>
      <c r="B89" t="s">
        <v>171</v>
      </c>
      <c r="C89">
        <f>SUM(Wanetal_losses_control!AQ89:AV89)</f>
        <v>-10291903488.973469</v>
      </c>
      <c r="D89">
        <f>C89*'Wanetal_E and C 97-98'!$E$3-C89</f>
        <v>2887188211.1719332</v>
      </c>
      <c r="E89">
        <f>C89*'Wanetal_E and C 97-98'!$E$4-C89</f>
        <v>-42203220.065383911</v>
      </c>
      <c r="F89">
        <f>C89*'Wanetal_E and C 97-98'!$E$5-C89</f>
        <v>2313629080.2915478</v>
      </c>
      <c r="G89">
        <f>C89*'Wanetal_E and C 97-98'!$E$6-C89</f>
        <v>2078452292.4428005</v>
      </c>
      <c r="H89">
        <f>C89*'Wanetal_E and C 97-98'!$E$7-C89</f>
        <v>707927033.67269135</v>
      </c>
      <c r="I89">
        <f>C89*'Wanetal_E and C 97-98'!$E$8-C89</f>
        <v>622642445.11370277</v>
      </c>
      <c r="K89">
        <f>IFERROR(VLOOKUP(K$4&amp;$B89,Wanetal_correction_factor_1998!$D$2:$H$1608,5, FALSE),0)*D89</f>
        <v>-7873741385.2151546</v>
      </c>
      <c r="L89">
        <f>IFERROR(VLOOKUP(L$4&amp;$B89,Wanetal_correction_factor_1998!$D$2:$H$1608,5, FALSE),0)*E89</f>
        <v>-75742142.163821921</v>
      </c>
      <c r="M89">
        <f>IFERROR(VLOOKUP(M$4&amp;$B89,Wanetal_correction_factor_1998!$D$2:$H$1608,5, FALSE),0)*F89</f>
        <v>1393586785.952369</v>
      </c>
      <c r="N89">
        <f>IFERROR(VLOOKUP(N$4&amp;$B89,Wanetal_correction_factor_1998!$D$2:$H$1608,5, FALSE),0)*G89</f>
        <v>2223803846.6375093</v>
      </c>
      <c r="O89">
        <f>IFERROR(VLOOKUP(O$4&amp;$B89,Wanetal_correction_factor_1998!$D$2:$H$1608,5, FALSE),0)*H89</f>
        <v>-1029047231.4617245</v>
      </c>
      <c r="P89">
        <f>IFERROR(VLOOKUP(P$4&amp;$B89,Wanetal_correction_factor_1998!$D$2:$H$1608,5, FALSE),0)*I89</f>
        <v>173799069.77334923</v>
      </c>
      <c r="Q89" s="7">
        <f>SUM(Wanetal_losses_control!BI89:BN89)</f>
        <v>-13342552216.959124</v>
      </c>
      <c r="R89">
        <f>Q89*'Wanetal_E and C 15-16'!$E$3-Q89</f>
        <v>20740623078.163219</v>
      </c>
      <c r="S89">
        <f>Q89*'Wanetal_E and C 15-16'!$E$4-Q89</f>
        <v>3109729266.9103813</v>
      </c>
      <c r="T89">
        <f>Q89*'Wanetal_E and C 15-16'!$E$5-Q89</f>
        <v>7214349328.1113691</v>
      </c>
      <c r="U89">
        <f>Q89*'Wanetal_E and C 15-16'!$E$6-Q89</f>
        <v>11259168193.946957</v>
      </c>
      <c r="V89">
        <f>Q89*'Wanetal_E and C 15-16'!$E$7-Q89</f>
        <v>5808586283.7935953</v>
      </c>
      <c r="W89">
        <f>Q89*'Wanetal_E and C 15-16'!$E$8-Q89</f>
        <v>2326374547.7446327</v>
      </c>
      <c r="Y89">
        <f>IFERROR(VLOOKUP(Y$4&amp;$B89,Wanetal_correction_factor_2016!$D$2:$H$1608,5, FALSE),0)*R89</f>
        <v>-870252249.0605731</v>
      </c>
      <c r="Z89">
        <f>IFERROR(VLOOKUP(Z$4&amp;$B89,Wanetal_correction_factor_2016!$D$2:$H$1608,5, FALSE),0)*S89</f>
        <v>4094200564.145731</v>
      </c>
      <c r="AA89">
        <f>IFERROR(VLOOKUP(AA$4&amp;$B89,Wanetal_correction_factor_2016!$D$2:$H$1608,5, FALSE),0)*T89</f>
        <v>6735488947.3494759</v>
      </c>
      <c r="AB89">
        <f>IFERROR(VLOOKUP(AB$4&amp;$B89,Wanetal_correction_factor_2016!$D$2:$H$1608,5, FALSE),0)*U89</f>
        <v>4136366147.9311843</v>
      </c>
      <c r="AC89">
        <f>IFERROR(VLOOKUP(AC$4&amp;$B89,Wanetal_correction_factor_2016!$D$2:$H$1608,5, FALSE),0)*V89</f>
        <v>4895091381.0169592</v>
      </c>
      <c r="AD89">
        <f>IFERROR(VLOOKUP(AD$4&amp;$B89,Wanetal_correction_factor_2016!$D$2:$H$1608,5, FALSE),0)*W89</f>
        <v>-261582134.26780248</v>
      </c>
    </row>
    <row r="90" spans="1:30" x14ac:dyDescent="0.2">
      <c r="A90" t="s">
        <v>172</v>
      </c>
      <c r="B90" t="s">
        <v>173</v>
      </c>
      <c r="C90">
        <f>SUM(Wanetal_losses_control!AQ90:AV90)</f>
        <v>0</v>
      </c>
      <c r="D90">
        <f>C90*'Wanetal_E and C 97-98'!$E$3-C90</f>
        <v>0</v>
      </c>
      <c r="E90">
        <f>C90*'Wanetal_E and C 97-98'!$E$4-C90</f>
        <v>0</v>
      </c>
      <c r="F90">
        <f>C90*'Wanetal_E and C 97-98'!$E$5-C90</f>
        <v>0</v>
      </c>
      <c r="G90">
        <f>C90*'Wanetal_E and C 97-98'!$E$6-C90</f>
        <v>0</v>
      </c>
      <c r="H90">
        <f>C90*'Wanetal_E and C 97-98'!$E$7-C90</f>
        <v>0</v>
      </c>
      <c r="I90">
        <f>C90*'Wanetal_E and C 97-98'!$E$8-C90</f>
        <v>0</v>
      </c>
      <c r="K90">
        <f>IFERROR(VLOOKUP(K$4&amp;$B90,Wanetal_correction_factor_1998!$D$2:$H$1608,5, FALSE),0)*D90</f>
        <v>0</v>
      </c>
      <c r="L90">
        <f>IFERROR(VLOOKUP(L$4&amp;$B90,Wanetal_correction_factor_1998!$D$2:$H$1608,5, FALSE),0)*E90</f>
        <v>0</v>
      </c>
      <c r="M90">
        <f>IFERROR(VLOOKUP(M$4&amp;$B90,Wanetal_correction_factor_1998!$D$2:$H$1608,5, FALSE),0)*F90</f>
        <v>0</v>
      </c>
      <c r="N90">
        <f>IFERROR(VLOOKUP(N$4&amp;$B90,Wanetal_correction_factor_1998!$D$2:$H$1608,5, FALSE),0)*G90</f>
        <v>0</v>
      </c>
      <c r="O90">
        <f>IFERROR(VLOOKUP(O$4&amp;$B90,Wanetal_correction_factor_1998!$D$2:$H$1608,5, FALSE),0)*H90</f>
        <v>0</v>
      </c>
      <c r="P90">
        <f>IFERROR(VLOOKUP(P$4&amp;$B90,Wanetal_correction_factor_1998!$D$2:$H$1608,5, FALSE),0)*I90</f>
        <v>0</v>
      </c>
      <c r="Q90" s="7">
        <f>SUM(Wanetal_losses_control!BI90:BN90)</f>
        <v>0</v>
      </c>
      <c r="R90">
        <f>Q90*'Wanetal_E and C 15-16'!$E$3-Q90</f>
        <v>0</v>
      </c>
      <c r="S90">
        <f>Q90*'Wanetal_E and C 15-16'!$E$4-Q90</f>
        <v>0</v>
      </c>
      <c r="T90">
        <f>Q90*'Wanetal_E and C 15-16'!$E$5-Q90</f>
        <v>0</v>
      </c>
      <c r="U90">
        <f>Q90*'Wanetal_E and C 15-16'!$E$6-Q90</f>
        <v>0</v>
      </c>
      <c r="V90">
        <f>Q90*'Wanetal_E and C 15-16'!$E$7-Q90</f>
        <v>0</v>
      </c>
      <c r="W90">
        <f>Q90*'Wanetal_E and C 15-16'!$E$8-Q90</f>
        <v>0</v>
      </c>
      <c r="Y90">
        <f>IFERROR(VLOOKUP(Y$4&amp;$B90,Wanetal_correction_factor_2016!$D$2:$H$1608,5, FALSE),0)*R90</f>
        <v>0</v>
      </c>
      <c r="Z90">
        <f>IFERROR(VLOOKUP(Z$4&amp;$B90,Wanetal_correction_factor_2016!$D$2:$H$1608,5, FALSE),0)*S90</f>
        <v>0</v>
      </c>
      <c r="AA90">
        <f>IFERROR(VLOOKUP(AA$4&amp;$B90,Wanetal_correction_factor_2016!$D$2:$H$1608,5, FALSE),0)*T90</f>
        <v>0</v>
      </c>
      <c r="AB90">
        <f>IFERROR(VLOOKUP(AB$4&amp;$B90,Wanetal_correction_factor_2016!$D$2:$H$1608,5, FALSE),0)*U90</f>
        <v>0</v>
      </c>
      <c r="AC90">
        <f>IFERROR(VLOOKUP(AC$4&amp;$B90,Wanetal_correction_factor_2016!$D$2:$H$1608,5, FALSE),0)*V90</f>
        <v>0</v>
      </c>
      <c r="AD90">
        <f>IFERROR(VLOOKUP(AD$4&amp;$B90,Wanetal_correction_factor_2016!$D$2:$H$1608,5, FALSE),0)*W90</f>
        <v>0</v>
      </c>
    </row>
    <row r="91" spans="1:30" x14ac:dyDescent="0.2">
      <c r="A91" t="s">
        <v>174</v>
      </c>
      <c r="B91" t="s">
        <v>175</v>
      </c>
      <c r="C91">
        <f>SUM(Wanetal_losses_control!AQ91:AV91)</f>
        <v>-1749750097.7725525</v>
      </c>
      <c r="D91">
        <f>C91*'Wanetal_E and C 97-98'!$E$3-C91</f>
        <v>490857484.2543273</v>
      </c>
      <c r="E91">
        <f>C91*'Wanetal_E and C 97-98'!$E$4-C91</f>
        <v>-7175066.1590287685</v>
      </c>
      <c r="F91">
        <f>C91*'Wanetal_E and C 97-98'!$E$5-C91</f>
        <v>393345382.0070107</v>
      </c>
      <c r="G91">
        <f>C91*'Wanetal_E and C 97-98'!$E$6-C91</f>
        <v>353362437.35803938</v>
      </c>
      <c r="H91">
        <f>C91*'Wanetal_E and C 97-98'!$E$7-C91</f>
        <v>120356297.32748055</v>
      </c>
      <c r="I91">
        <f>C91*'Wanetal_E and C 97-98'!$E$8-C91</f>
        <v>105856868.98271799</v>
      </c>
      <c r="K91">
        <f>IFERROR(VLOOKUP(K$4&amp;$B91,Wanetal_correction_factor_1998!$D$2:$H$1608,5, FALSE),0)*D91</f>
        <v>675710192.37861395</v>
      </c>
      <c r="L91">
        <f>IFERROR(VLOOKUP(L$4&amp;$B91,Wanetal_correction_factor_1998!$D$2:$H$1608,5, FALSE),0)*E91</f>
        <v>-9828008.4081686102</v>
      </c>
      <c r="M91">
        <f>IFERROR(VLOOKUP(M$4&amp;$B91,Wanetal_correction_factor_1998!$D$2:$H$1608,5, FALSE),0)*F91</f>
        <v>-456713949.08495927</v>
      </c>
      <c r="N91">
        <f>IFERROR(VLOOKUP(N$4&amp;$B91,Wanetal_correction_factor_1998!$D$2:$H$1608,5, FALSE),0)*G91</f>
        <v>2986884046.7185903</v>
      </c>
      <c r="O91">
        <f>IFERROR(VLOOKUP(O$4&amp;$B91,Wanetal_correction_factor_1998!$D$2:$H$1608,5, FALSE),0)*H91</f>
        <v>2767470054.7052746</v>
      </c>
      <c r="P91">
        <f>IFERROR(VLOOKUP(P$4&amp;$B91,Wanetal_correction_factor_1998!$D$2:$H$1608,5, FALSE),0)*I91</f>
        <v>2898257001.8902612</v>
      </c>
      <c r="Q91" s="7">
        <f>SUM(Wanetal_losses_control!BI91:BN91)</f>
        <v>-1690064065.7192006</v>
      </c>
      <c r="R91">
        <f>Q91*'Wanetal_E and C 15-16'!$E$3-Q91</f>
        <v>2627157173.1588001</v>
      </c>
      <c r="S91">
        <f>Q91*'Wanetal_E and C 15-16'!$E$4-Q91</f>
        <v>393900777.20215607</v>
      </c>
      <c r="T91">
        <f>Q91*'Wanetal_E and C 15-16'!$E$5-Q91</f>
        <v>913821610.64274263</v>
      </c>
      <c r="U91">
        <f>Q91*'Wanetal_E and C 15-16'!$E$6-Q91</f>
        <v>1426167592.6058397</v>
      </c>
      <c r="V91">
        <f>Q91*'Wanetal_E and C 15-16'!$E$7-Q91</f>
        <v>735757506.60291088</v>
      </c>
      <c r="W91">
        <f>Q91*'Wanetal_E and C 15-16'!$E$8-Q91</f>
        <v>294675408.61856413</v>
      </c>
      <c r="Y91">
        <f>IFERROR(VLOOKUP(Y$4&amp;$B91,Wanetal_correction_factor_2016!$D$2:$H$1608,5, FALSE),0)*R91</f>
        <v>160636680.87416691</v>
      </c>
      <c r="Z91">
        <f>IFERROR(VLOOKUP(Z$4&amp;$B91,Wanetal_correction_factor_2016!$D$2:$H$1608,5, FALSE),0)*S91</f>
        <v>1062143529.1051866</v>
      </c>
      <c r="AA91">
        <f>IFERROR(VLOOKUP(AA$4&amp;$B91,Wanetal_correction_factor_2016!$D$2:$H$1608,5, FALSE),0)*T91</f>
        <v>1335262649.8039978</v>
      </c>
      <c r="AB91">
        <f>IFERROR(VLOOKUP(AB$4&amp;$B91,Wanetal_correction_factor_2016!$D$2:$H$1608,5, FALSE),0)*U91</f>
        <v>698476154.33040166</v>
      </c>
      <c r="AC91">
        <f>IFERROR(VLOOKUP(AC$4&amp;$B91,Wanetal_correction_factor_2016!$D$2:$H$1608,5, FALSE),0)*V91</f>
        <v>841800144.58100128</v>
      </c>
      <c r="AD91">
        <f>IFERROR(VLOOKUP(AD$4&amp;$B91,Wanetal_correction_factor_2016!$D$2:$H$1608,5, FALSE),0)*W91</f>
        <v>-389488266.86830109</v>
      </c>
    </row>
    <row r="92" spans="1:30" x14ac:dyDescent="0.2">
      <c r="A92" t="s">
        <v>176</v>
      </c>
      <c r="B92" t="s">
        <v>177</v>
      </c>
      <c r="C92">
        <f>SUM(Wanetal_losses_control!AQ92:AV92)</f>
        <v>0</v>
      </c>
      <c r="D92">
        <f>C92*'Wanetal_E and C 97-98'!$E$3-C92</f>
        <v>0</v>
      </c>
      <c r="E92">
        <f>C92*'Wanetal_E and C 97-98'!$E$4-C92</f>
        <v>0</v>
      </c>
      <c r="F92">
        <f>C92*'Wanetal_E and C 97-98'!$E$5-C92</f>
        <v>0</v>
      </c>
      <c r="G92">
        <f>C92*'Wanetal_E and C 97-98'!$E$6-C92</f>
        <v>0</v>
      </c>
      <c r="H92">
        <f>C92*'Wanetal_E and C 97-98'!$E$7-C92</f>
        <v>0</v>
      </c>
      <c r="I92">
        <f>C92*'Wanetal_E and C 97-98'!$E$8-C92</f>
        <v>0</v>
      </c>
      <c r="K92">
        <f>IFERROR(VLOOKUP(K$4&amp;$B92,Wanetal_correction_factor_1998!$D$2:$H$1608,5, FALSE),0)*D92</f>
        <v>0</v>
      </c>
      <c r="L92">
        <f>IFERROR(VLOOKUP(L$4&amp;$B92,Wanetal_correction_factor_1998!$D$2:$H$1608,5, FALSE),0)*E92</f>
        <v>0</v>
      </c>
      <c r="M92">
        <f>IFERROR(VLOOKUP(M$4&amp;$B92,Wanetal_correction_factor_1998!$D$2:$H$1608,5, FALSE),0)*F92</f>
        <v>0</v>
      </c>
      <c r="N92">
        <f>IFERROR(VLOOKUP(N$4&amp;$B92,Wanetal_correction_factor_1998!$D$2:$H$1608,5, FALSE),0)*G92</f>
        <v>0</v>
      </c>
      <c r="O92">
        <f>IFERROR(VLOOKUP(O$4&amp;$B92,Wanetal_correction_factor_1998!$D$2:$H$1608,5, FALSE),0)*H92</f>
        <v>0</v>
      </c>
      <c r="P92">
        <f>IFERROR(VLOOKUP(P$4&amp;$B92,Wanetal_correction_factor_1998!$D$2:$H$1608,5, FALSE),0)*I92</f>
        <v>0</v>
      </c>
      <c r="Q92" s="7">
        <f>SUM(Wanetal_losses_control!BI92:BN92)</f>
        <v>0</v>
      </c>
      <c r="R92">
        <f>Q92*'Wanetal_E and C 15-16'!$E$3-Q92</f>
        <v>0</v>
      </c>
      <c r="S92">
        <f>Q92*'Wanetal_E and C 15-16'!$E$4-Q92</f>
        <v>0</v>
      </c>
      <c r="T92">
        <f>Q92*'Wanetal_E and C 15-16'!$E$5-Q92</f>
        <v>0</v>
      </c>
      <c r="U92">
        <f>Q92*'Wanetal_E and C 15-16'!$E$6-Q92</f>
        <v>0</v>
      </c>
      <c r="V92">
        <f>Q92*'Wanetal_E and C 15-16'!$E$7-Q92</f>
        <v>0</v>
      </c>
      <c r="W92">
        <f>Q92*'Wanetal_E and C 15-16'!$E$8-Q92</f>
        <v>0</v>
      </c>
      <c r="Y92">
        <f>IFERROR(VLOOKUP(Y$4&amp;$B92,Wanetal_correction_factor_2016!$D$2:$H$1608,5, FALSE),0)*R92</f>
        <v>0</v>
      </c>
      <c r="Z92">
        <f>IFERROR(VLOOKUP(Z$4&amp;$B92,Wanetal_correction_factor_2016!$D$2:$H$1608,5, FALSE),0)*S92</f>
        <v>0</v>
      </c>
      <c r="AA92">
        <f>IFERROR(VLOOKUP(AA$4&amp;$B92,Wanetal_correction_factor_2016!$D$2:$H$1608,5, FALSE),0)*T92</f>
        <v>0</v>
      </c>
      <c r="AB92">
        <f>IFERROR(VLOOKUP(AB$4&amp;$B92,Wanetal_correction_factor_2016!$D$2:$H$1608,5, FALSE),0)*U92</f>
        <v>0</v>
      </c>
      <c r="AC92">
        <f>IFERROR(VLOOKUP(AC$4&amp;$B92,Wanetal_correction_factor_2016!$D$2:$H$1608,5, FALSE),0)*V92</f>
        <v>0</v>
      </c>
      <c r="AD92">
        <f>IFERROR(VLOOKUP(AD$4&amp;$B92,Wanetal_correction_factor_2016!$D$2:$H$1608,5, FALSE),0)*W92</f>
        <v>0</v>
      </c>
    </row>
    <row r="93" spans="1:30" x14ac:dyDescent="0.2">
      <c r="A93" t="s">
        <v>178</v>
      </c>
      <c r="B93" t="s">
        <v>179</v>
      </c>
      <c r="C93">
        <f>SUM(Wanetal_losses_control!AQ93:AV93)</f>
        <v>0</v>
      </c>
      <c r="D93">
        <f>C93*'Wanetal_E and C 97-98'!$E$3-C93</f>
        <v>0</v>
      </c>
      <c r="E93">
        <f>C93*'Wanetal_E and C 97-98'!$E$4-C93</f>
        <v>0</v>
      </c>
      <c r="F93">
        <f>C93*'Wanetal_E and C 97-98'!$E$5-C93</f>
        <v>0</v>
      </c>
      <c r="G93">
        <f>C93*'Wanetal_E and C 97-98'!$E$6-C93</f>
        <v>0</v>
      </c>
      <c r="H93">
        <f>C93*'Wanetal_E and C 97-98'!$E$7-C93</f>
        <v>0</v>
      </c>
      <c r="I93">
        <f>C93*'Wanetal_E and C 97-98'!$E$8-C93</f>
        <v>0</v>
      </c>
      <c r="K93">
        <f>IFERROR(VLOOKUP(K$4&amp;$B93,Wanetal_correction_factor_1998!$D$2:$H$1608,5, FALSE),0)*D93</f>
        <v>0</v>
      </c>
      <c r="L93">
        <f>IFERROR(VLOOKUP(L$4&amp;$B93,Wanetal_correction_factor_1998!$D$2:$H$1608,5, FALSE),0)*E93</f>
        <v>0</v>
      </c>
      <c r="M93">
        <f>IFERROR(VLOOKUP(M$4&amp;$B93,Wanetal_correction_factor_1998!$D$2:$H$1608,5, FALSE),0)*F93</f>
        <v>0</v>
      </c>
      <c r="N93">
        <f>IFERROR(VLOOKUP(N$4&amp;$B93,Wanetal_correction_factor_1998!$D$2:$H$1608,5, FALSE),0)*G93</f>
        <v>0</v>
      </c>
      <c r="O93">
        <f>IFERROR(VLOOKUP(O$4&amp;$B93,Wanetal_correction_factor_1998!$D$2:$H$1608,5, FALSE),0)*H93</f>
        <v>0</v>
      </c>
      <c r="P93">
        <f>IFERROR(VLOOKUP(P$4&amp;$B93,Wanetal_correction_factor_1998!$D$2:$H$1608,5, FALSE),0)*I93</f>
        <v>0</v>
      </c>
      <c r="Q93" s="7">
        <f>SUM(Wanetal_losses_control!BI93:BN93)</f>
        <v>0</v>
      </c>
      <c r="R93">
        <f>Q93*'Wanetal_E and C 15-16'!$E$3-Q93</f>
        <v>0</v>
      </c>
      <c r="S93">
        <f>Q93*'Wanetal_E and C 15-16'!$E$4-Q93</f>
        <v>0</v>
      </c>
      <c r="T93">
        <f>Q93*'Wanetal_E and C 15-16'!$E$5-Q93</f>
        <v>0</v>
      </c>
      <c r="U93">
        <f>Q93*'Wanetal_E and C 15-16'!$E$6-Q93</f>
        <v>0</v>
      </c>
      <c r="V93">
        <f>Q93*'Wanetal_E and C 15-16'!$E$7-Q93</f>
        <v>0</v>
      </c>
      <c r="W93">
        <f>Q93*'Wanetal_E and C 15-16'!$E$8-Q93</f>
        <v>0</v>
      </c>
      <c r="Y93">
        <f>IFERROR(VLOOKUP(Y$4&amp;$B93,Wanetal_correction_factor_2016!$D$2:$H$1608,5, FALSE),0)*R93</f>
        <v>0</v>
      </c>
      <c r="Z93">
        <f>IFERROR(VLOOKUP(Z$4&amp;$B93,Wanetal_correction_factor_2016!$D$2:$H$1608,5, FALSE),0)*S93</f>
        <v>0</v>
      </c>
      <c r="AA93">
        <f>IFERROR(VLOOKUP(AA$4&amp;$B93,Wanetal_correction_factor_2016!$D$2:$H$1608,5, FALSE),0)*T93</f>
        <v>0</v>
      </c>
      <c r="AB93">
        <f>IFERROR(VLOOKUP(AB$4&amp;$B93,Wanetal_correction_factor_2016!$D$2:$H$1608,5, FALSE),0)*U93</f>
        <v>0</v>
      </c>
      <c r="AC93">
        <f>IFERROR(VLOOKUP(AC$4&amp;$B93,Wanetal_correction_factor_2016!$D$2:$H$1608,5, FALSE),0)*V93</f>
        <v>0</v>
      </c>
      <c r="AD93">
        <f>IFERROR(VLOOKUP(AD$4&amp;$B93,Wanetal_correction_factor_2016!$D$2:$H$1608,5, FALSE),0)*W93</f>
        <v>0</v>
      </c>
    </row>
    <row r="94" spans="1:30" x14ac:dyDescent="0.2">
      <c r="A94" t="s">
        <v>180</v>
      </c>
      <c r="B94" t="s">
        <v>181</v>
      </c>
      <c r="C94">
        <f>SUM(Wanetal_losses_control!AQ94:AV94)</f>
        <v>-968206349.86178505</v>
      </c>
      <c r="D94">
        <f>C94*'Wanetal_E and C 97-98'!$E$3-C94</f>
        <v>271610976.75446343</v>
      </c>
      <c r="E94">
        <f>C94*'Wanetal_E and C 97-98'!$E$4-C94</f>
        <v>-3970249.5943241119</v>
      </c>
      <c r="F94">
        <f>C94*'Wanetal_E and C 97-98'!$E$5-C94</f>
        <v>217653650.67435026</v>
      </c>
      <c r="G94">
        <f>C94*'Wanetal_E and C 97-98'!$E$6-C94</f>
        <v>195529496.51965892</v>
      </c>
      <c r="H94">
        <f>C94*'Wanetal_E and C 97-98'!$E$7-C94</f>
        <v>66597928.16509223</v>
      </c>
      <c r="I94">
        <f>C94*'Wanetal_E and C 97-98'!$E$8-C94</f>
        <v>58574817.544532061</v>
      </c>
      <c r="K94">
        <f>IFERROR(VLOOKUP(K$4&amp;$B94,Wanetal_correction_factor_1998!$D$2:$H$1608,5, FALSE),0)*D94</f>
        <v>-46709745.040154517</v>
      </c>
      <c r="L94">
        <f>IFERROR(VLOOKUP(L$4&amp;$B94,Wanetal_correction_factor_1998!$D$2:$H$1608,5, FALSE),0)*E94</f>
        <v>4952874.1735538747</v>
      </c>
      <c r="M94">
        <f>IFERROR(VLOOKUP(M$4&amp;$B94,Wanetal_correction_factor_1998!$D$2:$H$1608,5, FALSE),0)*F94</f>
        <v>405539070.76712978</v>
      </c>
      <c r="N94">
        <f>IFERROR(VLOOKUP(N$4&amp;$B94,Wanetal_correction_factor_1998!$D$2:$H$1608,5, FALSE),0)*G94</f>
        <v>502982231.87467182</v>
      </c>
      <c r="O94">
        <f>IFERROR(VLOOKUP(O$4&amp;$B94,Wanetal_correction_factor_1998!$D$2:$H$1608,5, FALSE),0)*H94</f>
        <v>-445595235.84384012</v>
      </c>
      <c r="P94">
        <f>IFERROR(VLOOKUP(P$4&amp;$B94,Wanetal_correction_factor_1998!$D$2:$H$1608,5, FALSE),0)*I94</f>
        <v>-399200361.21138197</v>
      </c>
      <c r="Q94" s="7">
        <f>SUM(Wanetal_losses_control!BI94:BN94)</f>
        <v>-2334793043.2000189</v>
      </c>
      <c r="R94">
        <f>Q94*'Wanetal_E and C 15-16'!$E$3-Q94</f>
        <v>3629370279.9212813</v>
      </c>
      <c r="S94">
        <f>Q94*'Wanetal_E and C 15-16'!$E$4-Q94</f>
        <v>544166823.59985542</v>
      </c>
      <c r="T94">
        <f>Q94*'Wanetal_E and C 15-16'!$E$5-Q94</f>
        <v>1262428083.3676994</v>
      </c>
      <c r="U94">
        <f>Q94*'Wanetal_E and C 15-16'!$E$6-Q94</f>
        <v>1970224822.3569243</v>
      </c>
      <c r="V94">
        <f>Q94*'Wanetal_E and C 15-16'!$E$7-Q94</f>
        <v>1016435733.2617726</v>
      </c>
      <c r="W94">
        <f>Q94*'Wanetal_E and C 15-16'!$E$8-Q94</f>
        <v>407088765.44982815</v>
      </c>
      <c r="Y94">
        <f>IFERROR(VLOOKUP(Y$4&amp;$B94,Wanetal_correction_factor_2016!$D$2:$H$1608,5, FALSE),0)*R94</f>
        <v>2415453918.8229704</v>
      </c>
      <c r="Z94">
        <f>IFERROR(VLOOKUP(Z$4&amp;$B94,Wanetal_correction_factor_2016!$D$2:$H$1608,5, FALSE),0)*S94</f>
        <v>88528541.314780757</v>
      </c>
      <c r="AA94">
        <f>IFERROR(VLOOKUP(AA$4&amp;$B94,Wanetal_correction_factor_2016!$D$2:$H$1608,5, FALSE),0)*T94</f>
        <v>1237291090.1639898</v>
      </c>
      <c r="AB94">
        <f>IFERROR(VLOOKUP(AB$4&amp;$B94,Wanetal_correction_factor_2016!$D$2:$H$1608,5, FALSE),0)*U94</f>
        <v>791445306.01471055</v>
      </c>
      <c r="AC94">
        <f>IFERROR(VLOOKUP(AC$4&amp;$B94,Wanetal_correction_factor_2016!$D$2:$H$1608,5, FALSE),0)*V94</f>
        <v>425724849.7545315</v>
      </c>
      <c r="AD94">
        <f>IFERROR(VLOOKUP(AD$4&amp;$B94,Wanetal_correction_factor_2016!$D$2:$H$1608,5, FALSE),0)*W94</f>
        <v>-269430797.14862472</v>
      </c>
    </row>
    <row r="95" spans="1:30" x14ac:dyDescent="0.2">
      <c r="A95" t="s">
        <v>182</v>
      </c>
      <c r="B95" t="s">
        <v>183</v>
      </c>
      <c r="C95">
        <f>SUM(Wanetal_losses_control!AQ95:AV95)</f>
        <v>15002600540.975338</v>
      </c>
      <c r="D95">
        <f>C95*'Wanetal_E and C 97-98'!$E$3-C95</f>
        <v>-4208680295.6550064</v>
      </c>
      <c r="E95">
        <f>C95*'Wanetal_E and C 97-98'!$E$4-C95</f>
        <v>61520014.530080795</v>
      </c>
      <c r="F95">
        <f>C95*'Wanetal_E and C 97-98'!$E$5-C95</f>
        <v>-3372597977.5059395</v>
      </c>
      <c r="G95">
        <f>C95*'Wanetal_E and C 97-98'!$E$6-C95</f>
        <v>-3029778652.7440453</v>
      </c>
      <c r="H95">
        <f>C95*'Wanetal_E and C 97-98'!$E$7-C95</f>
        <v>-1031951621.945137</v>
      </c>
      <c r="I95">
        <f>C95*'Wanetal_E and C 97-98'!$E$8-C95</f>
        <v>-907631508.00093079</v>
      </c>
      <c r="K95">
        <f>IFERROR(VLOOKUP(K$4&amp;$B95,Wanetal_correction_factor_1998!$D$2:$H$1608,5, FALSE),0)*D95</f>
        <v>-3607767464.032681</v>
      </c>
      <c r="L95">
        <f>IFERROR(VLOOKUP(L$4&amp;$B95,Wanetal_correction_factor_1998!$D$2:$H$1608,5, FALSE),0)*E95</f>
        <v>470637626.15173042</v>
      </c>
      <c r="M95">
        <f>IFERROR(VLOOKUP(M$4&amp;$B95,Wanetal_correction_factor_1998!$D$2:$H$1608,5, FALSE),0)*F95</f>
        <v>-4216433952.4678488</v>
      </c>
      <c r="N95">
        <f>IFERROR(VLOOKUP(N$4&amp;$B95,Wanetal_correction_factor_1998!$D$2:$H$1608,5, FALSE),0)*G95</f>
        <v>-11981238941.118608</v>
      </c>
      <c r="O95">
        <f>IFERROR(VLOOKUP(O$4&amp;$B95,Wanetal_correction_factor_1998!$D$2:$H$1608,5, FALSE),0)*H95</f>
        <v>-5621927782.6927557</v>
      </c>
      <c r="P95">
        <f>IFERROR(VLOOKUP(P$4&amp;$B95,Wanetal_correction_factor_1998!$D$2:$H$1608,5, FALSE),0)*I95</f>
        <v>658377297.95158231</v>
      </c>
      <c r="Q95" s="7">
        <f>SUM(Wanetal_losses_control!BI95:BN95)</f>
        <v>7091371104.2495327</v>
      </c>
      <c r="R95">
        <f>Q95*'Wanetal_E and C 15-16'!$E$3-Q95</f>
        <v>-11023337423.680569</v>
      </c>
      <c r="S95">
        <f>Q95*'Wanetal_E and C 15-16'!$E$4-Q95</f>
        <v>-1652775563.9867563</v>
      </c>
      <c r="T95">
        <f>Q95*'Wanetal_E and C 15-16'!$E$5-Q95</f>
        <v>-3834321015.1581244</v>
      </c>
      <c r="U95">
        <f>Q95*'Wanetal_E and C 15-16'!$E$6-Q95</f>
        <v>-5984083006.769578</v>
      </c>
      <c r="V95">
        <f>Q95*'Wanetal_E and C 15-16'!$E$7-Q95</f>
        <v>-3087178544.2277102</v>
      </c>
      <c r="W95">
        <f>Q95*'Wanetal_E and C 15-16'!$E$8-Q95</f>
        <v>-1236434002.8266125</v>
      </c>
      <c r="Y95">
        <f>IFERROR(VLOOKUP(Y$4&amp;$B95,Wanetal_correction_factor_2016!$D$2:$H$1608,5, FALSE),0)*R95</f>
        <v>5414942361.474391</v>
      </c>
      <c r="Z95">
        <f>IFERROR(VLOOKUP(Z$4&amp;$B95,Wanetal_correction_factor_2016!$D$2:$H$1608,5, FALSE),0)*S95</f>
        <v>30542992161.889351</v>
      </c>
      <c r="AA95">
        <f>IFERROR(VLOOKUP(AA$4&amp;$B95,Wanetal_correction_factor_2016!$D$2:$H$1608,5, FALSE),0)*T95</f>
        <v>11421025352.790537</v>
      </c>
      <c r="AB95">
        <f>IFERROR(VLOOKUP(AB$4&amp;$B95,Wanetal_correction_factor_2016!$D$2:$H$1608,5, FALSE),0)*U95</f>
        <v>19026157810.588154</v>
      </c>
      <c r="AC95">
        <f>IFERROR(VLOOKUP(AC$4&amp;$B95,Wanetal_correction_factor_2016!$D$2:$H$1608,5, FALSE),0)*V95</f>
        <v>35914790646.571396</v>
      </c>
      <c r="AD95">
        <f>IFERROR(VLOOKUP(AD$4&amp;$B95,Wanetal_correction_factor_2016!$D$2:$H$1608,5, FALSE),0)*W95</f>
        <v>4964728474.5644379</v>
      </c>
    </row>
    <row r="96" spans="1:30" x14ac:dyDescent="0.2">
      <c r="A96" t="s">
        <v>184</v>
      </c>
      <c r="B96" t="s">
        <v>185</v>
      </c>
      <c r="C96">
        <f>SUM(Wanetal_losses_control!AQ96:AV96)</f>
        <v>0</v>
      </c>
      <c r="D96">
        <f>C96*'Wanetal_E and C 97-98'!$E$3-C96</f>
        <v>0</v>
      </c>
      <c r="E96">
        <f>C96*'Wanetal_E and C 97-98'!$E$4-C96</f>
        <v>0</v>
      </c>
      <c r="F96">
        <f>C96*'Wanetal_E and C 97-98'!$E$5-C96</f>
        <v>0</v>
      </c>
      <c r="G96">
        <f>C96*'Wanetal_E and C 97-98'!$E$6-C96</f>
        <v>0</v>
      </c>
      <c r="H96">
        <f>C96*'Wanetal_E and C 97-98'!$E$7-C96</f>
        <v>0</v>
      </c>
      <c r="I96">
        <f>C96*'Wanetal_E and C 97-98'!$E$8-C96</f>
        <v>0</v>
      </c>
      <c r="K96">
        <f>IFERROR(VLOOKUP(K$4&amp;$B96,Wanetal_correction_factor_1998!$D$2:$H$1608,5, FALSE),0)*D96</f>
        <v>0</v>
      </c>
      <c r="L96">
        <f>IFERROR(VLOOKUP(L$4&amp;$B96,Wanetal_correction_factor_1998!$D$2:$H$1608,5, FALSE),0)*E96</f>
        <v>0</v>
      </c>
      <c r="M96">
        <f>IFERROR(VLOOKUP(M$4&amp;$B96,Wanetal_correction_factor_1998!$D$2:$H$1608,5, FALSE),0)*F96</f>
        <v>0</v>
      </c>
      <c r="N96">
        <f>IFERROR(VLOOKUP(N$4&amp;$B96,Wanetal_correction_factor_1998!$D$2:$H$1608,5, FALSE),0)*G96</f>
        <v>0</v>
      </c>
      <c r="O96">
        <f>IFERROR(VLOOKUP(O$4&amp;$B96,Wanetal_correction_factor_1998!$D$2:$H$1608,5, FALSE),0)*H96</f>
        <v>0</v>
      </c>
      <c r="P96">
        <f>IFERROR(VLOOKUP(P$4&amp;$B96,Wanetal_correction_factor_1998!$D$2:$H$1608,5, FALSE),0)*I96</f>
        <v>0</v>
      </c>
      <c r="Q96" s="7">
        <f>SUM(Wanetal_losses_control!BI96:BN96)</f>
        <v>0</v>
      </c>
      <c r="R96">
        <f>Q96*'Wanetal_E and C 15-16'!$E$3-Q96</f>
        <v>0</v>
      </c>
      <c r="S96">
        <f>Q96*'Wanetal_E and C 15-16'!$E$4-Q96</f>
        <v>0</v>
      </c>
      <c r="T96">
        <f>Q96*'Wanetal_E and C 15-16'!$E$5-Q96</f>
        <v>0</v>
      </c>
      <c r="U96">
        <f>Q96*'Wanetal_E and C 15-16'!$E$6-Q96</f>
        <v>0</v>
      </c>
      <c r="V96">
        <f>Q96*'Wanetal_E and C 15-16'!$E$7-Q96</f>
        <v>0</v>
      </c>
      <c r="W96">
        <f>Q96*'Wanetal_E and C 15-16'!$E$8-Q96</f>
        <v>0</v>
      </c>
      <c r="Y96">
        <f>IFERROR(VLOOKUP(Y$4&amp;$B96,Wanetal_correction_factor_2016!$D$2:$H$1608,5, FALSE),0)*R96</f>
        <v>0</v>
      </c>
      <c r="Z96">
        <f>IFERROR(VLOOKUP(Z$4&amp;$B96,Wanetal_correction_factor_2016!$D$2:$H$1608,5, FALSE),0)*S96</f>
        <v>0</v>
      </c>
      <c r="AA96">
        <f>IFERROR(VLOOKUP(AA$4&amp;$B96,Wanetal_correction_factor_2016!$D$2:$H$1608,5, FALSE),0)*T96</f>
        <v>0</v>
      </c>
      <c r="AB96">
        <f>IFERROR(VLOOKUP(AB$4&amp;$B96,Wanetal_correction_factor_2016!$D$2:$H$1608,5, FALSE),0)*U96</f>
        <v>0</v>
      </c>
      <c r="AC96">
        <f>IFERROR(VLOOKUP(AC$4&amp;$B96,Wanetal_correction_factor_2016!$D$2:$H$1608,5, FALSE),0)*V96</f>
        <v>0</v>
      </c>
      <c r="AD96">
        <f>IFERROR(VLOOKUP(AD$4&amp;$B96,Wanetal_correction_factor_2016!$D$2:$H$1608,5, FALSE),0)*W96</f>
        <v>0</v>
      </c>
    </row>
    <row r="97" spans="1:30" x14ac:dyDescent="0.2">
      <c r="A97" t="s">
        <v>186</v>
      </c>
      <c r="B97" t="s">
        <v>187</v>
      </c>
      <c r="C97">
        <f>SUM(Wanetal_losses_control!AQ97:AV97)</f>
        <v>-63039540.234777994</v>
      </c>
      <c r="D97">
        <f>C97*'Wanetal_E and C 97-98'!$E$3-C97</f>
        <v>17684485.44028306</v>
      </c>
      <c r="E97">
        <f>C97*'Wanetal_E and C 97-98'!$E$4-C97</f>
        <v>-258501.41251318157</v>
      </c>
      <c r="F97">
        <f>C97*'Wanetal_E and C 97-98'!$E$5-C97</f>
        <v>14171344.84905073</v>
      </c>
      <c r="G97">
        <f>C97*'Wanetal_E and C 97-98'!$E$6-C97</f>
        <v>12730849.745714344</v>
      </c>
      <c r="H97">
        <f>C97*'Wanetal_E and C 97-98'!$E$7-C97</f>
        <v>4336165.2944287211</v>
      </c>
      <c r="I97">
        <f>C97*'Wanetal_E and C 97-98'!$E$8-C97</f>
        <v>3813783.6710846126</v>
      </c>
      <c r="K97">
        <f>IFERROR(VLOOKUP(K$4&amp;$B97,Wanetal_correction_factor_1998!$D$2:$H$1608,5, FALSE),0)*D97</f>
        <v>-45968185.935581431</v>
      </c>
      <c r="L97">
        <f>IFERROR(VLOOKUP(L$4&amp;$B97,Wanetal_correction_factor_1998!$D$2:$H$1608,5, FALSE),0)*E97</f>
        <v>675298.75130167603</v>
      </c>
      <c r="M97">
        <f>IFERROR(VLOOKUP(M$4&amp;$B97,Wanetal_correction_factor_1998!$D$2:$H$1608,5, FALSE),0)*F97</f>
        <v>27342740.644997206</v>
      </c>
      <c r="N97">
        <f>IFERROR(VLOOKUP(N$4&amp;$B97,Wanetal_correction_factor_1998!$D$2:$H$1608,5, FALSE),0)*G97</f>
        <v>-18671767.43049999</v>
      </c>
      <c r="O97">
        <f>IFERROR(VLOOKUP(O$4&amp;$B97,Wanetal_correction_factor_1998!$D$2:$H$1608,5, FALSE),0)*H97</f>
        <v>-13109256.545135351</v>
      </c>
      <c r="P97">
        <f>IFERROR(VLOOKUP(P$4&amp;$B97,Wanetal_correction_factor_1998!$D$2:$H$1608,5, FALSE),0)*I97</f>
        <v>4032101.4498190391</v>
      </c>
      <c r="Q97" s="7">
        <f>SUM(Wanetal_losses_control!BI97:BN97)</f>
        <v>-48692905.278954886</v>
      </c>
      <c r="R97">
        <f>Q97*'Wanetal_E and C 15-16'!$E$3-Q97</f>
        <v>75691755.111727536</v>
      </c>
      <c r="S97">
        <f>Q97*'Wanetal_E and C 15-16'!$E$4-Q97</f>
        <v>11348784.713347092</v>
      </c>
      <c r="T97">
        <f>Q97*'Wanetal_E and C 15-16'!$E$5-Q97</f>
        <v>26328368.273988288</v>
      </c>
      <c r="U97">
        <f>Q97*'Wanetal_E and C 15-16'!$E$6-Q97</f>
        <v>41089710.684499718</v>
      </c>
      <c r="V97">
        <f>Q97*'Wanetal_E and C 15-16'!$E$7-Q97</f>
        <v>21198113.908214401</v>
      </c>
      <c r="W97">
        <f>Q97*'Wanetal_E and C 15-16'!$E$8-Q97</f>
        <v>8489975.0553509817</v>
      </c>
      <c r="Y97">
        <f>IFERROR(VLOOKUP(Y$4&amp;$B97,Wanetal_correction_factor_2016!$D$2:$H$1608,5, FALSE),0)*R97</f>
        <v>-706098.18042097928</v>
      </c>
      <c r="Z97">
        <f>IFERROR(VLOOKUP(Z$4&amp;$B97,Wanetal_correction_factor_2016!$D$2:$H$1608,5, FALSE),0)*S97</f>
        <v>-26444646.584917597</v>
      </c>
      <c r="AA97">
        <f>IFERROR(VLOOKUP(AA$4&amp;$B97,Wanetal_correction_factor_2016!$D$2:$H$1608,5, FALSE),0)*T97</f>
        <v>-18702536.162453521</v>
      </c>
      <c r="AB97">
        <f>IFERROR(VLOOKUP(AB$4&amp;$B97,Wanetal_correction_factor_2016!$D$2:$H$1608,5, FALSE),0)*U97</f>
        <v>24291687.375722561</v>
      </c>
      <c r="AC97">
        <f>IFERROR(VLOOKUP(AC$4&amp;$B97,Wanetal_correction_factor_2016!$D$2:$H$1608,5, FALSE),0)*V97</f>
        <v>-24372379.466721218</v>
      </c>
      <c r="AD97">
        <f>IFERROR(VLOOKUP(AD$4&amp;$B97,Wanetal_correction_factor_2016!$D$2:$H$1608,5, FALSE),0)*W97</f>
        <v>25037104.76974646</v>
      </c>
    </row>
    <row r="98" spans="1:30" x14ac:dyDescent="0.2">
      <c r="A98" t="s">
        <v>188</v>
      </c>
      <c r="B98" t="s">
        <v>189</v>
      </c>
      <c r="C98">
        <f>SUM(Wanetal_losses_control!AQ98:AV98)</f>
        <v>-14697954604.120457</v>
      </c>
      <c r="D98">
        <f>C98*'Wanetal_E and C 97-98'!$E$3-C98</f>
        <v>4123217955.4366798</v>
      </c>
      <c r="E98">
        <f>C98*'Wanetal_E and C 97-98'!$E$4-C98</f>
        <v>-60270776.278974533</v>
      </c>
      <c r="F98">
        <f>C98*'Wanetal_E and C 97-98'!$E$5-C98</f>
        <v>3304113299.2872543</v>
      </c>
      <c r="G98">
        <f>C98*'Wanetal_E and C 97-98'!$E$6-C98</f>
        <v>2968255335.2627068</v>
      </c>
      <c r="H98">
        <f>C98*'Wanetal_E and C 97-98'!$E$7-C98</f>
        <v>1010996596.9947796</v>
      </c>
      <c r="I98">
        <f>C98*'Wanetal_E and C 97-98'!$E$8-C98</f>
        <v>889200953.22352791</v>
      </c>
      <c r="K98">
        <f>IFERROR(VLOOKUP(K$4&amp;$B98,Wanetal_correction_factor_1998!$D$2:$H$1608,5, FALSE),0)*D98</f>
        <v>8689942722.195591</v>
      </c>
      <c r="L98">
        <f>IFERROR(VLOOKUP(L$4&amp;$B98,Wanetal_correction_factor_1998!$D$2:$H$1608,5, FALSE),0)*E98</f>
        <v>597148848.65410638</v>
      </c>
      <c r="M98">
        <f>IFERROR(VLOOKUP(M$4&amp;$B98,Wanetal_correction_factor_1998!$D$2:$H$1608,5, FALSE),0)*F98</f>
        <v>434733156.49981195</v>
      </c>
      <c r="N98">
        <f>IFERROR(VLOOKUP(N$4&amp;$B98,Wanetal_correction_factor_1998!$D$2:$H$1608,5, FALSE),0)*G98</f>
        <v>-9069023581.8776417</v>
      </c>
      <c r="O98">
        <f>IFERROR(VLOOKUP(O$4&amp;$B98,Wanetal_correction_factor_1998!$D$2:$H$1608,5, FALSE),0)*H98</f>
        <v>-7216417314.5349588</v>
      </c>
      <c r="P98">
        <f>IFERROR(VLOOKUP(P$4&amp;$B98,Wanetal_correction_factor_1998!$D$2:$H$1608,5, FALSE),0)*I98</f>
        <v>481222247.38821286</v>
      </c>
      <c r="Q98" s="7">
        <f>SUM(Wanetal_losses_control!BI98:BN98)</f>
        <v>-12674814259.102839</v>
      </c>
      <c r="R98">
        <f>Q98*'Wanetal_E and C 15-16'!$E$3-Q98</f>
        <v>19702643156.954712</v>
      </c>
      <c r="S98">
        <f>Q98*'Wanetal_E and C 15-16'!$E$4-Q98</f>
        <v>2954100550.8740807</v>
      </c>
      <c r="T98">
        <f>Q98*'Wanetal_E and C 15-16'!$E$5-Q98</f>
        <v>6853301845.6445665</v>
      </c>
      <c r="U98">
        <f>Q98*'Wanetal_E and C 15-16'!$E$6-Q98</f>
        <v>10695694740.387558</v>
      </c>
      <c r="V98">
        <f>Q98*'Wanetal_E and C 15-16'!$E$7-Q98</f>
        <v>5517891259.3257551</v>
      </c>
      <c r="W98">
        <f>Q98*'Wanetal_E and C 15-16'!$E$8-Q98</f>
        <v>2209949401.7560425</v>
      </c>
      <c r="Y98">
        <f>IFERROR(VLOOKUP(Y$4&amp;$B98,Wanetal_correction_factor_2016!$D$2:$H$1608,5, FALSE),0)*R98</f>
        <v>4610420811.3387184</v>
      </c>
      <c r="Z98">
        <f>IFERROR(VLOOKUP(Z$4&amp;$B98,Wanetal_correction_factor_2016!$D$2:$H$1608,5, FALSE),0)*S98</f>
        <v>-1230515183.2228432</v>
      </c>
      <c r="AA98">
        <f>IFERROR(VLOOKUP(AA$4&amp;$B98,Wanetal_correction_factor_2016!$D$2:$H$1608,5, FALSE),0)*T98</f>
        <v>2820318279.7275281</v>
      </c>
      <c r="AB98">
        <f>IFERROR(VLOOKUP(AB$4&amp;$B98,Wanetal_correction_factor_2016!$D$2:$H$1608,5, FALSE),0)*U98</f>
        <v>-2847888383.0547519</v>
      </c>
      <c r="AC98">
        <f>IFERROR(VLOOKUP(AC$4&amp;$B98,Wanetal_correction_factor_2016!$D$2:$H$1608,5, FALSE),0)*V98</f>
        <v>-5645344864.4268646</v>
      </c>
      <c r="AD98">
        <f>IFERROR(VLOOKUP(AD$4&amp;$B98,Wanetal_correction_factor_2016!$D$2:$H$1608,5, FALSE),0)*W98</f>
        <v>-5577209747.1590681</v>
      </c>
    </row>
    <row r="99" spans="1:30" x14ac:dyDescent="0.2">
      <c r="A99" t="s">
        <v>190</v>
      </c>
      <c r="B99" t="s">
        <v>191</v>
      </c>
      <c r="C99">
        <f>SUM(Wanetal_losses_control!AQ99:AV99)</f>
        <v>0</v>
      </c>
      <c r="D99">
        <f>C99*'Wanetal_E and C 97-98'!$E$3-C99</f>
        <v>0</v>
      </c>
      <c r="E99">
        <f>C99*'Wanetal_E and C 97-98'!$E$4-C99</f>
        <v>0</v>
      </c>
      <c r="F99">
        <f>C99*'Wanetal_E and C 97-98'!$E$5-C99</f>
        <v>0</v>
      </c>
      <c r="G99">
        <f>C99*'Wanetal_E and C 97-98'!$E$6-C99</f>
        <v>0</v>
      </c>
      <c r="H99">
        <f>C99*'Wanetal_E and C 97-98'!$E$7-C99</f>
        <v>0</v>
      </c>
      <c r="I99">
        <f>C99*'Wanetal_E and C 97-98'!$E$8-C99</f>
        <v>0</v>
      </c>
      <c r="K99">
        <f>IFERROR(VLOOKUP(K$4&amp;$B99,Wanetal_correction_factor_1998!$D$2:$H$1608,5, FALSE),0)*D99</f>
        <v>0</v>
      </c>
      <c r="L99">
        <f>IFERROR(VLOOKUP(L$4&amp;$B99,Wanetal_correction_factor_1998!$D$2:$H$1608,5, FALSE),0)*E99</f>
        <v>0</v>
      </c>
      <c r="M99">
        <f>IFERROR(VLOOKUP(M$4&amp;$B99,Wanetal_correction_factor_1998!$D$2:$H$1608,5, FALSE),0)*F99</f>
        <v>0</v>
      </c>
      <c r="N99">
        <f>IFERROR(VLOOKUP(N$4&amp;$B99,Wanetal_correction_factor_1998!$D$2:$H$1608,5, FALSE),0)*G99</f>
        <v>0</v>
      </c>
      <c r="O99">
        <f>IFERROR(VLOOKUP(O$4&amp;$B99,Wanetal_correction_factor_1998!$D$2:$H$1608,5, FALSE),0)*H99</f>
        <v>0</v>
      </c>
      <c r="P99">
        <f>IFERROR(VLOOKUP(P$4&amp;$B99,Wanetal_correction_factor_1998!$D$2:$H$1608,5, FALSE),0)*I99</f>
        <v>0</v>
      </c>
      <c r="Q99" s="7">
        <f>SUM(Wanetal_losses_control!BI99:BN99)</f>
        <v>0</v>
      </c>
      <c r="R99">
        <f>Q99*'Wanetal_E and C 15-16'!$E$3-Q99</f>
        <v>0</v>
      </c>
      <c r="S99">
        <f>Q99*'Wanetal_E and C 15-16'!$E$4-Q99</f>
        <v>0</v>
      </c>
      <c r="T99">
        <f>Q99*'Wanetal_E and C 15-16'!$E$5-Q99</f>
        <v>0</v>
      </c>
      <c r="U99">
        <f>Q99*'Wanetal_E and C 15-16'!$E$6-Q99</f>
        <v>0</v>
      </c>
      <c r="V99">
        <f>Q99*'Wanetal_E and C 15-16'!$E$7-Q99</f>
        <v>0</v>
      </c>
      <c r="W99">
        <f>Q99*'Wanetal_E and C 15-16'!$E$8-Q99</f>
        <v>0</v>
      </c>
      <c r="Y99">
        <f>IFERROR(VLOOKUP(Y$4&amp;$B99,Wanetal_correction_factor_2016!$D$2:$H$1608,5, FALSE),0)*R99</f>
        <v>0</v>
      </c>
      <c r="Z99">
        <f>IFERROR(VLOOKUP(Z$4&amp;$B99,Wanetal_correction_factor_2016!$D$2:$H$1608,5, FALSE),0)*S99</f>
        <v>0</v>
      </c>
      <c r="AA99">
        <f>IFERROR(VLOOKUP(AA$4&amp;$B99,Wanetal_correction_factor_2016!$D$2:$H$1608,5, FALSE),0)*T99</f>
        <v>0</v>
      </c>
      <c r="AB99">
        <f>IFERROR(VLOOKUP(AB$4&amp;$B99,Wanetal_correction_factor_2016!$D$2:$H$1608,5, FALSE),0)*U99</f>
        <v>0</v>
      </c>
      <c r="AC99">
        <f>IFERROR(VLOOKUP(AC$4&amp;$B99,Wanetal_correction_factor_2016!$D$2:$H$1608,5, FALSE),0)*V99</f>
        <v>0</v>
      </c>
      <c r="AD99">
        <f>IFERROR(VLOOKUP(AD$4&amp;$B99,Wanetal_correction_factor_2016!$D$2:$H$1608,5, FALSE),0)*W99</f>
        <v>0</v>
      </c>
    </row>
    <row r="100" spans="1:30" x14ac:dyDescent="0.2">
      <c r="A100" t="s">
        <v>192</v>
      </c>
      <c r="B100" t="s">
        <v>193</v>
      </c>
      <c r="C100">
        <f>SUM(Wanetal_losses_control!AQ100:AV100)</f>
        <v>-1095094941.7337272</v>
      </c>
      <c r="D100">
        <f>C100*'Wanetal_E and C 97-98'!$E$3-C100</f>
        <v>307207039.9100672</v>
      </c>
      <c r="E100">
        <f>C100*'Wanetal_E and C 97-98'!$E$4-C100</f>
        <v>-4490571.920732975</v>
      </c>
      <c r="F100">
        <f>C100*'Wanetal_E and C 97-98'!$E$5-C100</f>
        <v>246178319.25744557</v>
      </c>
      <c r="G100">
        <f>C100*'Wanetal_E and C 97-98'!$E$6-C100</f>
        <v>221154677.02622247</v>
      </c>
      <c r="H100">
        <f>C100*'Wanetal_E and C 97-98'!$E$7-C100</f>
        <v>75325940.874019027</v>
      </c>
      <c r="I100">
        <f>C100*'Wanetal_E and C 97-98'!$E$8-C100</f>
        <v>66251358.93309319</v>
      </c>
      <c r="K100">
        <f>IFERROR(VLOOKUP(K$4&amp;$B100,Wanetal_correction_factor_1998!$D$2:$H$1608,5, FALSE),0)*D100</f>
        <v>418761340.7905342</v>
      </c>
      <c r="L100">
        <f>IFERROR(VLOOKUP(L$4&amp;$B100,Wanetal_correction_factor_1998!$D$2:$H$1608,5, FALSE),0)*E100</f>
        <v>-17636791.442764349</v>
      </c>
      <c r="M100">
        <f>IFERROR(VLOOKUP(M$4&amp;$B100,Wanetal_correction_factor_1998!$D$2:$H$1608,5, FALSE),0)*F100</f>
        <v>458568594.62095219</v>
      </c>
      <c r="N100">
        <f>IFERROR(VLOOKUP(N$4&amp;$B100,Wanetal_correction_factor_1998!$D$2:$H$1608,5, FALSE),0)*G100</f>
        <v>31414886.123675168</v>
      </c>
      <c r="O100">
        <f>IFERROR(VLOOKUP(O$4&amp;$B100,Wanetal_correction_factor_1998!$D$2:$H$1608,5, FALSE),0)*H100</f>
        <v>40270613.154945791</v>
      </c>
      <c r="P100">
        <f>IFERROR(VLOOKUP(P$4&amp;$B100,Wanetal_correction_factor_1998!$D$2:$H$1608,5, FALSE),0)*I100</f>
        <v>-58414643.406999528</v>
      </c>
      <c r="Q100" s="7">
        <f>SUM(Wanetal_losses_control!BI100:BN100)</f>
        <v>-835519907.00621665</v>
      </c>
      <c r="R100">
        <f>Q100*'Wanetal_E and C 15-16'!$E$3-Q100</f>
        <v>1298792253.8156939</v>
      </c>
      <c r="S100">
        <f>Q100*'Wanetal_E and C 15-16'!$E$4-Q100</f>
        <v>194733411.24353743</v>
      </c>
      <c r="T100">
        <f>Q100*'Wanetal_E and C 15-16'!$E$5-Q100</f>
        <v>451767576.52650517</v>
      </c>
      <c r="U100">
        <f>Q100*'Wanetal_E and C 15-16'!$E$6-Q100</f>
        <v>705056949.33063602</v>
      </c>
      <c r="V100">
        <f>Q100*'Wanetal_E and C 15-16'!$E$7-Q100</f>
        <v>363737716.19976407</v>
      </c>
      <c r="W100">
        <f>Q100*'Wanetal_E and C 15-16'!$E$8-Q100</f>
        <v>145679193.46964467</v>
      </c>
      <c r="Y100">
        <f>IFERROR(VLOOKUP(Y$4&amp;$B100,Wanetal_correction_factor_2016!$D$2:$H$1608,5, FALSE),0)*R100</f>
        <v>457856649.97715366</v>
      </c>
      <c r="Z100">
        <f>IFERROR(VLOOKUP(Z$4&amp;$B100,Wanetal_correction_factor_2016!$D$2:$H$1608,5, FALSE),0)*S100</f>
        <v>200067984.69699195</v>
      </c>
      <c r="AA100">
        <f>IFERROR(VLOOKUP(AA$4&amp;$B100,Wanetal_correction_factor_2016!$D$2:$H$1608,5, FALSE),0)*T100</f>
        <v>346744913.850631</v>
      </c>
      <c r="AB100">
        <f>IFERROR(VLOOKUP(AB$4&amp;$B100,Wanetal_correction_factor_2016!$D$2:$H$1608,5, FALSE),0)*U100</f>
        <v>145321575.77867594</v>
      </c>
      <c r="AC100">
        <f>IFERROR(VLOOKUP(AC$4&amp;$B100,Wanetal_correction_factor_2016!$D$2:$H$1608,5, FALSE),0)*V100</f>
        <v>243512699.41980428</v>
      </c>
      <c r="AD100">
        <f>IFERROR(VLOOKUP(AD$4&amp;$B100,Wanetal_correction_factor_2016!$D$2:$H$1608,5, FALSE),0)*W100</f>
        <v>-18473709.404227208</v>
      </c>
    </row>
    <row r="101" spans="1:30" x14ac:dyDescent="0.2">
      <c r="A101" t="s">
        <v>194</v>
      </c>
      <c r="B101" t="s">
        <v>195</v>
      </c>
      <c r="C101">
        <f>SUM(Wanetal_losses_control!AQ101:AV101)</f>
        <v>0</v>
      </c>
      <c r="D101">
        <f>C101*'Wanetal_E and C 97-98'!$E$3-C101</f>
        <v>0</v>
      </c>
      <c r="E101">
        <f>C101*'Wanetal_E and C 97-98'!$E$4-C101</f>
        <v>0</v>
      </c>
      <c r="F101">
        <f>C101*'Wanetal_E and C 97-98'!$E$5-C101</f>
        <v>0</v>
      </c>
      <c r="G101">
        <f>C101*'Wanetal_E and C 97-98'!$E$6-C101</f>
        <v>0</v>
      </c>
      <c r="H101">
        <f>C101*'Wanetal_E and C 97-98'!$E$7-C101</f>
        <v>0</v>
      </c>
      <c r="I101">
        <f>C101*'Wanetal_E and C 97-98'!$E$8-C101</f>
        <v>0</v>
      </c>
      <c r="K101">
        <f>IFERROR(VLOOKUP(K$4&amp;$B101,Wanetal_correction_factor_1998!$D$2:$H$1608,5, FALSE),0)*D101</f>
        <v>0</v>
      </c>
      <c r="L101">
        <f>IFERROR(VLOOKUP(L$4&amp;$B101,Wanetal_correction_factor_1998!$D$2:$H$1608,5, FALSE),0)*E101</f>
        <v>0</v>
      </c>
      <c r="M101">
        <f>IFERROR(VLOOKUP(M$4&amp;$B101,Wanetal_correction_factor_1998!$D$2:$H$1608,5, FALSE),0)*F101</f>
        <v>0</v>
      </c>
      <c r="N101">
        <f>IFERROR(VLOOKUP(N$4&amp;$B101,Wanetal_correction_factor_1998!$D$2:$H$1608,5, FALSE),0)*G101</f>
        <v>0</v>
      </c>
      <c r="O101">
        <f>IFERROR(VLOOKUP(O$4&amp;$B101,Wanetal_correction_factor_1998!$D$2:$H$1608,5, FALSE),0)*H101</f>
        <v>0</v>
      </c>
      <c r="P101">
        <f>IFERROR(VLOOKUP(P$4&amp;$B101,Wanetal_correction_factor_1998!$D$2:$H$1608,5, FALSE),0)*I101</f>
        <v>0</v>
      </c>
      <c r="Q101" s="7">
        <f>SUM(Wanetal_losses_control!BI101:BN101)</f>
        <v>0</v>
      </c>
      <c r="R101">
        <f>Q101*'Wanetal_E and C 15-16'!$E$3-Q101</f>
        <v>0</v>
      </c>
      <c r="S101">
        <f>Q101*'Wanetal_E and C 15-16'!$E$4-Q101</f>
        <v>0</v>
      </c>
      <c r="T101">
        <f>Q101*'Wanetal_E and C 15-16'!$E$5-Q101</f>
        <v>0</v>
      </c>
      <c r="U101">
        <f>Q101*'Wanetal_E and C 15-16'!$E$6-Q101</f>
        <v>0</v>
      </c>
      <c r="V101">
        <f>Q101*'Wanetal_E and C 15-16'!$E$7-Q101</f>
        <v>0</v>
      </c>
      <c r="W101">
        <f>Q101*'Wanetal_E and C 15-16'!$E$8-Q101</f>
        <v>0</v>
      </c>
      <c r="Y101">
        <f>IFERROR(VLOOKUP(Y$4&amp;$B101,Wanetal_correction_factor_2016!$D$2:$H$1608,5, FALSE),0)*R101</f>
        <v>0</v>
      </c>
      <c r="Z101">
        <f>IFERROR(VLOOKUP(Z$4&amp;$B101,Wanetal_correction_factor_2016!$D$2:$H$1608,5, FALSE),0)*S101</f>
        <v>0</v>
      </c>
      <c r="AA101">
        <f>IFERROR(VLOOKUP(AA$4&amp;$B101,Wanetal_correction_factor_2016!$D$2:$H$1608,5, FALSE),0)*T101</f>
        <v>0</v>
      </c>
      <c r="AB101">
        <f>IFERROR(VLOOKUP(AB$4&amp;$B101,Wanetal_correction_factor_2016!$D$2:$H$1608,5, FALSE),0)*U101</f>
        <v>0</v>
      </c>
      <c r="AC101">
        <f>IFERROR(VLOOKUP(AC$4&amp;$B101,Wanetal_correction_factor_2016!$D$2:$H$1608,5, FALSE),0)*V101</f>
        <v>0</v>
      </c>
      <c r="AD101">
        <f>IFERROR(VLOOKUP(AD$4&amp;$B101,Wanetal_correction_factor_2016!$D$2:$H$1608,5, FALSE),0)*W101</f>
        <v>0</v>
      </c>
    </row>
    <row r="102" spans="1:30" x14ac:dyDescent="0.2">
      <c r="A102" t="s">
        <v>196</v>
      </c>
      <c r="B102" t="s">
        <v>197</v>
      </c>
      <c r="C102">
        <f>SUM(Wanetal_losses_control!AQ102:AV102)</f>
        <v>0</v>
      </c>
      <c r="D102">
        <f>C102*'Wanetal_E and C 97-98'!$E$3-C102</f>
        <v>0</v>
      </c>
      <c r="E102">
        <f>C102*'Wanetal_E and C 97-98'!$E$4-C102</f>
        <v>0</v>
      </c>
      <c r="F102">
        <f>C102*'Wanetal_E and C 97-98'!$E$5-C102</f>
        <v>0</v>
      </c>
      <c r="G102">
        <f>C102*'Wanetal_E and C 97-98'!$E$6-C102</f>
        <v>0</v>
      </c>
      <c r="H102">
        <f>C102*'Wanetal_E and C 97-98'!$E$7-C102</f>
        <v>0</v>
      </c>
      <c r="I102">
        <f>C102*'Wanetal_E and C 97-98'!$E$8-C102</f>
        <v>0</v>
      </c>
      <c r="K102">
        <f>IFERROR(VLOOKUP(K$4&amp;$B102,Wanetal_correction_factor_1998!$D$2:$H$1608,5, FALSE),0)*D102</f>
        <v>0</v>
      </c>
      <c r="L102">
        <f>IFERROR(VLOOKUP(L$4&amp;$B102,Wanetal_correction_factor_1998!$D$2:$H$1608,5, FALSE),0)*E102</f>
        <v>0</v>
      </c>
      <c r="M102">
        <f>IFERROR(VLOOKUP(M$4&amp;$B102,Wanetal_correction_factor_1998!$D$2:$H$1608,5, FALSE),0)*F102</f>
        <v>0</v>
      </c>
      <c r="N102">
        <f>IFERROR(VLOOKUP(N$4&amp;$B102,Wanetal_correction_factor_1998!$D$2:$H$1608,5, FALSE),0)*G102</f>
        <v>0</v>
      </c>
      <c r="O102">
        <f>IFERROR(VLOOKUP(O$4&amp;$B102,Wanetal_correction_factor_1998!$D$2:$H$1608,5, FALSE),0)*H102</f>
        <v>0</v>
      </c>
      <c r="P102">
        <f>IFERROR(VLOOKUP(P$4&amp;$B102,Wanetal_correction_factor_1998!$D$2:$H$1608,5, FALSE),0)*I102</f>
        <v>0</v>
      </c>
      <c r="Q102" s="7">
        <f>SUM(Wanetal_losses_control!BI102:BN102)</f>
        <v>0</v>
      </c>
      <c r="R102">
        <f>Q102*'Wanetal_E and C 15-16'!$E$3-Q102</f>
        <v>0</v>
      </c>
      <c r="S102">
        <f>Q102*'Wanetal_E and C 15-16'!$E$4-Q102</f>
        <v>0</v>
      </c>
      <c r="T102">
        <f>Q102*'Wanetal_E and C 15-16'!$E$5-Q102</f>
        <v>0</v>
      </c>
      <c r="U102">
        <f>Q102*'Wanetal_E and C 15-16'!$E$6-Q102</f>
        <v>0</v>
      </c>
      <c r="V102">
        <f>Q102*'Wanetal_E and C 15-16'!$E$7-Q102</f>
        <v>0</v>
      </c>
      <c r="W102">
        <f>Q102*'Wanetal_E and C 15-16'!$E$8-Q102</f>
        <v>0</v>
      </c>
      <c r="Y102">
        <f>IFERROR(VLOOKUP(Y$4&amp;$B102,Wanetal_correction_factor_2016!$D$2:$H$1608,5, FALSE),0)*R102</f>
        <v>0</v>
      </c>
      <c r="Z102">
        <f>IFERROR(VLOOKUP(Z$4&amp;$B102,Wanetal_correction_factor_2016!$D$2:$H$1608,5, FALSE),0)*S102</f>
        <v>0</v>
      </c>
      <c r="AA102">
        <f>IFERROR(VLOOKUP(AA$4&amp;$B102,Wanetal_correction_factor_2016!$D$2:$H$1608,5, FALSE),0)*T102</f>
        <v>0</v>
      </c>
      <c r="AB102">
        <f>IFERROR(VLOOKUP(AB$4&amp;$B102,Wanetal_correction_factor_2016!$D$2:$H$1608,5, FALSE),0)*U102</f>
        <v>0</v>
      </c>
      <c r="AC102">
        <f>IFERROR(VLOOKUP(AC$4&amp;$B102,Wanetal_correction_factor_2016!$D$2:$H$1608,5, FALSE),0)*V102</f>
        <v>0</v>
      </c>
      <c r="AD102">
        <f>IFERROR(VLOOKUP(AD$4&amp;$B102,Wanetal_correction_factor_2016!$D$2:$H$1608,5, FALSE),0)*W102</f>
        <v>0</v>
      </c>
    </row>
    <row r="103" spans="1:30" x14ac:dyDescent="0.2">
      <c r="A103" t="s">
        <v>198</v>
      </c>
      <c r="B103" t="s">
        <v>199</v>
      </c>
      <c r="C103">
        <f>SUM(Wanetal_losses_control!AQ103:AV103)</f>
        <v>-5188723684.2226238</v>
      </c>
      <c r="D103">
        <f>C103*'Wanetal_E and C 97-98'!$E$3-C103</f>
        <v>1455592920.0236187</v>
      </c>
      <c r="E103">
        <f>C103*'Wanetal_E and C 97-98'!$E$4-C103</f>
        <v>-21277001.648755074</v>
      </c>
      <c r="F103">
        <f>C103*'Wanetal_E and C 97-98'!$E$5-C103</f>
        <v>1166429710.3326545</v>
      </c>
      <c r="G103">
        <f>C103*'Wanetal_E and C 97-98'!$E$6-C103</f>
        <v>1047863949.3538847</v>
      </c>
      <c r="H103">
        <f>C103*'Wanetal_E and C 97-98'!$E$7-C103</f>
        <v>356905578.27853584</v>
      </c>
      <c r="I103">
        <f>C103*'Wanetal_E and C 97-98'!$E$8-C103</f>
        <v>313908851.28538895</v>
      </c>
      <c r="K103">
        <f>IFERROR(VLOOKUP(K$4&amp;$B103,Wanetal_correction_factor_1998!$D$2:$H$1608,5, FALSE),0)*D103</f>
        <v>2681397602.4508352</v>
      </c>
      <c r="L103">
        <f>IFERROR(VLOOKUP(L$4&amp;$B103,Wanetal_correction_factor_1998!$D$2:$H$1608,5, FALSE),0)*E103</f>
        <v>105646678.19127283</v>
      </c>
      <c r="M103">
        <f>IFERROR(VLOOKUP(M$4&amp;$B103,Wanetal_correction_factor_1998!$D$2:$H$1608,5, FALSE),0)*F103</f>
        <v>1590909429.0131104</v>
      </c>
      <c r="N103">
        <f>IFERROR(VLOOKUP(N$4&amp;$B103,Wanetal_correction_factor_1998!$D$2:$H$1608,5, FALSE),0)*G103</f>
        <v>-2235790462.3466811</v>
      </c>
      <c r="O103">
        <f>IFERROR(VLOOKUP(O$4&amp;$B103,Wanetal_correction_factor_1998!$D$2:$H$1608,5, FALSE),0)*H103</f>
        <v>-1143072210.6906838</v>
      </c>
      <c r="P103">
        <f>IFERROR(VLOOKUP(P$4&amp;$B103,Wanetal_correction_factor_1998!$D$2:$H$1608,5, FALSE),0)*I103</f>
        <v>1587191807.2901087</v>
      </c>
      <c r="Q103" s="7">
        <f>SUM(Wanetal_losses_control!BI103:BN103)</f>
        <v>-4757061459.0426044</v>
      </c>
      <c r="R103">
        <f>Q103*'Wanetal_E and C 15-16'!$E$3-Q103</f>
        <v>7394718572.3771715</v>
      </c>
      <c r="S103">
        <f>Q103*'Wanetal_E and C 15-16'!$E$4-Q103</f>
        <v>1108721405.2550793</v>
      </c>
      <c r="T103">
        <f>Q103*'Wanetal_E and C 15-16'!$E$5-Q103</f>
        <v>2572154306.2208905</v>
      </c>
      <c r="U103">
        <f>Q103*'Wanetal_E and C 15-16'!$E$6-Q103</f>
        <v>4014266101.8200822</v>
      </c>
      <c r="V103">
        <f>Q103*'Wanetal_E and C 15-16'!$E$7-Q103</f>
        <v>2070953254.8830104</v>
      </c>
      <c r="W103">
        <f>Q103*'Wanetal_E and C 15-16'!$E$8-Q103</f>
        <v>829429521.460464</v>
      </c>
      <c r="Y103">
        <f>IFERROR(VLOOKUP(Y$4&amp;$B103,Wanetal_correction_factor_2016!$D$2:$H$1608,5, FALSE),0)*R103</f>
        <v>2988725366.0552449</v>
      </c>
      <c r="Z103">
        <f>IFERROR(VLOOKUP(Z$4&amp;$B103,Wanetal_correction_factor_2016!$D$2:$H$1608,5, FALSE),0)*S103</f>
        <v>296273475.44118601</v>
      </c>
      <c r="AA103">
        <f>IFERROR(VLOOKUP(AA$4&amp;$B103,Wanetal_correction_factor_2016!$D$2:$H$1608,5, FALSE),0)*T103</f>
        <v>2916103274.4300265</v>
      </c>
      <c r="AB103">
        <f>IFERROR(VLOOKUP(AB$4&amp;$B103,Wanetal_correction_factor_2016!$D$2:$H$1608,5, FALSE),0)*U103</f>
        <v>1142568369.103287</v>
      </c>
      <c r="AC103">
        <f>IFERROR(VLOOKUP(AC$4&amp;$B103,Wanetal_correction_factor_2016!$D$2:$H$1608,5, FALSE),0)*V103</f>
        <v>361595577.34658635</v>
      </c>
      <c r="AD103">
        <f>IFERROR(VLOOKUP(AD$4&amp;$B103,Wanetal_correction_factor_2016!$D$2:$H$1608,5, FALSE),0)*W103</f>
        <v>430045732.32745683</v>
      </c>
    </row>
    <row r="104" spans="1:30" x14ac:dyDescent="0.2">
      <c r="A104" t="s">
        <v>200</v>
      </c>
      <c r="B104" t="s">
        <v>201</v>
      </c>
      <c r="C104">
        <f>SUM(Wanetal_losses_control!AQ104:AV104)</f>
        <v>0</v>
      </c>
      <c r="D104">
        <f>C104*'Wanetal_E and C 97-98'!$E$3-C104</f>
        <v>0</v>
      </c>
      <c r="E104">
        <f>C104*'Wanetal_E and C 97-98'!$E$4-C104</f>
        <v>0</v>
      </c>
      <c r="F104">
        <f>C104*'Wanetal_E and C 97-98'!$E$5-C104</f>
        <v>0</v>
      </c>
      <c r="G104">
        <f>C104*'Wanetal_E and C 97-98'!$E$6-C104</f>
        <v>0</v>
      </c>
      <c r="H104">
        <f>C104*'Wanetal_E and C 97-98'!$E$7-C104</f>
        <v>0</v>
      </c>
      <c r="I104">
        <f>C104*'Wanetal_E and C 97-98'!$E$8-C104</f>
        <v>0</v>
      </c>
      <c r="K104">
        <f>IFERROR(VLOOKUP(K$4&amp;$B104,Wanetal_correction_factor_1998!$D$2:$H$1608,5, FALSE),0)*D104</f>
        <v>0</v>
      </c>
      <c r="L104">
        <f>IFERROR(VLOOKUP(L$4&amp;$B104,Wanetal_correction_factor_1998!$D$2:$H$1608,5, FALSE),0)*E104</f>
        <v>0</v>
      </c>
      <c r="M104">
        <f>IFERROR(VLOOKUP(M$4&amp;$B104,Wanetal_correction_factor_1998!$D$2:$H$1608,5, FALSE),0)*F104</f>
        <v>0</v>
      </c>
      <c r="N104">
        <f>IFERROR(VLOOKUP(N$4&amp;$B104,Wanetal_correction_factor_1998!$D$2:$H$1608,5, FALSE),0)*G104</f>
        <v>0</v>
      </c>
      <c r="O104">
        <f>IFERROR(VLOOKUP(O$4&amp;$B104,Wanetal_correction_factor_1998!$D$2:$H$1608,5, FALSE),0)*H104</f>
        <v>0</v>
      </c>
      <c r="P104">
        <f>IFERROR(VLOOKUP(P$4&amp;$B104,Wanetal_correction_factor_1998!$D$2:$H$1608,5, FALSE),0)*I104</f>
        <v>0</v>
      </c>
      <c r="Q104" s="7">
        <f>SUM(Wanetal_losses_control!BI104:BN104)</f>
        <v>0</v>
      </c>
      <c r="R104">
        <f>Q104*'Wanetal_E and C 15-16'!$E$3-Q104</f>
        <v>0</v>
      </c>
      <c r="S104">
        <f>Q104*'Wanetal_E and C 15-16'!$E$4-Q104</f>
        <v>0</v>
      </c>
      <c r="T104">
        <f>Q104*'Wanetal_E and C 15-16'!$E$5-Q104</f>
        <v>0</v>
      </c>
      <c r="U104">
        <f>Q104*'Wanetal_E and C 15-16'!$E$6-Q104</f>
        <v>0</v>
      </c>
      <c r="V104">
        <f>Q104*'Wanetal_E and C 15-16'!$E$7-Q104</f>
        <v>0</v>
      </c>
      <c r="W104">
        <f>Q104*'Wanetal_E and C 15-16'!$E$8-Q104</f>
        <v>0</v>
      </c>
      <c r="Y104">
        <f>IFERROR(VLOOKUP(Y$4&amp;$B104,Wanetal_correction_factor_2016!$D$2:$H$1608,5, FALSE),0)*R104</f>
        <v>0</v>
      </c>
      <c r="Z104">
        <f>IFERROR(VLOOKUP(Z$4&amp;$B104,Wanetal_correction_factor_2016!$D$2:$H$1608,5, FALSE),0)*S104</f>
        <v>0</v>
      </c>
      <c r="AA104">
        <f>IFERROR(VLOOKUP(AA$4&amp;$B104,Wanetal_correction_factor_2016!$D$2:$H$1608,5, FALSE),0)*T104</f>
        <v>0</v>
      </c>
      <c r="AB104">
        <f>IFERROR(VLOOKUP(AB$4&amp;$B104,Wanetal_correction_factor_2016!$D$2:$H$1608,5, FALSE),0)*U104</f>
        <v>0</v>
      </c>
      <c r="AC104">
        <f>IFERROR(VLOOKUP(AC$4&amp;$B104,Wanetal_correction_factor_2016!$D$2:$H$1608,5, FALSE),0)*V104</f>
        <v>0</v>
      </c>
      <c r="AD104">
        <f>IFERROR(VLOOKUP(AD$4&amp;$B104,Wanetal_correction_factor_2016!$D$2:$H$1608,5, FALSE),0)*W104</f>
        <v>0</v>
      </c>
    </row>
    <row r="105" spans="1:30" x14ac:dyDescent="0.2">
      <c r="A105" t="s">
        <v>202</v>
      </c>
      <c r="B105" t="s">
        <v>203</v>
      </c>
      <c r="C105">
        <f>SUM(Wanetal_losses_control!AQ105:AV105)</f>
        <v>-367550975.811562</v>
      </c>
      <c r="D105">
        <f>C105*'Wanetal_E and C 97-98'!$E$3-C105</f>
        <v>103109094.00819951</v>
      </c>
      <c r="E105">
        <f>C105*'Wanetal_E and C 97-98'!$E$4-C105</f>
        <v>-1507188.1245331764</v>
      </c>
      <c r="F105">
        <f>C105*'Wanetal_E and C 97-98'!$E$5-C105</f>
        <v>82625787.060502529</v>
      </c>
      <c r="G105">
        <f>C105*'Wanetal_E and C 97-98'!$E$6-C105</f>
        <v>74227004.662800789</v>
      </c>
      <c r="H105">
        <f>C105*'Wanetal_E and C 97-98'!$E$7-C105</f>
        <v>25281938.594600499</v>
      </c>
      <c r="I105">
        <f>C105*'Wanetal_E and C 97-98'!$E$8-C105</f>
        <v>22236201.35268724</v>
      </c>
      <c r="K105">
        <f>IFERROR(VLOOKUP(K$4&amp;$B105,Wanetal_correction_factor_1998!$D$2:$H$1608,5, FALSE),0)*D105</f>
        <v>53197677.614652686</v>
      </c>
      <c r="L105">
        <f>IFERROR(VLOOKUP(L$4&amp;$B105,Wanetal_correction_factor_1998!$D$2:$H$1608,5, FALSE),0)*E105</f>
        <v>-9373414.4703469146</v>
      </c>
      <c r="M105">
        <f>IFERROR(VLOOKUP(M$4&amp;$B105,Wanetal_correction_factor_1998!$D$2:$H$1608,5, FALSE),0)*F105</f>
        <v>166377247.21454045</v>
      </c>
      <c r="N105">
        <f>IFERROR(VLOOKUP(N$4&amp;$B105,Wanetal_correction_factor_1998!$D$2:$H$1608,5, FALSE),0)*G105</f>
        <v>325223409.76874614</v>
      </c>
      <c r="O105">
        <f>IFERROR(VLOOKUP(O$4&amp;$B105,Wanetal_correction_factor_1998!$D$2:$H$1608,5, FALSE),0)*H105</f>
        <v>64151723.312296934</v>
      </c>
      <c r="P105">
        <f>IFERROR(VLOOKUP(P$4&amp;$B105,Wanetal_correction_factor_1998!$D$2:$H$1608,5, FALSE),0)*I105</f>
        <v>151569374.70880556</v>
      </c>
      <c r="Q105" s="7">
        <f>SUM(Wanetal_losses_control!BI105:BN105)</f>
        <v>-242486339.15974993</v>
      </c>
      <c r="R105">
        <f>Q105*'Wanetal_E and C 15-16'!$E$3-Q105</f>
        <v>376938210.94613975</v>
      </c>
      <c r="S105">
        <f>Q105*'Wanetal_E and C 15-16'!$E$4-Q105</f>
        <v>56515938.888556153</v>
      </c>
      <c r="T105">
        <f>Q105*'Wanetal_E and C 15-16'!$E$5-Q105</f>
        <v>131112933.23400053</v>
      </c>
      <c r="U105">
        <f>Q105*'Wanetal_E and C 15-16'!$E$6-Q105</f>
        <v>204623106.05491671</v>
      </c>
      <c r="V105">
        <f>Q105*'Wanetal_E and C 15-16'!$E$7-Q105</f>
        <v>105564722.6068458</v>
      </c>
      <c r="W105">
        <f>Q105*'Wanetal_E and C 15-16'!$E$8-Q105</f>
        <v>42279320.959298521</v>
      </c>
      <c r="Y105">
        <f>IFERROR(VLOOKUP(Y$4&amp;$B105,Wanetal_correction_factor_2016!$D$2:$H$1608,5, FALSE),0)*R105</f>
        <v>45727947.266293958</v>
      </c>
      <c r="Z105">
        <f>IFERROR(VLOOKUP(Z$4&amp;$B105,Wanetal_correction_factor_2016!$D$2:$H$1608,5, FALSE),0)*S105</f>
        <v>-56041917.469352752</v>
      </c>
      <c r="AA105">
        <f>IFERROR(VLOOKUP(AA$4&amp;$B105,Wanetal_correction_factor_2016!$D$2:$H$1608,5, FALSE),0)*T105</f>
        <v>-23752163.040756498</v>
      </c>
      <c r="AB105">
        <f>IFERROR(VLOOKUP(AB$4&amp;$B105,Wanetal_correction_factor_2016!$D$2:$H$1608,5, FALSE),0)*U105</f>
        <v>21914501.087949272</v>
      </c>
      <c r="AC105">
        <f>IFERROR(VLOOKUP(AC$4&amp;$B105,Wanetal_correction_factor_2016!$D$2:$H$1608,5, FALSE),0)*V105</f>
        <v>-13666993.634541465</v>
      </c>
      <c r="AD105">
        <f>IFERROR(VLOOKUP(AD$4&amp;$B105,Wanetal_correction_factor_2016!$D$2:$H$1608,5, FALSE),0)*W105</f>
        <v>-218898430.24315834</v>
      </c>
    </row>
    <row r="106" spans="1:30" x14ac:dyDescent="0.2">
      <c r="A106" t="s">
        <v>204</v>
      </c>
      <c r="B106" t="s">
        <v>205</v>
      </c>
      <c r="C106">
        <f>SUM(Wanetal_losses_control!AQ106:AV106)</f>
        <v>-1705065030.2643616</v>
      </c>
      <c r="D106">
        <f>C106*'Wanetal_E and C 97-98'!$E$3-C106</f>
        <v>478321979.98504472</v>
      </c>
      <c r="E106">
        <f>C106*'Wanetal_E and C 97-98'!$E$4-C106</f>
        <v>-6991829.5264947414</v>
      </c>
      <c r="F106">
        <f>C106*'Wanetal_E and C 97-98'!$E$5-C106</f>
        <v>383300138.99122596</v>
      </c>
      <c r="G106">
        <f>C106*'Wanetal_E and C 97-98'!$E$6-C106</f>
        <v>344338277.62899947</v>
      </c>
      <c r="H106">
        <f>C106*'Wanetal_E and C 97-98'!$E$7-C106</f>
        <v>117282641.67919064</v>
      </c>
      <c r="I106">
        <f>C106*'Wanetal_E and C 97-98'!$E$8-C106</f>
        <v>103153499.31711817</v>
      </c>
      <c r="K106">
        <f>IFERROR(VLOOKUP(K$4&amp;$B106,Wanetal_correction_factor_1998!$D$2:$H$1608,5, FALSE),0)*D106</f>
        <v>-3868060092.2954655</v>
      </c>
      <c r="L106">
        <f>IFERROR(VLOOKUP(L$4&amp;$B106,Wanetal_correction_factor_1998!$D$2:$H$1608,5, FALSE),0)*E106</f>
        <v>137266598.17190796</v>
      </c>
      <c r="M106">
        <f>IFERROR(VLOOKUP(M$4&amp;$B106,Wanetal_correction_factor_1998!$D$2:$H$1608,5, FALSE),0)*F106</f>
        <v>608614577.05432475</v>
      </c>
      <c r="N106">
        <f>IFERROR(VLOOKUP(N$4&amp;$B106,Wanetal_correction_factor_1998!$D$2:$H$1608,5, FALSE),0)*G106</f>
        <v>-4262556236.9514194</v>
      </c>
      <c r="O106">
        <f>IFERROR(VLOOKUP(O$4&amp;$B106,Wanetal_correction_factor_1998!$D$2:$H$1608,5, FALSE),0)*H106</f>
        <v>-1743911302.2324233</v>
      </c>
      <c r="P106">
        <f>IFERROR(VLOOKUP(P$4&amp;$B106,Wanetal_correction_factor_1998!$D$2:$H$1608,5, FALSE),0)*I106</f>
        <v>-1196407765.1662056</v>
      </c>
      <c r="Q106" s="7">
        <f>SUM(Wanetal_losses_control!BI106:BN106)</f>
        <v>-1122666788.4769852</v>
      </c>
      <c r="R106">
        <f>Q106*'Wanetal_E and C 15-16'!$E$3-Q106</f>
        <v>1745154024.7732263</v>
      </c>
      <c r="S106">
        <f>Q106*'Wanetal_E and C 15-16'!$E$4-Q106</f>
        <v>261658317.86497879</v>
      </c>
      <c r="T106">
        <f>Q106*'Wanetal_E and C 15-16'!$E$5-Q106</f>
        <v>607028569.90488029</v>
      </c>
      <c r="U106">
        <f>Q106*'Wanetal_E and C 15-16'!$E$6-Q106</f>
        <v>947367039.8047334</v>
      </c>
      <c r="V106">
        <f>Q106*'Wanetal_E and C 15-16'!$E$7-Q106</f>
        <v>488745091.85201716</v>
      </c>
      <c r="W106">
        <f>Q106*'Wanetal_E and C 15-16'!$E$8-Q106</f>
        <v>195745416.60713112</v>
      </c>
      <c r="Y106">
        <f>IFERROR(VLOOKUP(Y$4&amp;$B106,Wanetal_correction_factor_2016!$D$2:$H$1608,5, FALSE),0)*R106</f>
        <v>304314350.45615464</v>
      </c>
      <c r="Z106">
        <f>IFERROR(VLOOKUP(Z$4&amp;$B106,Wanetal_correction_factor_2016!$D$2:$H$1608,5, FALSE),0)*S106</f>
        <v>139477491.22280109</v>
      </c>
      <c r="AA106">
        <f>IFERROR(VLOOKUP(AA$4&amp;$B106,Wanetal_correction_factor_2016!$D$2:$H$1608,5, FALSE),0)*T106</f>
        <v>-490899821.99413562</v>
      </c>
      <c r="AB106">
        <f>IFERROR(VLOOKUP(AB$4&amp;$B106,Wanetal_correction_factor_2016!$D$2:$H$1608,5, FALSE),0)*U106</f>
        <v>-180415783.71177208</v>
      </c>
      <c r="AC106">
        <f>IFERROR(VLOOKUP(AC$4&amp;$B106,Wanetal_correction_factor_2016!$D$2:$H$1608,5, FALSE),0)*V106</f>
        <v>-82834001.77733238</v>
      </c>
      <c r="AD106">
        <f>IFERROR(VLOOKUP(AD$4&amp;$B106,Wanetal_correction_factor_2016!$D$2:$H$1608,5, FALSE),0)*W106</f>
        <v>43172681.8972442</v>
      </c>
    </row>
    <row r="107" spans="1:30" x14ac:dyDescent="0.2">
      <c r="A107" t="s">
        <v>206</v>
      </c>
      <c r="B107" t="s">
        <v>207</v>
      </c>
      <c r="C107">
        <f>SUM(Wanetal_losses_control!AQ107:AV107)</f>
        <v>1380028639.8496044</v>
      </c>
      <c r="D107">
        <f>C107*'Wanetal_E and C 97-98'!$E$3-C107</f>
        <v>-387139504.7886157</v>
      </c>
      <c r="E107">
        <f>C107*'Wanetal_E and C 97-98'!$E$4-C107</f>
        <v>5658977.7048048973</v>
      </c>
      <c r="F107">
        <f>C107*'Wanetal_E and C 97-98'!$E$5-C107</f>
        <v>-310231668.6327281</v>
      </c>
      <c r="G107">
        <f>C107*'Wanetal_E and C 97-98'!$E$6-C107</f>
        <v>-278697103.33032084</v>
      </c>
      <c r="H107">
        <f>C107*'Wanetal_E and C 97-98'!$E$7-C107</f>
        <v>-94925062.447270632</v>
      </c>
      <c r="I107">
        <f>C107*'Wanetal_E and C 97-98'!$E$8-C107</f>
        <v>-83489357.198451519</v>
      </c>
      <c r="K107">
        <f>IFERROR(VLOOKUP(K$4&amp;$B107,Wanetal_correction_factor_1998!$D$2:$H$1608,5, FALSE),0)*D107</f>
        <v>958229533.98321664</v>
      </c>
      <c r="L107">
        <f>IFERROR(VLOOKUP(L$4&amp;$B107,Wanetal_correction_factor_1998!$D$2:$H$1608,5, FALSE),0)*E107</f>
        <v>55001999.329011761</v>
      </c>
      <c r="M107">
        <f>IFERROR(VLOOKUP(M$4&amp;$B107,Wanetal_correction_factor_1998!$D$2:$H$1608,5, FALSE),0)*F107</f>
        <v>110040869.38341494</v>
      </c>
      <c r="N107">
        <f>IFERROR(VLOOKUP(N$4&amp;$B107,Wanetal_correction_factor_1998!$D$2:$H$1608,5, FALSE),0)*G107</f>
        <v>-1432821691.2209246</v>
      </c>
      <c r="O107">
        <f>IFERROR(VLOOKUP(O$4&amp;$B107,Wanetal_correction_factor_1998!$D$2:$H$1608,5, FALSE),0)*H107</f>
        <v>136867950.13213614</v>
      </c>
      <c r="P107">
        <f>IFERROR(VLOOKUP(P$4&amp;$B107,Wanetal_correction_factor_1998!$D$2:$H$1608,5, FALSE),0)*I107</f>
        <v>-106074874.48398796</v>
      </c>
      <c r="Q107" s="7">
        <f>SUM(Wanetal_losses_control!BI107:BN107)</f>
        <v>988392711.29930484</v>
      </c>
      <c r="R107">
        <f>Q107*'Wanetal_E and C 15-16'!$E$3-Q107</f>
        <v>-1536428739.038862</v>
      </c>
      <c r="S107">
        <f>Q107*'Wanetal_E and C 15-16'!$E$4-Q107</f>
        <v>-230363253.71255386</v>
      </c>
      <c r="T107">
        <f>Q107*'Wanetal_E and C 15-16'!$E$5-Q107</f>
        <v>-534426260.93746239</v>
      </c>
      <c r="U107">
        <f>Q107*'Wanetal_E and C 15-16'!$E$6-Q107</f>
        <v>-834059301.19165766</v>
      </c>
      <c r="V107">
        <f>Q107*'Wanetal_E and C 15-16'!$E$7-Q107</f>
        <v>-430289816.55828691</v>
      </c>
      <c r="W107">
        <f>Q107*'Wanetal_E and C 15-16'!$E$8-Q107</f>
        <v>-172333719.16809011</v>
      </c>
      <c r="Y107">
        <f>IFERROR(VLOOKUP(Y$4&amp;$B107,Wanetal_correction_factor_2016!$D$2:$H$1608,5, FALSE),0)*R107</f>
        <v>-574344978.35556304</v>
      </c>
      <c r="Z107">
        <f>IFERROR(VLOOKUP(Z$4&amp;$B107,Wanetal_correction_factor_2016!$D$2:$H$1608,5, FALSE),0)*S107</f>
        <v>-127325294.51629704</v>
      </c>
      <c r="AA107">
        <f>IFERROR(VLOOKUP(AA$4&amp;$B107,Wanetal_correction_factor_2016!$D$2:$H$1608,5, FALSE),0)*T107</f>
        <v>-50157615.189071387</v>
      </c>
      <c r="AB107">
        <f>IFERROR(VLOOKUP(AB$4&amp;$B107,Wanetal_correction_factor_2016!$D$2:$H$1608,5, FALSE),0)*U107</f>
        <v>-545352504.21239793</v>
      </c>
      <c r="AC107">
        <f>IFERROR(VLOOKUP(AC$4&amp;$B107,Wanetal_correction_factor_2016!$D$2:$H$1608,5, FALSE),0)*V107</f>
        <v>-527913150.15852869</v>
      </c>
      <c r="AD107">
        <f>IFERROR(VLOOKUP(AD$4&amp;$B107,Wanetal_correction_factor_2016!$D$2:$H$1608,5, FALSE),0)*W107</f>
        <v>662795082.96284807</v>
      </c>
    </row>
    <row r="108" spans="1:30" x14ac:dyDescent="0.2">
      <c r="A108" t="s">
        <v>208</v>
      </c>
      <c r="B108" t="s">
        <v>209</v>
      </c>
      <c r="C108">
        <f>SUM(Wanetal_losses_control!AQ108:AV108)</f>
        <v>0</v>
      </c>
      <c r="D108">
        <f>C108*'Wanetal_E and C 97-98'!$E$3-C108</f>
        <v>0</v>
      </c>
      <c r="E108">
        <f>C108*'Wanetal_E and C 97-98'!$E$4-C108</f>
        <v>0</v>
      </c>
      <c r="F108">
        <f>C108*'Wanetal_E and C 97-98'!$E$5-C108</f>
        <v>0</v>
      </c>
      <c r="G108">
        <f>C108*'Wanetal_E and C 97-98'!$E$6-C108</f>
        <v>0</v>
      </c>
      <c r="H108">
        <f>C108*'Wanetal_E and C 97-98'!$E$7-C108</f>
        <v>0</v>
      </c>
      <c r="I108">
        <f>C108*'Wanetal_E and C 97-98'!$E$8-C108</f>
        <v>0</v>
      </c>
      <c r="K108">
        <f>IFERROR(VLOOKUP(K$4&amp;$B108,Wanetal_correction_factor_1998!$D$2:$H$1608,5, FALSE),0)*D108</f>
        <v>0</v>
      </c>
      <c r="L108">
        <f>IFERROR(VLOOKUP(L$4&amp;$B108,Wanetal_correction_factor_1998!$D$2:$H$1608,5, FALSE),0)*E108</f>
        <v>0</v>
      </c>
      <c r="M108">
        <f>IFERROR(VLOOKUP(M$4&amp;$B108,Wanetal_correction_factor_1998!$D$2:$H$1608,5, FALSE),0)*F108</f>
        <v>0</v>
      </c>
      <c r="N108">
        <f>IFERROR(VLOOKUP(N$4&amp;$B108,Wanetal_correction_factor_1998!$D$2:$H$1608,5, FALSE),0)*G108</f>
        <v>0</v>
      </c>
      <c r="O108">
        <f>IFERROR(VLOOKUP(O$4&amp;$B108,Wanetal_correction_factor_1998!$D$2:$H$1608,5, FALSE),0)*H108</f>
        <v>0</v>
      </c>
      <c r="P108">
        <f>IFERROR(VLOOKUP(P$4&amp;$B108,Wanetal_correction_factor_1998!$D$2:$H$1608,5, FALSE),0)*I108</f>
        <v>0</v>
      </c>
      <c r="Q108" s="7">
        <f>SUM(Wanetal_losses_control!BI108:BN108)</f>
        <v>0</v>
      </c>
      <c r="R108">
        <f>Q108*'Wanetal_E and C 15-16'!$E$3-Q108</f>
        <v>0</v>
      </c>
      <c r="S108">
        <f>Q108*'Wanetal_E and C 15-16'!$E$4-Q108</f>
        <v>0</v>
      </c>
      <c r="T108">
        <f>Q108*'Wanetal_E and C 15-16'!$E$5-Q108</f>
        <v>0</v>
      </c>
      <c r="U108">
        <f>Q108*'Wanetal_E and C 15-16'!$E$6-Q108</f>
        <v>0</v>
      </c>
      <c r="V108">
        <f>Q108*'Wanetal_E and C 15-16'!$E$7-Q108</f>
        <v>0</v>
      </c>
      <c r="W108">
        <f>Q108*'Wanetal_E and C 15-16'!$E$8-Q108</f>
        <v>0</v>
      </c>
      <c r="Y108">
        <f>IFERROR(VLOOKUP(Y$4&amp;$B108,Wanetal_correction_factor_2016!$D$2:$H$1608,5, FALSE),0)*R108</f>
        <v>0</v>
      </c>
      <c r="Z108">
        <f>IFERROR(VLOOKUP(Z$4&amp;$B108,Wanetal_correction_factor_2016!$D$2:$H$1608,5, FALSE),0)*S108</f>
        <v>0</v>
      </c>
      <c r="AA108">
        <f>IFERROR(VLOOKUP(AA$4&amp;$B108,Wanetal_correction_factor_2016!$D$2:$H$1608,5, FALSE),0)*T108</f>
        <v>0</v>
      </c>
      <c r="AB108">
        <f>IFERROR(VLOOKUP(AB$4&amp;$B108,Wanetal_correction_factor_2016!$D$2:$H$1608,5, FALSE),0)*U108</f>
        <v>0</v>
      </c>
      <c r="AC108">
        <f>IFERROR(VLOOKUP(AC$4&amp;$B108,Wanetal_correction_factor_2016!$D$2:$H$1608,5, FALSE),0)*V108</f>
        <v>0</v>
      </c>
      <c r="AD108">
        <f>IFERROR(VLOOKUP(AD$4&amp;$B108,Wanetal_correction_factor_2016!$D$2:$H$1608,5, FALSE),0)*W108</f>
        <v>0</v>
      </c>
    </row>
    <row r="109" spans="1:30" x14ac:dyDescent="0.2">
      <c r="A109" t="s">
        <v>210</v>
      </c>
      <c r="B109" t="s">
        <v>211</v>
      </c>
      <c r="C109">
        <f>SUM(Wanetal_losses_control!AQ109:AV109)</f>
        <v>0</v>
      </c>
      <c r="D109">
        <f>C109*'Wanetal_E and C 97-98'!$E$3-C109</f>
        <v>0</v>
      </c>
      <c r="E109">
        <f>C109*'Wanetal_E and C 97-98'!$E$4-C109</f>
        <v>0</v>
      </c>
      <c r="F109">
        <f>C109*'Wanetal_E and C 97-98'!$E$5-C109</f>
        <v>0</v>
      </c>
      <c r="G109">
        <f>C109*'Wanetal_E and C 97-98'!$E$6-C109</f>
        <v>0</v>
      </c>
      <c r="H109">
        <f>C109*'Wanetal_E and C 97-98'!$E$7-C109</f>
        <v>0</v>
      </c>
      <c r="I109">
        <f>C109*'Wanetal_E and C 97-98'!$E$8-C109</f>
        <v>0</v>
      </c>
      <c r="K109">
        <f>IFERROR(VLOOKUP(K$4&amp;$B109,Wanetal_correction_factor_1998!$D$2:$H$1608,5, FALSE),0)*D109</f>
        <v>0</v>
      </c>
      <c r="L109">
        <f>IFERROR(VLOOKUP(L$4&amp;$B109,Wanetal_correction_factor_1998!$D$2:$H$1608,5, FALSE),0)*E109</f>
        <v>0</v>
      </c>
      <c r="M109">
        <f>IFERROR(VLOOKUP(M$4&amp;$B109,Wanetal_correction_factor_1998!$D$2:$H$1608,5, FALSE),0)*F109</f>
        <v>0</v>
      </c>
      <c r="N109">
        <f>IFERROR(VLOOKUP(N$4&amp;$B109,Wanetal_correction_factor_1998!$D$2:$H$1608,5, FALSE),0)*G109</f>
        <v>0</v>
      </c>
      <c r="O109">
        <f>IFERROR(VLOOKUP(O$4&amp;$B109,Wanetal_correction_factor_1998!$D$2:$H$1608,5, FALSE),0)*H109</f>
        <v>0</v>
      </c>
      <c r="P109">
        <f>IFERROR(VLOOKUP(P$4&amp;$B109,Wanetal_correction_factor_1998!$D$2:$H$1608,5, FALSE),0)*I109</f>
        <v>0</v>
      </c>
      <c r="Q109" s="7">
        <f>SUM(Wanetal_losses_control!BI109:BN109)</f>
        <v>0</v>
      </c>
      <c r="R109">
        <f>Q109*'Wanetal_E and C 15-16'!$E$3-Q109</f>
        <v>0</v>
      </c>
      <c r="S109">
        <f>Q109*'Wanetal_E and C 15-16'!$E$4-Q109</f>
        <v>0</v>
      </c>
      <c r="T109">
        <f>Q109*'Wanetal_E and C 15-16'!$E$5-Q109</f>
        <v>0</v>
      </c>
      <c r="U109">
        <f>Q109*'Wanetal_E and C 15-16'!$E$6-Q109</f>
        <v>0</v>
      </c>
      <c r="V109">
        <f>Q109*'Wanetal_E and C 15-16'!$E$7-Q109</f>
        <v>0</v>
      </c>
      <c r="W109">
        <f>Q109*'Wanetal_E and C 15-16'!$E$8-Q109</f>
        <v>0</v>
      </c>
      <c r="Y109">
        <f>IFERROR(VLOOKUP(Y$4&amp;$B109,Wanetal_correction_factor_2016!$D$2:$H$1608,5, FALSE),0)*R109</f>
        <v>0</v>
      </c>
      <c r="Z109">
        <f>IFERROR(VLOOKUP(Z$4&amp;$B109,Wanetal_correction_factor_2016!$D$2:$H$1608,5, FALSE),0)*S109</f>
        <v>0</v>
      </c>
      <c r="AA109">
        <f>IFERROR(VLOOKUP(AA$4&amp;$B109,Wanetal_correction_factor_2016!$D$2:$H$1608,5, FALSE),0)*T109</f>
        <v>0</v>
      </c>
      <c r="AB109">
        <f>IFERROR(VLOOKUP(AB$4&amp;$B109,Wanetal_correction_factor_2016!$D$2:$H$1608,5, FALSE),0)*U109</f>
        <v>0</v>
      </c>
      <c r="AC109">
        <f>IFERROR(VLOOKUP(AC$4&amp;$B109,Wanetal_correction_factor_2016!$D$2:$H$1608,5, FALSE),0)*V109</f>
        <v>0</v>
      </c>
      <c r="AD109">
        <f>IFERROR(VLOOKUP(AD$4&amp;$B109,Wanetal_correction_factor_2016!$D$2:$H$1608,5, FALSE),0)*W109</f>
        <v>0</v>
      </c>
    </row>
    <row r="110" spans="1:30" x14ac:dyDescent="0.2">
      <c r="A110" t="s">
        <v>212</v>
      </c>
      <c r="B110" t="s">
        <v>213</v>
      </c>
      <c r="C110">
        <f>SUM(Wanetal_losses_control!AQ110:AV110)</f>
        <v>0</v>
      </c>
      <c r="D110">
        <f>C110*'Wanetal_E and C 97-98'!$E$3-C110</f>
        <v>0</v>
      </c>
      <c r="E110">
        <f>C110*'Wanetal_E and C 97-98'!$E$4-C110</f>
        <v>0</v>
      </c>
      <c r="F110">
        <f>C110*'Wanetal_E and C 97-98'!$E$5-C110</f>
        <v>0</v>
      </c>
      <c r="G110">
        <f>C110*'Wanetal_E and C 97-98'!$E$6-C110</f>
        <v>0</v>
      </c>
      <c r="H110">
        <f>C110*'Wanetal_E and C 97-98'!$E$7-C110</f>
        <v>0</v>
      </c>
      <c r="I110">
        <f>C110*'Wanetal_E and C 97-98'!$E$8-C110</f>
        <v>0</v>
      </c>
      <c r="K110">
        <f>IFERROR(VLOOKUP(K$4&amp;$B110,Wanetal_correction_factor_1998!$D$2:$H$1608,5, FALSE),0)*D110</f>
        <v>0</v>
      </c>
      <c r="L110">
        <f>IFERROR(VLOOKUP(L$4&amp;$B110,Wanetal_correction_factor_1998!$D$2:$H$1608,5, FALSE),0)*E110</f>
        <v>0</v>
      </c>
      <c r="M110">
        <f>IFERROR(VLOOKUP(M$4&amp;$B110,Wanetal_correction_factor_1998!$D$2:$H$1608,5, FALSE),0)*F110</f>
        <v>0</v>
      </c>
      <c r="N110">
        <f>IFERROR(VLOOKUP(N$4&amp;$B110,Wanetal_correction_factor_1998!$D$2:$H$1608,5, FALSE),0)*G110</f>
        <v>0</v>
      </c>
      <c r="O110">
        <f>IFERROR(VLOOKUP(O$4&amp;$B110,Wanetal_correction_factor_1998!$D$2:$H$1608,5, FALSE),0)*H110</f>
        <v>0</v>
      </c>
      <c r="P110">
        <f>IFERROR(VLOOKUP(P$4&amp;$B110,Wanetal_correction_factor_1998!$D$2:$H$1608,5, FALSE),0)*I110</f>
        <v>0</v>
      </c>
      <c r="Q110" s="7">
        <f>SUM(Wanetal_losses_control!BI110:BN110)</f>
        <v>0</v>
      </c>
      <c r="R110">
        <f>Q110*'Wanetal_E and C 15-16'!$E$3-Q110</f>
        <v>0</v>
      </c>
      <c r="S110">
        <f>Q110*'Wanetal_E and C 15-16'!$E$4-Q110</f>
        <v>0</v>
      </c>
      <c r="T110">
        <f>Q110*'Wanetal_E and C 15-16'!$E$5-Q110</f>
        <v>0</v>
      </c>
      <c r="U110">
        <f>Q110*'Wanetal_E and C 15-16'!$E$6-Q110</f>
        <v>0</v>
      </c>
      <c r="V110">
        <f>Q110*'Wanetal_E and C 15-16'!$E$7-Q110</f>
        <v>0</v>
      </c>
      <c r="W110">
        <f>Q110*'Wanetal_E and C 15-16'!$E$8-Q110</f>
        <v>0</v>
      </c>
      <c r="Y110">
        <f>IFERROR(VLOOKUP(Y$4&amp;$B110,Wanetal_correction_factor_2016!$D$2:$H$1608,5, FALSE),0)*R110</f>
        <v>0</v>
      </c>
      <c r="Z110">
        <f>IFERROR(VLOOKUP(Z$4&amp;$B110,Wanetal_correction_factor_2016!$D$2:$H$1608,5, FALSE),0)*S110</f>
        <v>0</v>
      </c>
      <c r="AA110">
        <f>IFERROR(VLOOKUP(AA$4&amp;$B110,Wanetal_correction_factor_2016!$D$2:$H$1608,5, FALSE),0)*T110</f>
        <v>0</v>
      </c>
      <c r="AB110">
        <f>IFERROR(VLOOKUP(AB$4&amp;$B110,Wanetal_correction_factor_2016!$D$2:$H$1608,5, FALSE),0)*U110</f>
        <v>0</v>
      </c>
      <c r="AC110">
        <f>IFERROR(VLOOKUP(AC$4&amp;$B110,Wanetal_correction_factor_2016!$D$2:$H$1608,5, FALSE),0)*V110</f>
        <v>0</v>
      </c>
      <c r="AD110">
        <f>IFERROR(VLOOKUP(AD$4&amp;$B110,Wanetal_correction_factor_2016!$D$2:$H$1608,5, FALSE),0)*W110</f>
        <v>0</v>
      </c>
    </row>
    <row r="111" spans="1:30" x14ac:dyDescent="0.2">
      <c r="A111" t="s">
        <v>214</v>
      </c>
      <c r="B111" t="s">
        <v>215</v>
      </c>
      <c r="C111">
        <f>SUM(Wanetal_losses_control!AQ111:AV111)</f>
        <v>0</v>
      </c>
      <c r="D111">
        <f>C111*'Wanetal_E and C 97-98'!$E$3-C111</f>
        <v>0</v>
      </c>
      <c r="E111">
        <f>C111*'Wanetal_E and C 97-98'!$E$4-C111</f>
        <v>0</v>
      </c>
      <c r="F111">
        <f>C111*'Wanetal_E and C 97-98'!$E$5-C111</f>
        <v>0</v>
      </c>
      <c r="G111">
        <f>C111*'Wanetal_E and C 97-98'!$E$6-C111</f>
        <v>0</v>
      </c>
      <c r="H111">
        <f>C111*'Wanetal_E and C 97-98'!$E$7-C111</f>
        <v>0</v>
      </c>
      <c r="I111">
        <f>C111*'Wanetal_E and C 97-98'!$E$8-C111</f>
        <v>0</v>
      </c>
      <c r="K111">
        <f>IFERROR(VLOOKUP(K$4&amp;$B111,Wanetal_correction_factor_1998!$D$2:$H$1608,5, FALSE),0)*D111</f>
        <v>0</v>
      </c>
      <c r="L111">
        <f>IFERROR(VLOOKUP(L$4&amp;$B111,Wanetal_correction_factor_1998!$D$2:$H$1608,5, FALSE),0)*E111</f>
        <v>0</v>
      </c>
      <c r="M111">
        <f>IFERROR(VLOOKUP(M$4&amp;$B111,Wanetal_correction_factor_1998!$D$2:$H$1608,5, FALSE),0)*F111</f>
        <v>0</v>
      </c>
      <c r="N111">
        <f>IFERROR(VLOOKUP(N$4&amp;$B111,Wanetal_correction_factor_1998!$D$2:$H$1608,5, FALSE),0)*G111</f>
        <v>0</v>
      </c>
      <c r="O111">
        <f>IFERROR(VLOOKUP(O$4&amp;$B111,Wanetal_correction_factor_1998!$D$2:$H$1608,5, FALSE),0)*H111</f>
        <v>0</v>
      </c>
      <c r="P111">
        <f>IFERROR(VLOOKUP(P$4&amp;$B111,Wanetal_correction_factor_1998!$D$2:$H$1608,5, FALSE),0)*I111</f>
        <v>0</v>
      </c>
      <c r="Q111" s="7">
        <f>SUM(Wanetal_losses_control!BI111:BN111)</f>
        <v>0</v>
      </c>
      <c r="R111">
        <f>Q111*'Wanetal_E and C 15-16'!$E$3-Q111</f>
        <v>0</v>
      </c>
      <c r="S111">
        <f>Q111*'Wanetal_E and C 15-16'!$E$4-Q111</f>
        <v>0</v>
      </c>
      <c r="T111">
        <f>Q111*'Wanetal_E and C 15-16'!$E$5-Q111</f>
        <v>0</v>
      </c>
      <c r="U111">
        <f>Q111*'Wanetal_E and C 15-16'!$E$6-Q111</f>
        <v>0</v>
      </c>
      <c r="V111">
        <f>Q111*'Wanetal_E and C 15-16'!$E$7-Q111</f>
        <v>0</v>
      </c>
      <c r="W111">
        <f>Q111*'Wanetal_E and C 15-16'!$E$8-Q111</f>
        <v>0</v>
      </c>
      <c r="Y111">
        <f>IFERROR(VLOOKUP(Y$4&amp;$B111,Wanetal_correction_factor_2016!$D$2:$H$1608,5, FALSE),0)*R111</f>
        <v>0</v>
      </c>
      <c r="Z111">
        <f>IFERROR(VLOOKUP(Z$4&amp;$B111,Wanetal_correction_factor_2016!$D$2:$H$1608,5, FALSE),0)*S111</f>
        <v>0</v>
      </c>
      <c r="AA111">
        <f>IFERROR(VLOOKUP(AA$4&amp;$B111,Wanetal_correction_factor_2016!$D$2:$H$1608,5, FALSE),0)*T111</f>
        <v>0</v>
      </c>
      <c r="AB111">
        <f>IFERROR(VLOOKUP(AB$4&amp;$B111,Wanetal_correction_factor_2016!$D$2:$H$1608,5, FALSE),0)*U111</f>
        <v>0</v>
      </c>
      <c r="AC111">
        <f>IFERROR(VLOOKUP(AC$4&amp;$B111,Wanetal_correction_factor_2016!$D$2:$H$1608,5, FALSE),0)*V111</f>
        <v>0</v>
      </c>
      <c r="AD111">
        <f>IFERROR(VLOOKUP(AD$4&amp;$B111,Wanetal_correction_factor_2016!$D$2:$H$1608,5, FALSE),0)*W111</f>
        <v>0</v>
      </c>
    </row>
    <row r="112" spans="1:30" x14ac:dyDescent="0.2">
      <c r="A112" t="s">
        <v>216</v>
      </c>
      <c r="B112" t="s">
        <v>217</v>
      </c>
      <c r="C112">
        <f>SUM(Wanetal_losses_control!AQ112:AV112)</f>
        <v>-280486497968.94281</v>
      </c>
      <c r="D112">
        <f>C112*'Wanetal_E and C 97-98'!$E$3-C112</f>
        <v>78684891594.295776</v>
      </c>
      <c r="E112">
        <f>C112*'Wanetal_E and C 97-98'!$E$4-C112</f>
        <v>-1150169491.1766968</v>
      </c>
      <c r="F112">
        <f>C112*'Wanetal_E and C 97-98'!$E$5-C112</f>
        <v>63053614817.253662</v>
      </c>
      <c r="G112">
        <f>C112*'Wanetal_E and C 97-98'!$E$6-C112</f>
        <v>56644313204.782013</v>
      </c>
      <c r="H112">
        <f>C112*'Wanetal_E and C 97-98'!$E$7-C112</f>
        <v>19293221579.966461</v>
      </c>
      <c r="I112">
        <f>C112*'Wanetal_E and C 97-98'!$E$8-C112</f>
        <v>16968950311.657196</v>
      </c>
      <c r="K112">
        <f>IFERROR(VLOOKUP(K$4&amp;$B112,Wanetal_correction_factor_1998!$D$2:$H$1608,5, FALSE),0)*D112</f>
        <v>90179160766.326492</v>
      </c>
      <c r="L112">
        <f>IFERROR(VLOOKUP(L$4&amp;$B112,Wanetal_correction_factor_1998!$D$2:$H$1608,5, FALSE),0)*E112</f>
        <v>-3280072656.401515</v>
      </c>
      <c r="M112">
        <f>IFERROR(VLOOKUP(M$4&amp;$B112,Wanetal_correction_factor_1998!$D$2:$H$1608,5, FALSE),0)*F112</f>
        <v>57691166924.245605</v>
      </c>
      <c r="N112">
        <f>IFERROR(VLOOKUP(N$4&amp;$B112,Wanetal_correction_factor_1998!$D$2:$H$1608,5, FALSE),0)*G112</f>
        <v>73516667772.707748</v>
      </c>
      <c r="O112">
        <f>IFERROR(VLOOKUP(O$4&amp;$B112,Wanetal_correction_factor_1998!$D$2:$H$1608,5, FALSE),0)*H112</f>
        <v>23659621824.045132</v>
      </c>
      <c r="P112">
        <f>IFERROR(VLOOKUP(P$4&amp;$B112,Wanetal_correction_factor_1998!$D$2:$H$1608,5, FALSE),0)*I112</f>
        <v>6261793221.8230085</v>
      </c>
      <c r="Q112" s="7">
        <f>SUM(Wanetal_losses_control!BI112:BN112)</f>
        <v>-302751411039.64905</v>
      </c>
      <c r="R112">
        <f>Q112*'Wanetal_E and C 15-16'!$E$3-Q112</f>
        <v>470618574366.46533</v>
      </c>
      <c r="S112">
        <f>Q112*'Wanetal_E and C 15-16'!$E$4-Q112</f>
        <v>70561831664.540527</v>
      </c>
      <c r="T112">
        <f>Q112*'Wanetal_E and C 15-16'!$E$5-Q112</f>
        <v>163698399174.52072</v>
      </c>
      <c r="U112">
        <f>Q112*'Wanetal_E and C 15-16'!$E$6-Q112</f>
        <v>255478037666.39899</v>
      </c>
      <c r="V112">
        <f>Q112*'Wanetal_E and C 15-16'!$E$7-Q112</f>
        <v>131800697870.14496</v>
      </c>
      <c r="W112">
        <f>Q112*'Wanetal_E and C 15-16'!$E$8-Q112</f>
        <v>52786990486.062469</v>
      </c>
      <c r="Y112">
        <f>IFERROR(VLOOKUP(Y$4&amp;$B112,Wanetal_correction_factor_2016!$D$2:$H$1608,5, FALSE),0)*R112</f>
        <v>43502360345.160492</v>
      </c>
      <c r="Z112">
        <f>IFERROR(VLOOKUP(Z$4&amp;$B112,Wanetal_correction_factor_2016!$D$2:$H$1608,5, FALSE),0)*S112</f>
        <v>58119926202.207092</v>
      </c>
      <c r="AA112">
        <f>IFERROR(VLOOKUP(AA$4&amp;$B112,Wanetal_correction_factor_2016!$D$2:$H$1608,5, FALSE),0)*T112</f>
        <v>145032006745.01492</v>
      </c>
      <c r="AB112">
        <f>IFERROR(VLOOKUP(AB$4&amp;$B112,Wanetal_correction_factor_2016!$D$2:$H$1608,5, FALSE),0)*U112</f>
        <v>13019617573.184866</v>
      </c>
      <c r="AC112">
        <f>IFERROR(VLOOKUP(AC$4&amp;$B112,Wanetal_correction_factor_2016!$D$2:$H$1608,5, FALSE),0)*V112</f>
        <v>-14225656886.384867</v>
      </c>
      <c r="AD112">
        <f>IFERROR(VLOOKUP(AD$4&amp;$B112,Wanetal_correction_factor_2016!$D$2:$H$1608,5, FALSE),0)*W112</f>
        <v>24515358616.789551</v>
      </c>
    </row>
    <row r="113" spans="1:30" x14ac:dyDescent="0.2">
      <c r="A113" t="s">
        <v>218</v>
      </c>
      <c r="B113" t="s">
        <v>219</v>
      </c>
      <c r="C113">
        <f>SUM(Wanetal_losses_control!AQ113:AV113)</f>
        <v>0</v>
      </c>
      <c r="D113">
        <f>C113*'Wanetal_E and C 97-98'!$E$3-C113</f>
        <v>0</v>
      </c>
      <c r="E113">
        <f>C113*'Wanetal_E and C 97-98'!$E$4-C113</f>
        <v>0</v>
      </c>
      <c r="F113">
        <f>C113*'Wanetal_E and C 97-98'!$E$5-C113</f>
        <v>0</v>
      </c>
      <c r="G113">
        <f>C113*'Wanetal_E and C 97-98'!$E$6-C113</f>
        <v>0</v>
      </c>
      <c r="H113">
        <f>C113*'Wanetal_E and C 97-98'!$E$7-C113</f>
        <v>0</v>
      </c>
      <c r="I113">
        <f>C113*'Wanetal_E and C 97-98'!$E$8-C113</f>
        <v>0</v>
      </c>
      <c r="K113">
        <f>IFERROR(VLOOKUP(K$4&amp;$B113,Wanetal_correction_factor_1998!$D$2:$H$1608,5, FALSE),0)*D113</f>
        <v>0</v>
      </c>
      <c r="L113">
        <f>IFERROR(VLOOKUP(L$4&amp;$B113,Wanetal_correction_factor_1998!$D$2:$H$1608,5, FALSE),0)*E113</f>
        <v>0</v>
      </c>
      <c r="M113">
        <f>IFERROR(VLOOKUP(M$4&amp;$B113,Wanetal_correction_factor_1998!$D$2:$H$1608,5, FALSE),0)*F113</f>
        <v>0</v>
      </c>
      <c r="N113">
        <f>IFERROR(VLOOKUP(N$4&amp;$B113,Wanetal_correction_factor_1998!$D$2:$H$1608,5, FALSE),0)*G113</f>
        <v>0</v>
      </c>
      <c r="O113">
        <f>IFERROR(VLOOKUP(O$4&amp;$B113,Wanetal_correction_factor_1998!$D$2:$H$1608,5, FALSE),0)*H113</f>
        <v>0</v>
      </c>
      <c r="P113">
        <f>IFERROR(VLOOKUP(P$4&amp;$B113,Wanetal_correction_factor_1998!$D$2:$H$1608,5, FALSE),0)*I113</f>
        <v>0</v>
      </c>
      <c r="Q113" s="7">
        <f>SUM(Wanetal_losses_control!BI113:BN113)</f>
        <v>0</v>
      </c>
      <c r="R113">
        <f>Q113*'Wanetal_E and C 15-16'!$E$3-Q113</f>
        <v>0</v>
      </c>
      <c r="S113">
        <f>Q113*'Wanetal_E and C 15-16'!$E$4-Q113</f>
        <v>0</v>
      </c>
      <c r="T113">
        <f>Q113*'Wanetal_E and C 15-16'!$E$5-Q113</f>
        <v>0</v>
      </c>
      <c r="U113">
        <f>Q113*'Wanetal_E and C 15-16'!$E$6-Q113</f>
        <v>0</v>
      </c>
      <c r="V113">
        <f>Q113*'Wanetal_E and C 15-16'!$E$7-Q113</f>
        <v>0</v>
      </c>
      <c r="W113">
        <f>Q113*'Wanetal_E and C 15-16'!$E$8-Q113</f>
        <v>0</v>
      </c>
      <c r="Y113">
        <f>IFERROR(VLOOKUP(Y$4&amp;$B113,Wanetal_correction_factor_2016!$D$2:$H$1608,5, FALSE),0)*R113</f>
        <v>0</v>
      </c>
      <c r="Z113">
        <f>IFERROR(VLOOKUP(Z$4&amp;$B113,Wanetal_correction_factor_2016!$D$2:$H$1608,5, FALSE),0)*S113</f>
        <v>0</v>
      </c>
      <c r="AA113">
        <f>IFERROR(VLOOKUP(AA$4&amp;$B113,Wanetal_correction_factor_2016!$D$2:$H$1608,5, FALSE),0)*T113</f>
        <v>0</v>
      </c>
      <c r="AB113">
        <f>IFERROR(VLOOKUP(AB$4&amp;$B113,Wanetal_correction_factor_2016!$D$2:$H$1608,5, FALSE),0)*U113</f>
        <v>0</v>
      </c>
      <c r="AC113">
        <f>IFERROR(VLOOKUP(AC$4&amp;$B113,Wanetal_correction_factor_2016!$D$2:$H$1608,5, FALSE),0)*V113</f>
        <v>0</v>
      </c>
      <c r="AD113">
        <f>IFERROR(VLOOKUP(AD$4&amp;$B113,Wanetal_correction_factor_2016!$D$2:$H$1608,5, FALSE),0)*W113</f>
        <v>0</v>
      </c>
    </row>
    <row r="114" spans="1:30" x14ac:dyDescent="0.2">
      <c r="A114" t="s">
        <v>220</v>
      </c>
      <c r="B114" t="s">
        <v>221</v>
      </c>
      <c r="C114">
        <f>SUM(Wanetal_losses_control!AQ114:AV114)</f>
        <v>0</v>
      </c>
      <c r="D114">
        <f>C114*'Wanetal_E and C 97-98'!$E$3-C114</f>
        <v>0</v>
      </c>
      <c r="E114">
        <f>C114*'Wanetal_E and C 97-98'!$E$4-C114</f>
        <v>0</v>
      </c>
      <c r="F114">
        <f>C114*'Wanetal_E and C 97-98'!$E$5-C114</f>
        <v>0</v>
      </c>
      <c r="G114">
        <f>C114*'Wanetal_E and C 97-98'!$E$6-C114</f>
        <v>0</v>
      </c>
      <c r="H114">
        <f>C114*'Wanetal_E and C 97-98'!$E$7-C114</f>
        <v>0</v>
      </c>
      <c r="I114">
        <f>C114*'Wanetal_E and C 97-98'!$E$8-C114</f>
        <v>0</v>
      </c>
      <c r="K114">
        <f>IFERROR(VLOOKUP(K$4&amp;$B114,Wanetal_correction_factor_1998!$D$2:$H$1608,5, FALSE),0)*D114</f>
        <v>0</v>
      </c>
      <c r="L114">
        <f>IFERROR(VLOOKUP(L$4&amp;$B114,Wanetal_correction_factor_1998!$D$2:$H$1608,5, FALSE),0)*E114</f>
        <v>0</v>
      </c>
      <c r="M114">
        <f>IFERROR(VLOOKUP(M$4&amp;$B114,Wanetal_correction_factor_1998!$D$2:$H$1608,5, FALSE),0)*F114</f>
        <v>0</v>
      </c>
      <c r="N114">
        <f>IFERROR(VLOOKUP(N$4&amp;$B114,Wanetal_correction_factor_1998!$D$2:$H$1608,5, FALSE),0)*G114</f>
        <v>0</v>
      </c>
      <c r="O114">
        <f>IFERROR(VLOOKUP(O$4&amp;$B114,Wanetal_correction_factor_1998!$D$2:$H$1608,5, FALSE),0)*H114</f>
        <v>0</v>
      </c>
      <c r="P114">
        <f>IFERROR(VLOOKUP(P$4&amp;$B114,Wanetal_correction_factor_1998!$D$2:$H$1608,5, FALSE),0)*I114</f>
        <v>0</v>
      </c>
      <c r="Q114" s="7">
        <f>SUM(Wanetal_losses_control!BI114:BN114)</f>
        <v>0</v>
      </c>
      <c r="R114">
        <f>Q114*'Wanetal_E and C 15-16'!$E$3-Q114</f>
        <v>0</v>
      </c>
      <c r="S114">
        <f>Q114*'Wanetal_E and C 15-16'!$E$4-Q114</f>
        <v>0</v>
      </c>
      <c r="T114">
        <f>Q114*'Wanetal_E and C 15-16'!$E$5-Q114</f>
        <v>0</v>
      </c>
      <c r="U114">
        <f>Q114*'Wanetal_E and C 15-16'!$E$6-Q114</f>
        <v>0</v>
      </c>
      <c r="V114">
        <f>Q114*'Wanetal_E and C 15-16'!$E$7-Q114</f>
        <v>0</v>
      </c>
      <c r="W114">
        <f>Q114*'Wanetal_E and C 15-16'!$E$8-Q114</f>
        <v>0</v>
      </c>
      <c r="Y114">
        <f>IFERROR(VLOOKUP(Y$4&amp;$B114,Wanetal_correction_factor_2016!$D$2:$H$1608,5, FALSE),0)*R114</f>
        <v>0</v>
      </c>
      <c r="Z114">
        <f>IFERROR(VLOOKUP(Z$4&amp;$B114,Wanetal_correction_factor_2016!$D$2:$H$1608,5, FALSE),0)*S114</f>
        <v>0</v>
      </c>
      <c r="AA114">
        <f>IFERROR(VLOOKUP(AA$4&amp;$B114,Wanetal_correction_factor_2016!$D$2:$H$1608,5, FALSE),0)*T114</f>
        <v>0</v>
      </c>
      <c r="AB114">
        <f>IFERROR(VLOOKUP(AB$4&amp;$B114,Wanetal_correction_factor_2016!$D$2:$H$1608,5, FALSE),0)*U114</f>
        <v>0</v>
      </c>
      <c r="AC114">
        <f>IFERROR(VLOOKUP(AC$4&amp;$B114,Wanetal_correction_factor_2016!$D$2:$H$1608,5, FALSE),0)*V114</f>
        <v>0</v>
      </c>
      <c r="AD114">
        <f>IFERROR(VLOOKUP(AD$4&amp;$B114,Wanetal_correction_factor_2016!$D$2:$H$1608,5, FALSE),0)*W114</f>
        <v>0</v>
      </c>
    </row>
    <row r="115" spans="1:30" x14ac:dyDescent="0.2">
      <c r="A115" t="s">
        <v>222</v>
      </c>
      <c r="B115" t="s">
        <v>223</v>
      </c>
      <c r="C115">
        <f>SUM(Wanetal_losses_control!AQ115:AV115)</f>
        <v>-147945617465.18988</v>
      </c>
      <c r="D115">
        <f>C115*'Wanetal_E and C 97-98'!$E$3-C115</f>
        <v>41503191620.256149</v>
      </c>
      <c r="E115">
        <f>C115*'Wanetal_E and C 97-98'!$E$4-C115</f>
        <v>-606669257.8571167</v>
      </c>
      <c r="F115">
        <f>C115*'Wanetal_E and C 97-98'!$E$5-C115</f>
        <v>33258306710.306427</v>
      </c>
      <c r="G115">
        <f>C115*'Wanetal_E and C 97-98'!$E$6-C115</f>
        <v>29877651700.371689</v>
      </c>
      <c r="H115">
        <f>C115*'Wanetal_E and C 97-98'!$E$7-C115</f>
        <v>10176417047.557556</v>
      </c>
      <c r="I115">
        <f>C115*'Wanetal_E and C 97-98'!$E$8-C115</f>
        <v>8950455190.4392395</v>
      </c>
      <c r="K115">
        <f>IFERROR(VLOOKUP(K$4&amp;$B115,Wanetal_correction_factor_1998!$D$2:$H$1608,5, FALSE),0)*D115</f>
        <v>23772507588.496124</v>
      </c>
      <c r="L115">
        <f>IFERROR(VLOOKUP(L$4&amp;$B115,Wanetal_correction_factor_1998!$D$2:$H$1608,5, FALSE),0)*E115</f>
        <v>-1770115151.1076777</v>
      </c>
      <c r="M115">
        <f>IFERROR(VLOOKUP(M$4&amp;$B115,Wanetal_correction_factor_1998!$D$2:$H$1608,5, FALSE),0)*F115</f>
        <v>-40333019109.055611</v>
      </c>
      <c r="N115">
        <f>IFERROR(VLOOKUP(N$4&amp;$B115,Wanetal_correction_factor_1998!$D$2:$H$1608,5, FALSE),0)*G115</f>
        <v>-44546065247.873405</v>
      </c>
      <c r="O115">
        <f>IFERROR(VLOOKUP(O$4&amp;$B115,Wanetal_correction_factor_1998!$D$2:$H$1608,5, FALSE),0)*H115</f>
        <v>448417571.87652218</v>
      </c>
      <c r="P115">
        <f>IFERROR(VLOOKUP(P$4&amp;$B115,Wanetal_correction_factor_1998!$D$2:$H$1608,5, FALSE),0)*I115</f>
        <v>-3713381543.9943876</v>
      </c>
      <c r="Q115" s="7">
        <f>SUM(Wanetal_losses_control!BI115:BN115)</f>
        <v>-217761813626.07959</v>
      </c>
      <c r="R115">
        <f>Q115*'Wanetal_E and C 15-16'!$E$3-Q115</f>
        <v>338504629683.59247</v>
      </c>
      <c r="S115">
        <f>Q115*'Wanetal_E and C 15-16'!$E$4-Q115</f>
        <v>50753429631.534058</v>
      </c>
      <c r="T115">
        <f>Q115*'Wanetal_E and C 15-16'!$E$5-Q115</f>
        <v>117744324194.94524</v>
      </c>
      <c r="U115">
        <f>Q115*'Wanetal_E and C 15-16'!$E$6-Q115</f>
        <v>183759212328.10056</v>
      </c>
      <c r="V115">
        <f>Q115*'Wanetal_E and C 15-16'!$E$7-Q115</f>
        <v>94801074276.832886</v>
      </c>
      <c r="W115">
        <f>Q115*'Wanetal_E and C 15-16'!$E$8-Q115</f>
        <v>37968413572.817871</v>
      </c>
      <c r="Y115">
        <f>IFERROR(VLOOKUP(Y$4&amp;$B115,Wanetal_correction_factor_2016!$D$2:$H$1608,5, FALSE),0)*R115</f>
        <v>-4867633597.4085522</v>
      </c>
      <c r="Z115">
        <f>IFERROR(VLOOKUP(Z$4&amp;$B115,Wanetal_correction_factor_2016!$D$2:$H$1608,5, FALSE),0)*S115</f>
        <v>-20426582088.170025</v>
      </c>
      <c r="AA115">
        <f>IFERROR(VLOOKUP(AA$4&amp;$B115,Wanetal_correction_factor_2016!$D$2:$H$1608,5, FALSE),0)*T115</f>
        <v>-45576016713.000603</v>
      </c>
      <c r="AB115">
        <f>IFERROR(VLOOKUP(AB$4&amp;$B115,Wanetal_correction_factor_2016!$D$2:$H$1608,5, FALSE),0)*U115</f>
        <v>-76768307800.926941</v>
      </c>
      <c r="AC115">
        <f>IFERROR(VLOOKUP(AC$4&amp;$B115,Wanetal_correction_factor_2016!$D$2:$H$1608,5, FALSE),0)*V115</f>
        <v>-1245041601.3899167</v>
      </c>
      <c r="AD115">
        <f>IFERROR(VLOOKUP(AD$4&amp;$B115,Wanetal_correction_factor_2016!$D$2:$H$1608,5, FALSE),0)*W115</f>
        <v>-64783442299.48085</v>
      </c>
    </row>
    <row r="116" spans="1:30" x14ac:dyDescent="0.2">
      <c r="A116" t="s">
        <v>224</v>
      </c>
      <c r="B116" t="s">
        <v>225</v>
      </c>
      <c r="C116">
        <f>SUM(Wanetal_losses_control!AQ116:AV116)</f>
        <v>0</v>
      </c>
      <c r="D116">
        <f>C116*'Wanetal_E and C 97-98'!$E$3-C116</f>
        <v>0</v>
      </c>
      <c r="E116">
        <f>C116*'Wanetal_E and C 97-98'!$E$4-C116</f>
        <v>0</v>
      </c>
      <c r="F116">
        <f>C116*'Wanetal_E and C 97-98'!$E$5-C116</f>
        <v>0</v>
      </c>
      <c r="G116">
        <f>C116*'Wanetal_E and C 97-98'!$E$6-C116</f>
        <v>0</v>
      </c>
      <c r="H116">
        <f>C116*'Wanetal_E and C 97-98'!$E$7-C116</f>
        <v>0</v>
      </c>
      <c r="I116">
        <f>C116*'Wanetal_E and C 97-98'!$E$8-C116</f>
        <v>0</v>
      </c>
      <c r="K116">
        <f>IFERROR(VLOOKUP(K$4&amp;$B116,Wanetal_correction_factor_1998!$D$2:$H$1608,5, FALSE),0)*D116</f>
        <v>0</v>
      </c>
      <c r="L116">
        <f>IFERROR(VLOOKUP(L$4&amp;$B116,Wanetal_correction_factor_1998!$D$2:$H$1608,5, FALSE),0)*E116</f>
        <v>0</v>
      </c>
      <c r="M116">
        <f>IFERROR(VLOOKUP(M$4&amp;$B116,Wanetal_correction_factor_1998!$D$2:$H$1608,5, FALSE),0)*F116</f>
        <v>0</v>
      </c>
      <c r="N116">
        <f>IFERROR(VLOOKUP(N$4&amp;$B116,Wanetal_correction_factor_1998!$D$2:$H$1608,5, FALSE),0)*G116</f>
        <v>0</v>
      </c>
      <c r="O116">
        <f>IFERROR(VLOOKUP(O$4&amp;$B116,Wanetal_correction_factor_1998!$D$2:$H$1608,5, FALSE),0)*H116</f>
        <v>0</v>
      </c>
      <c r="P116">
        <f>IFERROR(VLOOKUP(P$4&amp;$B116,Wanetal_correction_factor_1998!$D$2:$H$1608,5, FALSE),0)*I116</f>
        <v>0</v>
      </c>
      <c r="Q116" s="7">
        <f>SUM(Wanetal_losses_control!BI116:BN116)</f>
        <v>0</v>
      </c>
      <c r="R116">
        <f>Q116*'Wanetal_E and C 15-16'!$E$3-Q116</f>
        <v>0</v>
      </c>
      <c r="S116">
        <f>Q116*'Wanetal_E and C 15-16'!$E$4-Q116</f>
        <v>0</v>
      </c>
      <c r="T116">
        <f>Q116*'Wanetal_E and C 15-16'!$E$5-Q116</f>
        <v>0</v>
      </c>
      <c r="U116">
        <f>Q116*'Wanetal_E and C 15-16'!$E$6-Q116</f>
        <v>0</v>
      </c>
      <c r="V116">
        <f>Q116*'Wanetal_E and C 15-16'!$E$7-Q116</f>
        <v>0</v>
      </c>
      <c r="W116">
        <f>Q116*'Wanetal_E and C 15-16'!$E$8-Q116</f>
        <v>0</v>
      </c>
      <c r="Y116">
        <f>IFERROR(VLOOKUP(Y$4&amp;$B116,Wanetal_correction_factor_2016!$D$2:$H$1608,5, FALSE),0)*R116</f>
        <v>0</v>
      </c>
      <c r="Z116">
        <f>IFERROR(VLOOKUP(Z$4&amp;$B116,Wanetal_correction_factor_2016!$D$2:$H$1608,5, FALSE),0)*S116</f>
        <v>0</v>
      </c>
      <c r="AA116">
        <f>IFERROR(VLOOKUP(AA$4&amp;$B116,Wanetal_correction_factor_2016!$D$2:$H$1608,5, FALSE),0)*T116</f>
        <v>0</v>
      </c>
      <c r="AB116">
        <f>IFERROR(VLOOKUP(AB$4&amp;$B116,Wanetal_correction_factor_2016!$D$2:$H$1608,5, FALSE),0)*U116</f>
        <v>0</v>
      </c>
      <c r="AC116">
        <f>IFERROR(VLOOKUP(AC$4&amp;$B116,Wanetal_correction_factor_2016!$D$2:$H$1608,5, FALSE),0)*V116</f>
        <v>0</v>
      </c>
      <c r="AD116">
        <f>IFERROR(VLOOKUP(AD$4&amp;$B116,Wanetal_correction_factor_2016!$D$2:$H$1608,5, FALSE),0)*W116</f>
        <v>0</v>
      </c>
    </row>
    <row r="117" spans="1:30" x14ac:dyDescent="0.2">
      <c r="A117" t="s">
        <v>226</v>
      </c>
      <c r="B117" t="s">
        <v>227</v>
      </c>
      <c r="C117">
        <f>SUM(Wanetal_losses_control!AQ117:AV117)</f>
        <v>-7640545534.1024361</v>
      </c>
      <c r="D117">
        <f>C117*'Wanetal_E and C 97-98'!$E$3-C117</f>
        <v>2143402628.7379408</v>
      </c>
      <c r="E117">
        <f>C117*'Wanetal_E and C 97-98'!$E$4-C117</f>
        <v>-31330999.648488998</v>
      </c>
      <c r="F117">
        <f>C117*'Wanetal_E and C 97-98'!$E$5-C117</f>
        <v>1717601448.1607113</v>
      </c>
      <c r="G117">
        <f>C117*'Wanetal_E and C 97-98'!$E$6-C117</f>
        <v>1543009939.5979424</v>
      </c>
      <c r="H117">
        <f>C117*'Wanetal_E and C 97-98'!$E$7-C117</f>
        <v>525553775.48898506</v>
      </c>
      <c r="I117">
        <f>C117*'Wanetal_E and C 97-98'!$E$8-C117</f>
        <v>462239852.75930977</v>
      </c>
      <c r="K117">
        <f>IFERROR(VLOOKUP(K$4&amp;$B117,Wanetal_correction_factor_1998!$D$2:$H$1608,5, FALSE),0)*D117</f>
        <v>4956548988.021244</v>
      </c>
      <c r="L117">
        <f>IFERROR(VLOOKUP(L$4&amp;$B117,Wanetal_correction_factor_1998!$D$2:$H$1608,5, FALSE),0)*E117</f>
        <v>-272316766.75070745</v>
      </c>
      <c r="M117">
        <f>IFERROR(VLOOKUP(M$4&amp;$B117,Wanetal_correction_factor_1998!$D$2:$H$1608,5, FALSE),0)*F117</f>
        <v>-173079588.83604577</v>
      </c>
      <c r="N117">
        <f>IFERROR(VLOOKUP(N$4&amp;$B117,Wanetal_correction_factor_1998!$D$2:$H$1608,5, FALSE),0)*G117</f>
        <v>7114365573.7425289</v>
      </c>
      <c r="O117">
        <f>IFERROR(VLOOKUP(O$4&amp;$B117,Wanetal_correction_factor_1998!$D$2:$H$1608,5, FALSE),0)*H117</f>
        <v>2509415428.7267456</v>
      </c>
      <c r="P117">
        <f>IFERROR(VLOOKUP(P$4&amp;$B117,Wanetal_correction_factor_1998!$D$2:$H$1608,5, FALSE),0)*I117</f>
        <v>2666446073.9099336</v>
      </c>
      <c r="Q117" s="7">
        <f>SUM(Wanetal_losses_control!BI117:BN117)</f>
        <v>-8280994478.4666958</v>
      </c>
      <c r="R117">
        <f>Q117*'Wanetal_E and C 15-16'!$E$3-Q117</f>
        <v>12872573582.430576</v>
      </c>
      <c r="S117">
        <f>Q117*'Wanetal_E and C 15-16'!$E$4-Q117</f>
        <v>1930039356.0445938</v>
      </c>
      <c r="T117">
        <f>Q117*'Wanetal_E and C 15-16'!$E$5-Q117</f>
        <v>4477553168.2675209</v>
      </c>
      <c r="U117">
        <f>Q117*'Wanetal_E and C 15-16'!$E$6-Q117</f>
        <v>6987951639.9938126</v>
      </c>
      <c r="V117">
        <f>Q117*'Wanetal_E and C 15-16'!$E$7-Q117</f>
        <v>3605072714.8478594</v>
      </c>
      <c r="W117">
        <f>Q117*'Wanetal_E and C 15-16'!$E$8-Q117</f>
        <v>1443853804.8389473</v>
      </c>
      <c r="Y117">
        <f>IFERROR(VLOOKUP(Y$4&amp;$B117,Wanetal_correction_factor_2016!$D$2:$H$1608,5, FALSE),0)*R117</f>
        <v>1950969092.676568</v>
      </c>
      <c r="Z117">
        <f>IFERROR(VLOOKUP(Z$4&amp;$B117,Wanetal_correction_factor_2016!$D$2:$H$1608,5, FALSE),0)*S117</f>
        <v>8338780896.917654</v>
      </c>
      <c r="AA117">
        <f>IFERROR(VLOOKUP(AA$4&amp;$B117,Wanetal_correction_factor_2016!$D$2:$H$1608,5, FALSE),0)*T117</f>
        <v>5943395338.5800886</v>
      </c>
      <c r="AB117">
        <f>IFERROR(VLOOKUP(AB$4&amp;$B117,Wanetal_correction_factor_2016!$D$2:$H$1608,5, FALSE),0)*U117</f>
        <v>8111520758.688056</v>
      </c>
      <c r="AC117">
        <f>IFERROR(VLOOKUP(AC$4&amp;$B117,Wanetal_correction_factor_2016!$D$2:$H$1608,5, FALSE),0)*V117</f>
        <v>8055199352.6682701</v>
      </c>
      <c r="AD117">
        <f>IFERROR(VLOOKUP(AD$4&amp;$B117,Wanetal_correction_factor_2016!$D$2:$H$1608,5, FALSE),0)*W117</f>
        <v>3853362680.2165585</v>
      </c>
    </row>
    <row r="118" spans="1:30" x14ac:dyDescent="0.2">
      <c r="A118" t="s">
        <v>228</v>
      </c>
      <c r="B118" t="s">
        <v>229</v>
      </c>
      <c r="C118">
        <f>SUM(Wanetal_losses_control!AQ118:AV118)</f>
        <v>-28425730241.752338</v>
      </c>
      <c r="D118">
        <f>C118*'Wanetal_E and C 97-98'!$E$3-C118</f>
        <v>7974271555.8758774</v>
      </c>
      <c r="E118">
        <f>C118*'Wanetal_E and C 97-98'!$E$4-C118</f>
        <v>-116563214.00576782</v>
      </c>
      <c r="F118">
        <f>C118*'Wanetal_E and C 97-98'!$E$5-C118</f>
        <v>6390129501.9237251</v>
      </c>
      <c r="G118">
        <f>C118*'Wanetal_E and C 97-98'!$E$6-C118</f>
        <v>5740582803.6212616</v>
      </c>
      <c r="H118">
        <f>C118*'Wanetal_E and C 97-98'!$E$7-C118</f>
        <v>1955259579.6864586</v>
      </c>
      <c r="I118">
        <f>C118*'Wanetal_E and C 97-98'!$E$8-C118</f>
        <v>1719707748.9921646</v>
      </c>
      <c r="K118">
        <f>IFERROR(VLOOKUP(K$4&amp;$B118,Wanetal_correction_factor_1998!$D$2:$H$1608,5, FALSE),0)*D118</f>
        <v>-12522019275.108234</v>
      </c>
      <c r="L118">
        <f>IFERROR(VLOOKUP(L$4&amp;$B118,Wanetal_correction_factor_1998!$D$2:$H$1608,5, FALSE),0)*E118</f>
        <v>-1298410454.5823214</v>
      </c>
      <c r="M118">
        <f>IFERROR(VLOOKUP(M$4&amp;$B118,Wanetal_correction_factor_1998!$D$2:$H$1608,5, FALSE),0)*F118</f>
        <v>-60617768253.081726</v>
      </c>
      <c r="N118">
        <f>IFERROR(VLOOKUP(N$4&amp;$B118,Wanetal_correction_factor_1998!$D$2:$H$1608,5, FALSE),0)*G118</f>
        <v>-56862715923.269722</v>
      </c>
      <c r="O118">
        <f>IFERROR(VLOOKUP(O$4&amp;$B118,Wanetal_correction_factor_1998!$D$2:$H$1608,5, FALSE),0)*H118</f>
        <v>-59943265478.16626</v>
      </c>
      <c r="P118">
        <f>IFERROR(VLOOKUP(P$4&amp;$B118,Wanetal_correction_factor_1998!$D$2:$H$1608,5, FALSE),0)*I118</f>
        <v>-61981230644.27742</v>
      </c>
      <c r="Q118" s="7">
        <f>SUM(Wanetal_losses_control!BI118:BN118)</f>
        <v>-23202849954.343739</v>
      </c>
      <c r="R118">
        <f>Q118*'Wanetal_E and C 15-16'!$E$3-Q118</f>
        <v>36068179267.122177</v>
      </c>
      <c r="S118">
        <f>Q118*'Wanetal_E and C 15-16'!$E$4-Q118</f>
        <v>5407854539.781414</v>
      </c>
      <c r="T118">
        <f>Q118*'Wanetal_E and C 15-16'!$E$5-Q118</f>
        <v>12545835478.584246</v>
      </c>
      <c r="U118">
        <f>Q118*'Wanetal_E and C 15-16'!$E$6-Q118</f>
        <v>19579821458.957005</v>
      </c>
      <c r="V118">
        <f>Q118*'Wanetal_E and C 15-16'!$E$7-Q118</f>
        <v>10101197566.865389</v>
      </c>
      <c r="W118">
        <f>Q118*'Wanetal_E and C 15-16'!$E$8-Q118</f>
        <v>4045591779.6831474</v>
      </c>
      <c r="Y118">
        <f>IFERROR(VLOOKUP(Y$4&amp;$B118,Wanetal_correction_factor_2016!$D$2:$H$1608,5, FALSE),0)*R118</f>
        <v>141833418918.49194</v>
      </c>
      <c r="Z118">
        <f>IFERROR(VLOOKUP(Z$4&amp;$B118,Wanetal_correction_factor_2016!$D$2:$H$1608,5, FALSE),0)*S118</f>
        <v>206068726083.70514</v>
      </c>
      <c r="AA118">
        <f>IFERROR(VLOOKUP(AA$4&amp;$B118,Wanetal_correction_factor_2016!$D$2:$H$1608,5, FALSE),0)*T118</f>
        <v>61446349391.77681</v>
      </c>
      <c r="AB118">
        <f>IFERROR(VLOOKUP(AB$4&amp;$B118,Wanetal_correction_factor_2016!$D$2:$H$1608,5, FALSE),0)*U118</f>
        <v>83806137681.310684</v>
      </c>
      <c r="AC118">
        <f>IFERROR(VLOOKUP(AC$4&amp;$B118,Wanetal_correction_factor_2016!$D$2:$H$1608,5, FALSE),0)*V118</f>
        <v>24118609435.882607</v>
      </c>
      <c r="AD118">
        <f>IFERROR(VLOOKUP(AD$4&amp;$B118,Wanetal_correction_factor_2016!$D$2:$H$1608,5, FALSE),0)*W118</f>
        <v>96329308026.35672</v>
      </c>
    </row>
    <row r="119" spans="1:30" x14ac:dyDescent="0.2">
      <c r="A119" t="s">
        <v>230</v>
      </c>
      <c r="B119" t="s">
        <v>231</v>
      </c>
      <c r="C119">
        <f>SUM(Wanetal_losses_control!AQ119:AV119)</f>
        <v>-6870221566.6352272</v>
      </c>
      <c r="D119">
        <f>C119*'Wanetal_E and C 97-98'!$E$3-C119</f>
        <v>1927303606.8186874</v>
      </c>
      <c r="E119">
        <f>C119*'Wanetal_E and C 97-98'!$E$4-C119</f>
        <v>-28172191.177783012</v>
      </c>
      <c r="F119">
        <f>C119*'Wanetal_E and C 97-98'!$E$5-C119</f>
        <v>1544431933.4750023</v>
      </c>
      <c r="G119">
        <f>C119*'Wanetal_E and C 97-98'!$E$6-C119</f>
        <v>1387442836.0178108</v>
      </c>
      <c r="H119">
        <f>C119*'Wanetal_E and C 97-98'!$E$7-C119</f>
        <v>472567157.23704624</v>
      </c>
      <c r="I119">
        <f>C119*'Wanetal_E and C 97-98'!$E$8-C119</f>
        <v>415636578.72478867</v>
      </c>
      <c r="K119">
        <f>IFERROR(VLOOKUP(K$4&amp;$B119,Wanetal_correction_factor_1998!$D$2:$H$1608,5, FALSE),0)*D119</f>
        <v>-6908323310.2418404</v>
      </c>
      <c r="L119">
        <f>IFERROR(VLOOKUP(L$4&amp;$B119,Wanetal_correction_factor_1998!$D$2:$H$1608,5, FALSE),0)*E119</f>
        <v>-424979981.52784735</v>
      </c>
      <c r="M119">
        <f>IFERROR(VLOOKUP(M$4&amp;$B119,Wanetal_correction_factor_1998!$D$2:$H$1608,5, FALSE),0)*F119</f>
        <v>-13126637169.117582</v>
      </c>
      <c r="N119">
        <f>IFERROR(VLOOKUP(N$4&amp;$B119,Wanetal_correction_factor_1998!$D$2:$H$1608,5, FALSE),0)*G119</f>
        <v>-5554650189.8007984</v>
      </c>
      <c r="O119">
        <f>IFERROR(VLOOKUP(O$4&amp;$B119,Wanetal_correction_factor_1998!$D$2:$H$1608,5, FALSE),0)*H119</f>
        <v>-4735668948.5868235</v>
      </c>
      <c r="P119">
        <f>IFERROR(VLOOKUP(P$4&amp;$B119,Wanetal_correction_factor_1998!$D$2:$H$1608,5, FALSE),0)*I119</f>
        <v>80412763.828219458</v>
      </c>
      <c r="Q119" s="7">
        <f>SUM(Wanetal_losses_control!BI119:BN119)</f>
        <v>-7828476641.0988913</v>
      </c>
      <c r="R119">
        <f>Q119*'Wanetal_E and C 15-16'!$E$3-Q119</f>
        <v>12169147300.233854</v>
      </c>
      <c r="S119">
        <f>Q119*'Wanetal_E and C 15-16'!$E$4-Q119</f>
        <v>1824571680.9117203</v>
      </c>
      <c r="T119">
        <f>Q119*'Wanetal_E and C 15-16'!$E$5-Q119</f>
        <v>4232875710.5452037</v>
      </c>
      <c r="U119">
        <f>Q119*'Wanetal_E and C 15-16'!$E$6-Q119</f>
        <v>6606092580.4347839</v>
      </c>
      <c r="V119">
        <f>Q119*'Wanetal_E and C 15-16'!$E$7-Q119</f>
        <v>3408072256.4224005</v>
      </c>
      <c r="W119">
        <f>Q119*'Wanetal_E and C 15-16'!$E$8-Q119</f>
        <v>1364953909.0667696</v>
      </c>
      <c r="Y119">
        <f>IFERROR(VLOOKUP(Y$4&amp;$B119,Wanetal_correction_factor_2016!$D$2:$H$1608,5, FALSE),0)*R119</f>
        <v>3145881572.5019803</v>
      </c>
      <c r="Z119">
        <f>IFERROR(VLOOKUP(Z$4&amp;$B119,Wanetal_correction_factor_2016!$D$2:$H$1608,5, FALSE),0)*S119</f>
        <v>-12340606055.343599</v>
      </c>
      <c r="AA119">
        <f>IFERROR(VLOOKUP(AA$4&amp;$B119,Wanetal_correction_factor_2016!$D$2:$H$1608,5, FALSE),0)*T119</f>
        <v>-6052910772.8800364</v>
      </c>
      <c r="AB119">
        <f>IFERROR(VLOOKUP(AB$4&amp;$B119,Wanetal_correction_factor_2016!$D$2:$H$1608,5, FALSE),0)*U119</f>
        <v>-5454954017.4075184</v>
      </c>
      <c r="AC119">
        <f>IFERROR(VLOOKUP(AC$4&amp;$B119,Wanetal_correction_factor_2016!$D$2:$H$1608,5, FALSE),0)*V119</f>
        <v>324954757.20411593</v>
      </c>
      <c r="AD119">
        <f>IFERROR(VLOOKUP(AD$4&amp;$B119,Wanetal_correction_factor_2016!$D$2:$H$1608,5, FALSE),0)*W119</f>
        <v>-423311643.69138044</v>
      </c>
    </row>
    <row r="120" spans="1:30" x14ac:dyDescent="0.2">
      <c r="A120" t="s">
        <v>232</v>
      </c>
      <c r="B120" t="s">
        <v>233</v>
      </c>
      <c r="C120">
        <f>SUM(Wanetal_losses_control!AQ120:AV120)</f>
        <v>1431750999.6171753</v>
      </c>
      <c r="D120">
        <f>C120*'Wanetal_E and C 97-98'!$E$3-C120</f>
        <v>-401649181.0146817</v>
      </c>
      <c r="E120">
        <f>C120*'Wanetal_E and C 97-98'!$E$4-C120</f>
        <v>5871071.6225054264</v>
      </c>
      <c r="F120">
        <f>C120*'Wanetal_E and C 97-98'!$E$5-C120</f>
        <v>-321858901.22267246</v>
      </c>
      <c r="G120">
        <f>C120*'Wanetal_E and C 97-98'!$E$6-C120</f>
        <v>-289142445.8604598</v>
      </c>
      <c r="H120">
        <f>C120*'Wanetal_E and C 97-98'!$E$7-C120</f>
        <v>-98482777.185271978</v>
      </c>
      <c r="I120">
        <f>C120*'Wanetal_E and C 97-98'!$E$8-C120</f>
        <v>-86618470.932099819</v>
      </c>
      <c r="K120">
        <f>IFERROR(VLOOKUP(K$4&amp;$B120,Wanetal_correction_factor_1998!$D$2:$H$1608,5, FALSE),0)*D120</f>
        <v>500910744.33112079</v>
      </c>
      <c r="L120">
        <f>IFERROR(VLOOKUP(L$4&amp;$B120,Wanetal_correction_factor_1998!$D$2:$H$1608,5, FALSE),0)*E120</f>
        <v>-19061611.321786221</v>
      </c>
      <c r="M120">
        <f>IFERROR(VLOOKUP(M$4&amp;$B120,Wanetal_correction_factor_1998!$D$2:$H$1608,5, FALSE),0)*F120</f>
        <v>1197411506.2904146</v>
      </c>
      <c r="N120">
        <f>IFERROR(VLOOKUP(N$4&amp;$B120,Wanetal_correction_factor_1998!$D$2:$H$1608,5, FALSE),0)*G120</f>
        <v>152343385.49372411</v>
      </c>
      <c r="O120">
        <f>IFERROR(VLOOKUP(O$4&amp;$B120,Wanetal_correction_factor_1998!$D$2:$H$1608,5, FALSE),0)*H120</f>
        <v>341991373.91637158</v>
      </c>
      <c r="P120">
        <f>IFERROR(VLOOKUP(P$4&amp;$B120,Wanetal_correction_factor_1998!$D$2:$H$1608,5, FALSE),0)*I120</f>
        <v>-931190.61526274204</v>
      </c>
      <c r="Q120" s="7">
        <f>SUM(Wanetal_losses_control!BI120:BN120)</f>
        <v>1169821245.793113</v>
      </c>
      <c r="R120">
        <f>Q120*'Wanetal_E and C 15-16'!$E$3-Q120</f>
        <v>-1818454305.6899486</v>
      </c>
      <c r="S120">
        <f>Q120*'Wanetal_E and C 15-16'!$E$4-Q120</f>
        <v>-272648538.74602246</v>
      </c>
      <c r="T120">
        <f>Q120*'Wanetal_E and C 15-16'!$E$5-Q120</f>
        <v>-632525095.75123703</v>
      </c>
      <c r="U120">
        <f>Q120*'Wanetal_E and C 15-16'!$E$6-Q120</f>
        <v>-987158524.77578306</v>
      </c>
      <c r="V120">
        <f>Q120*'Wanetal_E and C 15-16'!$E$7-Q120</f>
        <v>-509273453.25786924</v>
      </c>
      <c r="W120">
        <f>Q120*'Wanetal_E and C 15-16'!$E$8-Q120</f>
        <v>-203967151.66420043</v>
      </c>
      <c r="Y120">
        <f>IFERROR(VLOOKUP(Y$4&amp;$B120,Wanetal_correction_factor_2016!$D$2:$H$1608,5, FALSE),0)*R120</f>
        <v>-116654637.94974759</v>
      </c>
      <c r="Z120">
        <f>IFERROR(VLOOKUP(Z$4&amp;$B120,Wanetal_correction_factor_2016!$D$2:$H$1608,5, FALSE),0)*S120</f>
        <v>-590396462.88119745</v>
      </c>
      <c r="AA120">
        <f>IFERROR(VLOOKUP(AA$4&amp;$B120,Wanetal_correction_factor_2016!$D$2:$H$1608,5, FALSE),0)*T120</f>
        <v>-493807979.34595352</v>
      </c>
      <c r="AB120">
        <f>IFERROR(VLOOKUP(AB$4&amp;$B120,Wanetal_correction_factor_2016!$D$2:$H$1608,5, FALSE),0)*U120</f>
        <v>70305350.210905164</v>
      </c>
      <c r="AC120">
        <f>IFERROR(VLOOKUP(AC$4&amp;$B120,Wanetal_correction_factor_2016!$D$2:$H$1608,5, FALSE),0)*V120</f>
        <v>-677823882.03605461</v>
      </c>
      <c r="AD120">
        <f>IFERROR(VLOOKUP(AD$4&amp;$B120,Wanetal_correction_factor_2016!$D$2:$H$1608,5, FALSE),0)*W120</f>
        <v>-381270753.57651788</v>
      </c>
    </row>
    <row r="121" spans="1:30" x14ac:dyDescent="0.2">
      <c r="A121" t="s">
        <v>234</v>
      </c>
      <c r="B121" t="s">
        <v>235</v>
      </c>
      <c r="C121">
        <f>SUM(Wanetal_losses_control!AQ121:AV121)</f>
        <v>-1517594222.1359315</v>
      </c>
      <c r="D121">
        <f>C121*'Wanetal_E and C 97-98'!$E$3-C121</f>
        <v>425730784.61023617</v>
      </c>
      <c r="E121">
        <f>C121*'Wanetal_E and C 97-98'!$E$4-C121</f>
        <v>-6223082.3477287292</v>
      </c>
      <c r="F121">
        <f>C121*'Wanetal_E and C 97-98'!$E$5-C121</f>
        <v>341156534.18028021</v>
      </c>
      <c r="G121">
        <f>C121*'Wanetal_E and C 97-98'!$E$6-C121</f>
        <v>306478504.523072</v>
      </c>
      <c r="H121">
        <f>C121*'Wanetal_E and C 97-98'!$E$7-C121</f>
        <v>104387490.33612084</v>
      </c>
      <c r="I121">
        <f>C121*'Wanetal_E and C 97-98'!$E$8-C121</f>
        <v>91811838.128244162</v>
      </c>
      <c r="K121">
        <f>IFERROR(VLOOKUP(K$4&amp;$B121,Wanetal_correction_factor_1998!$D$2:$H$1608,5, FALSE),0)*D121</f>
        <v>584831482.42877162</v>
      </c>
      <c r="L121">
        <f>IFERROR(VLOOKUP(L$4&amp;$B121,Wanetal_correction_factor_1998!$D$2:$H$1608,5, FALSE),0)*E121</f>
        <v>-72451579.716752112</v>
      </c>
      <c r="M121">
        <f>IFERROR(VLOOKUP(M$4&amp;$B121,Wanetal_correction_factor_1998!$D$2:$H$1608,5, FALSE),0)*F121</f>
        <v>3561926.0317981183</v>
      </c>
      <c r="N121">
        <f>IFERROR(VLOOKUP(N$4&amp;$B121,Wanetal_correction_factor_1998!$D$2:$H$1608,5, FALSE),0)*G121</f>
        <v>485135710.73661697</v>
      </c>
      <c r="O121">
        <f>IFERROR(VLOOKUP(O$4&amp;$B121,Wanetal_correction_factor_1998!$D$2:$H$1608,5, FALSE),0)*H121</f>
        <v>-56349112.041314937</v>
      </c>
      <c r="P121">
        <f>IFERROR(VLOOKUP(P$4&amp;$B121,Wanetal_correction_factor_1998!$D$2:$H$1608,5, FALSE),0)*I121</f>
        <v>50644775.034205392</v>
      </c>
      <c r="Q121" s="7">
        <f>SUM(Wanetal_losses_control!BI121:BN121)</f>
        <v>-1489913365.6005692</v>
      </c>
      <c r="R121">
        <f>Q121*'Wanetal_E and C 15-16'!$E$3-Q121</f>
        <v>2316028525.3192554</v>
      </c>
      <c r="S121">
        <f>Q121*'Wanetal_E and C 15-16'!$E$4-Q121</f>
        <v>347251944.21798468</v>
      </c>
      <c r="T121">
        <f>Q121*'Wanetal_E and C 15-16'!$E$5-Q121</f>
        <v>805599656.89340532</v>
      </c>
      <c r="U121">
        <f>Q121*'Wanetal_E and C 15-16'!$E$6-Q121</f>
        <v>1257269591.6740878</v>
      </c>
      <c r="V121">
        <f>Q121*'Wanetal_E and C 15-16'!$E$7-Q121</f>
        <v>648623306.75147259</v>
      </c>
      <c r="W121">
        <f>Q121*'Wanetal_E and C 15-16'!$E$8-Q121</f>
        <v>259777625.42852235</v>
      </c>
      <c r="Y121">
        <f>IFERROR(VLOOKUP(Y$4&amp;$B121,Wanetal_correction_factor_2016!$D$2:$H$1608,5, FALSE),0)*R121</f>
        <v>1697166688.4390595</v>
      </c>
      <c r="Z121">
        <f>IFERROR(VLOOKUP(Z$4&amp;$B121,Wanetal_correction_factor_2016!$D$2:$H$1608,5, FALSE),0)*S121</f>
        <v>6103163550.7033434</v>
      </c>
      <c r="AA121">
        <f>IFERROR(VLOOKUP(AA$4&amp;$B121,Wanetal_correction_factor_2016!$D$2:$H$1608,5, FALSE),0)*T121</f>
        <v>2017820130.2266233</v>
      </c>
      <c r="AB121">
        <f>IFERROR(VLOOKUP(AB$4&amp;$B121,Wanetal_correction_factor_2016!$D$2:$H$1608,5, FALSE),0)*U121</f>
        <v>2426709257.8721914</v>
      </c>
      <c r="AC121">
        <f>IFERROR(VLOOKUP(AC$4&amp;$B121,Wanetal_correction_factor_2016!$D$2:$H$1608,5, FALSE),0)*V121</f>
        <v>3728064743.678093</v>
      </c>
      <c r="AD121">
        <f>IFERROR(VLOOKUP(AD$4&amp;$B121,Wanetal_correction_factor_2016!$D$2:$H$1608,5, FALSE),0)*W121</f>
        <v>675470608.87969077</v>
      </c>
    </row>
    <row r="122" spans="1:30" x14ac:dyDescent="0.2">
      <c r="A122" t="s">
        <v>236</v>
      </c>
      <c r="B122" t="s">
        <v>237</v>
      </c>
      <c r="C122">
        <f>SUM(Wanetal_losses_control!AQ122:AV122)</f>
        <v>130780447340.56537</v>
      </c>
      <c r="D122">
        <f>C122*'Wanetal_E and C 97-98'!$E$3-C122</f>
        <v>-36687845568.899063</v>
      </c>
      <c r="E122">
        <f>C122*'Wanetal_E and C 97-98'!$E$4-C122</f>
        <v>536281359.93275452</v>
      </c>
      <c r="F122">
        <f>C122*'Wanetal_E and C 97-98'!$E$5-C122</f>
        <v>-29399561162.310211</v>
      </c>
      <c r="G122">
        <f>C122*'Wanetal_E and C 97-98'!$E$6-C122</f>
        <v>-26411141619.518326</v>
      </c>
      <c r="H122">
        <f>C122*'Wanetal_E and C 97-98'!$E$7-C122</f>
        <v>-8995713402.0335083</v>
      </c>
      <c r="I122">
        <f>C122*'Wanetal_E and C 97-98'!$E$8-C122</f>
        <v>-7911991945.1669159</v>
      </c>
      <c r="K122">
        <f>IFERROR(VLOOKUP(K$4&amp;$B122,Wanetal_correction_factor_1998!$D$2:$H$1608,5, FALSE),0)*D122</f>
        <v>-50169687591.180504</v>
      </c>
      <c r="L122">
        <f>IFERROR(VLOOKUP(L$4&amp;$B122,Wanetal_correction_factor_1998!$D$2:$H$1608,5, FALSE),0)*E122</f>
        <v>1775109222.0631986</v>
      </c>
      <c r="M122">
        <f>IFERROR(VLOOKUP(M$4&amp;$B122,Wanetal_correction_factor_1998!$D$2:$H$1608,5, FALSE),0)*F122</f>
        <v>-59425937345.519989</v>
      </c>
      <c r="N122">
        <f>IFERROR(VLOOKUP(N$4&amp;$B122,Wanetal_correction_factor_1998!$D$2:$H$1608,5, FALSE),0)*G122</f>
        <v>-88208052421.342224</v>
      </c>
      <c r="O122">
        <f>IFERROR(VLOOKUP(O$4&amp;$B122,Wanetal_correction_factor_1998!$D$2:$H$1608,5, FALSE),0)*H122</f>
        <v>-36552323893.60759</v>
      </c>
      <c r="P122">
        <f>IFERROR(VLOOKUP(P$4&amp;$B122,Wanetal_correction_factor_1998!$D$2:$H$1608,5, FALSE),0)*I122</f>
        <v>-25156224795.06126</v>
      </c>
      <c r="Q122" s="7">
        <f>SUM(Wanetal_losses_control!BI122:BN122)</f>
        <v>63695349207.237747</v>
      </c>
      <c r="R122">
        <f>Q122*'Wanetal_E and C 15-16'!$E$3-Q122</f>
        <v>-99012633284.66745</v>
      </c>
      <c r="S122">
        <f>Q122*'Wanetal_E and C 15-16'!$E$4-Q122</f>
        <v>-14845382530.642044</v>
      </c>
      <c r="T122">
        <f>Q122*'Wanetal_E and C 15-16'!$E$5-Q122</f>
        <v>-34440224949.839706</v>
      </c>
      <c r="U122">
        <f>Q122*'Wanetal_E and C 15-16'!$E$6-Q122</f>
        <v>-53749585404.277443</v>
      </c>
      <c r="V122">
        <f>Q122*'Wanetal_E and C 15-16'!$E$7-Q122</f>
        <v>-27729322376.294655</v>
      </c>
      <c r="W122">
        <f>Q122*'Wanetal_E and C 15-16'!$E$8-Q122</f>
        <v>-11105764234.302948</v>
      </c>
      <c r="Y122">
        <f>IFERROR(VLOOKUP(Y$4&amp;$B122,Wanetal_correction_factor_2016!$D$2:$H$1608,5, FALSE),0)*R122</f>
        <v>-9145987553.9703274</v>
      </c>
      <c r="Z122">
        <f>IFERROR(VLOOKUP(Z$4&amp;$B122,Wanetal_correction_factor_2016!$D$2:$H$1608,5, FALSE),0)*S122</f>
        <v>44411756126.995972</v>
      </c>
      <c r="AA122">
        <f>IFERROR(VLOOKUP(AA$4&amp;$B122,Wanetal_correction_factor_2016!$D$2:$H$1608,5, FALSE),0)*T122</f>
        <v>48212909368.670792</v>
      </c>
      <c r="AB122">
        <f>IFERROR(VLOOKUP(AB$4&amp;$B122,Wanetal_correction_factor_2016!$D$2:$H$1608,5, FALSE),0)*U122</f>
        <v>21766871753.039665</v>
      </c>
      <c r="AC122">
        <f>IFERROR(VLOOKUP(AC$4&amp;$B122,Wanetal_correction_factor_2016!$D$2:$H$1608,5, FALSE),0)*V122</f>
        <v>115916005472.08011</v>
      </c>
      <c r="AD122">
        <f>IFERROR(VLOOKUP(AD$4&amp;$B122,Wanetal_correction_factor_2016!$D$2:$H$1608,5, FALSE),0)*W122</f>
        <v>55612164574.975151</v>
      </c>
    </row>
    <row r="123" spans="1:30" x14ac:dyDescent="0.2">
      <c r="A123" t="s">
        <v>238</v>
      </c>
      <c r="B123" t="s">
        <v>239</v>
      </c>
      <c r="C123">
        <f>SUM(Wanetal_losses_control!AQ123:AV123)</f>
        <v>0</v>
      </c>
      <c r="D123">
        <f>C123*'Wanetal_E and C 97-98'!$E$3-C123</f>
        <v>0</v>
      </c>
      <c r="E123">
        <f>C123*'Wanetal_E and C 97-98'!$E$4-C123</f>
        <v>0</v>
      </c>
      <c r="F123">
        <f>C123*'Wanetal_E and C 97-98'!$E$5-C123</f>
        <v>0</v>
      </c>
      <c r="G123">
        <f>C123*'Wanetal_E and C 97-98'!$E$6-C123</f>
        <v>0</v>
      </c>
      <c r="H123">
        <f>C123*'Wanetal_E and C 97-98'!$E$7-C123</f>
        <v>0</v>
      </c>
      <c r="I123">
        <f>C123*'Wanetal_E and C 97-98'!$E$8-C123</f>
        <v>0</v>
      </c>
      <c r="K123">
        <f>IFERROR(VLOOKUP(K$4&amp;$B123,Wanetal_correction_factor_1998!$D$2:$H$1608,5, FALSE),0)*D123</f>
        <v>0</v>
      </c>
      <c r="L123">
        <f>IFERROR(VLOOKUP(L$4&amp;$B123,Wanetal_correction_factor_1998!$D$2:$H$1608,5, FALSE),0)*E123</f>
        <v>0</v>
      </c>
      <c r="M123">
        <f>IFERROR(VLOOKUP(M$4&amp;$B123,Wanetal_correction_factor_1998!$D$2:$H$1608,5, FALSE),0)*F123</f>
        <v>0</v>
      </c>
      <c r="N123">
        <f>IFERROR(VLOOKUP(N$4&amp;$B123,Wanetal_correction_factor_1998!$D$2:$H$1608,5, FALSE),0)*G123</f>
        <v>0</v>
      </c>
      <c r="O123">
        <f>IFERROR(VLOOKUP(O$4&amp;$B123,Wanetal_correction_factor_1998!$D$2:$H$1608,5, FALSE),0)*H123</f>
        <v>0</v>
      </c>
      <c r="P123">
        <f>IFERROR(VLOOKUP(P$4&amp;$B123,Wanetal_correction_factor_1998!$D$2:$H$1608,5, FALSE),0)*I123</f>
        <v>0</v>
      </c>
      <c r="Q123" s="7">
        <f>SUM(Wanetal_losses_control!BI123:BN123)</f>
        <v>0</v>
      </c>
      <c r="R123">
        <f>Q123*'Wanetal_E and C 15-16'!$E$3-Q123</f>
        <v>0</v>
      </c>
      <c r="S123">
        <f>Q123*'Wanetal_E and C 15-16'!$E$4-Q123</f>
        <v>0</v>
      </c>
      <c r="T123">
        <f>Q123*'Wanetal_E and C 15-16'!$E$5-Q123</f>
        <v>0</v>
      </c>
      <c r="U123">
        <f>Q123*'Wanetal_E and C 15-16'!$E$6-Q123</f>
        <v>0</v>
      </c>
      <c r="V123">
        <f>Q123*'Wanetal_E and C 15-16'!$E$7-Q123</f>
        <v>0</v>
      </c>
      <c r="W123">
        <f>Q123*'Wanetal_E and C 15-16'!$E$8-Q123</f>
        <v>0</v>
      </c>
      <c r="Y123">
        <f>IFERROR(VLOOKUP(Y$4&amp;$B123,Wanetal_correction_factor_2016!$D$2:$H$1608,5, FALSE),0)*R123</f>
        <v>0</v>
      </c>
      <c r="Z123">
        <f>IFERROR(VLOOKUP(Z$4&amp;$B123,Wanetal_correction_factor_2016!$D$2:$H$1608,5, FALSE),0)*S123</f>
        <v>0</v>
      </c>
      <c r="AA123">
        <f>IFERROR(VLOOKUP(AA$4&amp;$B123,Wanetal_correction_factor_2016!$D$2:$H$1608,5, FALSE),0)*T123</f>
        <v>0</v>
      </c>
      <c r="AB123">
        <f>IFERROR(VLOOKUP(AB$4&amp;$B123,Wanetal_correction_factor_2016!$D$2:$H$1608,5, FALSE),0)*U123</f>
        <v>0</v>
      </c>
      <c r="AC123">
        <f>IFERROR(VLOOKUP(AC$4&amp;$B123,Wanetal_correction_factor_2016!$D$2:$H$1608,5, FALSE),0)*V123</f>
        <v>0</v>
      </c>
      <c r="AD123">
        <f>IFERROR(VLOOKUP(AD$4&amp;$B123,Wanetal_correction_factor_2016!$D$2:$H$1608,5, FALSE),0)*W123</f>
        <v>0</v>
      </c>
    </row>
    <row r="124" spans="1:30" x14ac:dyDescent="0.2">
      <c r="A124" t="s">
        <v>240</v>
      </c>
      <c r="B124" t="s">
        <v>241</v>
      </c>
      <c r="C124">
        <f>SUM(Wanetal_losses_control!AQ124:AV124)</f>
        <v>-2068059385.8982413</v>
      </c>
      <c r="D124">
        <f>C124*'Wanetal_E and C 97-98'!$E$3-C124</f>
        <v>580152805.10217977</v>
      </c>
      <c r="E124">
        <f>C124*'Wanetal_E and C 97-98'!$E$4-C124</f>
        <v>-8480332.6677961349</v>
      </c>
      <c r="F124">
        <f>C124*'Wanetal_E and C 97-98'!$E$5-C124</f>
        <v>464901593.77323174</v>
      </c>
      <c r="G124">
        <f>C124*'Wanetal_E and C 97-98'!$E$6-C124</f>
        <v>417645071.79194069</v>
      </c>
      <c r="H124">
        <f>C124*'Wanetal_E and C 97-98'!$E$7-C124</f>
        <v>142251153.84014678</v>
      </c>
      <c r="I124">
        <f>C124*'Wanetal_E and C 97-98'!$E$8-C124</f>
        <v>125114032.99259424</v>
      </c>
      <c r="K124">
        <f>IFERROR(VLOOKUP(K$4&amp;$B124,Wanetal_correction_factor_1998!$D$2:$H$1608,5, FALSE),0)*D124</f>
        <v>1359745171.6073425</v>
      </c>
      <c r="L124">
        <f>IFERROR(VLOOKUP(L$4&amp;$B124,Wanetal_correction_factor_1998!$D$2:$H$1608,5, FALSE),0)*E124</f>
        <v>-66562819.34709736</v>
      </c>
      <c r="M124">
        <f>IFERROR(VLOOKUP(M$4&amp;$B124,Wanetal_correction_factor_1998!$D$2:$H$1608,5, FALSE),0)*F124</f>
        <v>1431516217.9597518</v>
      </c>
      <c r="N124">
        <f>IFERROR(VLOOKUP(N$4&amp;$B124,Wanetal_correction_factor_1998!$D$2:$H$1608,5, FALSE),0)*G124</f>
        <v>3700439.7721050316</v>
      </c>
      <c r="O124">
        <f>IFERROR(VLOOKUP(O$4&amp;$B124,Wanetal_correction_factor_1998!$D$2:$H$1608,5, FALSE),0)*H124</f>
        <v>-385947611.29454309</v>
      </c>
      <c r="P124">
        <f>IFERROR(VLOOKUP(P$4&amp;$B124,Wanetal_correction_factor_1998!$D$2:$H$1608,5, FALSE),0)*I124</f>
        <v>461447337.08319402</v>
      </c>
      <c r="Q124" s="7">
        <f>SUM(Wanetal_losses_control!BI124:BN124)</f>
        <v>-2130680131.1808712</v>
      </c>
      <c r="R124">
        <f>Q124*'Wanetal_E and C 15-16'!$E$3-Q124</f>
        <v>3312082484.8475237</v>
      </c>
      <c r="S124">
        <f>Q124*'Wanetal_E and C 15-16'!$E$4-Q124</f>
        <v>496594523.64262056</v>
      </c>
      <c r="T124">
        <f>Q124*'Wanetal_E and C 15-16'!$E$5-Q124</f>
        <v>1152063752.3357015</v>
      </c>
      <c r="U124">
        <f>Q124*'Wanetal_E and C 15-16'!$E$6-Q124</f>
        <v>1797983292.4299276</v>
      </c>
      <c r="V124">
        <f>Q124*'Wanetal_E and C 15-16'!$E$7-Q124</f>
        <v>927576612.3214314</v>
      </c>
      <c r="W124">
        <f>Q124*'Wanetal_E and C 15-16'!$E$8-Q124</f>
        <v>371500140.7499876</v>
      </c>
      <c r="Y124">
        <f>IFERROR(VLOOKUP(Y$4&amp;$B124,Wanetal_correction_factor_2016!$D$2:$H$1608,5, FALSE),0)*R124</f>
        <v>-1965583844.9035618</v>
      </c>
      <c r="Z124">
        <f>IFERROR(VLOOKUP(Z$4&amp;$B124,Wanetal_correction_factor_2016!$D$2:$H$1608,5, FALSE),0)*S124</f>
        <v>15362144157.332821</v>
      </c>
      <c r="AA124">
        <f>IFERROR(VLOOKUP(AA$4&amp;$B124,Wanetal_correction_factor_2016!$D$2:$H$1608,5, FALSE),0)*T124</f>
        <v>4334103802.3221207</v>
      </c>
      <c r="AB124">
        <f>IFERROR(VLOOKUP(AB$4&amp;$B124,Wanetal_correction_factor_2016!$D$2:$H$1608,5, FALSE),0)*U124</f>
        <v>-651435480.48403811</v>
      </c>
      <c r="AC124">
        <f>IFERROR(VLOOKUP(AC$4&amp;$B124,Wanetal_correction_factor_2016!$D$2:$H$1608,5, FALSE),0)*V124</f>
        <v>3247507358.3265247</v>
      </c>
      <c r="AD124">
        <f>IFERROR(VLOOKUP(AD$4&amp;$B124,Wanetal_correction_factor_2016!$D$2:$H$1608,5, FALSE),0)*W124</f>
        <v>-334010604.21902627</v>
      </c>
    </row>
    <row r="125" spans="1:30" x14ac:dyDescent="0.2">
      <c r="A125" t="s">
        <v>242</v>
      </c>
      <c r="B125" t="s">
        <v>243</v>
      </c>
      <c r="C125">
        <f>SUM(Wanetal_losses_control!AQ125:AV125)</f>
        <v>-598544540060.5979</v>
      </c>
      <c r="D125">
        <f>C125*'Wanetal_E and C 97-98'!$E$3-C125</f>
        <v>167909730379.39453</v>
      </c>
      <c r="E125">
        <f>C125*'Wanetal_E and C 97-98'!$E$4-C125</f>
        <v>-2454405734.5830078</v>
      </c>
      <c r="F125">
        <f>C125*'Wanetal_E and C 97-98'!$E$5-C125</f>
        <v>134553346251.02008</v>
      </c>
      <c r="G125">
        <f>C125*'Wanetal_E and C 97-98'!$E$6-C125</f>
        <v>120876208443.94006</v>
      </c>
      <c r="H125">
        <f>C125*'Wanetal_E and C 97-98'!$E$7-C125</f>
        <v>41170796171.967163</v>
      </c>
      <c r="I125">
        <f>C125*'Wanetal_E and C 97-98'!$E$8-C125</f>
        <v>36210914368.956909</v>
      </c>
      <c r="K125">
        <f>IFERROR(VLOOKUP(K$4&amp;$B125,Wanetal_correction_factor_1998!$D$2:$H$1608,5, FALSE),0)*D125</f>
        <v>438698654864.72974</v>
      </c>
      <c r="L125">
        <f>IFERROR(VLOOKUP(L$4&amp;$B125,Wanetal_correction_factor_1998!$D$2:$H$1608,5, FALSE),0)*E125</f>
        <v>-7494440388.0780525</v>
      </c>
      <c r="M125">
        <f>IFERROR(VLOOKUP(M$4&amp;$B125,Wanetal_correction_factor_1998!$D$2:$H$1608,5, FALSE),0)*F125</f>
        <v>-97014331621.432617</v>
      </c>
      <c r="N125">
        <f>IFERROR(VLOOKUP(N$4&amp;$B125,Wanetal_correction_factor_1998!$D$2:$H$1608,5, FALSE),0)*G125</f>
        <v>-49827212762.028221</v>
      </c>
      <c r="O125">
        <f>IFERROR(VLOOKUP(O$4&amp;$B125,Wanetal_correction_factor_1998!$D$2:$H$1608,5, FALSE),0)*H125</f>
        <v>-35234534136.87886</v>
      </c>
      <c r="P125">
        <f>IFERROR(VLOOKUP(P$4&amp;$B125,Wanetal_correction_factor_1998!$D$2:$H$1608,5, FALSE),0)*I125</f>
        <v>14557492142.150433</v>
      </c>
      <c r="Q125" s="7">
        <f>SUM(Wanetal_losses_control!BI125:BN125)</f>
        <v>-323473548409.06665</v>
      </c>
      <c r="R125">
        <f>Q125*'Wanetal_E and C 15-16'!$E$3-Q125</f>
        <v>502830555520.02039</v>
      </c>
      <c r="S125">
        <f>Q125*'Wanetal_E and C 15-16'!$E$4-Q125</f>
        <v>75391510125.060852</v>
      </c>
      <c r="T125">
        <f>Q125*'Wanetal_E and C 15-16'!$E$5-Q125</f>
        <v>174902907530.7309</v>
      </c>
      <c r="U125">
        <f>Q125*'Wanetal_E and C 15-16'!$E$6-Q125</f>
        <v>272964499490.68109</v>
      </c>
      <c r="V125">
        <f>Q125*'Wanetal_E and C 15-16'!$E$7-Q125</f>
        <v>140821934657.35376</v>
      </c>
      <c r="W125">
        <f>Q125*'Wanetal_E and C 15-16'!$E$8-Q125</f>
        <v>56400051328.335693</v>
      </c>
      <c r="Y125">
        <f>IFERROR(VLOOKUP(Y$4&amp;$B125,Wanetal_correction_factor_2016!$D$2:$H$1608,5, FALSE),0)*R125</f>
        <v>-76884875028.79425</v>
      </c>
      <c r="Z125">
        <f>IFERROR(VLOOKUP(Z$4&amp;$B125,Wanetal_correction_factor_2016!$D$2:$H$1608,5, FALSE),0)*S125</f>
        <v>-103423368038.59161</v>
      </c>
      <c r="AA125">
        <f>IFERROR(VLOOKUP(AA$4&amp;$B125,Wanetal_correction_factor_2016!$D$2:$H$1608,5, FALSE),0)*T125</f>
        <v>-212432697680.45807</v>
      </c>
      <c r="AB125">
        <f>IFERROR(VLOOKUP(AB$4&amp;$B125,Wanetal_correction_factor_2016!$D$2:$H$1608,5, FALSE),0)*U125</f>
        <v>-160933493462.53348</v>
      </c>
      <c r="AC125">
        <f>IFERROR(VLOOKUP(AC$4&amp;$B125,Wanetal_correction_factor_2016!$D$2:$H$1608,5, FALSE),0)*V125</f>
        <v>-380397165034.90588</v>
      </c>
      <c r="AD125">
        <f>IFERROR(VLOOKUP(AD$4&amp;$B125,Wanetal_correction_factor_2016!$D$2:$H$1608,5, FALSE),0)*W125</f>
        <v>-106224201783.17418</v>
      </c>
    </row>
    <row r="126" spans="1:30" x14ac:dyDescent="0.2">
      <c r="A126" t="s">
        <v>244</v>
      </c>
      <c r="B126" t="s">
        <v>245</v>
      </c>
      <c r="C126">
        <f>SUM(Wanetal_losses_control!AQ126:AV126)</f>
        <v>-7024136977.2822838</v>
      </c>
      <c r="D126">
        <f>C126*'Wanetal_E and C 97-98'!$E$3-C126</f>
        <v>1970481504.8250151</v>
      </c>
      <c r="E126">
        <f>C126*'Wanetal_E and C 97-98'!$E$4-C126</f>
        <v>-28803340.309132576</v>
      </c>
      <c r="F126">
        <f>C126*'Wanetal_E and C 97-98'!$E$5-C126</f>
        <v>1579032255.0150909</v>
      </c>
      <c r="G126">
        <f>C126*'Wanetal_E and C 97-98'!$E$6-C126</f>
        <v>1418526088.8334236</v>
      </c>
      <c r="H126">
        <f>C126*'Wanetal_E and C 97-98'!$E$7-C126</f>
        <v>483154205.61081123</v>
      </c>
      <c r="I126">
        <f>C126*'Wanetal_E and C 97-98'!$E$8-C126</f>
        <v>424948196.12662697</v>
      </c>
      <c r="K126">
        <f>IFERROR(VLOOKUP(K$4&amp;$B126,Wanetal_correction_factor_1998!$D$2:$H$1608,5, FALSE),0)*D126</f>
        <v>6666179918.4449778</v>
      </c>
      <c r="L126">
        <f>IFERROR(VLOOKUP(L$4&amp;$B126,Wanetal_correction_factor_1998!$D$2:$H$1608,5, FALSE),0)*E126</f>
        <v>-37297165.060142502</v>
      </c>
      <c r="M126">
        <f>IFERROR(VLOOKUP(M$4&amp;$B126,Wanetal_correction_factor_1998!$D$2:$H$1608,5, FALSE),0)*F126</f>
        <v>1171485764.9558482</v>
      </c>
      <c r="N126">
        <f>IFERROR(VLOOKUP(N$4&amp;$B126,Wanetal_correction_factor_1998!$D$2:$H$1608,5, FALSE),0)*G126</f>
        <v>1095733544.5889878</v>
      </c>
      <c r="O126">
        <f>IFERROR(VLOOKUP(O$4&amp;$B126,Wanetal_correction_factor_1998!$D$2:$H$1608,5, FALSE),0)*H126</f>
        <v>1642257763.9491336</v>
      </c>
      <c r="P126">
        <f>IFERROR(VLOOKUP(P$4&amp;$B126,Wanetal_correction_factor_1998!$D$2:$H$1608,5, FALSE),0)*I126</f>
        <v>816711827.1989882</v>
      </c>
      <c r="Q126" s="7">
        <f>SUM(Wanetal_losses_control!BI126:BN126)</f>
        <v>-10650797513.868439</v>
      </c>
      <c r="R126">
        <f>Q126*'Wanetal_E and C 15-16'!$E$3-Q126</f>
        <v>16556365912.977409</v>
      </c>
      <c r="S126">
        <f>Q126*'Wanetal_E and C 15-16'!$E$4-Q126</f>
        <v>2482365907.679512</v>
      </c>
      <c r="T126">
        <f>Q126*'Wanetal_E and C 15-16'!$E$5-Q126</f>
        <v>5758911236.6643705</v>
      </c>
      <c r="U126">
        <f>Q126*'Wanetal_E and C 15-16'!$E$6-Q126</f>
        <v>8987719789.9134312</v>
      </c>
      <c r="V126">
        <f>Q126*'Wanetal_E and C 15-16'!$E$7-Q126</f>
        <v>4636749802.026926</v>
      </c>
      <c r="W126">
        <f>Q126*'Wanetal_E and C 15-16'!$E$8-Q126</f>
        <v>1857046826.3149433</v>
      </c>
      <c r="Y126">
        <f>IFERROR(VLOOKUP(Y$4&amp;$B126,Wanetal_correction_factor_2016!$D$2:$H$1608,5, FALSE),0)*R126</f>
        <v>762914445.12761045</v>
      </c>
      <c r="Z126">
        <f>IFERROR(VLOOKUP(Z$4&amp;$B126,Wanetal_correction_factor_2016!$D$2:$H$1608,5, FALSE),0)*S126</f>
        <v>1614425515.3932104</v>
      </c>
      <c r="AA126">
        <f>IFERROR(VLOOKUP(AA$4&amp;$B126,Wanetal_correction_factor_2016!$D$2:$H$1608,5, FALSE),0)*T126</f>
        <v>3661075678.5255008</v>
      </c>
      <c r="AB126">
        <f>IFERROR(VLOOKUP(AB$4&amp;$B126,Wanetal_correction_factor_2016!$D$2:$H$1608,5, FALSE),0)*U126</f>
        <v>-1895146778.2996593</v>
      </c>
      <c r="AC126">
        <f>IFERROR(VLOOKUP(AC$4&amp;$B126,Wanetal_correction_factor_2016!$D$2:$H$1608,5, FALSE),0)*V126</f>
        <v>7356337640.2454433</v>
      </c>
      <c r="AD126">
        <f>IFERROR(VLOOKUP(AD$4&amp;$B126,Wanetal_correction_factor_2016!$D$2:$H$1608,5, FALSE),0)*W126</f>
        <v>5438240838.6908484</v>
      </c>
    </row>
    <row r="127" spans="1:30" x14ac:dyDescent="0.2">
      <c r="A127" t="s">
        <v>246</v>
      </c>
      <c r="B127" t="s">
        <v>247</v>
      </c>
      <c r="C127">
        <f>SUM(Wanetal_losses_control!AQ127:AV127)</f>
        <v>-18390630426.611137</v>
      </c>
      <c r="D127">
        <f>C127*'Wanetal_E and C 97-98'!$E$3-C127</f>
        <v>5159124492.4341526</v>
      </c>
      <c r="E127">
        <f>C127*'Wanetal_E and C 97-98'!$E$4-C127</f>
        <v>-75413049.089214325</v>
      </c>
      <c r="F127">
        <f>C127*'Wanetal_E and C 97-98'!$E$5-C127</f>
        <v>4134230116.4685707</v>
      </c>
      <c r="G127">
        <f>C127*'Wanetal_E and C 97-98'!$E$6-C127</f>
        <v>3713992072.5656509</v>
      </c>
      <c r="H127">
        <f>C127*'Wanetal_E and C 97-98'!$E$7-C127</f>
        <v>1264996748.0971909</v>
      </c>
      <c r="I127">
        <f>C127*'Wanetal_E and C 97-98'!$E$8-C127</f>
        <v>1112601484.096283</v>
      </c>
      <c r="K127">
        <f>IFERROR(VLOOKUP(K$4&amp;$B127,Wanetal_correction_factor_1998!$D$2:$H$1608,5, FALSE),0)*D127</f>
        <v>7254365730.3117456</v>
      </c>
      <c r="L127">
        <f>IFERROR(VLOOKUP(L$4&amp;$B127,Wanetal_correction_factor_1998!$D$2:$H$1608,5, FALSE),0)*E127</f>
        <v>-122398810.82583445</v>
      </c>
      <c r="M127">
        <f>IFERROR(VLOOKUP(M$4&amp;$B127,Wanetal_correction_factor_1998!$D$2:$H$1608,5, FALSE),0)*F127</f>
        <v>1110466070.2396641</v>
      </c>
      <c r="N127">
        <f>IFERROR(VLOOKUP(N$4&amp;$B127,Wanetal_correction_factor_1998!$D$2:$H$1608,5, FALSE),0)*G127</f>
        <v>3913802013.4297304</v>
      </c>
      <c r="O127">
        <f>IFERROR(VLOOKUP(O$4&amp;$B127,Wanetal_correction_factor_1998!$D$2:$H$1608,5, FALSE),0)*H127</f>
        <v>2005803191.2296607</v>
      </c>
      <c r="P127">
        <f>IFERROR(VLOOKUP(P$4&amp;$B127,Wanetal_correction_factor_1998!$D$2:$H$1608,5, FALSE),0)*I127</f>
        <v>-91408414.605609015</v>
      </c>
      <c r="Q127" s="7">
        <f>SUM(Wanetal_losses_control!BI127:BN127)</f>
        <v>-17657731982.683643</v>
      </c>
      <c r="R127">
        <f>Q127*'Wanetal_E and C 15-16'!$E$3-Q127</f>
        <v>27448448955.85775</v>
      </c>
      <c r="S127">
        <f>Q127*'Wanetal_E and C 15-16'!$E$4-Q127</f>
        <v>4115461947.6786594</v>
      </c>
      <c r="T127">
        <f>Q127*'Wanetal_E and C 15-16'!$E$5-Q127</f>
        <v>9547577164.6841164</v>
      </c>
      <c r="U127">
        <f>Q127*'Wanetal_E and C 15-16'!$E$6-Q127</f>
        <v>14900550590.611242</v>
      </c>
      <c r="V127">
        <f>Q127*'Wanetal_E and C 15-16'!$E$7-Q127</f>
        <v>7687169450.7705994</v>
      </c>
      <c r="W127">
        <f>Q127*'Wanetal_E and C 15-16'!$E$8-Q127</f>
        <v>3078758665.3173103</v>
      </c>
      <c r="Y127">
        <f>IFERROR(VLOOKUP(Y$4&amp;$B127,Wanetal_correction_factor_2016!$D$2:$H$1608,5, FALSE),0)*R127</f>
        <v>2173750069.9408054</v>
      </c>
      <c r="Z127">
        <f>IFERROR(VLOOKUP(Z$4&amp;$B127,Wanetal_correction_factor_2016!$D$2:$H$1608,5, FALSE),0)*S127</f>
        <v>-1743605058.2947178</v>
      </c>
      <c r="AA127">
        <f>IFERROR(VLOOKUP(AA$4&amp;$B127,Wanetal_correction_factor_2016!$D$2:$H$1608,5, FALSE),0)*T127</f>
        <v>2537504928.4961767</v>
      </c>
      <c r="AB127">
        <f>IFERROR(VLOOKUP(AB$4&amp;$B127,Wanetal_correction_factor_2016!$D$2:$H$1608,5, FALSE),0)*U127</f>
        <v>2487232124.1152692</v>
      </c>
      <c r="AC127">
        <f>IFERROR(VLOOKUP(AC$4&amp;$B127,Wanetal_correction_factor_2016!$D$2:$H$1608,5, FALSE),0)*V127</f>
        <v>1606079328.6840079</v>
      </c>
      <c r="AD127">
        <f>IFERROR(VLOOKUP(AD$4&amp;$B127,Wanetal_correction_factor_2016!$D$2:$H$1608,5, FALSE),0)*W127</f>
        <v>3747313494.7864561</v>
      </c>
    </row>
    <row r="128" spans="1:30" x14ac:dyDescent="0.2">
      <c r="A128" t="s">
        <v>248</v>
      </c>
      <c r="B128" t="s">
        <v>249</v>
      </c>
      <c r="C128">
        <f>SUM(Wanetal_losses_control!AQ128:AV128)</f>
        <v>-176218162.72370699</v>
      </c>
      <c r="D128">
        <f>C128*'Wanetal_E and C 97-98'!$E$3-C128</f>
        <v>49434490.184964821</v>
      </c>
      <c r="E128">
        <f>C128*'Wanetal_E and C 97-98'!$E$4-C128</f>
        <v>-722604.31793925166</v>
      </c>
      <c r="F128">
        <f>C128*'Wanetal_E and C 97-98'!$E$5-C128</f>
        <v>39614000.091423452</v>
      </c>
      <c r="G128">
        <f>C128*'Wanetal_E and C 97-98'!$E$6-C128</f>
        <v>35587298.761162281</v>
      </c>
      <c r="H128">
        <f>C128*'Wanetal_E and C 97-98'!$E$7-C128</f>
        <v>12121139.821209908</v>
      </c>
      <c r="I128">
        <f>C128*'Wanetal_E and C 97-98'!$E$8-C128</f>
        <v>10660895.511630654</v>
      </c>
      <c r="K128">
        <f>IFERROR(VLOOKUP(K$4&amp;$B128,Wanetal_correction_factor_1998!$D$2:$H$1608,5, FALSE),0)*D128</f>
        <v>177153345.78878662</v>
      </c>
      <c r="L128">
        <f>IFERROR(VLOOKUP(L$4&amp;$B128,Wanetal_correction_factor_1998!$D$2:$H$1608,5, FALSE),0)*E128</f>
        <v>-6788306.9068736006</v>
      </c>
      <c r="M128">
        <f>IFERROR(VLOOKUP(M$4&amp;$B128,Wanetal_correction_factor_1998!$D$2:$H$1608,5, FALSE),0)*F128</f>
        <v>-171717270.29129761</v>
      </c>
      <c r="N128">
        <f>IFERROR(VLOOKUP(N$4&amp;$B128,Wanetal_correction_factor_1998!$D$2:$H$1608,5, FALSE),0)*G128</f>
        <v>-25490116.841247674</v>
      </c>
      <c r="O128">
        <f>IFERROR(VLOOKUP(O$4&amp;$B128,Wanetal_correction_factor_1998!$D$2:$H$1608,5, FALSE),0)*H128</f>
        <v>82784216.130542979</v>
      </c>
      <c r="P128">
        <f>IFERROR(VLOOKUP(P$4&amp;$B128,Wanetal_correction_factor_1998!$D$2:$H$1608,5, FALSE),0)*I128</f>
        <v>-15674654.893728297</v>
      </c>
      <c r="Q128" s="7">
        <f>SUM(Wanetal_losses_control!BI128:BN128)</f>
        <v>-182843583.23842603</v>
      </c>
      <c r="R128">
        <f>Q128*'Wanetal_E and C 15-16'!$E$3-Q128</f>
        <v>284225220.22351509</v>
      </c>
      <c r="S128">
        <f>Q128*'Wanetal_E and C 15-16'!$E$4-Q128</f>
        <v>42615088.389205128</v>
      </c>
      <c r="T128">
        <f>Q128*'Wanetal_E and C 15-16'!$E$5-Q128</f>
        <v>98863954.994230255</v>
      </c>
      <c r="U128">
        <f>Q128*'Wanetal_E and C 15-16'!$E$6-Q128</f>
        <v>154293318.35394278</v>
      </c>
      <c r="V128">
        <f>Q128*'Wanetal_E and C 15-16'!$E$7-Q128</f>
        <v>79599668.220031649</v>
      </c>
      <c r="W128">
        <f>Q128*'Wanetal_E and C 15-16'!$E$8-Q128</f>
        <v>31880156.910582811</v>
      </c>
      <c r="Y128">
        <f>IFERROR(VLOOKUP(Y$4&amp;$B128,Wanetal_correction_factor_2016!$D$2:$H$1608,5, FALSE),0)*R128</f>
        <v>-267786807.12171999</v>
      </c>
      <c r="Z128">
        <f>IFERROR(VLOOKUP(Z$4&amp;$B128,Wanetal_correction_factor_2016!$D$2:$H$1608,5, FALSE),0)*S128</f>
        <v>151867652.9047623</v>
      </c>
      <c r="AA128">
        <f>IFERROR(VLOOKUP(AA$4&amp;$B128,Wanetal_correction_factor_2016!$D$2:$H$1608,5, FALSE),0)*T128</f>
        <v>-208255305.96583685</v>
      </c>
      <c r="AB128">
        <f>IFERROR(VLOOKUP(AB$4&amp;$B128,Wanetal_correction_factor_2016!$D$2:$H$1608,5, FALSE),0)*U128</f>
        <v>-476439421.15623748</v>
      </c>
      <c r="AC128">
        <f>IFERROR(VLOOKUP(AC$4&amp;$B128,Wanetal_correction_factor_2016!$D$2:$H$1608,5, FALSE),0)*V128</f>
        <v>-137990372.77427846</v>
      </c>
      <c r="AD128">
        <f>IFERROR(VLOOKUP(AD$4&amp;$B128,Wanetal_correction_factor_2016!$D$2:$H$1608,5, FALSE),0)*W128</f>
        <v>59169680.698997848</v>
      </c>
    </row>
    <row r="129" spans="1:30" x14ac:dyDescent="0.2">
      <c r="A129" t="s">
        <v>250</v>
      </c>
      <c r="B129" t="s">
        <v>251</v>
      </c>
      <c r="C129">
        <f>SUM(Wanetal_losses_control!AQ129:AV129)</f>
        <v>-2030561261.6124215</v>
      </c>
      <c r="D129">
        <f>C129*'Wanetal_E and C 97-98'!$E$3-C129</f>
        <v>569633454.3819685</v>
      </c>
      <c r="E129">
        <f>C129*'Wanetal_E and C 97-98'!$E$4-C129</f>
        <v>-8326566.982666254</v>
      </c>
      <c r="F129">
        <f>C129*'Wanetal_E and C 97-98'!$E$5-C129</f>
        <v>456471982.00151157</v>
      </c>
      <c r="G129">
        <f>C129*'Wanetal_E and C 97-98'!$E$6-C129</f>
        <v>410072316.91062379</v>
      </c>
      <c r="H129">
        <f>C129*'Wanetal_E and C 97-98'!$E$7-C129</f>
        <v>139671851.00055146</v>
      </c>
      <c r="I129">
        <f>C129*'Wanetal_E and C 97-98'!$E$8-C129</f>
        <v>122845461.02070236</v>
      </c>
      <c r="K129">
        <f>IFERROR(VLOOKUP(K$4&amp;$B129,Wanetal_correction_factor_1998!$D$2:$H$1608,5, FALSE),0)*D129</f>
        <v>476181116.05047363</v>
      </c>
      <c r="L129">
        <f>IFERROR(VLOOKUP(L$4&amp;$B129,Wanetal_correction_factor_1998!$D$2:$H$1608,5, FALSE),0)*E129</f>
        <v>-39903609.014085546</v>
      </c>
      <c r="M129">
        <f>IFERROR(VLOOKUP(M$4&amp;$B129,Wanetal_correction_factor_1998!$D$2:$H$1608,5, FALSE),0)*F129</f>
        <v>481419394.56105256</v>
      </c>
      <c r="N129">
        <f>IFERROR(VLOOKUP(N$4&amp;$B129,Wanetal_correction_factor_1998!$D$2:$H$1608,5, FALSE),0)*G129</f>
        <v>369176814.57761025</v>
      </c>
      <c r="O129">
        <f>IFERROR(VLOOKUP(O$4&amp;$B129,Wanetal_correction_factor_1998!$D$2:$H$1608,5, FALSE),0)*H129</f>
        <v>-29642641.505548865</v>
      </c>
      <c r="P129">
        <f>IFERROR(VLOOKUP(P$4&amp;$B129,Wanetal_correction_factor_1998!$D$2:$H$1608,5, FALSE),0)*I129</f>
        <v>-84903065.489812151</v>
      </c>
      <c r="Q129" s="7">
        <f>SUM(Wanetal_losses_control!BI129:BN129)</f>
        <v>-3696335979.3880472</v>
      </c>
      <c r="R129">
        <f>Q129*'Wanetal_E and C 15-16'!$E$3-Q129</f>
        <v>5745850574.3223686</v>
      </c>
      <c r="S129">
        <f>Q129*'Wanetal_E and C 15-16'!$E$4-Q129</f>
        <v>861499658.27576685</v>
      </c>
      <c r="T129">
        <f>Q129*'Wanetal_E and C 15-16'!$E$5-Q129</f>
        <v>1998617547.5091815</v>
      </c>
      <c r="U129">
        <f>Q129*'Wanetal_E and C 15-16'!$E$6-Q129</f>
        <v>3119168493.144011</v>
      </c>
      <c r="V129">
        <f>Q129*'Wanetal_E and C 15-16'!$E$7-Q129</f>
        <v>1609173876.2600455</v>
      </c>
      <c r="W129">
        <f>Q129*'Wanetal_E and C 15-16'!$E$8-Q129</f>
        <v>644484038.9255662</v>
      </c>
      <c r="Y129">
        <f>IFERROR(VLOOKUP(Y$4&amp;$B129,Wanetal_correction_factor_2016!$D$2:$H$1608,5, FALSE),0)*R129</f>
        <v>1500916834.8182516</v>
      </c>
      <c r="Z129">
        <f>IFERROR(VLOOKUP(Z$4&amp;$B129,Wanetal_correction_factor_2016!$D$2:$H$1608,5, FALSE),0)*S129</f>
        <v>1718252691.8406291</v>
      </c>
      <c r="AA129">
        <f>IFERROR(VLOOKUP(AA$4&amp;$B129,Wanetal_correction_factor_2016!$D$2:$H$1608,5, FALSE),0)*T129</f>
        <v>1338343273.4050374</v>
      </c>
      <c r="AB129">
        <f>IFERROR(VLOOKUP(AB$4&amp;$B129,Wanetal_correction_factor_2016!$D$2:$H$1608,5, FALSE),0)*U129</f>
        <v>1656792703.9460764</v>
      </c>
      <c r="AC129">
        <f>IFERROR(VLOOKUP(AC$4&amp;$B129,Wanetal_correction_factor_2016!$D$2:$H$1608,5, FALSE),0)*V129</f>
        <v>1720305743.4616995</v>
      </c>
      <c r="AD129">
        <f>IFERROR(VLOOKUP(AD$4&amp;$B129,Wanetal_correction_factor_2016!$D$2:$H$1608,5, FALSE),0)*W129</f>
        <v>158927827.7223947</v>
      </c>
    </row>
    <row r="130" spans="1:30" x14ac:dyDescent="0.2">
      <c r="A130" t="s">
        <v>252</v>
      </c>
      <c r="B130" t="s">
        <v>253</v>
      </c>
      <c r="C130">
        <f>SUM(Wanetal_losses_control!AQ130:AV130)</f>
        <v>0</v>
      </c>
      <c r="D130">
        <f>C130*'Wanetal_E and C 97-98'!$E$3-C130</f>
        <v>0</v>
      </c>
      <c r="E130">
        <f>C130*'Wanetal_E and C 97-98'!$E$4-C130</f>
        <v>0</v>
      </c>
      <c r="F130">
        <f>C130*'Wanetal_E and C 97-98'!$E$5-C130</f>
        <v>0</v>
      </c>
      <c r="G130">
        <f>C130*'Wanetal_E and C 97-98'!$E$6-C130</f>
        <v>0</v>
      </c>
      <c r="H130">
        <f>C130*'Wanetal_E and C 97-98'!$E$7-C130</f>
        <v>0</v>
      </c>
      <c r="I130">
        <f>C130*'Wanetal_E and C 97-98'!$E$8-C130</f>
        <v>0</v>
      </c>
      <c r="K130">
        <f>IFERROR(VLOOKUP(K$4&amp;$B130,Wanetal_correction_factor_1998!$D$2:$H$1608,5, FALSE),0)*D130</f>
        <v>0</v>
      </c>
      <c r="L130">
        <f>IFERROR(VLOOKUP(L$4&amp;$B130,Wanetal_correction_factor_1998!$D$2:$H$1608,5, FALSE),0)*E130</f>
        <v>0</v>
      </c>
      <c r="M130">
        <f>IFERROR(VLOOKUP(M$4&amp;$B130,Wanetal_correction_factor_1998!$D$2:$H$1608,5, FALSE),0)*F130</f>
        <v>0</v>
      </c>
      <c r="N130">
        <f>IFERROR(VLOOKUP(N$4&amp;$B130,Wanetal_correction_factor_1998!$D$2:$H$1608,5, FALSE),0)*G130</f>
        <v>0</v>
      </c>
      <c r="O130">
        <f>IFERROR(VLOOKUP(O$4&amp;$B130,Wanetal_correction_factor_1998!$D$2:$H$1608,5, FALSE),0)*H130</f>
        <v>0</v>
      </c>
      <c r="P130">
        <f>IFERROR(VLOOKUP(P$4&amp;$B130,Wanetal_correction_factor_1998!$D$2:$H$1608,5, FALSE),0)*I130</f>
        <v>0</v>
      </c>
      <c r="Q130" s="7">
        <f>SUM(Wanetal_losses_control!BI130:BN130)</f>
        <v>0</v>
      </c>
      <c r="R130">
        <f>Q130*'Wanetal_E and C 15-16'!$E$3-Q130</f>
        <v>0</v>
      </c>
      <c r="S130">
        <f>Q130*'Wanetal_E and C 15-16'!$E$4-Q130</f>
        <v>0</v>
      </c>
      <c r="T130">
        <f>Q130*'Wanetal_E and C 15-16'!$E$5-Q130</f>
        <v>0</v>
      </c>
      <c r="U130">
        <f>Q130*'Wanetal_E and C 15-16'!$E$6-Q130</f>
        <v>0</v>
      </c>
      <c r="V130">
        <f>Q130*'Wanetal_E and C 15-16'!$E$7-Q130</f>
        <v>0</v>
      </c>
      <c r="W130">
        <f>Q130*'Wanetal_E and C 15-16'!$E$8-Q130</f>
        <v>0</v>
      </c>
      <c r="Y130">
        <f>IFERROR(VLOOKUP(Y$4&amp;$B130,Wanetal_correction_factor_2016!$D$2:$H$1608,5, FALSE),0)*R130</f>
        <v>0</v>
      </c>
      <c r="Z130">
        <f>IFERROR(VLOOKUP(Z$4&amp;$B130,Wanetal_correction_factor_2016!$D$2:$H$1608,5, FALSE),0)*S130</f>
        <v>0</v>
      </c>
      <c r="AA130">
        <f>IFERROR(VLOOKUP(AA$4&amp;$B130,Wanetal_correction_factor_2016!$D$2:$H$1608,5, FALSE),0)*T130</f>
        <v>0</v>
      </c>
      <c r="AB130">
        <f>IFERROR(VLOOKUP(AB$4&amp;$B130,Wanetal_correction_factor_2016!$D$2:$H$1608,5, FALSE),0)*U130</f>
        <v>0</v>
      </c>
      <c r="AC130">
        <f>IFERROR(VLOOKUP(AC$4&amp;$B130,Wanetal_correction_factor_2016!$D$2:$H$1608,5, FALSE),0)*V130</f>
        <v>0</v>
      </c>
      <c r="AD130">
        <f>IFERROR(VLOOKUP(AD$4&amp;$B130,Wanetal_correction_factor_2016!$D$2:$H$1608,5, FALSE),0)*W130</f>
        <v>0</v>
      </c>
    </row>
    <row r="131" spans="1:30" x14ac:dyDescent="0.2">
      <c r="A131" t="s">
        <v>254</v>
      </c>
      <c r="B131" t="s">
        <v>255</v>
      </c>
      <c r="C131">
        <f>SUM(Wanetal_losses_control!AQ131:AV131)</f>
        <v>0</v>
      </c>
      <c r="D131">
        <f>C131*'Wanetal_E and C 97-98'!$E$3-C131</f>
        <v>0</v>
      </c>
      <c r="E131">
        <f>C131*'Wanetal_E and C 97-98'!$E$4-C131</f>
        <v>0</v>
      </c>
      <c r="F131">
        <f>C131*'Wanetal_E and C 97-98'!$E$5-C131</f>
        <v>0</v>
      </c>
      <c r="G131">
        <f>C131*'Wanetal_E and C 97-98'!$E$6-C131</f>
        <v>0</v>
      </c>
      <c r="H131">
        <f>C131*'Wanetal_E and C 97-98'!$E$7-C131</f>
        <v>0</v>
      </c>
      <c r="I131">
        <f>C131*'Wanetal_E and C 97-98'!$E$8-C131</f>
        <v>0</v>
      </c>
      <c r="K131">
        <f>IFERROR(VLOOKUP(K$4&amp;$B131,Wanetal_correction_factor_1998!$D$2:$H$1608,5, FALSE),0)*D131</f>
        <v>0</v>
      </c>
      <c r="L131">
        <f>IFERROR(VLOOKUP(L$4&amp;$B131,Wanetal_correction_factor_1998!$D$2:$H$1608,5, FALSE),0)*E131</f>
        <v>0</v>
      </c>
      <c r="M131">
        <f>IFERROR(VLOOKUP(M$4&amp;$B131,Wanetal_correction_factor_1998!$D$2:$H$1608,5, FALSE),0)*F131</f>
        <v>0</v>
      </c>
      <c r="N131">
        <f>IFERROR(VLOOKUP(N$4&amp;$B131,Wanetal_correction_factor_1998!$D$2:$H$1608,5, FALSE),0)*G131</f>
        <v>0</v>
      </c>
      <c r="O131">
        <f>IFERROR(VLOOKUP(O$4&amp;$B131,Wanetal_correction_factor_1998!$D$2:$H$1608,5, FALSE),0)*H131</f>
        <v>0</v>
      </c>
      <c r="P131">
        <f>IFERROR(VLOOKUP(P$4&amp;$B131,Wanetal_correction_factor_1998!$D$2:$H$1608,5, FALSE),0)*I131</f>
        <v>0</v>
      </c>
      <c r="Q131" s="7">
        <f>SUM(Wanetal_losses_control!BI131:BN131)</f>
        <v>0</v>
      </c>
      <c r="R131">
        <f>Q131*'Wanetal_E and C 15-16'!$E$3-Q131</f>
        <v>0</v>
      </c>
      <c r="S131">
        <f>Q131*'Wanetal_E and C 15-16'!$E$4-Q131</f>
        <v>0</v>
      </c>
      <c r="T131">
        <f>Q131*'Wanetal_E and C 15-16'!$E$5-Q131</f>
        <v>0</v>
      </c>
      <c r="U131">
        <f>Q131*'Wanetal_E and C 15-16'!$E$6-Q131</f>
        <v>0</v>
      </c>
      <c r="V131">
        <f>Q131*'Wanetal_E and C 15-16'!$E$7-Q131</f>
        <v>0</v>
      </c>
      <c r="W131">
        <f>Q131*'Wanetal_E and C 15-16'!$E$8-Q131</f>
        <v>0</v>
      </c>
      <c r="Y131">
        <f>IFERROR(VLOOKUP(Y$4&amp;$B131,Wanetal_correction_factor_2016!$D$2:$H$1608,5, FALSE),0)*R131</f>
        <v>0</v>
      </c>
      <c r="Z131">
        <f>IFERROR(VLOOKUP(Z$4&amp;$B131,Wanetal_correction_factor_2016!$D$2:$H$1608,5, FALSE),0)*S131</f>
        <v>0</v>
      </c>
      <c r="AA131">
        <f>IFERROR(VLOOKUP(AA$4&amp;$B131,Wanetal_correction_factor_2016!$D$2:$H$1608,5, FALSE),0)*T131</f>
        <v>0</v>
      </c>
      <c r="AB131">
        <f>IFERROR(VLOOKUP(AB$4&amp;$B131,Wanetal_correction_factor_2016!$D$2:$H$1608,5, FALSE),0)*U131</f>
        <v>0</v>
      </c>
      <c r="AC131">
        <f>IFERROR(VLOOKUP(AC$4&amp;$B131,Wanetal_correction_factor_2016!$D$2:$H$1608,5, FALSE),0)*V131</f>
        <v>0</v>
      </c>
      <c r="AD131">
        <f>IFERROR(VLOOKUP(AD$4&amp;$B131,Wanetal_correction_factor_2016!$D$2:$H$1608,5, FALSE),0)*W131</f>
        <v>0</v>
      </c>
    </row>
    <row r="132" spans="1:30" x14ac:dyDescent="0.2">
      <c r="A132" t="s">
        <v>256</v>
      </c>
      <c r="B132" t="s">
        <v>257</v>
      </c>
      <c r="C132">
        <f>SUM(Wanetal_losses_control!AQ132:AV132)</f>
        <v>-169480905243.05646</v>
      </c>
      <c r="D132">
        <f>C132*'Wanetal_E and C 97-98'!$E$3-C132</f>
        <v>47544486999.975357</v>
      </c>
      <c r="E132">
        <f>C132*'Wanetal_E and C 97-98'!$E$4-C132</f>
        <v>-694977362.40109253</v>
      </c>
      <c r="F132">
        <f>C132*'Wanetal_E and C 97-98'!$E$5-C132</f>
        <v>38099458603.024841</v>
      </c>
      <c r="G132">
        <f>C132*'Wanetal_E and C 97-98'!$E$6-C132</f>
        <v>34226708053.093735</v>
      </c>
      <c r="H132">
        <f>C132*'Wanetal_E and C 97-98'!$E$7-C132</f>
        <v>11657718578.630615</v>
      </c>
      <c r="I132">
        <f>C132*'Wanetal_E and C 97-98'!$E$8-C132</f>
        <v>10253303031.230194</v>
      </c>
      <c r="K132">
        <f>IFERROR(VLOOKUP(K$4&amp;$B132,Wanetal_correction_factor_1998!$D$2:$H$1608,5, FALSE),0)*D132</f>
        <v>154501545292.16885</v>
      </c>
      <c r="L132">
        <f>IFERROR(VLOOKUP(L$4&amp;$B132,Wanetal_correction_factor_1998!$D$2:$H$1608,5, FALSE),0)*E132</f>
        <v>-3600847633.0782294</v>
      </c>
      <c r="M132">
        <f>IFERROR(VLOOKUP(M$4&amp;$B132,Wanetal_correction_factor_1998!$D$2:$H$1608,5, FALSE),0)*F132</f>
        <v>-41307593517.34137</v>
      </c>
      <c r="N132">
        <f>IFERROR(VLOOKUP(N$4&amp;$B132,Wanetal_correction_factor_1998!$D$2:$H$1608,5, FALSE),0)*G132</f>
        <v>2098181073.977946</v>
      </c>
      <c r="O132">
        <f>IFERROR(VLOOKUP(O$4&amp;$B132,Wanetal_correction_factor_1998!$D$2:$H$1608,5, FALSE),0)*H132</f>
        <v>-2700370629.7155905</v>
      </c>
      <c r="P132">
        <f>IFERROR(VLOOKUP(P$4&amp;$B132,Wanetal_correction_factor_1998!$D$2:$H$1608,5, FALSE),0)*I132</f>
        <v>15327793060.533268</v>
      </c>
      <c r="Q132" s="7">
        <f>SUM(Wanetal_losses_control!BI132:BN132)</f>
        <v>-168223421804.74008</v>
      </c>
      <c r="R132">
        <f>Q132*'Wanetal_E and C 15-16'!$E$3-Q132</f>
        <v>261498589462.98077</v>
      </c>
      <c r="S132">
        <f>Q132*'Wanetal_E and C 15-16'!$E$4-Q132</f>
        <v>39207588597.711014</v>
      </c>
      <c r="T132">
        <f>Q132*'Wanetal_E and C 15-16'!$E$5-Q132</f>
        <v>90958799361.26767</v>
      </c>
      <c r="U132">
        <f>Q132*'Wanetal_E and C 15-16'!$E$6-Q132</f>
        <v>141956034307.54443</v>
      </c>
      <c r="V132">
        <f>Q132*'Wanetal_E and C 15-16'!$E$7-Q132</f>
        <v>73234883747.791382</v>
      </c>
      <c r="W132">
        <f>Q132*'Wanetal_E and C 15-16'!$E$8-Q132</f>
        <v>29331021565.996063</v>
      </c>
      <c r="Y132">
        <f>IFERROR(VLOOKUP(Y$4&amp;$B132,Wanetal_correction_factor_2016!$D$2:$H$1608,5, FALSE),0)*R132</f>
        <v>-2242537179.9165959</v>
      </c>
      <c r="Z132">
        <f>IFERROR(VLOOKUP(Z$4&amp;$B132,Wanetal_correction_factor_2016!$D$2:$H$1608,5, FALSE),0)*S132</f>
        <v>-94235728280.368622</v>
      </c>
      <c r="AA132">
        <f>IFERROR(VLOOKUP(AA$4&amp;$B132,Wanetal_correction_factor_2016!$D$2:$H$1608,5, FALSE),0)*T132</f>
        <v>-63222738746.509895</v>
      </c>
      <c r="AB132">
        <f>IFERROR(VLOOKUP(AB$4&amp;$B132,Wanetal_correction_factor_2016!$D$2:$H$1608,5, FALSE),0)*U132</f>
        <v>-48210931200.258781</v>
      </c>
      <c r="AC132">
        <f>IFERROR(VLOOKUP(AC$4&amp;$B132,Wanetal_correction_factor_2016!$D$2:$H$1608,5, FALSE),0)*V132</f>
        <v>-154425529278.16235</v>
      </c>
      <c r="AD132">
        <f>IFERROR(VLOOKUP(AD$4&amp;$B132,Wanetal_correction_factor_2016!$D$2:$H$1608,5, FALSE),0)*W132</f>
        <v>-79596289424.719193</v>
      </c>
    </row>
    <row r="133" spans="1:30" x14ac:dyDescent="0.2">
      <c r="A133" t="s">
        <v>258</v>
      </c>
      <c r="B133" t="s">
        <v>259</v>
      </c>
      <c r="C133">
        <f>SUM(Wanetal_losses_control!AQ133:AV133)</f>
        <v>-6845333712.2510891</v>
      </c>
      <c r="D133">
        <f>C133*'Wanetal_E and C 97-98'!$E$3-C133</f>
        <v>1920321815.7577591</v>
      </c>
      <c r="E133">
        <f>C133*'Wanetal_E and C 97-98'!$E$4-C133</f>
        <v>-28070135.460232735</v>
      </c>
      <c r="F133">
        <f>C133*'Wanetal_E and C 97-98'!$E$5-C133</f>
        <v>1538837121.6201401</v>
      </c>
      <c r="G133">
        <f>C133*'Wanetal_E and C 97-98'!$E$6-C133</f>
        <v>1382416728.062746</v>
      </c>
      <c r="H133">
        <f>C133*'Wanetal_E and C 97-98'!$E$7-C133</f>
        <v>470855249.91615868</v>
      </c>
      <c r="I133">
        <f>C133*'Wanetal_E and C 97-98'!$E$8-C133</f>
        <v>414130906.3752594</v>
      </c>
      <c r="K133">
        <f>IFERROR(VLOOKUP(K$4&amp;$B133,Wanetal_correction_factor_1998!$D$2:$H$1608,5, FALSE),0)*D133</f>
        <v>14856053586.405037</v>
      </c>
      <c r="L133">
        <f>IFERROR(VLOOKUP(L$4&amp;$B133,Wanetal_correction_factor_1998!$D$2:$H$1608,5, FALSE),0)*E133</f>
        <v>181689928.0295105</v>
      </c>
      <c r="M133">
        <f>IFERROR(VLOOKUP(M$4&amp;$B133,Wanetal_correction_factor_1998!$D$2:$H$1608,5, FALSE),0)*F133</f>
        <v>29966998454.47868</v>
      </c>
      <c r="N133">
        <f>IFERROR(VLOOKUP(N$4&amp;$B133,Wanetal_correction_factor_1998!$D$2:$H$1608,5, FALSE),0)*G133</f>
        <v>17448729770.201889</v>
      </c>
      <c r="O133">
        <f>IFERROR(VLOOKUP(O$4&amp;$B133,Wanetal_correction_factor_1998!$D$2:$H$1608,5, FALSE),0)*H133</f>
        <v>10919852032.616579</v>
      </c>
      <c r="P133">
        <f>IFERROR(VLOOKUP(P$4&amp;$B133,Wanetal_correction_factor_1998!$D$2:$H$1608,5, FALSE),0)*I133</f>
        <v>5712201135.0093966</v>
      </c>
      <c r="Q133" s="7">
        <f>SUM(Wanetal_losses_control!BI133:BN133)</f>
        <v>-5941006538.1073151</v>
      </c>
      <c r="R133">
        <f>Q133*'Wanetal_E and C 15-16'!$E$3-Q133</f>
        <v>9235127980.624836</v>
      </c>
      <c r="S133">
        <f>Q133*'Wanetal_E and C 15-16'!$E$4-Q133</f>
        <v>1384661765.3087091</v>
      </c>
      <c r="T133">
        <f>Q133*'Wanetal_E and C 15-16'!$E$5-Q133</f>
        <v>3212316191.8018723</v>
      </c>
      <c r="U133">
        <f>Q133*'Wanetal_E and C 15-16'!$E$6-Q133</f>
        <v>5013343082.0579357</v>
      </c>
      <c r="V133">
        <f>Q133*'Wanetal_E and C 15-16'!$E$7-Q133</f>
        <v>2586375419.6378984</v>
      </c>
      <c r="W133">
        <f>Q133*'Wanetal_E and C 15-16'!$E$8-Q133</f>
        <v>1035859269.913146</v>
      </c>
      <c r="Y133">
        <f>IFERROR(VLOOKUP(Y$4&amp;$B133,Wanetal_correction_factor_2016!$D$2:$H$1608,5, FALSE),0)*R133</f>
        <v>-3770057213.6426826</v>
      </c>
      <c r="Z133">
        <f>IFERROR(VLOOKUP(Z$4&amp;$B133,Wanetal_correction_factor_2016!$D$2:$H$1608,5, FALSE),0)*S133</f>
        <v>-13652416602.093229</v>
      </c>
      <c r="AA133">
        <f>IFERROR(VLOOKUP(AA$4&amp;$B133,Wanetal_correction_factor_2016!$D$2:$H$1608,5, FALSE),0)*T133</f>
        <v>-2432536807.1232805</v>
      </c>
      <c r="AB133">
        <f>IFERROR(VLOOKUP(AB$4&amp;$B133,Wanetal_correction_factor_2016!$D$2:$H$1608,5, FALSE),0)*U133</f>
        <v>-22732273.379308034</v>
      </c>
      <c r="AC133">
        <f>IFERROR(VLOOKUP(AC$4&amp;$B133,Wanetal_correction_factor_2016!$D$2:$H$1608,5, FALSE),0)*V133</f>
        <v>5227496466.8145332</v>
      </c>
      <c r="AD133">
        <f>IFERROR(VLOOKUP(AD$4&amp;$B133,Wanetal_correction_factor_2016!$D$2:$H$1608,5, FALSE),0)*W133</f>
        <v>-1347062759.2089918</v>
      </c>
    </row>
    <row r="134" spans="1:30" x14ac:dyDescent="0.2">
      <c r="A134" t="s">
        <v>260</v>
      </c>
      <c r="B134" t="s">
        <v>261</v>
      </c>
      <c r="C134">
        <f>SUM(Wanetal_losses_control!AQ134:AV134)</f>
        <v>0</v>
      </c>
      <c r="D134">
        <f>C134*'Wanetal_E and C 97-98'!$E$3-C134</f>
        <v>0</v>
      </c>
      <c r="E134">
        <f>C134*'Wanetal_E and C 97-98'!$E$4-C134</f>
        <v>0</v>
      </c>
      <c r="F134">
        <f>C134*'Wanetal_E and C 97-98'!$E$5-C134</f>
        <v>0</v>
      </c>
      <c r="G134">
        <f>C134*'Wanetal_E and C 97-98'!$E$6-C134</f>
        <v>0</v>
      </c>
      <c r="H134">
        <f>C134*'Wanetal_E and C 97-98'!$E$7-C134</f>
        <v>0</v>
      </c>
      <c r="I134">
        <f>C134*'Wanetal_E and C 97-98'!$E$8-C134</f>
        <v>0</v>
      </c>
      <c r="K134">
        <f>IFERROR(VLOOKUP(K$4&amp;$B134,Wanetal_correction_factor_1998!$D$2:$H$1608,5, FALSE),0)*D134</f>
        <v>0</v>
      </c>
      <c r="L134">
        <f>IFERROR(VLOOKUP(L$4&amp;$B134,Wanetal_correction_factor_1998!$D$2:$H$1608,5, FALSE),0)*E134</f>
        <v>0</v>
      </c>
      <c r="M134">
        <f>IFERROR(VLOOKUP(M$4&amp;$B134,Wanetal_correction_factor_1998!$D$2:$H$1608,5, FALSE),0)*F134</f>
        <v>0</v>
      </c>
      <c r="N134">
        <f>IFERROR(VLOOKUP(N$4&amp;$B134,Wanetal_correction_factor_1998!$D$2:$H$1608,5, FALSE),0)*G134</f>
        <v>0</v>
      </c>
      <c r="O134">
        <f>IFERROR(VLOOKUP(O$4&amp;$B134,Wanetal_correction_factor_1998!$D$2:$H$1608,5, FALSE),0)*H134</f>
        <v>0</v>
      </c>
      <c r="P134">
        <f>IFERROR(VLOOKUP(P$4&amp;$B134,Wanetal_correction_factor_1998!$D$2:$H$1608,5, FALSE),0)*I134</f>
        <v>0</v>
      </c>
      <c r="Q134" s="7">
        <f>SUM(Wanetal_losses_control!BI134:BN134)</f>
        <v>0</v>
      </c>
      <c r="R134">
        <f>Q134*'Wanetal_E and C 15-16'!$E$3-Q134</f>
        <v>0</v>
      </c>
      <c r="S134">
        <f>Q134*'Wanetal_E and C 15-16'!$E$4-Q134</f>
        <v>0</v>
      </c>
      <c r="T134">
        <f>Q134*'Wanetal_E and C 15-16'!$E$5-Q134</f>
        <v>0</v>
      </c>
      <c r="U134">
        <f>Q134*'Wanetal_E and C 15-16'!$E$6-Q134</f>
        <v>0</v>
      </c>
      <c r="V134">
        <f>Q134*'Wanetal_E and C 15-16'!$E$7-Q134</f>
        <v>0</v>
      </c>
      <c r="W134">
        <f>Q134*'Wanetal_E and C 15-16'!$E$8-Q134</f>
        <v>0</v>
      </c>
      <c r="Y134">
        <f>IFERROR(VLOOKUP(Y$4&amp;$B134,Wanetal_correction_factor_2016!$D$2:$H$1608,5, FALSE),0)*R134</f>
        <v>0</v>
      </c>
      <c r="Z134">
        <f>IFERROR(VLOOKUP(Z$4&amp;$B134,Wanetal_correction_factor_2016!$D$2:$H$1608,5, FALSE),0)*S134</f>
        <v>0</v>
      </c>
      <c r="AA134">
        <f>IFERROR(VLOOKUP(AA$4&amp;$B134,Wanetal_correction_factor_2016!$D$2:$H$1608,5, FALSE),0)*T134</f>
        <v>0</v>
      </c>
      <c r="AB134">
        <f>IFERROR(VLOOKUP(AB$4&amp;$B134,Wanetal_correction_factor_2016!$D$2:$H$1608,5, FALSE),0)*U134</f>
        <v>0</v>
      </c>
      <c r="AC134">
        <f>IFERROR(VLOOKUP(AC$4&amp;$B134,Wanetal_correction_factor_2016!$D$2:$H$1608,5, FALSE),0)*V134</f>
        <v>0</v>
      </c>
      <c r="AD134">
        <f>IFERROR(VLOOKUP(AD$4&amp;$B134,Wanetal_correction_factor_2016!$D$2:$H$1608,5, FALSE),0)*W134</f>
        <v>0</v>
      </c>
    </row>
    <row r="135" spans="1:30" x14ac:dyDescent="0.2">
      <c r="A135" t="s">
        <v>262</v>
      </c>
      <c r="B135" t="s">
        <v>263</v>
      </c>
      <c r="C135">
        <f>SUM(Wanetal_losses_control!AQ135:AV135)</f>
        <v>-893655520.04641581</v>
      </c>
      <c r="D135">
        <f>C135*'Wanetal_E and C 97-98'!$E$3-C135</f>
        <v>250697228.66047621</v>
      </c>
      <c r="E135">
        <f>C135*'Wanetal_E and C 97-98'!$E$4-C135</f>
        <v>-3664544.7186297178</v>
      </c>
      <c r="F135">
        <f>C135*'Wanetal_E and C 97-98'!$E$5-C135</f>
        <v>200894557.66444218</v>
      </c>
      <c r="G135">
        <f>C135*'Wanetal_E and C 97-98'!$E$6-C135</f>
        <v>180473939.17797983</v>
      </c>
      <c r="H135">
        <f>C135*'Wanetal_E and C 97-98'!$E$7-C135</f>
        <v>61469960.548064351</v>
      </c>
      <c r="I135">
        <f>C135*'Wanetal_E and C 97-98'!$E$8-C135</f>
        <v>54064620.668781281</v>
      </c>
      <c r="K135">
        <f>IFERROR(VLOOKUP(K$4&amp;$B135,Wanetal_correction_factor_1998!$D$2:$H$1608,5, FALSE),0)*D135</f>
        <v>347355694.16975725</v>
      </c>
      <c r="L135">
        <f>IFERROR(VLOOKUP(L$4&amp;$B135,Wanetal_correction_factor_1998!$D$2:$H$1608,5, FALSE),0)*E135</f>
        <v>-23854654.10804401</v>
      </c>
      <c r="M135">
        <f>IFERROR(VLOOKUP(M$4&amp;$B135,Wanetal_correction_factor_1998!$D$2:$H$1608,5, FALSE),0)*F135</f>
        <v>10098847.212716335</v>
      </c>
      <c r="N135">
        <f>IFERROR(VLOOKUP(N$4&amp;$B135,Wanetal_correction_factor_1998!$D$2:$H$1608,5, FALSE),0)*G135</f>
        <v>196598659.66282171</v>
      </c>
      <c r="O135">
        <f>IFERROR(VLOOKUP(O$4&amp;$B135,Wanetal_correction_factor_1998!$D$2:$H$1608,5, FALSE),0)*H135</f>
        <v>123950874.34258145</v>
      </c>
      <c r="P135">
        <f>IFERROR(VLOOKUP(P$4&amp;$B135,Wanetal_correction_factor_1998!$D$2:$H$1608,5, FALSE),0)*I135</f>
        <v>52708625.062009081</v>
      </c>
      <c r="Q135" s="7">
        <f>SUM(Wanetal_losses_control!BI135:BN135)</f>
        <v>-1482190766.1091795</v>
      </c>
      <c r="R135">
        <f>Q135*'Wanetal_E and C 15-16'!$E$3-Q135</f>
        <v>2304023961.0777197</v>
      </c>
      <c r="S135">
        <f>Q135*'Wanetal_E and C 15-16'!$E$4-Q135</f>
        <v>345452049.17058325</v>
      </c>
      <c r="T135">
        <f>Q135*'Wanetal_E and C 15-16'!$E$5-Q135</f>
        <v>801424029.20643508</v>
      </c>
      <c r="U135">
        <f>Q135*'Wanetal_E and C 15-16'!$E$6-Q135</f>
        <v>1250752843.9668891</v>
      </c>
      <c r="V135">
        <f>Q135*'Wanetal_E and C 15-16'!$E$7-Q135</f>
        <v>645261327.36765563</v>
      </c>
      <c r="W135">
        <f>Q135*'Wanetal_E and C 15-16'!$E$8-Q135</f>
        <v>258431131.99855018</v>
      </c>
      <c r="Y135">
        <f>IFERROR(VLOOKUP(Y$4&amp;$B135,Wanetal_correction_factor_2016!$D$2:$H$1608,5, FALSE),0)*R135</f>
        <v>539607234.43298125</v>
      </c>
      <c r="Z135">
        <f>IFERROR(VLOOKUP(Z$4&amp;$B135,Wanetal_correction_factor_2016!$D$2:$H$1608,5, FALSE),0)*S135</f>
        <v>740117332.33653963</v>
      </c>
      <c r="AA135">
        <f>IFERROR(VLOOKUP(AA$4&amp;$B135,Wanetal_correction_factor_2016!$D$2:$H$1608,5, FALSE),0)*T135</f>
        <v>413256802.27633375</v>
      </c>
      <c r="AB135">
        <f>IFERROR(VLOOKUP(AB$4&amp;$B135,Wanetal_correction_factor_2016!$D$2:$H$1608,5, FALSE),0)*U135</f>
        <v>276514300.96248448</v>
      </c>
      <c r="AC135">
        <f>IFERROR(VLOOKUP(AC$4&amp;$B135,Wanetal_correction_factor_2016!$D$2:$H$1608,5, FALSE),0)*V135</f>
        <v>389588122.14276248</v>
      </c>
      <c r="AD135">
        <f>IFERROR(VLOOKUP(AD$4&amp;$B135,Wanetal_correction_factor_2016!$D$2:$H$1608,5, FALSE),0)*W135</f>
        <v>-61108448.898988105</v>
      </c>
    </row>
    <row r="136" spans="1:30" x14ac:dyDescent="0.2">
      <c r="A136" t="s">
        <v>264</v>
      </c>
      <c r="B136" t="s">
        <v>265</v>
      </c>
      <c r="C136">
        <f>SUM(Wanetal_losses_control!AQ136:AV136)</f>
        <v>-526013077.12329561</v>
      </c>
      <c r="D136">
        <f>C136*'Wanetal_E and C 97-98'!$E$3-C136</f>
        <v>147562475.37880182</v>
      </c>
      <c r="E136">
        <f>C136*'Wanetal_E and C 97-98'!$E$4-C136</f>
        <v>-2156981.5219204426</v>
      </c>
      <c r="F136">
        <f>C136*'Wanetal_E and C 97-98'!$E$5-C136</f>
        <v>118248208.71571183</v>
      </c>
      <c r="G136">
        <f>C136*'Wanetal_E and C 97-98'!$E$6-C136</f>
        <v>106228462.71082282</v>
      </c>
      <c r="H136">
        <f>C136*'Wanetal_E and C 97-98'!$E$7-C136</f>
        <v>36181730.401951194</v>
      </c>
      <c r="I136">
        <f>C136*'Wanetal_E and C 97-98'!$E$8-C136</f>
        <v>31822885.713291764</v>
      </c>
      <c r="K136">
        <f>IFERROR(VLOOKUP(K$4&amp;$B136,Wanetal_correction_factor_1998!$D$2:$H$1608,5, FALSE),0)*D136</f>
        <v>169811173.01278457</v>
      </c>
      <c r="L136">
        <f>IFERROR(VLOOKUP(L$4&amp;$B136,Wanetal_correction_factor_1998!$D$2:$H$1608,5, FALSE),0)*E136</f>
        <v>-25718007.886517674</v>
      </c>
      <c r="M136">
        <f>IFERROR(VLOOKUP(M$4&amp;$B136,Wanetal_correction_factor_1998!$D$2:$H$1608,5, FALSE),0)*F136</f>
        <v>160383222.76481834</v>
      </c>
      <c r="N136">
        <f>IFERROR(VLOOKUP(N$4&amp;$B136,Wanetal_correction_factor_1998!$D$2:$H$1608,5, FALSE),0)*G136</f>
        <v>191182059.85196671</v>
      </c>
      <c r="O136">
        <f>IFERROR(VLOOKUP(O$4&amp;$B136,Wanetal_correction_factor_1998!$D$2:$H$1608,5, FALSE),0)*H136</f>
        <v>48790237.396091796</v>
      </c>
      <c r="P136">
        <f>IFERROR(VLOOKUP(P$4&amp;$B136,Wanetal_correction_factor_1998!$D$2:$H$1608,5, FALSE),0)*I136</f>
        <v>-14972019.553437905</v>
      </c>
      <c r="Q136" s="7">
        <f>SUM(Wanetal_losses_control!BI136:BN136)</f>
        <v>-668763245.42328954</v>
      </c>
      <c r="R136">
        <f>Q136*'Wanetal_E and C 15-16'!$E$3-Q136</f>
        <v>1039573701.9656069</v>
      </c>
      <c r="S136">
        <f>Q136*'Wanetal_E and C 15-16'!$E$4-Q136</f>
        <v>155867678.3204487</v>
      </c>
      <c r="T136">
        <f>Q136*'Wanetal_E and C 15-16'!$E$5-Q136</f>
        <v>361601857.86289346</v>
      </c>
      <c r="U136">
        <f>Q136*'Wanetal_E and C 15-16'!$E$6-Q136</f>
        <v>564338646.73806226</v>
      </c>
      <c r="V136">
        <f>Q136*'Wanetal_E and C 15-16'!$E$7-Q136</f>
        <v>291141376.20038742</v>
      </c>
      <c r="W136">
        <f>Q136*'Wanetal_E and C 15-16'!$E$8-Q136</f>
        <v>116603912.60394228</v>
      </c>
      <c r="Y136">
        <f>IFERROR(VLOOKUP(Y$4&amp;$B136,Wanetal_correction_factor_2016!$D$2:$H$1608,5, FALSE),0)*R136</f>
        <v>400226669.02085799</v>
      </c>
      <c r="Z136">
        <f>IFERROR(VLOOKUP(Z$4&amp;$B136,Wanetal_correction_factor_2016!$D$2:$H$1608,5, FALSE),0)*S136</f>
        <v>-254690357.1646792</v>
      </c>
      <c r="AA136">
        <f>IFERROR(VLOOKUP(AA$4&amp;$B136,Wanetal_correction_factor_2016!$D$2:$H$1608,5, FALSE),0)*T136</f>
        <v>1051974624.8290727</v>
      </c>
      <c r="AB136">
        <f>IFERROR(VLOOKUP(AB$4&amp;$B136,Wanetal_correction_factor_2016!$D$2:$H$1608,5, FALSE),0)*U136</f>
        <v>1038163208.2557141</v>
      </c>
      <c r="AC136">
        <f>IFERROR(VLOOKUP(AC$4&amp;$B136,Wanetal_correction_factor_2016!$D$2:$H$1608,5, FALSE),0)*V136</f>
        <v>431267696.29603344</v>
      </c>
      <c r="AD136">
        <f>IFERROR(VLOOKUP(AD$4&amp;$B136,Wanetal_correction_factor_2016!$D$2:$H$1608,5, FALSE),0)*W136</f>
        <v>589923743.27871501</v>
      </c>
    </row>
    <row r="137" spans="1:30" x14ac:dyDescent="0.2">
      <c r="A137" t="s">
        <v>266</v>
      </c>
      <c r="B137" t="s">
        <v>267</v>
      </c>
      <c r="C137">
        <f>SUM(Wanetal_losses_control!AQ137:AV137)</f>
        <v>-732164777.99411035</v>
      </c>
      <c r="D137">
        <f>C137*'Wanetal_E and C 97-98'!$E$3-C137</f>
        <v>205394222.5483067</v>
      </c>
      <c r="E137">
        <f>C137*'Wanetal_E and C 97-98'!$E$4-C137</f>
        <v>-3002332.0062137842</v>
      </c>
      <c r="F137">
        <f>C137*'Wanetal_E and C 97-98'!$E$5-C137</f>
        <v>164591294.87050176</v>
      </c>
      <c r="G137">
        <f>C137*'Wanetal_E and C 97-98'!$E$6-C137</f>
        <v>147860846.43118978</v>
      </c>
      <c r="H137">
        <f>C137*'Wanetal_E and C 97-98'!$E$7-C137</f>
        <v>50361844.142855763</v>
      </c>
      <c r="I137">
        <f>C137*'Wanetal_E and C 97-98'!$E$8-C137</f>
        <v>44294708.756723285</v>
      </c>
      <c r="K137">
        <f>IFERROR(VLOOKUP(K$4&amp;$B137,Wanetal_correction_factor_1998!$D$2:$H$1608,5, FALSE),0)*D137</f>
        <v>-358230049.19741368</v>
      </c>
      <c r="L137">
        <f>IFERROR(VLOOKUP(L$4&amp;$B137,Wanetal_correction_factor_1998!$D$2:$H$1608,5, FALSE),0)*E137</f>
        <v>2622642.728025395</v>
      </c>
      <c r="M137">
        <f>IFERROR(VLOOKUP(M$4&amp;$B137,Wanetal_correction_factor_1998!$D$2:$H$1608,5, FALSE),0)*F137</f>
        <v>-32043876.718674764</v>
      </c>
      <c r="N137">
        <f>IFERROR(VLOOKUP(N$4&amp;$B137,Wanetal_correction_factor_1998!$D$2:$H$1608,5, FALSE),0)*G137</f>
        <v>-362826120.85853243</v>
      </c>
      <c r="O137">
        <f>IFERROR(VLOOKUP(O$4&amp;$B137,Wanetal_correction_factor_1998!$D$2:$H$1608,5, FALSE),0)*H137</f>
        <v>-594806053.77394402</v>
      </c>
      <c r="P137">
        <f>IFERROR(VLOOKUP(P$4&amp;$B137,Wanetal_correction_factor_1998!$D$2:$H$1608,5, FALSE),0)*I137</f>
        <v>-500296716.28912383</v>
      </c>
      <c r="Q137" s="7">
        <f>SUM(Wanetal_losses_control!BI137:BN137)</f>
        <v>-679871937.00008607</v>
      </c>
      <c r="R137">
        <f>Q137*'Wanetal_E and C 15-16'!$E$3-Q137</f>
        <v>1056841851.3525773</v>
      </c>
      <c r="S137">
        <f>Q137*'Wanetal_E and C 15-16'!$E$4-Q137</f>
        <v>158456764.93234414</v>
      </c>
      <c r="T137">
        <f>Q137*'Wanetal_E and C 15-16'!$E$5-Q137</f>
        <v>367608353.49507046</v>
      </c>
      <c r="U137">
        <f>Q137*'Wanetal_E and C 15-16'!$E$6-Q137</f>
        <v>573712762.33783913</v>
      </c>
      <c r="V137">
        <f>Q137*'Wanetal_E and C 15-16'!$E$7-Q137</f>
        <v>295977466.96283227</v>
      </c>
      <c r="W137">
        <f>Q137*'Wanetal_E and C 15-16'!$E$8-Q137</f>
        <v>118540796.71147883</v>
      </c>
      <c r="Y137">
        <f>IFERROR(VLOOKUP(Y$4&amp;$B137,Wanetal_correction_factor_2016!$D$2:$H$1608,5, FALSE),0)*R137</f>
        <v>153635839.36516213</v>
      </c>
      <c r="Z137">
        <f>IFERROR(VLOOKUP(Z$4&amp;$B137,Wanetal_correction_factor_2016!$D$2:$H$1608,5, FALSE),0)*S137</f>
        <v>333438477.77858651</v>
      </c>
      <c r="AA137">
        <f>IFERROR(VLOOKUP(AA$4&amp;$B137,Wanetal_correction_factor_2016!$D$2:$H$1608,5, FALSE),0)*T137</f>
        <v>443588598.2711696</v>
      </c>
      <c r="AB137">
        <f>IFERROR(VLOOKUP(AB$4&amp;$B137,Wanetal_correction_factor_2016!$D$2:$H$1608,5, FALSE),0)*U137</f>
        <v>259800420.01190999</v>
      </c>
      <c r="AC137">
        <f>IFERROR(VLOOKUP(AC$4&amp;$B137,Wanetal_correction_factor_2016!$D$2:$H$1608,5, FALSE),0)*V137</f>
        <v>290489458.07077962</v>
      </c>
      <c r="AD137">
        <f>IFERROR(VLOOKUP(AD$4&amp;$B137,Wanetal_correction_factor_2016!$D$2:$H$1608,5, FALSE),0)*W137</f>
        <v>-9595733.4278499223</v>
      </c>
    </row>
    <row r="138" spans="1:30" x14ac:dyDescent="0.2">
      <c r="A138" t="s">
        <v>268</v>
      </c>
      <c r="B138" t="s">
        <v>269</v>
      </c>
      <c r="C138">
        <f>SUM(Wanetal_losses_control!AQ138:AV138)</f>
        <v>-270893929.40903932</v>
      </c>
      <c r="D138">
        <f>C138*'Wanetal_E and C 97-98'!$E$3-C138</f>
        <v>75993887.846477479</v>
      </c>
      <c r="E138">
        <f>C138*'Wanetal_E and C 97-98'!$E$4-C138</f>
        <v>-1110833.9802714586</v>
      </c>
      <c r="F138">
        <f>C138*'Wanetal_E and C 97-98'!$E$5-C138</f>
        <v>60897196.85252431</v>
      </c>
      <c r="G138">
        <f>C138*'Wanetal_E and C 97-98'!$E$6-C138</f>
        <v>54707091.763179213</v>
      </c>
      <c r="H138">
        <f>C138*'Wanetal_E and C 97-98'!$E$7-C138</f>
        <v>18633398.194215715</v>
      </c>
      <c r="I138">
        <f>C138*'Wanetal_E and C 97-98'!$E$8-C138</f>
        <v>16388616.425951958</v>
      </c>
      <c r="K138">
        <f>IFERROR(VLOOKUP(K$4&amp;$B138,Wanetal_correction_factor_1998!$D$2:$H$1608,5, FALSE),0)*D138</f>
        <v>264754535.25406921</v>
      </c>
      <c r="L138">
        <f>IFERROR(VLOOKUP(L$4&amp;$B138,Wanetal_correction_factor_1998!$D$2:$H$1608,5, FALSE),0)*E138</f>
        <v>3912890.3269058308</v>
      </c>
      <c r="M138">
        <f>IFERROR(VLOOKUP(M$4&amp;$B138,Wanetal_correction_factor_1998!$D$2:$H$1608,5, FALSE),0)*F138</f>
        <v>402727463.07038808</v>
      </c>
      <c r="N138">
        <f>IFERROR(VLOOKUP(N$4&amp;$B138,Wanetal_correction_factor_1998!$D$2:$H$1608,5, FALSE),0)*G138</f>
        <v>118047091.15520558</v>
      </c>
      <c r="O138">
        <f>IFERROR(VLOOKUP(O$4&amp;$B138,Wanetal_correction_factor_1998!$D$2:$H$1608,5, FALSE),0)*H138</f>
        <v>84187024.944800556</v>
      </c>
      <c r="P138">
        <f>IFERROR(VLOOKUP(P$4&amp;$B138,Wanetal_correction_factor_1998!$D$2:$H$1608,5, FALSE),0)*I138</f>
        <v>102752776.67085293</v>
      </c>
      <c r="Q138" s="7">
        <f>SUM(Wanetal_losses_control!BI138:BN138)</f>
        <v>-122815578.4515925</v>
      </c>
      <c r="R138">
        <f>Q138*'Wanetal_E and C 15-16'!$E$3-Q138</f>
        <v>190913370.94812649</v>
      </c>
      <c r="S138">
        <f>Q138*'Wanetal_E and C 15-16'!$E$4-Q138</f>
        <v>28624448.496292919</v>
      </c>
      <c r="T138">
        <f>Q138*'Wanetal_E and C 15-16'!$E$5-Q138</f>
        <v>66406671.787850045</v>
      </c>
      <c r="U138">
        <f>Q138*'Wanetal_E and C 15-16'!$E$6-Q138</f>
        <v>103638436.79515457</v>
      </c>
      <c r="V138">
        <f>Q138*'Wanetal_E and C 15-16'!$E$7-Q138</f>
        <v>53466898.448659971</v>
      </c>
      <c r="W138">
        <f>Q138*'Wanetal_E and C 15-16'!$E$8-Q138</f>
        <v>21413821.818374395</v>
      </c>
      <c r="Y138">
        <f>IFERROR(VLOOKUP(Y$4&amp;$B138,Wanetal_correction_factor_2016!$D$2:$H$1608,5, FALSE),0)*R138</f>
        <v>25399593.317034464</v>
      </c>
      <c r="Z138">
        <f>IFERROR(VLOOKUP(Z$4&amp;$B138,Wanetal_correction_factor_2016!$D$2:$H$1608,5, FALSE),0)*S138</f>
        <v>-27020858.249940053</v>
      </c>
      <c r="AA138">
        <f>IFERROR(VLOOKUP(AA$4&amp;$B138,Wanetal_correction_factor_2016!$D$2:$H$1608,5, FALSE),0)*T138</f>
        <v>-6707535.1504038526</v>
      </c>
      <c r="AB138">
        <f>IFERROR(VLOOKUP(AB$4&amp;$B138,Wanetal_correction_factor_2016!$D$2:$H$1608,5, FALSE),0)*U138</f>
        <v>-480648.12772796297</v>
      </c>
      <c r="AC138">
        <f>IFERROR(VLOOKUP(AC$4&amp;$B138,Wanetal_correction_factor_2016!$D$2:$H$1608,5, FALSE),0)*V138</f>
        <v>-23150952.060698692</v>
      </c>
      <c r="AD138">
        <f>IFERROR(VLOOKUP(AD$4&amp;$B138,Wanetal_correction_factor_2016!$D$2:$H$1608,5, FALSE),0)*W138</f>
        <v>15383723.596120412</v>
      </c>
    </row>
    <row r="139" spans="1:30" x14ac:dyDescent="0.2">
      <c r="A139" t="s">
        <v>270</v>
      </c>
      <c r="B139" t="s">
        <v>271</v>
      </c>
      <c r="C139">
        <f>SUM(Wanetal_losses_control!AQ139:AV139)</f>
        <v>0</v>
      </c>
      <c r="D139">
        <f>C139*'Wanetal_E and C 97-98'!$E$3-C139</f>
        <v>0</v>
      </c>
      <c r="E139">
        <f>C139*'Wanetal_E and C 97-98'!$E$4-C139</f>
        <v>0</v>
      </c>
      <c r="F139">
        <f>C139*'Wanetal_E and C 97-98'!$E$5-C139</f>
        <v>0</v>
      </c>
      <c r="G139">
        <f>C139*'Wanetal_E and C 97-98'!$E$6-C139</f>
        <v>0</v>
      </c>
      <c r="H139">
        <f>C139*'Wanetal_E and C 97-98'!$E$7-C139</f>
        <v>0</v>
      </c>
      <c r="I139">
        <f>C139*'Wanetal_E and C 97-98'!$E$8-C139</f>
        <v>0</v>
      </c>
      <c r="K139">
        <f>IFERROR(VLOOKUP(K$4&amp;$B139,Wanetal_correction_factor_1998!$D$2:$H$1608,5, FALSE),0)*D139</f>
        <v>0</v>
      </c>
      <c r="L139">
        <f>IFERROR(VLOOKUP(L$4&amp;$B139,Wanetal_correction_factor_1998!$D$2:$H$1608,5, FALSE),0)*E139</f>
        <v>0</v>
      </c>
      <c r="M139">
        <f>IFERROR(VLOOKUP(M$4&amp;$B139,Wanetal_correction_factor_1998!$D$2:$H$1608,5, FALSE),0)*F139</f>
        <v>0</v>
      </c>
      <c r="N139">
        <f>IFERROR(VLOOKUP(N$4&amp;$B139,Wanetal_correction_factor_1998!$D$2:$H$1608,5, FALSE),0)*G139</f>
        <v>0</v>
      </c>
      <c r="O139">
        <f>IFERROR(VLOOKUP(O$4&amp;$B139,Wanetal_correction_factor_1998!$D$2:$H$1608,5, FALSE),0)*H139</f>
        <v>0</v>
      </c>
      <c r="P139">
        <f>IFERROR(VLOOKUP(P$4&amp;$B139,Wanetal_correction_factor_1998!$D$2:$H$1608,5, FALSE),0)*I139</f>
        <v>0</v>
      </c>
      <c r="Q139" s="7">
        <f>SUM(Wanetal_losses_control!BI139:BN139)</f>
        <v>0</v>
      </c>
      <c r="R139">
        <f>Q139*'Wanetal_E and C 15-16'!$E$3-Q139</f>
        <v>0</v>
      </c>
      <c r="S139">
        <f>Q139*'Wanetal_E and C 15-16'!$E$4-Q139</f>
        <v>0</v>
      </c>
      <c r="T139">
        <f>Q139*'Wanetal_E and C 15-16'!$E$5-Q139</f>
        <v>0</v>
      </c>
      <c r="U139">
        <f>Q139*'Wanetal_E and C 15-16'!$E$6-Q139</f>
        <v>0</v>
      </c>
      <c r="V139">
        <f>Q139*'Wanetal_E and C 15-16'!$E$7-Q139</f>
        <v>0</v>
      </c>
      <c r="W139">
        <f>Q139*'Wanetal_E and C 15-16'!$E$8-Q139</f>
        <v>0</v>
      </c>
      <c r="Y139">
        <f>IFERROR(VLOOKUP(Y$4&amp;$B139,Wanetal_correction_factor_2016!$D$2:$H$1608,5, FALSE),0)*R139</f>
        <v>0</v>
      </c>
      <c r="Z139">
        <f>IFERROR(VLOOKUP(Z$4&amp;$B139,Wanetal_correction_factor_2016!$D$2:$H$1608,5, FALSE),0)*S139</f>
        <v>0</v>
      </c>
      <c r="AA139">
        <f>IFERROR(VLOOKUP(AA$4&amp;$B139,Wanetal_correction_factor_2016!$D$2:$H$1608,5, FALSE),0)*T139</f>
        <v>0</v>
      </c>
      <c r="AB139">
        <f>IFERROR(VLOOKUP(AB$4&amp;$B139,Wanetal_correction_factor_2016!$D$2:$H$1608,5, FALSE),0)*U139</f>
        <v>0</v>
      </c>
      <c r="AC139">
        <f>IFERROR(VLOOKUP(AC$4&amp;$B139,Wanetal_correction_factor_2016!$D$2:$H$1608,5, FALSE),0)*V139</f>
        <v>0</v>
      </c>
      <c r="AD139">
        <f>IFERROR(VLOOKUP(AD$4&amp;$B139,Wanetal_correction_factor_2016!$D$2:$H$1608,5, FALSE),0)*W139</f>
        <v>0</v>
      </c>
    </row>
    <row r="140" spans="1:30" x14ac:dyDescent="0.2">
      <c r="A140" t="s">
        <v>272</v>
      </c>
      <c r="B140" t="s">
        <v>273</v>
      </c>
      <c r="C140">
        <f>SUM(Wanetal_losses_control!AQ140:AV140)</f>
        <v>0</v>
      </c>
      <c r="D140">
        <f>C140*'Wanetal_E and C 97-98'!$E$3-C140</f>
        <v>0</v>
      </c>
      <c r="E140">
        <f>C140*'Wanetal_E and C 97-98'!$E$4-C140</f>
        <v>0</v>
      </c>
      <c r="F140">
        <f>C140*'Wanetal_E and C 97-98'!$E$5-C140</f>
        <v>0</v>
      </c>
      <c r="G140">
        <f>C140*'Wanetal_E and C 97-98'!$E$6-C140</f>
        <v>0</v>
      </c>
      <c r="H140">
        <f>C140*'Wanetal_E and C 97-98'!$E$7-C140</f>
        <v>0</v>
      </c>
      <c r="I140">
        <f>C140*'Wanetal_E and C 97-98'!$E$8-C140</f>
        <v>0</v>
      </c>
      <c r="K140">
        <f>IFERROR(VLOOKUP(K$4&amp;$B140,Wanetal_correction_factor_1998!$D$2:$H$1608,5, FALSE),0)*D140</f>
        <v>0</v>
      </c>
      <c r="L140">
        <f>IFERROR(VLOOKUP(L$4&amp;$B140,Wanetal_correction_factor_1998!$D$2:$H$1608,5, FALSE),0)*E140</f>
        <v>0</v>
      </c>
      <c r="M140">
        <f>IFERROR(VLOOKUP(M$4&amp;$B140,Wanetal_correction_factor_1998!$D$2:$H$1608,5, FALSE),0)*F140</f>
        <v>0</v>
      </c>
      <c r="N140">
        <f>IFERROR(VLOOKUP(N$4&amp;$B140,Wanetal_correction_factor_1998!$D$2:$H$1608,5, FALSE),0)*G140</f>
        <v>0</v>
      </c>
      <c r="O140">
        <f>IFERROR(VLOOKUP(O$4&amp;$B140,Wanetal_correction_factor_1998!$D$2:$H$1608,5, FALSE),0)*H140</f>
        <v>0</v>
      </c>
      <c r="P140">
        <f>IFERROR(VLOOKUP(P$4&amp;$B140,Wanetal_correction_factor_1998!$D$2:$H$1608,5, FALSE),0)*I140</f>
        <v>0</v>
      </c>
      <c r="Q140" s="7">
        <f>SUM(Wanetal_losses_control!BI140:BN140)</f>
        <v>0</v>
      </c>
      <c r="R140">
        <f>Q140*'Wanetal_E and C 15-16'!$E$3-Q140</f>
        <v>0</v>
      </c>
      <c r="S140">
        <f>Q140*'Wanetal_E and C 15-16'!$E$4-Q140</f>
        <v>0</v>
      </c>
      <c r="T140">
        <f>Q140*'Wanetal_E and C 15-16'!$E$5-Q140</f>
        <v>0</v>
      </c>
      <c r="U140">
        <f>Q140*'Wanetal_E and C 15-16'!$E$6-Q140</f>
        <v>0</v>
      </c>
      <c r="V140">
        <f>Q140*'Wanetal_E and C 15-16'!$E$7-Q140</f>
        <v>0</v>
      </c>
      <c r="W140">
        <f>Q140*'Wanetal_E and C 15-16'!$E$8-Q140</f>
        <v>0</v>
      </c>
      <c r="Y140">
        <f>IFERROR(VLOOKUP(Y$4&amp;$B140,Wanetal_correction_factor_2016!$D$2:$H$1608,5, FALSE),0)*R140</f>
        <v>0</v>
      </c>
      <c r="Z140">
        <f>IFERROR(VLOOKUP(Z$4&amp;$B140,Wanetal_correction_factor_2016!$D$2:$H$1608,5, FALSE),0)*S140</f>
        <v>0</v>
      </c>
      <c r="AA140">
        <f>IFERROR(VLOOKUP(AA$4&amp;$B140,Wanetal_correction_factor_2016!$D$2:$H$1608,5, FALSE),0)*T140</f>
        <v>0</v>
      </c>
      <c r="AB140">
        <f>IFERROR(VLOOKUP(AB$4&amp;$B140,Wanetal_correction_factor_2016!$D$2:$H$1608,5, FALSE),0)*U140</f>
        <v>0</v>
      </c>
      <c r="AC140">
        <f>IFERROR(VLOOKUP(AC$4&amp;$B140,Wanetal_correction_factor_2016!$D$2:$H$1608,5, FALSE),0)*V140</f>
        <v>0</v>
      </c>
      <c r="AD140">
        <f>IFERROR(VLOOKUP(AD$4&amp;$B140,Wanetal_correction_factor_2016!$D$2:$H$1608,5, FALSE),0)*W140</f>
        <v>0</v>
      </c>
    </row>
    <row r="141" spans="1:30" x14ac:dyDescent="0.2">
      <c r="A141" t="s">
        <v>274</v>
      </c>
      <c r="B141" t="s">
        <v>275</v>
      </c>
      <c r="C141">
        <f>SUM(Wanetal_losses_control!AQ141:AV141)</f>
        <v>0</v>
      </c>
      <c r="D141">
        <f>C141*'Wanetal_E and C 97-98'!$E$3-C141</f>
        <v>0</v>
      </c>
      <c r="E141">
        <f>C141*'Wanetal_E and C 97-98'!$E$4-C141</f>
        <v>0</v>
      </c>
      <c r="F141">
        <f>C141*'Wanetal_E and C 97-98'!$E$5-C141</f>
        <v>0</v>
      </c>
      <c r="G141">
        <f>C141*'Wanetal_E and C 97-98'!$E$6-C141</f>
        <v>0</v>
      </c>
      <c r="H141">
        <f>C141*'Wanetal_E and C 97-98'!$E$7-C141</f>
        <v>0</v>
      </c>
      <c r="I141">
        <f>C141*'Wanetal_E and C 97-98'!$E$8-C141</f>
        <v>0</v>
      </c>
      <c r="K141">
        <f>IFERROR(VLOOKUP(K$4&amp;$B141,Wanetal_correction_factor_1998!$D$2:$H$1608,5, FALSE),0)*D141</f>
        <v>0</v>
      </c>
      <c r="L141">
        <f>IFERROR(VLOOKUP(L$4&amp;$B141,Wanetal_correction_factor_1998!$D$2:$H$1608,5, FALSE),0)*E141</f>
        <v>0</v>
      </c>
      <c r="M141">
        <f>IFERROR(VLOOKUP(M$4&amp;$B141,Wanetal_correction_factor_1998!$D$2:$H$1608,5, FALSE),0)*F141</f>
        <v>0</v>
      </c>
      <c r="N141">
        <f>IFERROR(VLOOKUP(N$4&amp;$B141,Wanetal_correction_factor_1998!$D$2:$H$1608,5, FALSE),0)*G141</f>
        <v>0</v>
      </c>
      <c r="O141">
        <f>IFERROR(VLOOKUP(O$4&amp;$B141,Wanetal_correction_factor_1998!$D$2:$H$1608,5, FALSE),0)*H141</f>
        <v>0</v>
      </c>
      <c r="P141">
        <f>IFERROR(VLOOKUP(P$4&amp;$B141,Wanetal_correction_factor_1998!$D$2:$H$1608,5, FALSE),0)*I141</f>
        <v>0</v>
      </c>
      <c r="Q141" s="7">
        <f>SUM(Wanetal_losses_control!BI141:BN141)</f>
        <v>0</v>
      </c>
      <c r="R141">
        <f>Q141*'Wanetal_E and C 15-16'!$E$3-Q141</f>
        <v>0</v>
      </c>
      <c r="S141">
        <f>Q141*'Wanetal_E and C 15-16'!$E$4-Q141</f>
        <v>0</v>
      </c>
      <c r="T141">
        <f>Q141*'Wanetal_E and C 15-16'!$E$5-Q141</f>
        <v>0</v>
      </c>
      <c r="U141">
        <f>Q141*'Wanetal_E and C 15-16'!$E$6-Q141</f>
        <v>0</v>
      </c>
      <c r="V141">
        <f>Q141*'Wanetal_E and C 15-16'!$E$7-Q141</f>
        <v>0</v>
      </c>
      <c r="W141">
        <f>Q141*'Wanetal_E and C 15-16'!$E$8-Q141</f>
        <v>0</v>
      </c>
      <c r="Y141">
        <f>IFERROR(VLOOKUP(Y$4&amp;$B141,Wanetal_correction_factor_2016!$D$2:$H$1608,5, FALSE),0)*R141</f>
        <v>0</v>
      </c>
      <c r="Z141">
        <f>IFERROR(VLOOKUP(Z$4&amp;$B141,Wanetal_correction_factor_2016!$D$2:$H$1608,5, FALSE),0)*S141</f>
        <v>0</v>
      </c>
      <c r="AA141">
        <f>IFERROR(VLOOKUP(AA$4&amp;$B141,Wanetal_correction_factor_2016!$D$2:$H$1608,5, FALSE),0)*T141</f>
        <v>0</v>
      </c>
      <c r="AB141">
        <f>IFERROR(VLOOKUP(AB$4&amp;$B141,Wanetal_correction_factor_2016!$D$2:$H$1608,5, FALSE),0)*U141</f>
        <v>0</v>
      </c>
      <c r="AC141">
        <f>IFERROR(VLOOKUP(AC$4&amp;$B141,Wanetal_correction_factor_2016!$D$2:$H$1608,5, FALSE),0)*V141</f>
        <v>0</v>
      </c>
      <c r="AD141">
        <f>IFERROR(VLOOKUP(AD$4&amp;$B141,Wanetal_correction_factor_2016!$D$2:$H$1608,5, FALSE),0)*W141</f>
        <v>0</v>
      </c>
    </row>
    <row r="142" spans="1:30" x14ac:dyDescent="0.2">
      <c r="A142" t="s">
        <v>276</v>
      </c>
      <c r="B142" t="s">
        <v>277</v>
      </c>
      <c r="C142">
        <f>SUM(Wanetal_losses_control!AQ142:AV142)</f>
        <v>0</v>
      </c>
      <c r="D142">
        <f>C142*'Wanetal_E and C 97-98'!$E$3-C142</f>
        <v>0</v>
      </c>
      <c r="E142">
        <f>C142*'Wanetal_E and C 97-98'!$E$4-C142</f>
        <v>0</v>
      </c>
      <c r="F142">
        <f>C142*'Wanetal_E and C 97-98'!$E$5-C142</f>
        <v>0</v>
      </c>
      <c r="G142">
        <f>C142*'Wanetal_E and C 97-98'!$E$6-C142</f>
        <v>0</v>
      </c>
      <c r="H142">
        <f>C142*'Wanetal_E and C 97-98'!$E$7-C142</f>
        <v>0</v>
      </c>
      <c r="I142">
        <f>C142*'Wanetal_E and C 97-98'!$E$8-C142</f>
        <v>0</v>
      </c>
      <c r="K142">
        <f>IFERROR(VLOOKUP(K$4&amp;$B142,Wanetal_correction_factor_1998!$D$2:$H$1608,5, FALSE),0)*D142</f>
        <v>0</v>
      </c>
      <c r="L142">
        <f>IFERROR(VLOOKUP(L$4&amp;$B142,Wanetal_correction_factor_1998!$D$2:$H$1608,5, FALSE),0)*E142</f>
        <v>0</v>
      </c>
      <c r="M142">
        <f>IFERROR(VLOOKUP(M$4&amp;$B142,Wanetal_correction_factor_1998!$D$2:$H$1608,5, FALSE),0)*F142</f>
        <v>0</v>
      </c>
      <c r="N142">
        <f>IFERROR(VLOOKUP(N$4&amp;$B142,Wanetal_correction_factor_1998!$D$2:$H$1608,5, FALSE),0)*G142</f>
        <v>0</v>
      </c>
      <c r="O142">
        <f>IFERROR(VLOOKUP(O$4&amp;$B142,Wanetal_correction_factor_1998!$D$2:$H$1608,5, FALSE),0)*H142</f>
        <v>0</v>
      </c>
      <c r="P142">
        <f>IFERROR(VLOOKUP(P$4&amp;$B142,Wanetal_correction_factor_1998!$D$2:$H$1608,5, FALSE),0)*I142</f>
        <v>0</v>
      </c>
      <c r="Q142" s="7">
        <f>SUM(Wanetal_losses_control!BI142:BN142)</f>
        <v>0</v>
      </c>
      <c r="R142">
        <f>Q142*'Wanetal_E and C 15-16'!$E$3-Q142</f>
        <v>0</v>
      </c>
      <c r="S142">
        <f>Q142*'Wanetal_E and C 15-16'!$E$4-Q142</f>
        <v>0</v>
      </c>
      <c r="T142">
        <f>Q142*'Wanetal_E and C 15-16'!$E$5-Q142</f>
        <v>0</v>
      </c>
      <c r="U142">
        <f>Q142*'Wanetal_E and C 15-16'!$E$6-Q142</f>
        <v>0</v>
      </c>
      <c r="V142">
        <f>Q142*'Wanetal_E and C 15-16'!$E$7-Q142</f>
        <v>0</v>
      </c>
      <c r="W142">
        <f>Q142*'Wanetal_E and C 15-16'!$E$8-Q142</f>
        <v>0</v>
      </c>
      <c r="Y142">
        <f>IFERROR(VLOOKUP(Y$4&amp;$B142,Wanetal_correction_factor_2016!$D$2:$H$1608,5, FALSE),0)*R142</f>
        <v>0</v>
      </c>
      <c r="Z142">
        <f>IFERROR(VLOOKUP(Z$4&amp;$B142,Wanetal_correction_factor_2016!$D$2:$H$1608,5, FALSE),0)*S142</f>
        <v>0</v>
      </c>
      <c r="AA142">
        <f>IFERROR(VLOOKUP(AA$4&amp;$B142,Wanetal_correction_factor_2016!$D$2:$H$1608,5, FALSE),0)*T142</f>
        <v>0</v>
      </c>
      <c r="AB142">
        <f>IFERROR(VLOOKUP(AB$4&amp;$B142,Wanetal_correction_factor_2016!$D$2:$H$1608,5, FALSE),0)*U142</f>
        <v>0</v>
      </c>
      <c r="AC142">
        <f>IFERROR(VLOOKUP(AC$4&amp;$B142,Wanetal_correction_factor_2016!$D$2:$H$1608,5, FALSE),0)*V142</f>
        <v>0</v>
      </c>
      <c r="AD142">
        <f>IFERROR(VLOOKUP(AD$4&amp;$B142,Wanetal_correction_factor_2016!$D$2:$H$1608,5, FALSE),0)*W142</f>
        <v>0</v>
      </c>
    </row>
    <row r="143" spans="1:30" x14ac:dyDescent="0.2">
      <c r="A143" t="s">
        <v>278</v>
      </c>
      <c r="B143" t="s">
        <v>279</v>
      </c>
      <c r="C143">
        <f>SUM(Wanetal_losses_control!AQ143:AV143)</f>
        <v>0</v>
      </c>
      <c r="D143">
        <f>C143*'Wanetal_E and C 97-98'!$E$3-C143</f>
        <v>0</v>
      </c>
      <c r="E143">
        <f>C143*'Wanetal_E and C 97-98'!$E$4-C143</f>
        <v>0</v>
      </c>
      <c r="F143">
        <f>C143*'Wanetal_E and C 97-98'!$E$5-C143</f>
        <v>0</v>
      </c>
      <c r="G143">
        <f>C143*'Wanetal_E and C 97-98'!$E$6-C143</f>
        <v>0</v>
      </c>
      <c r="H143">
        <f>C143*'Wanetal_E and C 97-98'!$E$7-C143</f>
        <v>0</v>
      </c>
      <c r="I143">
        <f>C143*'Wanetal_E and C 97-98'!$E$8-C143</f>
        <v>0</v>
      </c>
      <c r="K143">
        <f>IFERROR(VLOOKUP(K$4&amp;$B143,Wanetal_correction_factor_1998!$D$2:$H$1608,5, FALSE),0)*D143</f>
        <v>0</v>
      </c>
      <c r="L143">
        <f>IFERROR(VLOOKUP(L$4&amp;$B143,Wanetal_correction_factor_1998!$D$2:$H$1608,5, FALSE),0)*E143</f>
        <v>0</v>
      </c>
      <c r="M143">
        <f>IFERROR(VLOOKUP(M$4&amp;$B143,Wanetal_correction_factor_1998!$D$2:$H$1608,5, FALSE),0)*F143</f>
        <v>0</v>
      </c>
      <c r="N143">
        <f>IFERROR(VLOOKUP(N$4&amp;$B143,Wanetal_correction_factor_1998!$D$2:$H$1608,5, FALSE),0)*G143</f>
        <v>0</v>
      </c>
      <c r="O143">
        <f>IFERROR(VLOOKUP(O$4&amp;$B143,Wanetal_correction_factor_1998!$D$2:$H$1608,5, FALSE),0)*H143</f>
        <v>0</v>
      </c>
      <c r="P143">
        <f>IFERROR(VLOOKUP(P$4&amp;$B143,Wanetal_correction_factor_1998!$D$2:$H$1608,5, FALSE),0)*I143</f>
        <v>0</v>
      </c>
      <c r="Q143" s="7">
        <f>SUM(Wanetal_losses_control!BI143:BN143)</f>
        <v>0</v>
      </c>
      <c r="R143">
        <f>Q143*'Wanetal_E and C 15-16'!$E$3-Q143</f>
        <v>0</v>
      </c>
      <c r="S143">
        <f>Q143*'Wanetal_E and C 15-16'!$E$4-Q143</f>
        <v>0</v>
      </c>
      <c r="T143">
        <f>Q143*'Wanetal_E and C 15-16'!$E$5-Q143</f>
        <v>0</v>
      </c>
      <c r="U143">
        <f>Q143*'Wanetal_E and C 15-16'!$E$6-Q143</f>
        <v>0</v>
      </c>
      <c r="V143">
        <f>Q143*'Wanetal_E and C 15-16'!$E$7-Q143</f>
        <v>0</v>
      </c>
      <c r="W143">
        <f>Q143*'Wanetal_E and C 15-16'!$E$8-Q143</f>
        <v>0</v>
      </c>
      <c r="Y143">
        <f>IFERROR(VLOOKUP(Y$4&amp;$B143,Wanetal_correction_factor_2016!$D$2:$H$1608,5, FALSE),0)*R143</f>
        <v>0</v>
      </c>
      <c r="Z143">
        <f>IFERROR(VLOOKUP(Z$4&amp;$B143,Wanetal_correction_factor_2016!$D$2:$H$1608,5, FALSE),0)*S143</f>
        <v>0</v>
      </c>
      <c r="AA143">
        <f>IFERROR(VLOOKUP(AA$4&amp;$B143,Wanetal_correction_factor_2016!$D$2:$H$1608,5, FALSE),0)*T143</f>
        <v>0</v>
      </c>
      <c r="AB143">
        <f>IFERROR(VLOOKUP(AB$4&amp;$B143,Wanetal_correction_factor_2016!$D$2:$H$1608,5, FALSE),0)*U143</f>
        <v>0</v>
      </c>
      <c r="AC143">
        <f>IFERROR(VLOOKUP(AC$4&amp;$B143,Wanetal_correction_factor_2016!$D$2:$H$1608,5, FALSE),0)*V143</f>
        <v>0</v>
      </c>
      <c r="AD143">
        <f>IFERROR(VLOOKUP(AD$4&amp;$B143,Wanetal_correction_factor_2016!$D$2:$H$1608,5, FALSE),0)*W143</f>
        <v>0</v>
      </c>
    </row>
    <row r="144" spans="1:30" x14ac:dyDescent="0.2">
      <c r="A144" t="s">
        <v>280</v>
      </c>
      <c r="B144" t="s">
        <v>281</v>
      </c>
      <c r="C144">
        <f>SUM(Wanetal_losses_control!AQ144:AV144)</f>
        <v>-12721042042.763981</v>
      </c>
      <c r="D144">
        <f>C144*'Wanetal_E and C 97-98'!$E$3-C144</f>
        <v>3568634573.6763229</v>
      </c>
      <c r="E144">
        <f>C144*'Wanetal_E and C 97-98'!$E$4-C144</f>
        <v>-52164202.410852432</v>
      </c>
      <c r="F144">
        <f>C144*'Wanetal_E and C 97-98'!$E$5-C144</f>
        <v>2859701592.9349442</v>
      </c>
      <c r="G144">
        <f>C144*'Wanetal_E and C 97-98'!$E$6-C144</f>
        <v>2569017385.7898483</v>
      </c>
      <c r="H144">
        <f>C144*'Wanetal_E and C 97-98'!$E$7-C144</f>
        <v>875014963.77301598</v>
      </c>
      <c r="I144">
        <f>C144*'Wanetal_E and C 97-98'!$E$8-C144</f>
        <v>769601146.22011375</v>
      </c>
      <c r="K144">
        <f>IFERROR(VLOOKUP(K$4&amp;$B144,Wanetal_correction_factor_1998!$D$2:$H$1608,5, FALSE),0)*D144</f>
        <v>8311126111.1754274</v>
      </c>
      <c r="L144">
        <f>IFERROR(VLOOKUP(L$4&amp;$B144,Wanetal_correction_factor_1998!$D$2:$H$1608,5, FALSE),0)*E144</f>
        <v>-274036006.4735347</v>
      </c>
      <c r="M144">
        <f>IFERROR(VLOOKUP(M$4&amp;$B144,Wanetal_correction_factor_1998!$D$2:$H$1608,5, FALSE),0)*F144</f>
        <v>67732145.700530678</v>
      </c>
      <c r="N144">
        <f>IFERROR(VLOOKUP(N$4&amp;$B144,Wanetal_correction_factor_1998!$D$2:$H$1608,5, FALSE),0)*G144</f>
        <v>1693030323.9671669</v>
      </c>
      <c r="O144">
        <f>IFERROR(VLOOKUP(O$4&amp;$B144,Wanetal_correction_factor_1998!$D$2:$H$1608,5, FALSE),0)*H144</f>
        <v>-1411193177.2315969</v>
      </c>
      <c r="P144">
        <f>IFERROR(VLOOKUP(P$4&amp;$B144,Wanetal_correction_factor_1998!$D$2:$H$1608,5, FALSE),0)*I144</f>
        <v>-547147255.39765584</v>
      </c>
      <c r="Q144" s="7">
        <f>SUM(Wanetal_losses_control!BI144:BN144)</f>
        <v>-15511006106.876995</v>
      </c>
      <c r="R144">
        <f>Q144*'Wanetal_E and C 15-16'!$E$3-Q144</f>
        <v>24111423811.174225</v>
      </c>
      <c r="S144">
        <f>Q144*'Wanetal_E and C 15-16'!$E$4-Q144</f>
        <v>3615127665.6404362</v>
      </c>
      <c r="T144">
        <f>Q144*'Wanetal_E and C 15-16'!$E$5-Q144</f>
        <v>8386837440.5345011</v>
      </c>
      <c r="U144">
        <f>Q144*'Wanetal_E and C 15-16'!$E$6-Q144</f>
        <v>13089027029.827774</v>
      </c>
      <c r="V144">
        <f>Q144*'Wanetal_E and C 15-16'!$E$7-Q144</f>
        <v>6752607436.3588486</v>
      </c>
      <c r="W144">
        <f>Q144*'Wanetal_E and C 15-16'!$E$8-Q144</f>
        <v>2704460828.0479431</v>
      </c>
      <c r="Y144">
        <f>IFERROR(VLOOKUP(Y$4&amp;$B144,Wanetal_correction_factor_2016!$D$2:$H$1608,5, FALSE),0)*R144</f>
        <v>10141086579.467682</v>
      </c>
      <c r="Z144">
        <f>IFERROR(VLOOKUP(Z$4&amp;$B144,Wanetal_correction_factor_2016!$D$2:$H$1608,5, FALSE),0)*S144</f>
        <v>3161321396.6306958</v>
      </c>
      <c r="AA144">
        <f>IFERROR(VLOOKUP(AA$4&amp;$B144,Wanetal_correction_factor_2016!$D$2:$H$1608,5, FALSE),0)*T144</f>
        <v>8155297789.194521</v>
      </c>
      <c r="AB144">
        <f>IFERROR(VLOOKUP(AB$4&amp;$B144,Wanetal_correction_factor_2016!$D$2:$H$1608,5, FALSE),0)*U144</f>
        <v>5866145008.1994143</v>
      </c>
      <c r="AC144">
        <f>IFERROR(VLOOKUP(AC$4&amp;$B144,Wanetal_correction_factor_2016!$D$2:$H$1608,5, FALSE),0)*V144</f>
        <v>4613085923.5312862</v>
      </c>
      <c r="AD144">
        <f>IFERROR(VLOOKUP(AD$4&amp;$B144,Wanetal_correction_factor_2016!$D$2:$H$1608,5, FALSE),0)*W144</f>
        <v>-2533554177.4015031</v>
      </c>
    </row>
    <row r="145" spans="1:30" x14ac:dyDescent="0.2">
      <c r="A145" t="s">
        <v>282</v>
      </c>
      <c r="B145" t="s">
        <v>283</v>
      </c>
      <c r="C145">
        <f>SUM(Wanetal_losses_control!AQ145:AV145)</f>
        <v>0</v>
      </c>
      <c r="D145">
        <f>C145*'Wanetal_E and C 97-98'!$E$3-C145</f>
        <v>0</v>
      </c>
      <c r="E145">
        <f>C145*'Wanetal_E and C 97-98'!$E$4-C145</f>
        <v>0</v>
      </c>
      <c r="F145">
        <f>C145*'Wanetal_E and C 97-98'!$E$5-C145</f>
        <v>0</v>
      </c>
      <c r="G145">
        <f>C145*'Wanetal_E and C 97-98'!$E$6-C145</f>
        <v>0</v>
      </c>
      <c r="H145">
        <f>C145*'Wanetal_E and C 97-98'!$E$7-C145</f>
        <v>0</v>
      </c>
      <c r="I145">
        <f>C145*'Wanetal_E and C 97-98'!$E$8-C145</f>
        <v>0</v>
      </c>
      <c r="K145">
        <f>IFERROR(VLOOKUP(K$4&amp;$B145,Wanetal_correction_factor_1998!$D$2:$H$1608,5, FALSE),0)*D145</f>
        <v>0</v>
      </c>
      <c r="L145">
        <f>IFERROR(VLOOKUP(L$4&amp;$B145,Wanetal_correction_factor_1998!$D$2:$H$1608,5, FALSE),0)*E145</f>
        <v>0</v>
      </c>
      <c r="M145">
        <f>IFERROR(VLOOKUP(M$4&amp;$B145,Wanetal_correction_factor_1998!$D$2:$H$1608,5, FALSE),0)*F145</f>
        <v>0</v>
      </c>
      <c r="N145">
        <f>IFERROR(VLOOKUP(N$4&amp;$B145,Wanetal_correction_factor_1998!$D$2:$H$1608,5, FALSE),0)*G145</f>
        <v>0</v>
      </c>
      <c r="O145">
        <f>IFERROR(VLOOKUP(O$4&amp;$B145,Wanetal_correction_factor_1998!$D$2:$H$1608,5, FALSE),0)*H145</f>
        <v>0</v>
      </c>
      <c r="P145">
        <f>IFERROR(VLOOKUP(P$4&amp;$B145,Wanetal_correction_factor_1998!$D$2:$H$1608,5, FALSE),0)*I145</f>
        <v>0</v>
      </c>
      <c r="Q145" s="7">
        <f>SUM(Wanetal_losses_control!BI145:BN145)</f>
        <v>0</v>
      </c>
      <c r="R145">
        <f>Q145*'Wanetal_E and C 15-16'!$E$3-Q145</f>
        <v>0</v>
      </c>
      <c r="S145">
        <f>Q145*'Wanetal_E and C 15-16'!$E$4-Q145</f>
        <v>0</v>
      </c>
      <c r="T145">
        <f>Q145*'Wanetal_E and C 15-16'!$E$5-Q145</f>
        <v>0</v>
      </c>
      <c r="U145">
        <f>Q145*'Wanetal_E and C 15-16'!$E$6-Q145</f>
        <v>0</v>
      </c>
      <c r="V145">
        <f>Q145*'Wanetal_E and C 15-16'!$E$7-Q145</f>
        <v>0</v>
      </c>
      <c r="W145">
        <f>Q145*'Wanetal_E and C 15-16'!$E$8-Q145</f>
        <v>0</v>
      </c>
      <c r="Y145">
        <f>IFERROR(VLOOKUP(Y$4&amp;$B145,Wanetal_correction_factor_2016!$D$2:$H$1608,5, FALSE),0)*R145</f>
        <v>0</v>
      </c>
      <c r="Z145">
        <f>IFERROR(VLOOKUP(Z$4&amp;$B145,Wanetal_correction_factor_2016!$D$2:$H$1608,5, FALSE),0)*S145</f>
        <v>0</v>
      </c>
      <c r="AA145">
        <f>IFERROR(VLOOKUP(AA$4&amp;$B145,Wanetal_correction_factor_2016!$D$2:$H$1608,5, FALSE),0)*T145</f>
        <v>0</v>
      </c>
      <c r="AB145">
        <f>IFERROR(VLOOKUP(AB$4&amp;$B145,Wanetal_correction_factor_2016!$D$2:$H$1608,5, FALSE),0)*U145</f>
        <v>0</v>
      </c>
      <c r="AC145">
        <f>IFERROR(VLOOKUP(AC$4&amp;$B145,Wanetal_correction_factor_2016!$D$2:$H$1608,5, FALSE),0)*V145</f>
        <v>0</v>
      </c>
      <c r="AD145">
        <f>IFERROR(VLOOKUP(AD$4&amp;$B145,Wanetal_correction_factor_2016!$D$2:$H$1608,5, FALSE),0)*W145</f>
        <v>0</v>
      </c>
    </row>
    <row r="146" spans="1:30" x14ac:dyDescent="0.2">
      <c r="A146" t="s">
        <v>284</v>
      </c>
      <c r="B146" t="s">
        <v>285</v>
      </c>
      <c r="C146">
        <f>SUM(Wanetal_losses_control!AQ146:AV146)</f>
        <v>0</v>
      </c>
      <c r="D146">
        <f>C146*'Wanetal_E and C 97-98'!$E$3-C146</f>
        <v>0</v>
      </c>
      <c r="E146">
        <f>C146*'Wanetal_E and C 97-98'!$E$4-C146</f>
        <v>0</v>
      </c>
      <c r="F146">
        <f>C146*'Wanetal_E and C 97-98'!$E$5-C146</f>
        <v>0</v>
      </c>
      <c r="G146">
        <f>C146*'Wanetal_E and C 97-98'!$E$6-C146</f>
        <v>0</v>
      </c>
      <c r="H146">
        <f>C146*'Wanetal_E and C 97-98'!$E$7-C146</f>
        <v>0</v>
      </c>
      <c r="I146">
        <f>C146*'Wanetal_E and C 97-98'!$E$8-C146</f>
        <v>0</v>
      </c>
      <c r="K146">
        <f>IFERROR(VLOOKUP(K$4&amp;$B146,Wanetal_correction_factor_1998!$D$2:$H$1608,5, FALSE),0)*D146</f>
        <v>0</v>
      </c>
      <c r="L146">
        <f>IFERROR(VLOOKUP(L$4&amp;$B146,Wanetal_correction_factor_1998!$D$2:$H$1608,5, FALSE),0)*E146</f>
        <v>0</v>
      </c>
      <c r="M146">
        <f>IFERROR(VLOOKUP(M$4&amp;$B146,Wanetal_correction_factor_1998!$D$2:$H$1608,5, FALSE),0)*F146</f>
        <v>0</v>
      </c>
      <c r="N146">
        <f>IFERROR(VLOOKUP(N$4&amp;$B146,Wanetal_correction_factor_1998!$D$2:$H$1608,5, FALSE),0)*G146</f>
        <v>0</v>
      </c>
      <c r="O146">
        <f>IFERROR(VLOOKUP(O$4&amp;$B146,Wanetal_correction_factor_1998!$D$2:$H$1608,5, FALSE),0)*H146</f>
        <v>0</v>
      </c>
      <c r="P146">
        <f>IFERROR(VLOOKUP(P$4&amp;$B146,Wanetal_correction_factor_1998!$D$2:$H$1608,5, FALSE),0)*I146</f>
        <v>0</v>
      </c>
      <c r="Q146" s="7">
        <f>SUM(Wanetal_losses_control!BI146:BN146)</f>
        <v>0</v>
      </c>
      <c r="R146">
        <f>Q146*'Wanetal_E and C 15-16'!$E$3-Q146</f>
        <v>0</v>
      </c>
      <c r="S146">
        <f>Q146*'Wanetal_E and C 15-16'!$E$4-Q146</f>
        <v>0</v>
      </c>
      <c r="T146">
        <f>Q146*'Wanetal_E and C 15-16'!$E$5-Q146</f>
        <v>0</v>
      </c>
      <c r="U146">
        <f>Q146*'Wanetal_E and C 15-16'!$E$6-Q146</f>
        <v>0</v>
      </c>
      <c r="V146">
        <f>Q146*'Wanetal_E and C 15-16'!$E$7-Q146</f>
        <v>0</v>
      </c>
      <c r="W146">
        <f>Q146*'Wanetal_E and C 15-16'!$E$8-Q146</f>
        <v>0</v>
      </c>
      <c r="Y146">
        <f>IFERROR(VLOOKUP(Y$4&amp;$B146,Wanetal_correction_factor_2016!$D$2:$H$1608,5, FALSE),0)*R146</f>
        <v>0</v>
      </c>
      <c r="Z146">
        <f>IFERROR(VLOOKUP(Z$4&amp;$B146,Wanetal_correction_factor_2016!$D$2:$H$1608,5, FALSE),0)*S146</f>
        <v>0</v>
      </c>
      <c r="AA146">
        <f>IFERROR(VLOOKUP(AA$4&amp;$B146,Wanetal_correction_factor_2016!$D$2:$H$1608,5, FALSE),0)*T146</f>
        <v>0</v>
      </c>
      <c r="AB146">
        <f>IFERROR(VLOOKUP(AB$4&amp;$B146,Wanetal_correction_factor_2016!$D$2:$H$1608,5, FALSE),0)*U146</f>
        <v>0</v>
      </c>
      <c r="AC146">
        <f>IFERROR(VLOOKUP(AC$4&amp;$B146,Wanetal_correction_factor_2016!$D$2:$H$1608,5, FALSE),0)*V146</f>
        <v>0</v>
      </c>
      <c r="AD146">
        <f>IFERROR(VLOOKUP(AD$4&amp;$B146,Wanetal_correction_factor_2016!$D$2:$H$1608,5, FALSE),0)*W146</f>
        <v>0</v>
      </c>
    </row>
    <row r="147" spans="1:30" x14ac:dyDescent="0.2">
      <c r="A147" t="s">
        <v>286</v>
      </c>
      <c r="B147" t="s">
        <v>287</v>
      </c>
      <c r="C147">
        <f>SUM(Wanetal_losses_control!AQ147:AV147)</f>
        <v>-208859266.15198761</v>
      </c>
      <c r="D147">
        <f>C147*'Wanetal_E and C 97-98'!$E$3-C147</f>
        <v>58591300.596055776</v>
      </c>
      <c r="E147">
        <f>C147*'Wanetal_E and C 97-98'!$E$4-C147</f>
        <v>-856453.18978658319</v>
      </c>
      <c r="F147">
        <f>C147*'Wanetal_E and C 97-98'!$E$5-C147</f>
        <v>46951749.243986368</v>
      </c>
      <c r="G147">
        <f>C147*'Wanetal_E and C 97-98'!$E$6-C147</f>
        <v>42179177.155771971</v>
      </c>
      <c r="H147">
        <f>C147*'Wanetal_E and C 97-98'!$E$7-C147</f>
        <v>14366353.211574793</v>
      </c>
      <c r="I147">
        <f>C147*'Wanetal_E and C 97-98'!$E$8-C147</f>
        <v>12635626.082274705</v>
      </c>
      <c r="K147">
        <f>IFERROR(VLOOKUP(K$4&amp;$B147,Wanetal_correction_factor_1998!$D$2:$H$1608,5, FALSE),0)*D147</f>
        <v>170222493.77263242</v>
      </c>
      <c r="L147">
        <f>IFERROR(VLOOKUP(L$4&amp;$B147,Wanetal_correction_factor_1998!$D$2:$H$1608,5, FALSE),0)*E147</f>
        <v>-6497039.7033047415</v>
      </c>
      <c r="M147">
        <f>IFERROR(VLOOKUP(M$4&amp;$B147,Wanetal_correction_factor_1998!$D$2:$H$1608,5, FALSE),0)*F147</f>
        <v>112101119.16171469</v>
      </c>
      <c r="N147">
        <f>IFERROR(VLOOKUP(N$4&amp;$B147,Wanetal_correction_factor_1998!$D$2:$H$1608,5, FALSE),0)*G147</f>
        <v>319601244.4258759</v>
      </c>
      <c r="O147">
        <f>IFERROR(VLOOKUP(O$4&amp;$B147,Wanetal_correction_factor_1998!$D$2:$H$1608,5, FALSE),0)*H147</f>
        <v>102741792.43836693</v>
      </c>
      <c r="P147">
        <f>IFERROR(VLOOKUP(P$4&amp;$B147,Wanetal_correction_factor_1998!$D$2:$H$1608,5, FALSE),0)*I147</f>
        <v>79461048.655644849</v>
      </c>
      <c r="Q147" s="7">
        <f>SUM(Wanetal_losses_control!BI147:BN147)</f>
        <v>-160401005.65012714</v>
      </c>
      <c r="R147">
        <f>Q147*'Wanetal_E and C 15-16'!$E$3-Q147</f>
        <v>249338863.01895431</v>
      </c>
      <c r="S147">
        <f>Q147*'Wanetal_E and C 15-16'!$E$4-Q147</f>
        <v>37384429.425582513</v>
      </c>
      <c r="T147">
        <f>Q147*'Wanetal_E and C 15-16'!$E$5-Q147</f>
        <v>86729200.57000275</v>
      </c>
      <c r="U147">
        <f>Q147*'Wanetal_E and C 15-16'!$E$6-Q147</f>
        <v>135355055.89384276</v>
      </c>
      <c r="V147">
        <f>Q147*'Wanetal_E and C 15-16'!$E$7-Q147</f>
        <v>69829449.881543741</v>
      </c>
      <c r="W147">
        <f>Q147*'Wanetal_E and C 15-16'!$E$8-Q147</f>
        <v>27967124.348428696</v>
      </c>
      <c r="Y147">
        <f>IFERROR(VLOOKUP(Y$4&amp;$B147,Wanetal_correction_factor_2016!$D$2:$H$1608,5, FALSE),0)*R147</f>
        <v>307024211.10573298</v>
      </c>
      <c r="Z147">
        <f>IFERROR(VLOOKUP(Z$4&amp;$B147,Wanetal_correction_factor_2016!$D$2:$H$1608,5, FALSE),0)*S147</f>
        <v>15935459.522577226</v>
      </c>
      <c r="AA147">
        <f>IFERROR(VLOOKUP(AA$4&amp;$B147,Wanetal_correction_factor_2016!$D$2:$H$1608,5, FALSE),0)*T147</f>
        <v>64085865.085302576</v>
      </c>
      <c r="AB147">
        <f>IFERROR(VLOOKUP(AB$4&amp;$B147,Wanetal_correction_factor_2016!$D$2:$H$1608,5, FALSE),0)*U147</f>
        <v>74192512.772873878</v>
      </c>
      <c r="AC147">
        <f>IFERROR(VLOOKUP(AC$4&amp;$B147,Wanetal_correction_factor_2016!$D$2:$H$1608,5, FALSE),0)*V147</f>
        <v>154963997.41389337</v>
      </c>
      <c r="AD147">
        <f>IFERROR(VLOOKUP(AD$4&amp;$B147,Wanetal_correction_factor_2016!$D$2:$H$1608,5, FALSE),0)*W147</f>
        <v>-144309171.91656297</v>
      </c>
    </row>
    <row r="148" spans="1:30" x14ac:dyDescent="0.2">
      <c r="A148" t="s">
        <v>288</v>
      </c>
      <c r="B148" t="s">
        <v>289</v>
      </c>
      <c r="C148">
        <f>SUM(Wanetal_losses_control!AQ148:AV148)</f>
        <v>0</v>
      </c>
      <c r="D148">
        <f>C148*'Wanetal_E and C 97-98'!$E$3-C148</f>
        <v>0</v>
      </c>
      <c r="E148">
        <f>C148*'Wanetal_E and C 97-98'!$E$4-C148</f>
        <v>0</v>
      </c>
      <c r="F148">
        <f>C148*'Wanetal_E and C 97-98'!$E$5-C148</f>
        <v>0</v>
      </c>
      <c r="G148">
        <f>C148*'Wanetal_E and C 97-98'!$E$6-C148</f>
        <v>0</v>
      </c>
      <c r="H148">
        <f>C148*'Wanetal_E and C 97-98'!$E$7-C148</f>
        <v>0</v>
      </c>
      <c r="I148">
        <f>C148*'Wanetal_E and C 97-98'!$E$8-C148</f>
        <v>0</v>
      </c>
      <c r="K148">
        <f>IFERROR(VLOOKUP(K$4&amp;$B148,Wanetal_correction_factor_1998!$D$2:$H$1608,5, FALSE),0)*D148</f>
        <v>0</v>
      </c>
      <c r="L148">
        <f>IFERROR(VLOOKUP(L$4&amp;$B148,Wanetal_correction_factor_1998!$D$2:$H$1608,5, FALSE),0)*E148</f>
        <v>0</v>
      </c>
      <c r="M148">
        <f>IFERROR(VLOOKUP(M$4&amp;$B148,Wanetal_correction_factor_1998!$D$2:$H$1608,5, FALSE),0)*F148</f>
        <v>0</v>
      </c>
      <c r="N148">
        <f>IFERROR(VLOOKUP(N$4&amp;$B148,Wanetal_correction_factor_1998!$D$2:$H$1608,5, FALSE),0)*G148</f>
        <v>0</v>
      </c>
      <c r="O148">
        <f>IFERROR(VLOOKUP(O$4&amp;$B148,Wanetal_correction_factor_1998!$D$2:$H$1608,5, FALSE),0)*H148</f>
        <v>0</v>
      </c>
      <c r="P148">
        <f>IFERROR(VLOOKUP(P$4&amp;$B148,Wanetal_correction_factor_1998!$D$2:$H$1608,5, FALSE),0)*I148</f>
        <v>0</v>
      </c>
      <c r="Q148" s="7">
        <f>SUM(Wanetal_losses_control!BI148:BN148)</f>
        <v>0</v>
      </c>
      <c r="R148">
        <f>Q148*'Wanetal_E and C 15-16'!$E$3-Q148</f>
        <v>0</v>
      </c>
      <c r="S148">
        <f>Q148*'Wanetal_E and C 15-16'!$E$4-Q148</f>
        <v>0</v>
      </c>
      <c r="T148">
        <f>Q148*'Wanetal_E and C 15-16'!$E$5-Q148</f>
        <v>0</v>
      </c>
      <c r="U148">
        <f>Q148*'Wanetal_E and C 15-16'!$E$6-Q148</f>
        <v>0</v>
      </c>
      <c r="V148">
        <f>Q148*'Wanetal_E and C 15-16'!$E$7-Q148</f>
        <v>0</v>
      </c>
      <c r="W148">
        <f>Q148*'Wanetal_E and C 15-16'!$E$8-Q148</f>
        <v>0</v>
      </c>
      <c r="Y148">
        <f>IFERROR(VLOOKUP(Y$4&amp;$B148,Wanetal_correction_factor_2016!$D$2:$H$1608,5, FALSE),0)*R148</f>
        <v>0</v>
      </c>
      <c r="Z148">
        <f>IFERROR(VLOOKUP(Z$4&amp;$B148,Wanetal_correction_factor_2016!$D$2:$H$1608,5, FALSE),0)*S148</f>
        <v>0</v>
      </c>
      <c r="AA148">
        <f>IFERROR(VLOOKUP(AA$4&amp;$B148,Wanetal_correction_factor_2016!$D$2:$H$1608,5, FALSE),0)*T148</f>
        <v>0</v>
      </c>
      <c r="AB148">
        <f>IFERROR(VLOOKUP(AB$4&amp;$B148,Wanetal_correction_factor_2016!$D$2:$H$1608,5, FALSE),0)*U148</f>
        <v>0</v>
      </c>
      <c r="AC148">
        <f>IFERROR(VLOOKUP(AC$4&amp;$B148,Wanetal_correction_factor_2016!$D$2:$H$1608,5, FALSE),0)*V148</f>
        <v>0</v>
      </c>
      <c r="AD148">
        <f>IFERROR(VLOOKUP(AD$4&amp;$B148,Wanetal_correction_factor_2016!$D$2:$H$1608,5, FALSE),0)*W148</f>
        <v>0</v>
      </c>
    </row>
    <row r="149" spans="1:30" x14ac:dyDescent="0.2">
      <c r="A149" t="s">
        <v>290</v>
      </c>
      <c r="B149" t="s">
        <v>291</v>
      </c>
      <c r="C149">
        <f>SUM(Wanetal_losses_control!AQ149:AV149)</f>
        <v>-1443579236.6663108</v>
      </c>
      <c r="D149">
        <f>C149*'Wanetal_E and C 97-98'!$E$3-C149</f>
        <v>404967356.95791698</v>
      </c>
      <c r="E149">
        <f>C149*'Wanetal_E and C 97-98'!$E$4-C149</f>
        <v>-5919574.7678861618</v>
      </c>
      <c r="F149">
        <f>C149*'Wanetal_E and C 97-98'!$E$5-C149</f>
        <v>324517899.45704007</v>
      </c>
      <c r="G149">
        <f>C149*'Wanetal_E and C 97-98'!$E$6-C149</f>
        <v>291531161.07107878</v>
      </c>
      <c r="H149">
        <f>C149*'Wanetal_E and C 97-98'!$E$7-C149</f>
        <v>99296380.691828728</v>
      </c>
      <c r="I149">
        <f>C149*'Wanetal_E and C 97-98'!$E$8-C149</f>
        <v>87334058.913035393</v>
      </c>
      <c r="K149">
        <f>IFERROR(VLOOKUP(K$4&amp;$B149,Wanetal_correction_factor_1998!$D$2:$H$1608,5, FALSE),0)*D149</f>
        <v>-4054203791.2207432</v>
      </c>
      <c r="L149">
        <f>IFERROR(VLOOKUP(L$4&amp;$B149,Wanetal_correction_factor_1998!$D$2:$H$1608,5, FALSE),0)*E149</f>
        <v>-156559027.96301258</v>
      </c>
      <c r="M149">
        <f>IFERROR(VLOOKUP(M$4&amp;$B149,Wanetal_correction_factor_1998!$D$2:$H$1608,5, FALSE),0)*F149</f>
        <v>2634023745.5786023</v>
      </c>
      <c r="N149">
        <f>IFERROR(VLOOKUP(N$4&amp;$B149,Wanetal_correction_factor_1998!$D$2:$H$1608,5, FALSE),0)*G149</f>
        <v>-1556997240.5427225</v>
      </c>
      <c r="O149">
        <f>IFERROR(VLOOKUP(O$4&amp;$B149,Wanetal_correction_factor_1998!$D$2:$H$1608,5, FALSE),0)*H149</f>
        <v>-3919440371.1602149</v>
      </c>
      <c r="P149">
        <f>IFERROR(VLOOKUP(P$4&amp;$B149,Wanetal_correction_factor_1998!$D$2:$H$1608,5, FALSE),0)*I149</f>
        <v>-434353148.20341992</v>
      </c>
      <c r="Q149" s="7">
        <f>SUM(Wanetal_losses_control!BI149:BN149)</f>
        <v>-1364174532.3851357</v>
      </c>
      <c r="R149">
        <f>Q149*'Wanetal_E and C 15-16'!$E$3-Q149</f>
        <v>2120571036.8565495</v>
      </c>
      <c r="S149">
        <f>Q149*'Wanetal_E and C 15-16'!$E$4-Q149</f>
        <v>317946176.97952521</v>
      </c>
      <c r="T149">
        <f>Q149*'Wanetal_E and C 15-16'!$E$5-Q149</f>
        <v>737612374.38741922</v>
      </c>
      <c r="U149">
        <f>Q149*'Wanetal_E and C 15-16'!$E$6-Q149</f>
        <v>1151164354.1855841</v>
      </c>
      <c r="V149">
        <f>Q149*'Wanetal_E and C 15-16'!$E$7-Q149</f>
        <v>593883789.89748991</v>
      </c>
      <c r="W149">
        <f>Q149*'Wanetal_E and C 15-16'!$E$8-Q149</f>
        <v>237854112.10820794</v>
      </c>
      <c r="Y149">
        <f>IFERROR(VLOOKUP(Y$4&amp;$B149,Wanetal_correction_factor_2016!$D$2:$H$1608,5, FALSE),0)*R149</f>
        <v>1345660975.7969713</v>
      </c>
      <c r="Z149">
        <f>IFERROR(VLOOKUP(Z$4&amp;$B149,Wanetal_correction_factor_2016!$D$2:$H$1608,5, FALSE),0)*S149</f>
        <v>1223704561.0519316</v>
      </c>
      <c r="AA149">
        <f>IFERROR(VLOOKUP(AA$4&amp;$B149,Wanetal_correction_factor_2016!$D$2:$H$1608,5, FALSE),0)*T149</f>
        <v>1472818076.9024262</v>
      </c>
      <c r="AB149">
        <f>IFERROR(VLOOKUP(AB$4&amp;$B149,Wanetal_correction_factor_2016!$D$2:$H$1608,5, FALSE),0)*U149</f>
        <v>1511079379.9199474</v>
      </c>
      <c r="AC149">
        <f>IFERROR(VLOOKUP(AC$4&amp;$B149,Wanetal_correction_factor_2016!$D$2:$H$1608,5, FALSE),0)*V149</f>
        <v>1540842383.6641707</v>
      </c>
      <c r="AD149">
        <f>IFERROR(VLOOKUP(AD$4&amp;$B149,Wanetal_correction_factor_2016!$D$2:$H$1608,5, FALSE),0)*W149</f>
        <v>1220852121.2382193</v>
      </c>
    </row>
    <row r="150" spans="1:30" x14ac:dyDescent="0.2">
      <c r="A150" t="s">
        <v>292</v>
      </c>
      <c r="B150" t="s">
        <v>293</v>
      </c>
      <c r="C150">
        <f>SUM(Wanetal_losses_control!AQ150:AV150)</f>
        <v>-5074742152.3512402</v>
      </c>
      <c r="D150">
        <f>C150*'Wanetal_E and C 97-98'!$E$3-C150</f>
        <v>1423617675.0688877</v>
      </c>
      <c r="E150">
        <f>C150*'Wanetal_E and C 97-98'!$E$4-C150</f>
        <v>-20809606.314344406</v>
      </c>
      <c r="F150">
        <f>C150*'Wanetal_E and C 97-98'!$E$5-C150</f>
        <v>1140806560.3452544</v>
      </c>
      <c r="G150">
        <f>C150*'Wanetal_E and C 97-98'!$E$6-C150</f>
        <v>1024845352.6027555</v>
      </c>
      <c r="H150">
        <f>C150*'Wanetal_E and C 97-98'!$E$7-C150</f>
        <v>349065375.75063324</v>
      </c>
      <c r="I150">
        <f>C150*'Wanetal_E and C 97-98'!$E$8-C150</f>
        <v>307013164.80929279</v>
      </c>
      <c r="K150">
        <f>IFERROR(VLOOKUP(K$4&amp;$B150,Wanetal_correction_factor_1998!$D$2:$H$1608,5, FALSE),0)*D150</f>
        <v>0</v>
      </c>
      <c r="L150">
        <f>IFERROR(VLOOKUP(L$4&amp;$B150,Wanetal_correction_factor_1998!$D$2:$H$1608,5, FALSE),0)*E150</f>
        <v>0</v>
      </c>
      <c r="M150">
        <f>IFERROR(VLOOKUP(M$4&amp;$B150,Wanetal_correction_factor_1998!$D$2:$H$1608,5, FALSE),0)*F150</f>
        <v>0</v>
      </c>
      <c r="N150">
        <f>IFERROR(VLOOKUP(N$4&amp;$B150,Wanetal_correction_factor_1998!$D$2:$H$1608,5, FALSE),0)*G150</f>
        <v>0</v>
      </c>
      <c r="O150">
        <f>IFERROR(VLOOKUP(O$4&amp;$B150,Wanetal_correction_factor_1998!$D$2:$H$1608,5, FALSE),0)*H150</f>
        <v>0</v>
      </c>
      <c r="P150">
        <f>IFERROR(VLOOKUP(P$4&amp;$B150,Wanetal_correction_factor_1998!$D$2:$H$1608,5, FALSE),0)*I150</f>
        <v>0</v>
      </c>
      <c r="Q150" s="7">
        <f>SUM(Wanetal_losses_control!BI150:BN150)</f>
        <v>-4221917214.7852139</v>
      </c>
      <c r="R150">
        <f>Q150*'Wanetal_E and C 15-16'!$E$3-Q150</f>
        <v>6562851858.864646</v>
      </c>
      <c r="S150">
        <f>Q150*'Wanetal_E and C 15-16'!$E$4-Q150</f>
        <v>983996113.47240114</v>
      </c>
      <c r="T150">
        <f>Q150*'Wanetal_E and C 15-16'!$E$5-Q150</f>
        <v>2282800556.1869364</v>
      </c>
      <c r="U150">
        <f>Q150*'Wanetal_E and C 15-16'!$E$6-Q150</f>
        <v>3562682405.0774059</v>
      </c>
      <c r="V150">
        <f>Q150*'Wanetal_E and C 15-16'!$E$7-Q150</f>
        <v>1837981971.2410712</v>
      </c>
      <c r="W150">
        <f>Q150*'Wanetal_E and C 15-16'!$E$8-Q150</f>
        <v>736123088.85531092</v>
      </c>
      <c r="Y150">
        <f>IFERROR(VLOOKUP(Y$4&amp;$B150,Wanetal_correction_factor_2016!$D$2:$H$1608,5, FALSE),0)*R150</f>
        <v>0</v>
      </c>
      <c r="Z150">
        <f>IFERROR(VLOOKUP(Z$4&amp;$B150,Wanetal_correction_factor_2016!$D$2:$H$1608,5, FALSE),0)*S150</f>
        <v>0</v>
      </c>
      <c r="AA150">
        <f>IFERROR(VLOOKUP(AA$4&amp;$B150,Wanetal_correction_factor_2016!$D$2:$H$1608,5, FALSE),0)*T150</f>
        <v>0</v>
      </c>
      <c r="AB150">
        <f>IFERROR(VLOOKUP(AB$4&amp;$B150,Wanetal_correction_factor_2016!$D$2:$H$1608,5, FALSE),0)*U150</f>
        <v>0</v>
      </c>
      <c r="AC150">
        <f>IFERROR(VLOOKUP(AC$4&amp;$B150,Wanetal_correction_factor_2016!$D$2:$H$1608,5, FALSE),0)*V150</f>
        <v>0</v>
      </c>
      <c r="AD150">
        <f>IFERROR(VLOOKUP(AD$4&amp;$B150,Wanetal_correction_factor_2016!$D$2:$H$1608,5, FALSE),0)*W150</f>
        <v>0</v>
      </c>
    </row>
    <row r="151" spans="1:30" x14ac:dyDescent="0.2">
      <c r="A151" t="s">
        <v>294</v>
      </c>
      <c r="B151" t="s">
        <v>295</v>
      </c>
      <c r="C151">
        <f>SUM(Wanetal_losses_control!AQ151:AV151)</f>
        <v>115938410.62635943</v>
      </c>
      <c r="D151">
        <f>C151*'Wanetal_E and C 97-98'!$E$3-C151</f>
        <v>-32524208.251764596</v>
      </c>
      <c r="E151">
        <f>C151*'Wanetal_E and C 97-98'!$E$4-C151</f>
        <v>475419.75718460977</v>
      </c>
      <c r="F151">
        <f>C151*'Wanetal_E and C 97-98'!$E$5-C151</f>
        <v>-26063058.076216206</v>
      </c>
      <c r="G151">
        <f>C151*'Wanetal_E and C 97-98'!$E$6-C151</f>
        <v>-23413788.868765071</v>
      </c>
      <c r="H151">
        <f>C151*'Wanetal_E and C 97-98'!$E$7-C151</f>
        <v>-7974806.1387652457</v>
      </c>
      <c r="I151">
        <f>C151*'Wanetal_E and C 97-98'!$E$8-C151</f>
        <v>-7014074.2722989768</v>
      </c>
      <c r="K151">
        <f>IFERROR(VLOOKUP(K$4&amp;$B151,Wanetal_correction_factor_1998!$D$2:$H$1608,5, FALSE),0)*D151</f>
        <v>99158126.942005739</v>
      </c>
      <c r="L151">
        <f>IFERROR(VLOOKUP(L$4&amp;$B151,Wanetal_correction_factor_1998!$D$2:$H$1608,5, FALSE),0)*E151</f>
        <v>7252072.9607971609</v>
      </c>
      <c r="M151">
        <f>IFERROR(VLOOKUP(M$4&amp;$B151,Wanetal_correction_factor_1998!$D$2:$H$1608,5, FALSE),0)*F151</f>
        <v>-112393488.26742202</v>
      </c>
      <c r="N151">
        <f>IFERROR(VLOOKUP(N$4&amp;$B151,Wanetal_correction_factor_1998!$D$2:$H$1608,5, FALSE),0)*G151</f>
        <v>66297776.35372328</v>
      </c>
      <c r="O151">
        <f>IFERROR(VLOOKUP(O$4&amp;$B151,Wanetal_correction_factor_1998!$D$2:$H$1608,5, FALSE),0)*H151</f>
        <v>137879259.56642091</v>
      </c>
      <c r="P151">
        <f>IFERROR(VLOOKUP(P$4&amp;$B151,Wanetal_correction_factor_1998!$D$2:$H$1608,5, FALSE),0)*I151</f>
        <v>-16990756.561674524</v>
      </c>
      <c r="Q151" s="7">
        <f>SUM(Wanetal_losses_control!BI151:BN151)</f>
        <v>86166359.264059901</v>
      </c>
      <c r="R151">
        <f>Q151*'Wanetal_E and C 15-16'!$E$3-Q151</f>
        <v>-133943187.96383685</v>
      </c>
      <c r="S151">
        <f>Q151*'Wanetal_E and C 15-16'!$E$4-Q151</f>
        <v>-20082668.208408967</v>
      </c>
      <c r="T151">
        <f>Q151*'Wanetal_E and C 15-16'!$E$5-Q151</f>
        <v>-46590352.876591466</v>
      </c>
      <c r="U151">
        <f>Q151*'Wanetal_E and C 15-16'!$E$6-Q151</f>
        <v>-72711840.721221298</v>
      </c>
      <c r="V151">
        <f>Q151*'Wanetal_E and C 15-16'!$E$7-Q151</f>
        <v>-37511918.590019099</v>
      </c>
      <c r="W151">
        <f>Q151*'Wanetal_E and C 15-16'!$E$8-Q151</f>
        <v>-15023754.211652189</v>
      </c>
      <c r="Y151">
        <f>IFERROR(VLOOKUP(Y$4&amp;$B151,Wanetal_correction_factor_2016!$D$2:$H$1608,5, FALSE),0)*R151</f>
        <v>-86735161.264967024</v>
      </c>
      <c r="Z151">
        <f>IFERROR(VLOOKUP(Z$4&amp;$B151,Wanetal_correction_factor_2016!$D$2:$H$1608,5, FALSE),0)*S151</f>
        <v>-75974788.629386693</v>
      </c>
      <c r="AA151">
        <f>IFERROR(VLOOKUP(AA$4&amp;$B151,Wanetal_correction_factor_2016!$D$2:$H$1608,5, FALSE),0)*T151</f>
        <v>-78636741.419235542</v>
      </c>
      <c r="AB151">
        <f>IFERROR(VLOOKUP(AB$4&amp;$B151,Wanetal_correction_factor_2016!$D$2:$H$1608,5, FALSE),0)*U151</f>
        <v>-84684100.303618982</v>
      </c>
      <c r="AC151">
        <f>IFERROR(VLOOKUP(AC$4&amp;$B151,Wanetal_correction_factor_2016!$D$2:$H$1608,5, FALSE),0)*V151</f>
        <v>-93165259.313738972</v>
      </c>
      <c r="AD151">
        <f>IFERROR(VLOOKUP(AD$4&amp;$B151,Wanetal_correction_factor_2016!$D$2:$H$1608,5, FALSE),0)*W151</f>
        <v>-78487269.289339855</v>
      </c>
    </row>
    <row r="152" spans="1:30" x14ac:dyDescent="0.2">
      <c r="A152" t="s">
        <v>296</v>
      </c>
      <c r="B152" t="s">
        <v>297</v>
      </c>
      <c r="C152">
        <f>SUM(Wanetal_losses_control!AQ152:AV152)</f>
        <v>0</v>
      </c>
      <c r="D152">
        <f>C152*'Wanetal_E and C 97-98'!$E$3-C152</f>
        <v>0</v>
      </c>
      <c r="E152">
        <f>C152*'Wanetal_E and C 97-98'!$E$4-C152</f>
        <v>0</v>
      </c>
      <c r="F152">
        <f>C152*'Wanetal_E and C 97-98'!$E$5-C152</f>
        <v>0</v>
      </c>
      <c r="G152">
        <f>C152*'Wanetal_E and C 97-98'!$E$6-C152</f>
        <v>0</v>
      </c>
      <c r="H152">
        <f>C152*'Wanetal_E and C 97-98'!$E$7-C152</f>
        <v>0</v>
      </c>
      <c r="I152">
        <f>C152*'Wanetal_E and C 97-98'!$E$8-C152</f>
        <v>0</v>
      </c>
      <c r="K152">
        <f>IFERROR(VLOOKUP(K$4&amp;$B152,Wanetal_correction_factor_1998!$D$2:$H$1608,5, FALSE),0)*D152</f>
        <v>0</v>
      </c>
      <c r="L152">
        <f>IFERROR(VLOOKUP(L$4&amp;$B152,Wanetal_correction_factor_1998!$D$2:$H$1608,5, FALSE),0)*E152</f>
        <v>0</v>
      </c>
      <c r="M152">
        <f>IFERROR(VLOOKUP(M$4&amp;$B152,Wanetal_correction_factor_1998!$D$2:$H$1608,5, FALSE),0)*F152</f>
        <v>0</v>
      </c>
      <c r="N152">
        <f>IFERROR(VLOOKUP(N$4&amp;$B152,Wanetal_correction_factor_1998!$D$2:$H$1608,5, FALSE),0)*G152</f>
        <v>0</v>
      </c>
      <c r="O152">
        <f>IFERROR(VLOOKUP(O$4&amp;$B152,Wanetal_correction_factor_1998!$D$2:$H$1608,5, FALSE),0)*H152</f>
        <v>0</v>
      </c>
      <c r="P152">
        <f>IFERROR(VLOOKUP(P$4&amp;$B152,Wanetal_correction_factor_1998!$D$2:$H$1608,5, FALSE),0)*I152</f>
        <v>0</v>
      </c>
      <c r="Q152" s="7">
        <f>SUM(Wanetal_losses_control!BI152:BN152)</f>
        <v>0</v>
      </c>
      <c r="R152">
        <f>Q152*'Wanetal_E and C 15-16'!$E$3-Q152</f>
        <v>0</v>
      </c>
      <c r="S152">
        <f>Q152*'Wanetal_E and C 15-16'!$E$4-Q152</f>
        <v>0</v>
      </c>
      <c r="T152">
        <f>Q152*'Wanetal_E and C 15-16'!$E$5-Q152</f>
        <v>0</v>
      </c>
      <c r="U152">
        <f>Q152*'Wanetal_E and C 15-16'!$E$6-Q152</f>
        <v>0</v>
      </c>
      <c r="V152">
        <f>Q152*'Wanetal_E and C 15-16'!$E$7-Q152</f>
        <v>0</v>
      </c>
      <c r="W152">
        <f>Q152*'Wanetal_E and C 15-16'!$E$8-Q152</f>
        <v>0</v>
      </c>
      <c r="Y152">
        <f>IFERROR(VLOOKUP(Y$4&amp;$B152,Wanetal_correction_factor_2016!$D$2:$H$1608,5, FALSE),0)*R152</f>
        <v>0</v>
      </c>
      <c r="Z152">
        <f>IFERROR(VLOOKUP(Z$4&amp;$B152,Wanetal_correction_factor_2016!$D$2:$H$1608,5, FALSE),0)*S152</f>
        <v>0</v>
      </c>
      <c r="AA152">
        <f>IFERROR(VLOOKUP(AA$4&amp;$B152,Wanetal_correction_factor_2016!$D$2:$H$1608,5, FALSE),0)*T152</f>
        <v>0</v>
      </c>
      <c r="AB152">
        <f>IFERROR(VLOOKUP(AB$4&amp;$B152,Wanetal_correction_factor_2016!$D$2:$H$1608,5, FALSE),0)*U152</f>
        <v>0</v>
      </c>
      <c r="AC152">
        <f>IFERROR(VLOOKUP(AC$4&amp;$B152,Wanetal_correction_factor_2016!$D$2:$H$1608,5, FALSE),0)*V152</f>
        <v>0</v>
      </c>
      <c r="AD152">
        <f>IFERROR(VLOOKUP(AD$4&amp;$B152,Wanetal_correction_factor_2016!$D$2:$H$1608,5, FALSE),0)*W152</f>
        <v>0</v>
      </c>
    </row>
    <row r="153" spans="1:30" x14ac:dyDescent="0.2">
      <c r="A153" t="s">
        <v>298</v>
      </c>
      <c r="B153" t="s">
        <v>299</v>
      </c>
      <c r="C153">
        <f>SUM(Wanetal_losses_control!AQ153:AV153)</f>
        <v>0</v>
      </c>
      <c r="D153">
        <f>C153*'Wanetal_E and C 97-98'!$E$3-C153</f>
        <v>0</v>
      </c>
      <c r="E153">
        <f>C153*'Wanetal_E and C 97-98'!$E$4-C153</f>
        <v>0</v>
      </c>
      <c r="F153">
        <f>C153*'Wanetal_E and C 97-98'!$E$5-C153</f>
        <v>0</v>
      </c>
      <c r="G153">
        <f>C153*'Wanetal_E and C 97-98'!$E$6-C153</f>
        <v>0</v>
      </c>
      <c r="H153">
        <f>C153*'Wanetal_E and C 97-98'!$E$7-C153</f>
        <v>0</v>
      </c>
      <c r="I153">
        <f>C153*'Wanetal_E and C 97-98'!$E$8-C153</f>
        <v>0</v>
      </c>
      <c r="K153">
        <f>IFERROR(VLOOKUP(K$4&amp;$B153,Wanetal_correction_factor_1998!$D$2:$H$1608,5, FALSE),0)*D153</f>
        <v>0</v>
      </c>
      <c r="L153">
        <f>IFERROR(VLOOKUP(L$4&amp;$B153,Wanetal_correction_factor_1998!$D$2:$H$1608,5, FALSE),0)*E153</f>
        <v>0</v>
      </c>
      <c r="M153">
        <f>IFERROR(VLOOKUP(M$4&amp;$B153,Wanetal_correction_factor_1998!$D$2:$H$1608,5, FALSE),0)*F153</f>
        <v>0</v>
      </c>
      <c r="N153">
        <f>IFERROR(VLOOKUP(N$4&amp;$B153,Wanetal_correction_factor_1998!$D$2:$H$1608,5, FALSE),0)*G153</f>
        <v>0</v>
      </c>
      <c r="O153">
        <f>IFERROR(VLOOKUP(O$4&amp;$B153,Wanetal_correction_factor_1998!$D$2:$H$1608,5, FALSE),0)*H153</f>
        <v>0</v>
      </c>
      <c r="P153">
        <f>IFERROR(VLOOKUP(P$4&amp;$B153,Wanetal_correction_factor_1998!$D$2:$H$1608,5, FALSE),0)*I153</f>
        <v>0</v>
      </c>
      <c r="Q153" s="7">
        <f>SUM(Wanetal_losses_control!BI153:BN153)</f>
        <v>0</v>
      </c>
      <c r="R153">
        <f>Q153*'Wanetal_E and C 15-16'!$E$3-Q153</f>
        <v>0</v>
      </c>
      <c r="S153">
        <f>Q153*'Wanetal_E and C 15-16'!$E$4-Q153</f>
        <v>0</v>
      </c>
      <c r="T153">
        <f>Q153*'Wanetal_E and C 15-16'!$E$5-Q153</f>
        <v>0</v>
      </c>
      <c r="U153">
        <f>Q153*'Wanetal_E and C 15-16'!$E$6-Q153</f>
        <v>0</v>
      </c>
      <c r="V153">
        <f>Q153*'Wanetal_E and C 15-16'!$E$7-Q153</f>
        <v>0</v>
      </c>
      <c r="W153">
        <f>Q153*'Wanetal_E and C 15-16'!$E$8-Q153</f>
        <v>0</v>
      </c>
      <c r="Y153">
        <f>IFERROR(VLOOKUP(Y$4&amp;$B153,Wanetal_correction_factor_2016!$D$2:$H$1608,5, FALSE),0)*R153</f>
        <v>0</v>
      </c>
      <c r="Z153">
        <f>IFERROR(VLOOKUP(Z$4&amp;$B153,Wanetal_correction_factor_2016!$D$2:$H$1608,5, FALSE),0)*S153</f>
        <v>0</v>
      </c>
      <c r="AA153">
        <f>IFERROR(VLOOKUP(AA$4&amp;$B153,Wanetal_correction_factor_2016!$D$2:$H$1608,5, FALSE),0)*T153</f>
        <v>0</v>
      </c>
      <c r="AB153">
        <f>IFERROR(VLOOKUP(AB$4&amp;$B153,Wanetal_correction_factor_2016!$D$2:$H$1608,5, FALSE),0)*U153</f>
        <v>0</v>
      </c>
      <c r="AC153">
        <f>IFERROR(VLOOKUP(AC$4&amp;$B153,Wanetal_correction_factor_2016!$D$2:$H$1608,5, FALSE),0)*V153</f>
        <v>0</v>
      </c>
      <c r="AD153">
        <f>IFERROR(VLOOKUP(AD$4&amp;$B153,Wanetal_correction_factor_2016!$D$2:$H$1608,5, FALSE),0)*W153</f>
        <v>0</v>
      </c>
    </row>
    <row r="154" spans="1:30" x14ac:dyDescent="0.2">
      <c r="A154" t="s">
        <v>300</v>
      </c>
      <c r="B154" t="s">
        <v>301</v>
      </c>
      <c r="C154">
        <f>SUM(Wanetal_losses_control!AQ154:AV154)</f>
        <v>-9667954196.2334194</v>
      </c>
      <c r="D154">
        <f>C154*'Wanetal_E and C 97-98'!$E$3-C154</f>
        <v>2712151684.2264385</v>
      </c>
      <c r="E154">
        <f>C154*'Wanetal_E and C 97-98'!$E$4-C154</f>
        <v>-39644639.008016586</v>
      </c>
      <c r="F154">
        <f>C154*'Wanetal_E and C 97-98'!$E$5-C154</f>
        <v>2173364722.9880276</v>
      </c>
      <c r="G154">
        <f>C154*'Wanetal_E and C 97-98'!$E$6-C154</f>
        <v>1952445588.3133802</v>
      </c>
      <c r="H154">
        <f>C154*'Wanetal_E and C 97-98'!$E$7-C154</f>
        <v>665008775.40833092</v>
      </c>
      <c r="I154">
        <f>C154*'Wanetal_E and C 97-98'!$E$8-C154</f>
        <v>584894586.93811226</v>
      </c>
      <c r="K154">
        <f>IFERROR(VLOOKUP(K$4&amp;$B154,Wanetal_correction_factor_1998!$D$2:$H$1608,5, FALSE),0)*D154</f>
        <v>9829698776.2719135</v>
      </c>
      <c r="L154">
        <f>IFERROR(VLOOKUP(L$4&amp;$B154,Wanetal_correction_factor_1998!$D$2:$H$1608,5, FALSE),0)*E154</f>
        <v>-259380309.77642673</v>
      </c>
      <c r="M154">
        <f>IFERROR(VLOOKUP(M$4&amp;$B154,Wanetal_correction_factor_1998!$D$2:$H$1608,5, FALSE),0)*F154</f>
        <v>7057656029.5908461</v>
      </c>
      <c r="N154">
        <f>IFERROR(VLOOKUP(N$4&amp;$B154,Wanetal_correction_factor_1998!$D$2:$H$1608,5, FALSE),0)*G154</f>
        <v>7999941649.7010078</v>
      </c>
      <c r="O154">
        <f>IFERROR(VLOOKUP(O$4&amp;$B154,Wanetal_correction_factor_1998!$D$2:$H$1608,5, FALSE),0)*H154</f>
        <v>2099623796.1580286</v>
      </c>
      <c r="P154">
        <f>IFERROR(VLOOKUP(P$4&amp;$B154,Wanetal_correction_factor_1998!$D$2:$H$1608,5, FALSE),0)*I154</f>
        <v>4359547237.5612221</v>
      </c>
      <c r="Q154" s="7">
        <f>SUM(Wanetal_losses_control!BI154:BN154)</f>
        <v>-9552522348.3977909</v>
      </c>
      <c r="R154">
        <f>Q154*'Wanetal_E and C 15-16'!$E$3-Q154</f>
        <v>14849127981.828014</v>
      </c>
      <c r="S154">
        <f>Q154*'Wanetal_E and C 15-16'!$E$4-Q154</f>
        <v>2226392509.963007</v>
      </c>
      <c r="T154">
        <f>Q154*'Wanetal_E and C 15-16'!$E$5-Q154</f>
        <v>5165071274.6199598</v>
      </c>
      <c r="U154">
        <f>Q154*'Wanetal_E and C 15-16'!$E$6-Q154</f>
        <v>8060935722.6529341</v>
      </c>
      <c r="V154">
        <f>Q154*'Wanetal_E and C 15-16'!$E$7-Q154</f>
        <v>4158623431.7305937</v>
      </c>
      <c r="W154">
        <f>Q154*'Wanetal_E and C 15-16'!$E$8-Q154</f>
        <v>1665554273.029418</v>
      </c>
      <c r="Y154">
        <f>IFERROR(VLOOKUP(Y$4&amp;$B154,Wanetal_correction_factor_2016!$D$2:$H$1608,5, FALSE),0)*R154</f>
        <v>-23889579857.424763</v>
      </c>
      <c r="Z154">
        <f>IFERROR(VLOOKUP(Z$4&amp;$B154,Wanetal_correction_factor_2016!$D$2:$H$1608,5, FALSE),0)*S154</f>
        <v>-46053870590.878372</v>
      </c>
      <c r="AA154">
        <f>IFERROR(VLOOKUP(AA$4&amp;$B154,Wanetal_correction_factor_2016!$D$2:$H$1608,5, FALSE),0)*T154</f>
        <v>-54154533479.741531</v>
      </c>
      <c r="AB154">
        <f>IFERROR(VLOOKUP(AB$4&amp;$B154,Wanetal_correction_factor_2016!$D$2:$H$1608,5, FALSE),0)*U154</f>
        <v>-55169130978.115654</v>
      </c>
      <c r="AC154">
        <f>IFERROR(VLOOKUP(AC$4&amp;$B154,Wanetal_correction_factor_2016!$D$2:$H$1608,5, FALSE),0)*V154</f>
        <v>-66510272902.159721</v>
      </c>
      <c r="AD154">
        <f>IFERROR(VLOOKUP(AD$4&amp;$B154,Wanetal_correction_factor_2016!$D$2:$H$1608,5, FALSE),0)*W154</f>
        <v>-16694392319.568537</v>
      </c>
    </row>
    <row r="155" spans="1:30" x14ac:dyDescent="0.2">
      <c r="A155" t="s">
        <v>302</v>
      </c>
      <c r="B155" t="s">
        <v>303</v>
      </c>
      <c r="C155">
        <f>SUM(Wanetal_losses_control!AQ155:AV155)</f>
        <v>0</v>
      </c>
      <c r="D155">
        <f>C155*'Wanetal_E and C 97-98'!$E$3-C155</f>
        <v>0</v>
      </c>
      <c r="E155">
        <f>C155*'Wanetal_E and C 97-98'!$E$4-C155</f>
        <v>0</v>
      </c>
      <c r="F155">
        <f>C155*'Wanetal_E and C 97-98'!$E$5-C155</f>
        <v>0</v>
      </c>
      <c r="G155">
        <f>C155*'Wanetal_E and C 97-98'!$E$6-C155</f>
        <v>0</v>
      </c>
      <c r="H155">
        <f>C155*'Wanetal_E and C 97-98'!$E$7-C155</f>
        <v>0</v>
      </c>
      <c r="I155">
        <f>C155*'Wanetal_E and C 97-98'!$E$8-C155</f>
        <v>0</v>
      </c>
      <c r="K155">
        <f>IFERROR(VLOOKUP(K$4&amp;$B155,Wanetal_correction_factor_1998!$D$2:$H$1608,5, FALSE),0)*D155</f>
        <v>0</v>
      </c>
      <c r="L155">
        <f>IFERROR(VLOOKUP(L$4&amp;$B155,Wanetal_correction_factor_1998!$D$2:$H$1608,5, FALSE),0)*E155</f>
        <v>0</v>
      </c>
      <c r="M155">
        <f>IFERROR(VLOOKUP(M$4&amp;$B155,Wanetal_correction_factor_1998!$D$2:$H$1608,5, FALSE),0)*F155</f>
        <v>0</v>
      </c>
      <c r="N155">
        <f>IFERROR(VLOOKUP(N$4&amp;$B155,Wanetal_correction_factor_1998!$D$2:$H$1608,5, FALSE),0)*G155</f>
        <v>0</v>
      </c>
      <c r="O155">
        <f>IFERROR(VLOOKUP(O$4&amp;$B155,Wanetal_correction_factor_1998!$D$2:$H$1608,5, FALSE),0)*H155</f>
        <v>0</v>
      </c>
      <c r="P155">
        <f>IFERROR(VLOOKUP(P$4&amp;$B155,Wanetal_correction_factor_1998!$D$2:$H$1608,5, FALSE),0)*I155</f>
        <v>0</v>
      </c>
      <c r="Q155" s="7">
        <f>SUM(Wanetal_losses_control!BI155:BN155)</f>
        <v>0</v>
      </c>
      <c r="R155">
        <f>Q155*'Wanetal_E and C 15-16'!$E$3-Q155</f>
        <v>0</v>
      </c>
      <c r="S155">
        <f>Q155*'Wanetal_E and C 15-16'!$E$4-Q155</f>
        <v>0</v>
      </c>
      <c r="T155">
        <f>Q155*'Wanetal_E and C 15-16'!$E$5-Q155</f>
        <v>0</v>
      </c>
      <c r="U155">
        <f>Q155*'Wanetal_E and C 15-16'!$E$6-Q155</f>
        <v>0</v>
      </c>
      <c r="V155">
        <f>Q155*'Wanetal_E and C 15-16'!$E$7-Q155</f>
        <v>0</v>
      </c>
      <c r="W155">
        <f>Q155*'Wanetal_E and C 15-16'!$E$8-Q155</f>
        <v>0</v>
      </c>
      <c r="Y155">
        <f>IFERROR(VLOOKUP(Y$4&amp;$B155,Wanetal_correction_factor_2016!$D$2:$H$1608,5, FALSE),0)*R155</f>
        <v>0</v>
      </c>
      <c r="Z155">
        <f>IFERROR(VLOOKUP(Z$4&amp;$B155,Wanetal_correction_factor_2016!$D$2:$H$1608,5, FALSE),0)*S155</f>
        <v>0</v>
      </c>
      <c r="AA155">
        <f>IFERROR(VLOOKUP(AA$4&amp;$B155,Wanetal_correction_factor_2016!$D$2:$H$1608,5, FALSE),0)*T155</f>
        <v>0</v>
      </c>
      <c r="AB155">
        <f>IFERROR(VLOOKUP(AB$4&amp;$B155,Wanetal_correction_factor_2016!$D$2:$H$1608,5, FALSE),0)*U155</f>
        <v>0</v>
      </c>
      <c r="AC155">
        <f>IFERROR(VLOOKUP(AC$4&amp;$B155,Wanetal_correction_factor_2016!$D$2:$H$1608,5, FALSE),0)*V155</f>
        <v>0</v>
      </c>
      <c r="AD155">
        <f>IFERROR(VLOOKUP(AD$4&amp;$B155,Wanetal_correction_factor_2016!$D$2:$H$1608,5, FALSE),0)*W155</f>
        <v>0</v>
      </c>
    </row>
    <row r="156" spans="1:30" x14ac:dyDescent="0.2">
      <c r="A156" t="s">
        <v>304</v>
      </c>
      <c r="B156" t="s">
        <v>305</v>
      </c>
      <c r="C156">
        <f>SUM(Wanetal_losses_control!AQ156:AV156)</f>
        <v>224011181.91789222</v>
      </c>
      <c r="D156">
        <f>C156*'Wanetal_E and C 97-98'!$E$3-C156</f>
        <v>-62841868.299382865</v>
      </c>
      <c r="E156">
        <f>C156*'Wanetal_E and C 97-98'!$E$4-C156</f>
        <v>918585.48981890082</v>
      </c>
      <c r="F156">
        <f>C156*'Wanetal_E and C 97-98'!$E$5-C156</f>
        <v>-50357913.417181641</v>
      </c>
      <c r="G156">
        <f>C156*'Wanetal_E and C 97-98'!$E$6-C156</f>
        <v>-45239110.052760869</v>
      </c>
      <c r="H156">
        <f>C156*'Wanetal_E and C 97-98'!$E$7-C156</f>
        <v>-15408575.458810925</v>
      </c>
      <c r="I156">
        <f>C156*'Wanetal_E and C 97-98'!$E$8-C156</f>
        <v>-13552290.904360056</v>
      </c>
      <c r="K156">
        <f>IFERROR(VLOOKUP(K$4&amp;$B156,Wanetal_correction_factor_1998!$D$2:$H$1608,5, FALSE),0)*D156</f>
        <v>-15470654.521478383</v>
      </c>
      <c r="L156">
        <f>IFERROR(VLOOKUP(L$4&amp;$B156,Wanetal_correction_factor_1998!$D$2:$H$1608,5, FALSE),0)*E156</f>
        <v>6381431.3302635569</v>
      </c>
      <c r="M156">
        <f>IFERROR(VLOOKUP(M$4&amp;$B156,Wanetal_correction_factor_1998!$D$2:$H$1608,5, FALSE),0)*F156</f>
        <v>-83483259.146832749</v>
      </c>
      <c r="N156">
        <f>IFERROR(VLOOKUP(N$4&amp;$B156,Wanetal_correction_factor_1998!$D$2:$H$1608,5, FALSE),0)*G156</f>
        <v>-222616101.16480273</v>
      </c>
      <c r="O156">
        <f>IFERROR(VLOOKUP(O$4&amp;$B156,Wanetal_correction_factor_1998!$D$2:$H$1608,5, FALSE),0)*H156</f>
        <v>14821168.796569832</v>
      </c>
      <c r="P156">
        <f>IFERROR(VLOOKUP(P$4&amp;$B156,Wanetal_correction_factor_1998!$D$2:$H$1608,5, FALSE),0)*I156</f>
        <v>-117279381.84681487</v>
      </c>
      <c r="Q156" s="7">
        <f>SUM(Wanetal_losses_control!BI156:BN156)</f>
        <v>213040358.55587345</v>
      </c>
      <c r="R156">
        <f>Q156*'Wanetal_E and C 15-16'!$E$3-Q156</f>
        <v>-331165260.2436769</v>
      </c>
      <c r="S156">
        <f>Q156*'Wanetal_E and C 15-16'!$E$4-Q156</f>
        <v>-49653006.955611527</v>
      </c>
      <c r="T156">
        <f>Q156*'Wanetal_E and C 15-16'!$E$5-Q156</f>
        <v>-115191422.34681496</v>
      </c>
      <c r="U156">
        <f>Q156*'Wanetal_E and C 15-16'!$E$6-Q156</f>
        <v>-179774992.82562444</v>
      </c>
      <c r="V156">
        <f>Q156*'Wanetal_E and C 15-16'!$E$7-Q156</f>
        <v>-92745622.01294829</v>
      </c>
      <c r="W156">
        <f>Q156*'Wanetal_E and C 15-16'!$E$8-Q156</f>
        <v>-37145192.29363215</v>
      </c>
      <c r="Y156">
        <f>IFERROR(VLOOKUP(Y$4&amp;$B156,Wanetal_correction_factor_2016!$D$2:$H$1608,5, FALSE),0)*R156</f>
        <v>-152345127.3235904</v>
      </c>
      <c r="Z156">
        <f>IFERROR(VLOOKUP(Z$4&amp;$B156,Wanetal_correction_factor_2016!$D$2:$H$1608,5, FALSE),0)*S156</f>
        <v>-142277344.36162576</v>
      </c>
      <c r="AA156">
        <f>IFERROR(VLOOKUP(AA$4&amp;$B156,Wanetal_correction_factor_2016!$D$2:$H$1608,5, FALSE),0)*T156</f>
        <v>-146213013.50130606</v>
      </c>
      <c r="AB156">
        <f>IFERROR(VLOOKUP(AB$4&amp;$B156,Wanetal_correction_factor_2016!$D$2:$H$1608,5, FALSE),0)*U156</f>
        <v>-157091621.89787236</v>
      </c>
      <c r="AC156">
        <f>IFERROR(VLOOKUP(AC$4&amp;$B156,Wanetal_correction_factor_2016!$D$2:$H$1608,5, FALSE),0)*V156</f>
        <v>-162182053.62740073</v>
      </c>
      <c r="AD156">
        <f>IFERROR(VLOOKUP(AD$4&amp;$B156,Wanetal_correction_factor_2016!$D$2:$H$1608,5, FALSE),0)*W156</f>
        <v>-82368691.260821328</v>
      </c>
    </row>
    <row r="157" spans="1:30" x14ac:dyDescent="0.2">
      <c r="A157" t="s">
        <v>306</v>
      </c>
      <c r="B157" t="s">
        <v>307</v>
      </c>
      <c r="C157">
        <f>SUM(Wanetal_losses_control!AQ157:AV157)</f>
        <v>-1698400450.3303447</v>
      </c>
      <c r="D157">
        <f>C157*'Wanetal_E and C 97-98'!$E$3-C157</f>
        <v>476452365.03592277</v>
      </c>
      <c r="E157">
        <f>C157*'Wanetal_E and C 97-98'!$E$4-C157</f>
        <v>-6964500.5942034721</v>
      </c>
      <c r="F157">
        <f>C157*'Wanetal_E and C 97-98'!$E$5-C157</f>
        <v>381801935.48010778</v>
      </c>
      <c r="G157">
        <f>C157*'Wanetal_E and C 97-98'!$E$6-C157</f>
        <v>342992364.16830039</v>
      </c>
      <c r="H157">
        <f>C157*'Wanetal_E and C 97-98'!$E$7-C157</f>
        <v>116824219.55072641</v>
      </c>
      <c r="I157">
        <f>C157*'Wanetal_E and C 97-98'!$E$8-C157</f>
        <v>102750303.70318556</v>
      </c>
      <c r="K157">
        <f>IFERROR(VLOOKUP(K$4&amp;$B157,Wanetal_correction_factor_1998!$D$2:$H$1608,5, FALSE),0)*D157</f>
        <v>1085800008.7124088</v>
      </c>
      <c r="L157">
        <f>IFERROR(VLOOKUP(L$4&amp;$B157,Wanetal_correction_factor_1998!$D$2:$H$1608,5, FALSE),0)*E157</f>
        <v>-12476305.138141036</v>
      </c>
      <c r="M157">
        <f>IFERROR(VLOOKUP(M$4&amp;$B157,Wanetal_correction_factor_1998!$D$2:$H$1608,5, FALSE),0)*F157</f>
        <v>199842370.62990803</v>
      </c>
      <c r="N157">
        <f>IFERROR(VLOOKUP(N$4&amp;$B157,Wanetal_correction_factor_1998!$D$2:$H$1608,5, FALSE),0)*G157</f>
        <v>188656318.45292228</v>
      </c>
      <c r="O157">
        <f>IFERROR(VLOOKUP(O$4&amp;$B157,Wanetal_correction_factor_1998!$D$2:$H$1608,5, FALSE),0)*H157</f>
        <v>97458555.330194026</v>
      </c>
      <c r="P157">
        <f>IFERROR(VLOOKUP(P$4&amp;$B157,Wanetal_correction_factor_1998!$D$2:$H$1608,5, FALSE),0)*I157</f>
        <v>214716263.5315299</v>
      </c>
      <c r="Q157" s="7">
        <f>SUM(Wanetal_losses_control!BI157:BN157)</f>
        <v>-1329408597.0136793</v>
      </c>
      <c r="R157">
        <f>Q157*'Wanetal_E and C 15-16'!$E$3-Q157</f>
        <v>2066528365.7263107</v>
      </c>
      <c r="S157">
        <f>Q157*'Wanetal_E and C 15-16'!$E$4-Q157</f>
        <v>309843330.91543293</v>
      </c>
      <c r="T157">
        <f>Q157*'Wanetal_E and C 15-16'!$E$5-Q157</f>
        <v>718814351.45973444</v>
      </c>
      <c r="U157">
        <f>Q157*'Wanetal_E and C 15-16'!$E$6-Q157</f>
        <v>1121826974.9943988</v>
      </c>
      <c r="V157">
        <f>Q157*'Wanetal_E and C 15-16'!$E$7-Q157</f>
        <v>578748684.40506268</v>
      </c>
      <c r="W157">
        <f>Q157*'Wanetal_E and C 15-16'!$E$8-Q157</f>
        <v>231792409.22996187</v>
      </c>
      <c r="Y157">
        <f>IFERROR(VLOOKUP(Y$4&amp;$B157,Wanetal_correction_factor_2016!$D$2:$H$1608,5, FALSE),0)*R157</f>
        <v>70935254.118725792</v>
      </c>
      <c r="Z157">
        <f>IFERROR(VLOOKUP(Z$4&amp;$B157,Wanetal_correction_factor_2016!$D$2:$H$1608,5, FALSE),0)*S157</f>
        <v>-11096510.123907058</v>
      </c>
      <c r="AA157">
        <f>IFERROR(VLOOKUP(AA$4&amp;$B157,Wanetal_correction_factor_2016!$D$2:$H$1608,5, FALSE),0)*T157</f>
        <v>-26259484.75005535</v>
      </c>
      <c r="AB157">
        <f>IFERROR(VLOOKUP(AB$4&amp;$B157,Wanetal_correction_factor_2016!$D$2:$H$1608,5, FALSE),0)*U157</f>
        <v>241557509.00087318</v>
      </c>
      <c r="AC157">
        <f>IFERROR(VLOOKUP(AC$4&amp;$B157,Wanetal_correction_factor_2016!$D$2:$H$1608,5, FALSE),0)*V157</f>
        <v>59028456.450074092</v>
      </c>
      <c r="AD157">
        <f>IFERROR(VLOOKUP(AD$4&amp;$B157,Wanetal_correction_factor_2016!$D$2:$H$1608,5, FALSE),0)*W157</f>
        <v>-177411204.83800277</v>
      </c>
    </row>
    <row r="158" spans="1:30" x14ac:dyDescent="0.2">
      <c r="A158" t="s">
        <v>308</v>
      </c>
      <c r="B158" t="s">
        <v>309</v>
      </c>
      <c r="C158">
        <f>SUM(Wanetal_losses_control!AQ158:AV158)</f>
        <v>0</v>
      </c>
      <c r="D158">
        <f>C158*'Wanetal_E and C 97-98'!$E$3-C158</f>
        <v>0</v>
      </c>
      <c r="E158">
        <f>C158*'Wanetal_E and C 97-98'!$E$4-C158</f>
        <v>0</v>
      </c>
      <c r="F158">
        <f>C158*'Wanetal_E and C 97-98'!$E$5-C158</f>
        <v>0</v>
      </c>
      <c r="G158">
        <f>C158*'Wanetal_E and C 97-98'!$E$6-C158</f>
        <v>0</v>
      </c>
      <c r="H158">
        <f>C158*'Wanetal_E and C 97-98'!$E$7-C158</f>
        <v>0</v>
      </c>
      <c r="I158">
        <f>C158*'Wanetal_E and C 97-98'!$E$8-C158</f>
        <v>0</v>
      </c>
      <c r="K158">
        <f>IFERROR(VLOOKUP(K$4&amp;$B158,Wanetal_correction_factor_1998!$D$2:$H$1608,5, FALSE),0)*D158</f>
        <v>0</v>
      </c>
      <c r="L158">
        <f>IFERROR(VLOOKUP(L$4&amp;$B158,Wanetal_correction_factor_1998!$D$2:$H$1608,5, FALSE),0)*E158</f>
        <v>0</v>
      </c>
      <c r="M158">
        <f>IFERROR(VLOOKUP(M$4&amp;$B158,Wanetal_correction_factor_1998!$D$2:$H$1608,5, FALSE),0)*F158</f>
        <v>0</v>
      </c>
      <c r="N158">
        <f>IFERROR(VLOOKUP(N$4&amp;$B158,Wanetal_correction_factor_1998!$D$2:$H$1608,5, FALSE),0)*G158</f>
        <v>0</v>
      </c>
      <c r="O158">
        <f>IFERROR(VLOOKUP(O$4&amp;$B158,Wanetal_correction_factor_1998!$D$2:$H$1608,5, FALSE),0)*H158</f>
        <v>0</v>
      </c>
      <c r="P158">
        <f>IFERROR(VLOOKUP(P$4&amp;$B158,Wanetal_correction_factor_1998!$D$2:$H$1608,5, FALSE),0)*I158</f>
        <v>0</v>
      </c>
      <c r="Q158" s="7">
        <f>SUM(Wanetal_losses_control!BI158:BN158)</f>
        <v>0</v>
      </c>
      <c r="R158">
        <f>Q158*'Wanetal_E and C 15-16'!$E$3-Q158</f>
        <v>0</v>
      </c>
      <c r="S158">
        <f>Q158*'Wanetal_E and C 15-16'!$E$4-Q158</f>
        <v>0</v>
      </c>
      <c r="T158">
        <f>Q158*'Wanetal_E and C 15-16'!$E$5-Q158</f>
        <v>0</v>
      </c>
      <c r="U158">
        <f>Q158*'Wanetal_E and C 15-16'!$E$6-Q158</f>
        <v>0</v>
      </c>
      <c r="V158">
        <f>Q158*'Wanetal_E and C 15-16'!$E$7-Q158</f>
        <v>0</v>
      </c>
      <c r="W158">
        <f>Q158*'Wanetal_E and C 15-16'!$E$8-Q158</f>
        <v>0</v>
      </c>
      <c r="Y158">
        <f>IFERROR(VLOOKUP(Y$4&amp;$B158,Wanetal_correction_factor_2016!$D$2:$H$1608,5, FALSE),0)*R158</f>
        <v>0</v>
      </c>
      <c r="Z158">
        <f>IFERROR(VLOOKUP(Z$4&amp;$B158,Wanetal_correction_factor_2016!$D$2:$H$1608,5, FALSE),0)*S158</f>
        <v>0</v>
      </c>
      <c r="AA158">
        <f>IFERROR(VLOOKUP(AA$4&amp;$B158,Wanetal_correction_factor_2016!$D$2:$H$1608,5, FALSE),0)*T158</f>
        <v>0</v>
      </c>
      <c r="AB158">
        <f>IFERROR(VLOOKUP(AB$4&amp;$B158,Wanetal_correction_factor_2016!$D$2:$H$1608,5, FALSE),0)*U158</f>
        <v>0</v>
      </c>
      <c r="AC158">
        <f>IFERROR(VLOOKUP(AC$4&amp;$B158,Wanetal_correction_factor_2016!$D$2:$H$1608,5, FALSE),0)*V158</f>
        <v>0</v>
      </c>
      <c r="AD158">
        <f>IFERROR(VLOOKUP(AD$4&amp;$B158,Wanetal_correction_factor_2016!$D$2:$H$1608,5, FALSE),0)*W158</f>
        <v>0</v>
      </c>
    </row>
    <row r="159" spans="1:30" x14ac:dyDescent="0.2">
      <c r="A159" t="s">
        <v>310</v>
      </c>
      <c r="B159" t="s">
        <v>311</v>
      </c>
      <c r="C159">
        <f>SUM(Wanetal_losses_control!AQ159:AV159)</f>
        <v>0</v>
      </c>
      <c r="D159">
        <f>C159*'Wanetal_E and C 97-98'!$E$3-C159</f>
        <v>0</v>
      </c>
      <c r="E159">
        <f>C159*'Wanetal_E and C 97-98'!$E$4-C159</f>
        <v>0</v>
      </c>
      <c r="F159">
        <f>C159*'Wanetal_E and C 97-98'!$E$5-C159</f>
        <v>0</v>
      </c>
      <c r="G159">
        <f>C159*'Wanetal_E and C 97-98'!$E$6-C159</f>
        <v>0</v>
      </c>
      <c r="H159">
        <f>C159*'Wanetal_E and C 97-98'!$E$7-C159</f>
        <v>0</v>
      </c>
      <c r="I159">
        <f>C159*'Wanetal_E and C 97-98'!$E$8-C159</f>
        <v>0</v>
      </c>
      <c r="K159">
        <f>IFERROR(VLOOKUP(K$4&amp;$B159,Wanetal_correction_factor_1998!$D$2:$H$1608,5, FALSE),0)*D159</f>
        <v>0</v>
      </c>
      <c r="L159">
        <f>IFERROR(VLOOKUP(L$4&amp;$B159,Wanetal_correction_factor_1998!$D$2:$H$1608,5, FALSE),0)*E159</f>
        <v>0</v>
      </c>
      <c r="M159">
        <f>IFERROR(VLOOKUP(M$4&amp;$B159,Wanetal_correction_factor_1998!$D$2:$H$1608,5, FALSE),0)*F159</f>
        <v>0</v>
      </c>
      <c r="N159">
        <f>IFERROR(VLOOKUP(N$4&amp;$B159,Wanetal_correction_factor_1998!$D$2:$H$1608,5, FALSE),0)*G159</f>
        <v>0</v>
      </c>
      <c r="O159">
        <f>IFERROR(VLOOKUP(O$4&amp;$B159,Wanetal_correction_factor_1998!$D$2:$H$1608,5, FALSE),0)*H159</f>
        <v>0</v>
      </c>
      <c r="P159">
        <f>IFERROR(VLOOKUP(P$4&amp;$B159,Wanetal_correction_factor_1998!$D$2:$H$1608,5, FALSE),0)*I159</f>
        <v>0</v>
      </c>
      <c r="Q159" s="7">
        <f>SUM(Wanetal_losses_control!BI159:BN159)</f>
        <v>0</v>
      </c>
      <c r="R159">
        <f>Q159*'Wanetal_E and C 15-16'!$E$3-Q159</f>
        <v>0</v>
      </c>
      <c r="S159">
        <f>Q159*'Wanetal_E and C 15-16'!$E$4-Q159</f>
        <v>0</v>
      </c>
      <c r="T159">
        <f>Q159*'Wanetal_E and C 15-16'!$E$5-Q159</f>
        <v>0</v>
      </c>
      <c r="U159">
        <f>Q159*'Wanetal_E and C 15-16'!$E$6-Q159</f>
        <v>0</v>
      </c>
      <c r="V159">
        <f>Q159*'Wanetal_E and C 15-16'!$E$7-Q159</f>
        <v>0</v>
      </c>
      <c r="W159">
        <f>Q159*'Wanetal_E and C 15-16'!$E$8-Q159</f>
        <v>0</v>
      </c>
      <c r="Y159">
        <f>IFERROR(VLOOKUP(Y$4&amp;$B159,Wanetal_correction_factor_2016!$D$2:$H$1608,5, FALSE),0)*R159</f>
        <v>0</v>
      </c>
      <c r="Z159">
        <f>IFERROR(VLOOKUP(Z$4&amp;$B159,Wanetal_correction_factor_2016!$D$2:$H$1608,5, FALSE),0)*S159</f>
        <v>0</v>
      </c>
      <c r="AA159">
        <f>IFERROR(VLOOKUP(AA$4&amp;$B159,Wanetal_correction_factor_2016!$D$2:$H$1608,5, FALSE),0)*T159</f>
        <v>0</v>
      </c>
      <c r="AB159">
        <f>IFERROR(VLOOKUP(AB$4&amp;$B159,Wanetal_correction_factor_2016!$D$2:$H$1608,5, FALSE),0)*U159</f>
        <v>0</v>
      </c>
      <c r="AC159">
        <f>IFERROR(VLOOKUP(AC$4&amp;$B159,Wanetal_correction_factor_2016!$D$2:$H$1608,5, FALSE),0)*V159</f>
        <v>0</v>
      </c>
      <c r="AD159">
        <f>IFERROR(VLOOKUP(AD$4&amp;$B159,Wanetal_correction_factor_2016!$D$2:$H$1608,5, FALSE),0)*W159</f>
        <v>0</v>
      </c>
    </row>
    <row r="160" spans="1:30" x14ac:dyDescent="0.2">
      <c r="A160" t="s">
        <v>312</v>
      </c>
      <c r="B160" t="s">
        <v>313</v>
      </c>
      <c r="C160">
        <f>SUM(Wanetal_losses_control!AQ160:AV160)</f>
        <v>-155607517810.76233</v>
      </c>
      <c r="D160">
        <f>C160*'Wanetal_E and C 97-98'!$E$3-C160</f>
        <v>43652584915.345947</v>
      </c>
      <c r="E160">
        <f>C160*'Wanetal_E and C 97-98'!$E$4-C160</f>
        <v>-638087825.54476929</v>
      </c>
      <c r="F160">
        <f>C160*'Wanetal_E and C 97-98'!$E$5-C160</f>
        <v>34980708739.124939</v>
      </c>
      <c r="G160">
        <f>C160*'Wanetal_E and C 97-98'!$E$6-C160</f>
        <v>31424974249.090195</v>
      </c>
      <c r="H160">
        <f>C160*'Wanetal_E and C 97-98'!$E$7-C160</f>
        <v>10703439710.541901</v>
      </c>
      <c r="I160">
        <f>C160*'Wanetal_E and C 97-98'!$E$8-C160</f>
        <v>9413986972.5333862</v>
      </c>
      <c r="K160">
        <f>IFERROR(VLOOKUP(K$4&amp;$B160,Wanetal_correction_factor_1998!$D$2:$H$1608,5, FALSE),0)*D160</f>
        <v>65830119762.281273</v>
      </c>
      <c r="L160">
        <f>IFERROR(VLOOKUP(L$4&amp;$B160,Wanetal_correction_factor_1998!$D$2:$H$1608,5, FALSE),0)*E160</f>
        <v>1575596406.0443156</v>
      </c>
      <c r="M160">
        <f>IFERROR(VLOOKUP(M$4&amp;$B160,Wanetal_correction_factor_1998!$D$2:$H$1608,5, FALSE),0)*F160</f>
        <v>13449123137.802628</v>
      </c>
      <c r="N160">
        <f>IFERROR(VLOOKUP(N$4&amp;$B160,Wanetal_correction_factor_1998!$D$2:$H$1608,5, FALSE),0)*G160</f>
        <v>-10087342660.852575</v>
      </c>
      <c r="O160">
        <f>IFERROR(VLOOKUP(O$4&amp;$B160,Wanetal_correction_factor_1998!$D$2:$H$1608,5, FALSE),0)*H160</f>
        <v>-8975113153.6352577</v>
      </c>
      <c r="P160">
        <f>IFERROR(VLOOKUP(P$4&amp;$B160,Wanetal_correction_factor_1998!$D$2:$H$1608,5, FALSE),0)*I160</f>
        <v>9275289869.7905006</v>
      </c>
      <c r="Q160" s="7">
        <f>SUM(Wanetal_losses_control!BI160:BN160)</f>
        <v>-103748514842.04951</v>
      </c>
      <c r="R160">
        <f>Q160*'Wanetal_E and C 15-16'!$E$3-Q160</f>
        <v>161274155518.99457</v>
      </c>
      <c r="S160">
        <f>Q160*'Wanetal_E and C 15-16'!$E$4-Q160</f>
        <v>24180515673.210342</v>
      </c>
      <c r="T160">
        <f>Q160*'Wanetal_E and C 15-16'!$E$5-Q160</f>
        <v>56097065701.71299</v>
      </c>
      <c r="U160">
        <f>Q160*'Wanetal_E and C 15-16'!$E$6-Q160</f>
        <v>87548615848.329971</v>
      </c>
      <c r="V160">
        <f>Q160*'Wanetal_E and C 15-16'!$E$7-Q160</f>
        <v>45166186384.453949</v>
      </c>
      <c r="W160">
        <f>Q160*'Wanetal_E and C 15-16'!$E$8-Q160</f>
        <v>18089335561.158295</v>
      </c>
      <c r="Y160">
        <f>IFERROR(VLOOKUP(Y$4&amp;$B160,Wanetal_correction_factor_2016!$D$2:$H$1608,5, FALSE),0)*R160</f>
        <v>14368253884.810112</v>
      </c>
      <c r="Z160">
        <f>IFERROR(VLOOKUP(Z$4&amp;$B160,Wanetal_correction_factor_2016!$D$2:$H$1608,5, FALSE),0)*S160</f>
        <v>28078815143.067589</v>
      </c>
      <c r="AA160">
        <f>IFERROR(VLOOKUP(AA$4&amp;$B160,Wanetal_correction_factor_2016!$D$2:$H$1608,5, FALSE),0)*T160</f>
        <v>5525665773.2097759</v>
      </c>
      <c r="AB160">
        <f>IFERROR(VLOOKUP(AB$4&amp;$B160,Wanetal_correction_factor_2016!$D$2:$H$1608,5, FALSE),0)*U160</f>
        <v>6276001742.2988462</v>
      </c>
      <c r="AC160">
        <f>IFERROR(VLOOKUP(AC$4&amp;$B160,Wanetal_correction_factor_2016!$D$2:$H$1608,5, FALSE),0)*V160</f>
        <v>-35192989001.355888</v>
      </c>
      <c r="AD160">
        <f>IFERROR(VLOOKUP(AD$4&amp;$B160,Wanetal_correction_factor_2016!$D$2:$H$1608,5, FALSE),0)*W160</f>
        <v>-11134535778.799799</v>
      </c>
    </row>
    <row r="161" spans="1:30" x14ac:dyDescent="0.2">
      <c r="A161" t="s">
        <v>314</v>
      </c>
      <c r="B161" t="s">
        <v>315</v>
      </c>
      <c r="C161">
        <f>SUM(Wanetal_losses_control!AQ161:AV161)</f>
        <v>0</v>
      </c>
      <c r="D161">
        <f>C161*'Wanetal_E and C 97-98'!$E$3-C161</f>
        <v>0</v>
      </c>
      <c r="E161">
        <f>C161*'Wanetal_E and C 97-98'!$E$4-C161</f>
        <v>0</v>
      </c>
      <c r="F161">
        <f>C161*'Wanetal_E and C 97-98'!$E$5-C161</f>
        <v>0</v>
      </c>
      <c r="G161">
        <f>C161*'Wanetal_E and C 97-98'!$E$6-C161</f>
        <v>0</v>
      </c>
      <c r="H161">
        <f>C161*'Wanetal_E and C 97-98'!$E$7-C161</f>
        <v>0</v>
      </c>
      <c r="I161">
        <f>C161*'Wanetal_E and C 97-98'!$E$8-C161</f>
        <v>0</v>
      </c>
      <c r="K161">
        <f>IFERROR(VLOOKUP(K$4&amp;$B161,Wanetal_correction_factor_1998!$D$2:$H$1608,5, FALSE),0)*D161</f>
        <v>0</v>
      </c>
      <c r="L161">
        <f>IFERROR(VLOOKUP(L$4&amp;$B161,Wanetal_correction_factor_1998!$D$2:$H$1608,5, FALSE),0)*E161</f>
        <v>0</v>
      </c>
      <c r="M161">
        <f>IFERROR(VLOOKUP(M$4&amp;$B161,Wanetal_correction_factor_1998!$D$2:$H$1608,5, FALSE),0)*F161</f>
        <v>0</v>
      </c>
      <c r="N161">
        <f>IFERROR(VLOOKUP(N$4&amp;$B161,Wanetal_correction_factor_1998!$D$2:$H$1608,5, FALSE),0)*G161</f>
        <v>0</v>
      </c>
      <c r="O161">
        <f>IFERROR(VLOOKUP(O$4&amp;$B161,Wanetal_correction_factor_1998!$D$2:$H$1608,5, FALSE),0)*H161</f>
        <v>0</v>
      </c>
      <c r="P161">
        <f>IFERROR(VLOOKUP(P$4&amp;$B161,Wanetal_correction_factor_1998!$D$2:$H$1608,5, FALSE),0)*I161</f>
        <v>0</v>
      </c>
      <c r="Q161" s="7">
        <f>SUM(Wanetal_losses_control!BI161:BN161)</f>
        <v>0</v>
      </c>
      <c r="R161">
        <f>Q161*'Wanetal_E and C 15-16'!$E$3-Q161</f>
        <v>0</v>
      </c>
      <c r="S161">
        <f>Q161*'Wanetal_E and C 15-16'!$E$4-Q161</f>
        <v>0</v>
      </c>
      <c r="T161">
        <f>Q161*'Wanetal_E and C 15-16'!$E$5-Q161</f>
        <v>0</v>
      </c>
      <c r="U161">
        <f>Q161*'Wanetal_E and C 15-16'!$E$6-Q161</f>
        <v>0</v>
      </c>
      <c r="V161">
        <f>Q161*'Wanetal_E and C 15-16'!$E$7-Q161</f>
        <v>0</v>
      </c>
      <c r="W161">
        <f>Q161*'Wanetal_E and C 15-16'!$E$8-Q161</f>
        <v>0</v>
      </c>
      <c r="Y161">
        <f>IFERROR(VLOOKUP(Y$4&amp;$B161,Wanetal_correction_factor_2016!$D$2:$H$1608,5, FALSE),0)*R161</f>
        <v>0</v>
      </c>
      <c r="Z161">
        <f>IFERROR(VLOOKUP(Z$4&amp;$B161,Wanetal_correction_factor_2016!$D$2:$H$1608,5, FALSE),0)*S161</f>
        <v>0</v>
      </c>
      <c r="AA161">
        <f>IFERROR(VLOOKUP(AA$4&amp;$B161,Wanetal_correction_factor_2016!$D$2:$H$1608,5, FALSE),0)*T161</f>
        <v>0</v>
      </c>
      <c r="AB161">
        <f>IFERROR(VLOOKUP(AB$4&amp;$B161,Wanetal_correction_factor_2016!$D$2:$H$1608,5, FALSE),0)*U161</f>
        <v>0</v>
      </c>
      <c r="AC161">
        <f>IFERROR(VLOOKUP(AC$4&amp;$B161,Wanetal_correction_factor_2016!$D$2:$H$1608,5, FALSE),0)*V161</f>
        <v>0</v>
      </c>
      <c r="AD161">
        <f>IFERROR(VLOOKUP(AD$4&amp;$B161,Wanetal_correction_factor_2016!$D$2:$H$1608,5, FALSE),0)*W161</f>
        <v>0</v>
      </c>
    </row>
    <row r="162" spans="1:30" x14ac:dyDescent="0.2">
      <c r="A162" t="s">
        <v>316</v>
      </c>
      <c r="B162" t="s">
        <v>317</v>
      </c>
      <c r="C162">
        <f>SUM(Wanetal_losses_control!AQ162:AV162)</f>
        <v>0</v>
      </c>
      <c r="D162">
        <f>C162*'Wanetal_E and C 97-98'!$E$3-C162</f>
        <v>0</v>
      </c>
      <c r="E162">
        <f>C162*'Wanetal_E and C 97-98'!$E$4-C162</f>
        <v>0</v>
      </c>
      <c r="F162">
        <f>C162*'Wanetal_E and C 97-98'!$E$5-C162</f>
        <v>0</v>
      </c>
      <c r="G162">
        <f>C162*'Wanetal_E and C 97-98'!$E$6-C162</f>
        <v>0</v>
      </c>
      <c r="H162">
        <f>C162*'Wanetal_E and C 97-98'!$E$7-C162</f>
        <v>0</v>
      </c>
      <c r="I162">
        <f>C162*'Wanetal_E and C 97-98'!$E$8-C162</f>
        <v>0</v>
      </c>
      <c r="K162">
        <f>IFERROR(VLOOKUP(K$4&amp;$B162,Wanetal_correction_factor_1998!$D$2:$H$1608,5, FALSE),0)*D162</f>
        <v>0</v>
      </c>
      <c r="L162">
        <f>IFERROR(VLOOKUP(L$4&amp;$B162,Wanetal_correction_factor_1998!$D$2:$H$1608,5, FALSE),0)*E162</f>
        <v>0</v>
      </c>
      <c r="M162">
        <f>IFERROR(VLOOKUP(M$4&amp;$B162,Wanetal_correction_factor_1998!$D$2:$H$1608,5, FALSE),0)*F162</f>
        <v>0</v>
      </c>
      <c r="N162">
        <f>IFERROR(VLOOKUP(N$4&amp;$B162,Wanetal_correction_factor_1998!$D$2:$H$1608,5, FALSE),0)*G162</f>
        <v>0</v>
      </c>
      <c r="O162">
        <f>IFERROR(VLOOKUP(O$4&amp;$B162,Wanetal_correction_factor_1998!$D$2:$H$1608,5, FALSE),0)*H162</f>
        <v>0</v>
      </c>
      <c r="P162">
        <f>IFERROR(VLOOKUP(P$4&amp;$B162,Wanetal_correction_factor_1998!$D$2:$H$1608,5, FALSE),0)*I162</f>
        <v>0</v>
      </c>
      <c r="Q162" s="7">
        <f>SUM(Wanetal_losses_control!BI162:BN162)</f>
        <v>0</v>
      </c>
      <c r="R162">
        <f>Q162*'Wanetal_E and C 15-16'!$E$3-Q162</f>
        <v>0</v>
      </c>
      <c r="S162">
        <f>Q162*'Wanetal_E and C 15-16'!$E$4-Q162</f>
        <v>0</v>
      </c>
      <c r="T162">
        <f>Q162*'Wanetal_E and C 15-16'!$E$5-Q162</f>
        <v>0</v>
      </c>
      <c r="U162">
        <f>Q162*'Wanetal_E and C 15-16'!$E$6-Q162</f>
        <v>0</v>
      </c>
      <c r="V162">
        <f>Q162*'Wanetal_E and C 15-16'!$E$7-Q162</f>
        <v>0</v>
      </c>
      <c r="W162">
        <f>Q162*'Wanetal_E and C 15-16'!$E$8-Q162</f>
        <v>0</v>
      </c>
      <c r="Y162">
        <f>IFERROR(VLOOKUP(Y$4&amp;$B162,Wanetal_correction_factor_2016!$D$2:$H$1608,5, FALSE),0)*R162</f>
        <v>0</v>
      </c>
      <c r="Z162">
        <f>IFERROR(VLOOKUP(Z$4&amp;$B162,Wanetal_correction_factor_2016!$D$2:$H$1608,5, FALSE),0)*S162</f>
        <v>0</v>
      </c>
      <c r="AA162">
        <f>IFERROR(VLOOKUP(AA$4&amp;$B162,Wanetal_correction_factor_2016!$D$2:$H$1608,5, FALSE),0)*T162</f>
        <v>0</v>
      </c>
      <c r="AB162">
        <f>IFERROR(VLOOKUP(AB$4&amp;$B162,Wanetal_correction_factor_2016!$D$2:$H$1608,5, FALSE),0)*U162</f>
        <v>0</v>
      </c>
      <c r="AC162">
        <f>IFERROR(VLOOKUP(AC$4&amp;$B162,Wanetal_correction_factor_2016!$D$2:$H$1608,5, FALSE),0)*V162</f>
        <v>0</v>
      </c>
      <c r="AD162">
        <f>IFERROR(VLOOKUP(AD$4&amp;$B162,Wanetal_correction_factor_2016!$D$2:$H$1608,5, FALSE),0)*W162</f>
        <v>0</v>
      </c>
    </row>
    <row r="163" spans="1:30" x14ac:dyDescent="0.2">
      <c r="A163" t="s">
        <v>318</v>
      </c>
      <c r="B163" t="s">
        <v>319</v>
      </c>
      <c r="C163">
        <f>SUM(Wanetal_losses_control!AQ163:AV163)</f>
        <v>-143530962.3964861</v>
      </c>
      <c r="D163">
        <f>C163*'Wanetal_E and C 97-98'!$E$3-C163</f>
        <v>40264748.208460867</v>
      </c>
      <c r="E163">
        <f>C163*'Wanetal_E and C 97-98'!$E$4-C163</f>
        <v>-588566.42007040977</v>
      </c>
      <c r="F163">
        <f>C163*'Wanetal_E and C 97-98'!$E$5-C163</f>
        <v>32265888.314880103</v>
      </c>
      <c r="G163">
        <f>C163*'Wanetal_E and C 97-98'!$E$6-C163</f>
        <v>28986111.087138951</v>
      </c>
      <c r="H163">
        <f>C163*'Wanetal_E and C 97-98'!$E$7-C163</f>
        <v>9872755.6625840217</v>
      </c>
      <c r="I163">
        <f>C163*'Wanetal_E and C 97-98'!$E$8-C163</f>
        <v>8683376.1579496562</v>
      </c>
      <c r="K163">
        <f>IFERROR(VLOOKUP(K$4&amp;$B163,Wanetal_correction_factor_1998!$D$2:$H$1608,5, FALSE),0)*D163</f>
        <v>-21598535.38808094</v>
      </c>
      <c r="L163">
        <f>IFERROR(VLOOKUP(L$4&amp;$B163,Wanetal_correction_factor_1998!$D$2:$H$1608,5, FALSE),0)*E163</f>
        <v>-8678908.3926740978</v>
      </c>
      <c r="M163">
        <f>IFERROR(VLOOKUP(M$4&amp;$B163,Wanetal_correction_factor_1998!$D$2:$H$1608,5, FALSE),0)*F163</f>
        <v>96398687.558015689</v>
      </c>
      <c r="N163">
        <f>IFERROR(VLOOKUP(N$4&amp;$B163,Wanetal_correction_factor_1998!$D$2:$H$1608,5, FALSE),0)*G163</f>
        <v>177958014.35821766</v>
      </c>
      <c r="O163">
        <f>IFERROR(VLOOKUP(O$4&amp;$B163,Wanetal_correction_factor_1998!$D$2:$H$1608,5, FALSE),0)*H163</f>
        <v>35912462.721071847</v>
      </c>
      <c r="P163">
        <f>IFERROR(VLOOKUP(P$4&amp;$B163,Wanetal_correction_factor_1998!$D$2:$H$1608,5, FALSE),0)*I163</f>
        <v>-3481032.9313534191</v>
      </c>
      <c r="Q163" s="7">
        <f>SUM(Wanetal_losses_control!BI163:BN163)</f>
        <v>-125270294.52941605</v>
      </c>
      <c r="R163">
        <f>Q163*'Wanetal_E and C 15-16'!$E$3-Q163</f>
        <v>194729158.22076938</v>
      </c>
      <c r="S163">
        <f>Q163*'Wanetal_E and C 15-16'!$E$4-Q163</f>
        <v>29196565.60740009</v>
      </c>
      <c r="T163">
        <f>Q163*'Wanetal_E and C 15-16'!$E$5-Q163</f>
        <v>67733942.537762582</v>
      </c>
      <c r="U163">
        <f>Q163*'Wanetal_E and C 15-16'!$E$6-Q163</f>
        <v>105709859.16916421</v>
      </c>
      <c r="V163">
        <f>Q163*'Wanetal_E and C 15-16'!$E$7-Q163</f>
        <v>54535541.831755027</v>
      </c>
      <c r="W163">
        <f>Q163*'Wanetal_E and C 15-16'!$E$8-Q163</f>
        <v>21841820.068823785</v>
      </c>
      <c r="Y163">
        <f>IFERROR(VLOOKUP(Y$4&amp;$B163,Wanetal_correction_factor_2016!$D$2:$H$1608,5, FALSE),0)*R163</f>
        <v>45602454.441565029</v>
      </c>
      <c r="Z163">
        <f>IFERROR(VLOOKUP(Z$4&amp;$B163,Wanetal_correction_factor_2016!$D$2:$H$1608,5, FALSE),0)*S163</f>
        <v>-870945085.26772058</v>
      </c>
      <c r="AA163">
        <f>IFERROR(VLOOKUP(AA$4&amp;$B163,Wanetal_correction_factor_2016!$D$2:$H$1608,5, FALSE),0)*T163</f>
        <v>-117166823.79946582</v>
      </c>
      <c r="AB163">
        <f>IFERROR(VLOOKUP(AB$4&amp;$B163,Wanetal_correction_factor_2016!$D$2:$H$1608,5, FALSE),0)*U163</f>
        <v>-183064127.31227377</v>
      </c>
      <c r="AC163">
        <f>IFERROR(VLOOKUP(AC$4&amp;$B163,Wanetal_correction_factor_2016!$D$2:$H$1608,5, FALSE),0)*V163</f>
        <v>-417415427.25061917</v>
      </c>
      <c r="AD163">
        <f>IFERROR(VLOOKUP(AD$4&amp;$B163,Wanetal_correction_factor_2016!$D$2:$H$1608,5, FALSE),0)*W163</f>
        <v>-537017733.63140881</v>
      </c>
    </row>
    <row r="164" spans="1:30" x14ac:dyDescent="0.2">
      <c r="A164" t="s">
        <v>320</v>
      </c>
      <c r="B164" t="s">
        <v>321</v>
      </c>
      <c r="C164">
        <f>SUM(Wanetal_losses_control!AQ164:AV164)</f>
        <v>-1705681410.7658091</v>
      </c>
      <c r="D164">
        <f>C164*'Wanetal_E and C 97-98'!$E$3-C164</f>
        <v>478494893.23858261</v>
      </c>
      <c r="E164">
        <f>C164*'Wanetal_E and C 97-98'!$E$4-C164</f>
        <v>-6994357.0707895756</v>
      </c>
      <c r="F164">
        <f>C164*'Wanetal_E and C 97-98'!$E$5-C164</f>
        <v>383438701.87749887</v>
      </c>
      <c r="G164">
        <f>C164*'Wanetal_E and C 97-98'!$E$6-C164</f>
        <v>344462755.8139751</v>
      </c>
      <c r="H164">
        <f>C164*'Wanetal_E and C 97-98'!$E$7-C164</f>
        <v>117325039.3192842</v>
      </c>
      <c r="I164">
        <f>C164*'Wanetal_E and C 97-98'!$E$8-C164</f>
        <v>103190789.2764492</v>
      </c>
      <c r="K164">
        <f>IFERROR(VLOOKUP(K$4&amp;$B164,Wanetal_correction_factor_1998!$D$2:$H$1608,5, FALSE),0)*D164</f>
        <v>4629297723.9809895</v>
      </c>
      <c r="L164">
        <f>IFERROR(VLOOKUP(L$4&amp;$B164,Wanetal_correction_factor_1998!$D$2:$H$1608,5, FALSE),0)*E164</f>
        <v>-56578503.747913696</v>
      </c>
      <c r="M164">
        <f>IFERROR(VLOOKUP(M$4&amp;$B164,Wanetal_correction_factor_1998!$D$2:$H$1608,5, FALSE),0)*F164</f>
        <v>-1770167596.6434002</v>
      </c>
      <c r="N164">
        <f>IFERROR(VLOOKUP(N$4&amp;$B164,Wanetal_correction_factor_1998!$D$2:$H$1608,5, FALSE),0)*G164</f>
        <v>2974479815.1379738</v>
      </c>
      <c r="O164">
        <f>IFERROR(VLOOKUP(O$4&amp;$B164,Wanetal_correction_factor_1998!$D$2:$H$1608,5, FALSE),0)*H164</f>
        <v>2945852708.0054765</v>
      </c>
      <c r="P164">
        <f>IFERROR(VLOOKUP(P$4&amp;$B164,Wanetal_correction_factor_1998!$D$2:$H$1608,5, FALSE),0)*I164</f>
        <v>3368231072.1668754</v>
      </c>
      <c r="Q164" s="7">
        <f>SUM(Wanetal_losses_control!BI164:BN164)</f>
        <v>-1855049758.3437788</v>
      </c>
      <c r="R164">
        <f>Q164*'Wanetal_E and C 15-16'!$E$3-Q164</f>
        <v>2883622803.4500303</v>
      </c>
      <c r="S164">
        <f>Q164*'Wanetal_E and C 15-16'!$E$4-Q164</f>
        <v>432353752.96222115</v>
      </c>
      <c r="T164">
        <f>Q164*'Wanetal_E and C 15-16'!$E$5-Q164</f>
        <v>1003029762.2302045</v>
      </c>
      <c r="U164">
        <f>Q164*'Wanetal_E and C 15-16'!$E$6-Q164</f>
        <v>1565391455.6755939</v>
      </c>
      <c r="V164">
        <f>Q164*'Wanetal_E and C 15-16'!$E$7-Q164</f>
        <v>807582867.71959567</v>
      </c>
      <c r="W164">
        <f>Q164*'Wanetal_E and C 15-16'!$E$8-Q164</f>
        <v>323441907.69780207</v>
      </c>
      <c r="Y164">
        <f>IFERROR(VLOOKUP(Y$4&amp;$B164,Wanetal_correction_factor_2016!$D$2:$H$1608,5, FALSE),0)*R164</f>
        <v>-577068257.74028456</v>
      </c>
      <c r="Z164">
        <f>IFERROR(VLOOKUP(Z$4&amp;$B164,Wanetal_correction_factor_2016!$D$2:$H$1608,5, FALSE),0)*S164</f>
        <v>1816872975.8792512</v>
      </c>
      <c r="AA164">
        <f>IFERROR(VLOOKUP(AA$4&amp;$B164,Wanetal_correction_factor_2016!$D$2:$H$1608,5, FALSE),0)*T164</f>
        <v>1556988564.0318904</v>
      </c>
      <c r="AB164">
        <f>IFERROR(VLOOKUP(AB$4&amp;$B164,Wanetal_correction_factor_2016!$D$2:$H$1608,5, FALSE),0)*U164</f>
        <v>1186489576.4555924</v>
      </c>
      <c r="AC164">
        <f>IFERROR(VLOOKUP(AC$4&amp;$B164,Wanetal_correction_factor_2016!$D$2:$H$1608,5, FALSE),0)*V164</f>
        <v>1351843929.9764707</v>
      </c>
      <c r="AD164">
        <f>IFERROR(VLOOKUP(AD$4&amp;$B164,Wanetal_correction_factor_2016!$D$2:$H$1608,5, FALSE),0)*W164</f>
        <v>-232566290.18973219</v>
      </c>
    </row>
    <row r="165" spans="1:30" x14ac:dyDescent="0.2">
      <c r="A165" t="s">
        <v>322</v>
      </c>
      <c r="B165" t="s">
        <v>323</v>
      </c>
      <c r="C165">
        <f>SUM(Wanetal_losses_control!AQ165:AV165)</f>
        <v>0</v>
      </c>
      <c r="D165">
        <f>C165*'Wanetal_E and C 97-98'!$E$3-C165</f>
        <v>0</v>
      </c>
      <c r="E165">
        <f>C165*'Wanetal_E and C 97-98'!$E$4-C165</f>
        <v>0</v>
      </c>
      <c r="F165">
        <f>C165*'Wanetal_E and C 97-98'!$E$5-C165</f>
        <v>0</v>
      </c>
      <c r="G165">
        <f>C165*'Wanetal_E and C 97-98'!$E$6-C165</f>
        <v>0</v>
      </c>
      <c r="H165">
        <f>C165*'Wanetal_E and C 97-98'!$E$7-C165</f>
        <v>0</v>
      </c>
      <c r="I165">
        <f>C165*'Wanetal_E and C 97-98'!$E$8-C165</f>
        <v>0</v>
      </c>
      <c r="K165">
        <f>IFERROR(VLOOKUP(K$4&amp;$B165,Wanetal_correction_factor_1998!$D$2:$H$1608,5, FALSE),0)*D165</f>
        <v>0</v>
      </c>
      <c r="L165">
        <f>IFERROR(VLOOKUP(L$4&amp;$B165,Wanetal_correction_factor_1998!$D$2:$H$1608,5, FALSE),0)*E165</f>
        <v>0</v>
      </c>
      <c r="M165">
        <f>IFERROR(VLOOKUP(M$4&amp;$B165,Wanetal_correction_factor_1998!$D$2:$H$1608,5, FALSE),0)*F165</f>
        <v>0</v>
      </c>
      <c r="N165">
        <f>IFERROR(VLOOKUP(N$4&amp;$B165,Wanetal_correction_factor_1998!$D$2:$H$1608,5, FALSE),0)*G165</f>
        <v>0</v>
      </c>
      <c r="O165">
        <f>IFERROR(VLOOKUP(O$4&amp;$B165,Wanetal_correction_factor_1998!$D$2:$H$1608,5, FALSE),0)*H165</f>
        <v>0</v>
      </c>
      <c r="P165">
        <f>IFERROR(VLOOKUP(P$4&amp;$B165,Wanetal_correction_factor_1998!$D$2:$H$1608,5, FALSE),0)*I165</f>
        <v>0</v>
      </c>
      <c r="Q165" s="7">
        <f>SUM(Wanetal_losses_control!BI165:BN165)</f>
        <v>0</v>
      </c>
      <c r="R165">
        <f>Q165*'Wanetal_E and C 15-16'!$E$3-Q165</f>
        <v>0</v>
      </c>
      <c r="S165">
        <f>Q165*'Wanetal_E and C 15-16'!$E$4-Q165</f>
        <v>0</v>
      </c>
      <c r="T165">
        <f>Q165*'Wanetal_E and C 15-16'!$E$5-Q165</f>
        <v>0</v>
      </c>
      <c r="U165">
        <f>Q165*'Wanetal_E and C 15-16'!$E$6-Q165</f>
        <v>0</v>
      </c>
      <c r="V165">
        <f>Q165*'Wanetal_E and C 15-16'!$E$7-Q165</f>
        <v>0</v>
      </c>
      <c r="W165">
        <f>Q165*'Wanetal_E and C 15-16'!$E$8-Q165</f>
        <v>0</v>
      </c>
      <c r="Y165">
        <f>IFERROR(VLOOKUP(Y$4&amp;$B165,Wanetal_correction_factor_2016!$D$2:$H$1608,5, FALSE),0)*R165</f>
        <v>0</v>
      </c>
      <c r="Z165">
        <f>IFERROR(VLOOKUP(Z$4&amp;$B165,Wanetal_correction_factor_2016!$D$2:$H$1608,5, FALSE),0)*S165</f>
        <v>0</v>
      </c>
      <c r="AA165">
        <f>IFERROR(VLOOKUP(AA$4&amp;$B165,Wanetal_correction_factor_2016!$D$2:$H$1608,5, FALSE),0)*T165</f>
        <v>0</v>
      </c>
      <c r="AB165">
        <f>IFERROR(VLOOKUP(AB$4&amp;$B165,Wanetal_correction_factor_2016!$D$2:$H$1608,5, FALSE),0)*U165</f>
        <v>0</v>
      </c>
      <c r="AC165">
        <f>IFERROR(VLOOKUP(AC$4&amp;$B165,Wanetal_correction_factor_2016!$D$2:$H$1608,5, FALSE),0)*V165</f>
        <v>0</v>
      </c>
      <c r="AD165">
        <f>IFERROR(VLOOKUP(AD$4&amp;$B165,Wanetal_correction_factor_2016!$D$2:$H$1608,5, FALSE),0)*W165</f>
        <v>0</v>
      </c>
    </row>
    <row r="166" spans="1:30" x14ac:dyDescent="0.2">
      <c r="A166" t="s">
        <v>324</v>
      </c>
      <c r="B166" t="s">
        <v>325</v>
      </c>
      <c r="C166">
        <f>SUM(Wanetal_losses_control!AQ166:AV166)</f>
        <v>-1767684347.7022996</v>
      </c>
      <c r="D166">
        <f>C166*'Wanetal_E and C 97-98'!$E$3-C166</f>
        <v>495888580.30267763</v>
      </c>
      <c r="E166">
        <f>C166*'Wanetal_E and C 97-98'!$E$4-C166</f>
        <v>-7248607.763582468</v>
      </c>
      <c r="F166">
        <f>C166*'Wanetal_E and C 97-98'!$E$5-C166</f>
        <v>397377017.38088846</v>
      </c>
      <c r="G166">
        <f>C166*'Wanetal_E and C 97-98'!$E$6-C166</f>
        <v>356984263.28359938</v>
      </c>
      <c r="H166">
        <f>C166*'Wanetal_E and C 97-98'!$E$7-C166</f>
        <v>121589902.01173663</v>
      </c>
      <c r="I166">
        <f>C166*'Wanetal_E and C 97-98'!$E$8-C166</f>
        <v>106941860.23234463</v>
      </c>
      <c r="K166">
        <f>IFERROR(VLOOKUP(K$4&amp;$B166,Wanetal_correction_factor_1998!$D$2:$H$1608,5, FALSE),0)*D166</f>
        <v>518499061.14826435</v>
      </c>
      <c r="L166">
        <f>IFERROR(VLOOKUP(L$4&amp;$B166,Wanetal_correction_factor_1998!$D$2:$H$1608,5, FALSE),0)*E166</f>
        <v>-39745866.700713441</v>
      </c>
      <c r="M166">
        <f>IFERROR(VLOOKUP(M$4&amp;$B166,Wanetal_correction_factor_1998!$D$2:$H$1608,5, FALSE),0)*F166</f>
        <v>-451520439.23573345</v>
      </c>
      <c r="N166">
        <f>IFERROR(VLOOKUP(N$4&amp;$B166,Wanetal_correction_factor_1998!$D$2:$H$1608,5, FALSE),0)*G166</f>
        <v>264111049.84399253</v>
      </c>
      <c r="O166">
        <f>IFERROR(VLOOKUP(O$4&amp;$B166,Wanetal_correction_factor_1998!$D$2:$H$1608,5, FALSE),0)*H166</f>
        <v>221728268.21356642</v>
      </c>
      <c r="P166">
        <f>IFERROR(VLOOKUP(P$4&amp;$B166,Wanetal_correction_factor_1998!$D$2:$H$1608,5, FALSE),0)*I166</f>
        <v>54835371.620926939</v>
      </c>
      <c r="Q166" s="7">
        <f>SUM(Wanetal_losses_control!BI166:BN166)</f>
        <v>-4694238564.8081303</v>
      </c>
      <c r="R166">
        <f>Q166*'Wanetal_E and C 15-16'!$E$3-Q166</f>
        <v>7297062145.8697777</v>
      </c>
      <c r="S166">
        <f>Q166*'Wanetal_E and C 15-16'!$E$4-Q166</f>
        <v>1094079364.5378132</v>
      </c>
      <c r="T166">
        <f>Q166*'Wanetal_E and C 15-16'!$E$5-Q166</f>
        <v>2538185819.7244005</v>
      </c>
      <c r="U166">
        <f>Q166*'Wanetal_E and C 15-16'!$E$6-Q166</f>
        <v>3961252741.1740265</v>
      </c>
      <c r="V166">
        <f>Q166*'Wanetal_E and C 15-16'!$E$7-Q166</f>
        <v>2043603749.6440682</v>
      </c>
      <c r="W166">
        <f>Q166*'Wanetal_E and C 15-16'!$E$8-Q166</f>
        <v>818475876.32674122</v>
      </c>
      <c r="Y166">
        <f>IFERROR(VLOOKUP(Y$4&amp;$B166,Wanetal_correction_factor_2016!$D$2:$H$1608,5, FALSE),0)*R166</f>
        <v>931977229.20030987</v>
      </c>
      <c r="Z166">
        <f>IFERROR(VLOOKUP(Z$4&amp;$B166,Wanetal_correction_factor_2016!$D$2:$H$1608,5, FALSE),0)*S166</f>
        <v>1742237217.9312129</v>
      </c>
      <c r="AA166">
        <f>IFERROR(VLOOKUP(AA$4&amp;$B166,Wanetal_correction_factor_2016!$D$2:$H$1608,5, FALSE),0)*T166</f>
        <v>1541089135.9954286</v>
      </c>
      <c r="AB166">
        <f>IFERROR(VLOOKUP(AB$4&amp;$B166,Wanetal_correction_factor_2016!$D$2:$H$1608,5, FALSE),0)*U166</f>
        <v>-626147044.92826128</v>
      </c>
      <c r="AC166">
        <f>IFERROR(VLOOKUP(AC$4&amp;$B166,Wanetal_correction_factor_2016!$D$2:$H$1608,5, FALSE),0)*V166</f>
        <v>884914377.24964166</v>
      </c>
      <c r="AD166">
        <f>IFERROR(VLOOKUP(AD$4&amp;$B166,Wanetal_correction_factor_2016!$D$2:$H$1608,5, FALSE),0)*W166</f>
        <v>-1094557028.7320495</v>
      </c>
    </row>
    <row r="167" spans="1:30" x14ac:dyDescent="0.2">
      <c r="A167" t="s">
        <v>326</v>
      </c>
      <c r="B167" t="s">
        <v>327</v>
      </c>
      <c r="C167">
        <f>SUM(Wanetal_losses_control!AQ167:AV167)</f>
        <v>0</v>
      </c>
      <c r="D167">
        <f>C167*'Wanetal_E and C 97-98'!$E$3-C167</f>
        <v>0</v>
      </c>
      <c r="E167">
        <f>C167*'Wanetal_E and C 97-98'!$E$4-C167</f>
        <v>0</v>
      </c>
      <c r="F167">
        <f>C167*'Wanetal_E and C 97-98'!$E$5-C167</f>
        <v>0</v>
      </c>
      <c r="G167">
        <f>C167*'Wanetal_E and C 97-98'!$E$6-C167</f>
        <v>0</v>
      </c>
      <c r="H167">
        <f>C167*'Wanetal_E and C 97-98'!$E$7-C167</f>
        <v>0</v>
      </c>
      <c r="I167">
        <f>C167*'Wanetal_E and C 97-98'!$E$8-C167</f>
        <v>0</v>
      </c>
      <c r="K167">
        <f>IFERROR(VLOOKUP(K$4&amp;$B167,Wanetal_correction_factor_1998!$D$2:$H$1608,5, FALSE),0)*D167</f>
        <v>0</v>
      </c>
      <c r="L167">
        <f>IFERROR(VLOOKUP(L$4&amp;$B167,Wanetal_correction_factor_1998!$D$2:$H$1608,5, FALSE),0)*E167</f>
        <v>0</v>
      </c>
      <c r="M167">
        <f>IFERROR(VLOOKUP(M$4&amp;$B167,Wanetal_correction_factor_1998!$D$2:$H$1608,5, FALSE),0)*F167</f>
        <v>0</v>
      </c>
      <c r="N167">
        <f>IFERROR(VLOOKUP(N$4&amp;$B167,Wanetal_correction_factor_1998!$D$2:$H$1608,5, FALSE),0)*G167</f>
        <v>0</v>
      </c>
      <c r="O167">
        <f>IFERROR(VLOOKUP(O$4&amp;$B167,Wanetal_correction_factor_1998!$D$2:$H$1608,5, FALSE),0)*H167</f>
        <v>0</v>
      </c>
      <c r="P167">
        <f>IFERROR(VLOOKUP(P$4&amp;$B167,Wanetal_correction_factor_1998!$D$2:$H$1608,5, FALSE),0)*I167</f>
        <v>0</v>
      </c>
      <c r="Q167" s="7">
        <f>SUM(Wanetal_losses_control!BI167:BN167)</f>
        <v>0</v>
      </c>
      <c r="R167">
        <f>Q167*'Wanetal_E and C 15-16'!$E$3-Q167</f>
        <v>0</v>
      </c>
      <c r="S167">
        <f>Q167*'Wanetal_E and C 15-16'!$E$4-Q167</f>
        <v>0</v>
      </c>
      <c r="T167">
        <f>Q167*'Wanetal_E and C 15-16'!$E$5-Q167</f>
        <v>0</v>
      </c>
      <c r="U167">
        <f>Q167*'Wanetal_E and C 15-16'!$E$6-Q167</f>
        <v>0</v>
      </c>
      <c r="V167">
        <f>Q167*'Wanetal_E and C 15-16'!$E$7-Q167</f>
        <v>0</v>
      </c>
      <c r="W167">
        <f>Q167*'Wanetal_E and C 15-16'!$E$8-Q167</f>
        <v>0</v>
      </c>
      <c r="Y167">
        <f>IFERROR(VLOOKUP(Y$4&amp;$B167,Wanetal_correction_factor_2016!$D$2:$H$1608,5, FALSE),0)*R167</f>
        <v>0</v>
      </c>
      <c r="Z167">
        <f>IFERROR(VLOOKUP(Z$4&amp;$B167,Wanetal_correction_factor_2016!$D$2:$H$1608,5, FALSE),0)*S167</f>
        <v>0</v>
      </c>
      <c r="AA167">
        <f>IFERROR(VLOOKUP(AA$4&amp;$B167,Wanetal_correction_factor_2016!$D$2:$H$1608,5, FALSE),0)*T167</f>
        <v>0</v>
      </c>
      <c r="AB167">
        <f>IFERROR(VLOOKUP(AB$4&amp;$B167,Wanetal_correction_factor_2016!$D$2:$H$1608,5, FALSE),0)*U167</f>
        <v>0</v>
      </c>
      <c r="AC167">
        <f>IFERROR(VLOOKUP(AC$4&amp;$B167,Wanetal_correction_factor_2016!$D$2:$H$1608,5, FALSE),0)*V167</f>
        <v>0</v>
      </c>
      <c r="AD167">
        <f>IFERROR(VLOOKUP(AD$4&amp;$B167,Wanetal_correction_factor_2016!$D$2:$H$1608,5, FALSE),0)*W167</f>
        <v>0</v>
      </c>
    </row>
    <row r="168" spans="1:30" x14ac:dyDescent="0.2">
      <c r="A168" t="s">
        <v>328</v>
      </c>
      <c r="B168" t="s">
        <v>329</v>
      </c>
      <c r="C168">
        <f>SUM(Wanetal_losses_control!AQ168:AV168)</f>
        <v>100557760.20607944</v>
      </c>
      <c r="D168">
        <f>C168*'Wanetal_E and C 97-98'!$E$3-C168</f>
        <v>-28209473.60416849</v>
      </c>
      <c r="E168">
        <f>C168*'Wanetal_E and C 97-98'!$E$4-C168</f>
        <v>412349.50248086452</v>
      </c>
      <c r="F168">
        <f>C168*'Wanetal_E and C 97-98'!$E$5-C168</f>
        <v>-22605474.148783997</v>
      </c>
      <c r="G168">
        <f>C168*'Wanetal_E and C 97-98'!$E$6-C168</f>
        <v>-20307662.955367029</v>
      </c>
      <c r="H168">
        <f>C168*'Wanetal_E and C 97-98'!$E$7-C168</f>
        <v>-6916850.4127276838</v>
      </c>
      <c r="I168">
        <f>C168*'Wanetal_E and C 97-98'!$E$8-C168</f>
        <v>-6083571.3973563164</v>
      </c>
      <c r="K168">
        <f>IFERROR(VLOOKUP(K$4&amp;$B168,Wanetal_correction_factor_1998!$D$2:$H$1608,5, FALSE),0)*D168</f>
        <v>-22972285.428419877</v>
      </c>
      <c r="L168">
        <f>IFERROR(VLOOKUP(L$4&amp;$B168,Wanetal_correction_factor_1998!$D$2:$H$1608,5, FALSE),0)*E168</f>
        <v>4823326.7944503129</v>
      </c>
      <c r="M168">
        <f>IFERROR(VLOOKUP(M$4&amp;$B168,Wanetal_correction_factor_1998!$D$2:$H$1608,5, FALSE),0)*F168</f>
        <v>-55078601.755286098</v>
      </c>
      <c r="N168">
        <f>IFERROR(VLOOKUP(N$4&amp;$B168,Wanetal_correction_factor_1998!$D$2:$H$1608,5, FALSE),0)*G168</f>
        <v>-114232192.98423487</v>
      </c>
      <c r="O168">
        <f>IFERROR(VLOOKUP(O$4&amp;$B168,Wanetal_correction_factor_1998!$D$2:$H$1608,5, FALSE),0)*H168</f>
        <v>-20848562.35075878</v>
      </c>
      <c r="P168">
        <f>IFERROR(VLOOKUP(P$4&amp;$B168,Wanetal_correction_factor_1998!$D$2:$H$1608,5, FALSE),0)*I168</f>
        <v>-18135248.938271459</v>
      </c>
      <c r="Q168" s="7">
        <f>SUM(Wanetal_losses_control!BI168:BN168)</f>
        <v>78434828.630828589</v>
      </c>
      <c r="R168">
        <f>Q168*'Wanetal_E and C 15-16'!$E$3-Q168</f>
        <v>-121924740.51288357</v>
      </c>
      <c r="S168">
        <f>Q168*'Wanetal_E and C 15-16'!$E$4-Q168</f>
        <v>-18280691.592749663</v>
      </c>
      <c r="T168">
        <f>Q168*'Wanetal_E and C 15-16'!$E$5-Q168</f>
        <v>-42409896.100246392</v>
      </c>
      <c r="U168">
        <f>Q168*'Wanetal_E and C 15-16'!$E$6-Q168</f>
        <v>-66187556.432825677</v>
      </c>
      <c r="V168">
        <f>Q168*'Wanetal_E and C 15-16'!$E$7-Q168</f>
        <v>-34146051.09640456</v>
      </c>
      <c r="W168">
        <f>Q168*'Wanetal_E and C 15-16'!$E$8-Q168</f>
        <v>-13675703.569782071</v>
      </c>
      <c r="Y168">
        <f>IFERROR(VLOOKUP(Y$4&amp;$B168,Wanetal_correction_factor_2016!$D$2:$H$1608,5, FALSE),0)*R168</f>
        <v>-37599673.963184468</v>
      </c>
      <c r="Z168">
        <f>IFERROR(VLOOKUP(Z$4&amp;$B168,Wanetal_correction_factor_2016!$D$2:$H$1608,5, FALSE),0)*S168</f>
        <v>223453476.84558895</v>
      </c>
      <c r="AA168">
        <f>IFERROR(VLOOKUP(AA$4&amp;$B168,Wanetal_correction_factor_2016!$D$2:$H$1608,5, FALSE),0)*T168</f>
        <v>40946747.891050071</v>
      </c>
      <c r="AB168">
        <f>IFERROR(VLOOKUP(AB$4&amp;$B168,Wanetal_correction_factor_2016!$D$2:$H$1608,5, FALSE),0)*U168</f>
        <v>37770457.98381082</v>
      </c>
      <c r="AC168">
        <f>IFERROR(VLOOKUP(AC$4&amp;$B168,Wanetal_correction_factor_2016!$D$2:$H$1608,5, FALSE),0)*V168</f>
        <v>103238105.70581359</v>
      </c>
      <c r="AD168">
        <f>IFERROR(VLOOKUP(AD$4&amp;$B168,Wanetal_correction_factor_2016!$D$2:$H$1608,5, FALSE),0)*W168</f>
        <v>145805703.8028318</v>
      </c>
    </row>
    <row r="169" spans="1:30" x14ac:dyDescent="0.2">
      <c r="A169" t="s">
        <v>330</v>
      </c>
      <c r="B169" t="s">
        <v>331</v>
      </c>
      <c r="C169">
        <f>SUM(Wanetal_losses_control!AQ169:AV169)</f>
        <v>364723769.91876781</v>
      </c>
      <c r="D169">
        <f>C169*'Wanetal_E and C 97-98'!$E$3-C169</f>
        <v>-102315977.79476276</v>
      </c>
      <c r="E169">
        <f>C169*'Wanetal_E and C 97-98'!$E$4-C169</f>
        <v>1495594.8179507852</v>
      </c>
      <c r="F169">
        <f>C169*'Wanetal_E and C 97-98'!$E$5-C169</f>
        <v>-81990228.655145526</v>
      </c>
      <c r="G169">
        <f>C169*'Wanetal_E and C 97-98'!$E$6-C169</f>
        <v>-73656049.77817893</v>
      </c>
      <c r="H169">
        <f>C169*'Wanetal_E and C 97-98'!$E$7-C169</f>
        <v>-25087469.662452817</v>
      </c>
      <c r="I169">
        <f>C169*'Wanetal_E and C 97-98'!$E$8-C169</f>
        <v>-22065160.262784362</v>
      </c>
      <c r="K169">
        <f>IFERROR(VLOOKUP(K$4&amp;$B169,Wanetal_correction_factor_1998!$D$2:$H$1608,5, FALSE),0)*D169</f>
        <v>-2781742793.5194473</v>
      </c>
      <c r="L169">
        <f>IFERROR(VLOOKUP(L$4&amp;$B169,Wanetal_correction_factor_1998!$D$2:$H$1608,5, FALSE),0)*E169</f>
        <v>7811623.4002698828</v>
      </c>
      <c r="M169">
        <f>IFERROR(VLOOKUP(M$4&amp;$B169,Wanetal_correction_factor_1998!$D$2:$H$1608,5, FALSE),0)*F169</f>
        <v>-462863400.04908395</v>
      </c>
      <c r="N169">
        <f>IFERROR(VLOOKUP(N$4&amp;$B169,Wanetal_correction_factor_1998!$D$2:$H$1608,5, FALSE),0)*G169</f>
        <v>-590389484.98989213</v>
      </c>
      <c r="O169">
        <f>IFERROR(VLOOKUP(O$4&amp;$B169,Wanetal_correction_factor_1998!$D$2:$H$1608,5, FALSE),0)*H169</f>
        <v>-78770386.335601076</v>
      </c>
      <c r="P169">
        <f>IFERROR(VLOOKUP(P$4&amp;$B169,Wanetal_correction_factor_1998!$D$2:$H$1608,5, FALSE),0)*I169</f>
        <v>-11004004.86948088</v>
      </c>
      <c r="Q169" s="7">
        <f>SUM(Wanetal_losses_control!BI169:BN169)</f>
        <v>611643039.17542267</v>
      </c>
      <c r="R169">
        <f>Q169*'Wanetal_E and C 15-16'!$E$3-Q169</f>
        <v>-950781943.93687534</v>
      </c>
      <c r="S169">
        <f>Q169*'Wanetal_E and C 15-16'!$E$4-Q169</f>
        <v>-142554754.80981976</v>
      </c>
      <c r="T169">
        <f>Q169*'Wanetal_E and C 15-16'!$E$5-Q169</f>
        <v>-330716828.15754986</v>
      </c>
      <c r="U169">
        <f>Q169*'Wanetal_E and C 15-16'!$E$6-Q169</f>
        <v>-516137523.07296437</v>
      </c>
      <c r="V169">
        <f>Q169*'Wanetal_E and C 15-16'!$E$7-Q169</f>
        <v>-266274496.07552648</v>
      </c>
      <c r="W169">
        <f>Q169*'Wanetal_E and C 15-16'!$E$8-Q169</f>
        <v>-106644574.10436648</v>
      </c>
      <c r="Y169">
        <f>IFERROR(VLOOKUP(Y$4&amp;$B169,Wanetal_correction_factor_2016!$D$2:$H$1608,5, FALSE),0)*R169</f>
        <v>57444092.74702628</v>
      </c>
      <c r="Z169">
        <f>IFERROR(VLOOKUP(Z$4&amp;$B169,Wanetal_correction_factor_2016!$D$2:$H$1608,5, FALSE),0)*S169</f>
        <v>91439677.849530607</v>
      </c>
      <c r="AA169">
        <f>IFERROR(VLOOKUP(AA$4&amp;$B169,Wanetal_correction_factor_2016!$D$2:$H$1608,5, FALSE),0)*T169</f>
        <v>-135276595.41169441</v>
      </c>
      <c r="AB169">
        <f>IFERROR(VLOOKUP(AB$4&amp;$B169,Wanetal_correction_factor_2016!$D$2:$H$1608,5, FALSE),0)*U169</f>
        <v>-8936689.1104548704</v>
      </c>
      <c r="AC169">
        <f>IFERROR(VLOOKUP(AC$4&amp;$B169,Wanetal_correction_factor_2016!$D$2:$H$1608,5, FALSE),0)*V169</f>
        <v>-52595610.124637745</v>
      </c>
      <c r="AD169">
        <f>IFERROR(VLOOKUP(AD$4&amp;$B169,Wanetal_correction_factor_2016!$D$2:$H$1608,5, FALSE),0)*W169</f>
        <v>-26527512.501719981</v>
      </c>
    </row>
    <row r="170" spans="1:30" x14ac:dyDescent="0.2">
      <c r="A170" t="s">
        <v>332</v>
      </c>
      <c r="B170" t="s">
        <v>333</v>
      </c>
      <c r="C170">
        <f>SUM(Wanetal_losses_control!AQ170:AV170)</f>
        <v>0</v>
      </c>
      <c r="D170">
        <f>C170*'Wanetal_E and C 97-98'!$E$3-C170</f>
        <v>0</v>
      </c>
      <c r="E170">
        <f>C170*'Wanetal_E and C 97-98'!$E$4-C170</f>
        <v>0</v>
      </c>
      <c r="F170">
        <f>C170*'Wanetal_E and C 97-98'!$E$5-C170</f>
        <v>0</v>
      </c>
      <c r="G170">
        <f>C170*'Wanetal_E and C 97-98'!$E$6-C170</f>
        <v>0</v>
      </c>
      <c r="H170">
        <f>C170*'Wanetal_E and C 97-98'!$E$7-C170</f>
        <v>0</v>
      </c>
      <c r="I170">
        <f>C170*'Wanetal_E and C 97-98'!$E$8-C170</f>
        <v>0</v>
      </c>
      <c r="K170">
        <f>IFERROR(VLOOKUP(K$4&amp;$B170,Wanetal_correction_factor_1998!$D$2:$H$1608,5, FALSE),0)*D170</f>
        <v>0</v>
      </c>
      <c r="L170">
        <f>IFERROR(VLOOKUP(L$4&amp;$B170,Wanetal_correction_factor_1998!$D$2:$H$1608,5, FALSE),0)*E170</f>
        <v>0</v>
      </c>
      <c r="M170">
        <f>IFERROR(VLOOKUP(M$4&amp;$B170,Wanetal_correction_factor_1998!$D$2:$H$1608,5, FALSE),0)*F170</f>
        <v>0</v>
      </c>
      <c r="N170">
        <f>IFERROR(VLOOKUP(N$4&amp;$B170,Wanetal_correction_factor_1998!$D$2:$H$1608,5, FALSE),0)*G170</f>
        <v>0</v>
      </c>
      <c r="O170">
        <f>IFERROR(VLOOKUP(O$4&amp;$B170,Wanetal_correction_factor_1998!$D$2:$H$1608,5, FALSE),0)*H170</f>
        <v>0</v>
      </c>
      <c r="P170">
        <f>IFERROR(VLOOKUP(P$4&amp;$B170,Wanetal_correction_factor_1998!$D$2:$H$1608,5, FALSE),0)*I170</f>
        <v>0</v>
      </c>
      <c r="Q170" s="7">
        <f>SUM(Wanetal_losses_control!BI170:BN170)</f>
        <v>0</v>
      </c>
      <c r="R170">
        <f>Q170*'Wanetal_E and C 15-16'!$E$3-Q170</f>
        <v>0</v>
      </c>
      <c r="S170">
        <f>Q170*'Wanetal_E and C 15-16'!$E$4-Q170</f>
        <v>0</v>
      </c>
      <c r="T170">
        <f>Q170*'Wanetal_E and C 15-16'!$E$5-Q170</f>
        <v>0</v>
      </c>
      <c r="U170">
        <f>Q170*'Wanetal_E and C 15-16'!$E$6-Q170</f>
        <v>0</v>
      </c>
      <c r="V170">
        <f>Q170*'Wanetal_E and C 15-16'!$E$7-Q170</f>
        <v>0</v>
      </c>
      <c r="W170">
        <f>Q170*'Wanetal_E and C 15-16'!$E$8-Q170</f>
        <v>0</v>
      </c>
      <c r="Y170">
        <f>IFERROR(VLOOKUP(Y$4&amp;$B170,Wanetal_correction_factor_2016!$D$2:$H$1608,5, FALSE),0)*R170</f>
        <v>0</v>
      </c>
      <c r="Z170">
        <f>IFERROR(VLOOKUP(Z$4&amp;$B170,Wanetal_correction_factor_2016!$D$2:$H$1608,5, FALSE),0)*S170</f>
        <v>0</v>
      </c>
      <c r="AA170">
        <f>IFERROR(VLOOKUP(AA$4&amp;$B170,Wanetal_correction_factor_2016!$D$2:$H$1608,5, FALSE),0)*T170</f>
        <v>0</v>
      </c>
      <c r="AB170">
        <f>IFERROR(VLOOKUP(AB$4&amp;$B170,Wanetal_correction_factor_2016!$D$2:$H$1608,5, FALSE),0)*U170</f>
        <v>0</v>
      </c>
      <c r="AC170">
        <f>IFERROR(VLOOKUP(AC$4&amp;$B170,Wanetal_correction_factor_2016!$D$2:$H$1608,5, FALSE),0)*V170</f>
        <v>0</v>
      </c>
      <c r="AD170">
        <f>IFERROR(VLOOKUP(AD$4&amp;$B170,Wanetal_correction_factor_2016!$D$2:$H$1608,5, FALSE),0)*W170</f>
        <v>0</v>
      </c>
    </row>
    <row r="171" spans="1:30" x14ac:dyDescent="0.2">
      <c r="A171" t="s">
        <v>334</v>
      </c>
      <c r="B171" t="s">
        <v>335</v>
      </c>
      <c r="C171">
        <f>SUM(Wanetal_losses_control!AQ171:AV171)</f>
        <v>-1872914092.9889939</v>
      </c>
      <c r="D171">
        <f>C171*'Wanetal_E and C 97-98'!$E$3-C171</f>
        <v>525408686.12001967</v>
      </c>
      <c r="E171">
        <f>C171*'Wanetal_E and C 97-98'!$E$4-C171</f>
        <v>-7680115.3173131943</v>
      </c>
      <c r="F171">
        <f>C171*'Wanetal_E and C 97-98'!$E$5-C171</f>
        <v>421032757.94120455</v>
      </c>
      <c r="G171">
        <f>C171*'Wanetal_E and C 97-98'!$E$6-C171</f>
        <v>378235434.70768332</v>
      </c>
      <c r="H171">
        <f>C171*'Wanetal_E and C 97-98'!$E$7-C171</f>
        <v>128828114.21560693</v>
      </c>
      <c r="I171">
        <f>C171*'Wanetal_E and C 97-98'!$E$8-C171</f>
        <v>113308078.68495607</v>
      </c>
      <c r="K171">
        <f>IFERROR(VLOOKUP(K$4&amp;$B171,Wanetal_correction_factor_1998!$D$2:$H$1608,5, FALSE),0)*D171</f>
        <v>246827088.20029759</v>
      </c>
      <c r="L171">
        <f>IFERROR(VLOOKUP(L$4&amp;$B171,Wanetal_correction_factor_1998!$D$2:$H$1608,5, FALSE),0)*E171</f>
        <v>-26996065.14806987</v>
      </c>
      <c r="M171">
        <f>IFERROR(VLOOKUP(M$4&amp;$B171,Wanetal_correction_factor_1998!$D$2:$H$1608,5, FALSE),0)*F171</f>
        <v>-488108846.35181409</v>
      </c>
      <c r="N171">
        <f>IFERROR(VLOOKUP(N$4&amp;$B171,Wanetal_correction_factor_1998!$D$2:$H$1608,5, FALSE),0)*G171</f>
        <v>1122857962.6151981</v>
      </c>
      <c r="O171">
        <f>IFERROR(VLOOKUP(O$4&amp;$B171,Wanetal_correction_factor_1998!$D$2:$H$1608,5, FALSE),0)*H171</f>
        <v>732011029.59211099</v>
      </c>
      <c r="P171">
        <f>IFERROR(VLOOKUP(P$4&amp;$B171,Wanetal_correction_factor_1998!$D$2:$H$1608,5, FALSE),0)*I171</f>
        <v>628606672.11394203</v>
      </c>
      <c r="Q171" s="7">
        <f>SUM(Wanetal_losses_control!BI171:BN171)</f>
        <v>-3135157234.4686031</v>
      </c>
      <c r="R171">
        <f>Q171*'Wanetal_E and C 15-16'!$E$3-Q171</f>
        <v>4873513959.9633236</v>
      </c>
      <c r="S171">
        <f>Q171*'Wanetal_E and C 15-16'!$E$4-Q171</f>
        <v>730706543.23546028</v>
      </c>
      <c r="T171">
        <f>Q171*'Wanetal_E and C 15-16'!$E$5-Q171</f>
        <v>1695186881.806854</v>
      </c>
      <c r="U171">
        <f>Q171*'Wanetal_E and C 15-16'!$E$6-Q171</f>
        <v>2645615474.7128725</v>
      </c>
      <c r="V171">
        <f>Q171*'Wanetal_E and C 15-16'!$E$7-Q171</f>
        <v>1364868655.8276019</v>
      </c>
      <c r="W171">
        <f>Q171*'Wanetal_E and C 15-16'!$E$8-Q171</f>
        <v>546638294.89643669</v>
      </c>
      <c r="Y171">
        <f>IFERROR(VLOOKUP(Y$4&amp;$B171,Wanetal_correction_factor_2016!$D$2:$H$1608,5, FALSE),0)*R171</f>
        <v>1287044296.2803073</v>
      </c>
      <c r="Z171">
        <f>IFERROR(VLOOKUP(Z$4&amp;$B171,Wanetal_correction_factor_2016!$D$2:$H$1608,5, FALSE),0)*S171</f>
        <v>-212121514.54029757</v>
      </c>
      <c r="AA171">
        <f>IFERROR(VLOOKUP(AA$4&amp;$B171,Wanetal_correction_factor_2016!$D$2:$H$1608,5, FALSE),0)*T171</f>
        <v>2024593855.9910161</v>
      </c>
      <c r="AB171">
        <f>IFERROR(VLOOKUP(AB$4&amp;$B171,Wanetal_correction_factor_2016!$D$2:$H$1608,5, FALSE),0)*U171</f>
        <v>1535853080.2593579</v>
      </c>
      <c r="AC171">
        <f>IFERROR(VLOOKUP(AC$4&amp;$B171,Wanetal_correction_factor_2016!$D$2:$H$1608,5, FALSE),0)*V171</f>
        <v>1796202664.674262</v>
      </c>
      <c r="AD171">
        <f>IFERROR(VLOOKUP(AD$4&amp;$B171,Wanetal_correction_factor_2016!$D$2:$H$1608,5, FALSE),0)*W171</f>
        <v>1306832678.9009655</v>
      </c>
    </row>
    <row r="172" spans="1:30" x14ac:dyDescent="0.2">
      <c r="A172" t="s">
        <v>336</v>
      </c>
      <c r="B172" t="s">
        <v>337</v>
      </c>
      <c r="C172">
        <f>SUM(Wanetal_losses_control!AQ172:AV172)</f>
        <v>-238538690.91920272</v>
      </c>
      <c r="D172">
        <f>C172*'Wanetal_E and C 97-98'!$E$3-C172</f>
        <v>66917271.141161859</v>
      </c>
      <c r="E172">
        <f>C172*'Wanetal_E and C 97-98'!$E$4-C172</f>
        <v>-978157.33287408948</v>
      </c>
      <c r="F172">
        <f>C172*'Wanetal_E and C 97-98'!$E$5-C172</f>
        <v>53623710.392992735</v>
      </c>
      <c r="G172">
        <f>C172*'Wanetal_E and C 97-98'!$E$6-C172</f>
        <v>48172943.85907349</v>
      </c>
      <c r="H172">
        <f>C172*'Wanetal_E and C 97-98'!$E$7-C172</f>
        <v>16407847.980650008</v>
      </c>
      <c r="I172">
        <f>C172*'Wanetal_E and C 97-98'!$E$8-C172</f>
        <v>14431180.192010134</v>
      </c>
      <c r="K172">
        <f>IFERROR(VLOOKUP(K$4&amp;$B172,Wanetal_correction_factor_1998!$D$2:$H$1608,5, FALSE),0)*D172</f>
        <v>-1112462868.7090895</v>
      </c>
      <c r="L172">
        <f>IFERROR(VLOOKUP(L$4&amp;$B172,Wanetal_correction_factor_1998!$D$2:$H$1608,5, FALSE),0)*E172</f>
        <v>64348302.804483265</v>
      </c>
      <c r="M172">
        <f>IFERROR(VLOOKUP(M$4&amp;$B172,Wanetal_correction_factor_1998!$D$2:$H$1608,5, FALSE),0)*F172</f>
        <v>-189985427.37712973</v>
      </c>
      <c r="N172">
        <f>IFERROR(VLOOKUP(N$4&amp;$B172,Wanetal_correction_factor_1998!$D$2:$H$1608,5, FALSE),0)*G172</f>
        <v>286054151.77461261</v>
      </c>
      <c r="O172">
        <f>IFERROR(VLOOKUP(O$4&amp;$B172,Wanetal_correction_factor_1998!$D$2:$H$1608,5, FALSE),0)*H172</f>
        <v>-553284401.05255425</v>
      </c>
      <c r="P172">
        <f>IFERROR(VLOOKUP(P$4&amp;$B172,Wanetal_correction_factor_1998!$D$2:$H$1608,5, FALSE),0)*I172</f>
        <v>-469199488.17073286</v>
      </c>
      <c r="Q172" s="7">
        <f>SUM(Wanetal_losses_control!BI172:BN172)</f>
        <v>-218802479.52240083</v>
      </c>
      <c r="R172">
        <f>Q172*'Wanetal_E and C 15-16'!$E$3-Q172</f>
        <v>340122315.622154</v>
      </c>
      <c r="S172">
        <f>Q172*'Wanetal_E and C 15-16'!$E$4-Q172</f>
        <v>50995976.120559782</v>
      </c>
      <c r="T172">
        <f>Q172*'Wanetal_E and C 15-16'!$E$5-Q172</f>
        <v>118307014.68982454</v>
      </c>
      <c r="U172">
        <f>Q172*'Wanetal_E and C 15-16'!$E$6-Q172</f>
        <v>184637382.57393196</v>
      </c>
      <c r="V172">
        <f>Q172*'Wanetal_E and C 15-16'!$E$7-Q172</f>
        <v>95254120.85690923</v>
      </c>
      <c r="W172">
        <f>Q172*'Wanetal_E and C 15-16'!$E$8-Q172</f>
        <v>38149861.515800625</v>
      </c>
      <c r="Y172">
        <f>IFERROR(VLOOKUP(Y$4&amp;$B172,Wanetal_correction_factor_2016!$D$2:$H$1608,5, FALSE),0)*R172</f>
        <v>52795219.45519536</v>
      </c>
      <c r="Z172">
        <f>IFERROR(VLOOKUP(Z$4&amp;$B172,Wanetal_correction_factor_2016!$D$2:$H$1608,5, FALSE),0)*S172</f>
        <v>163821109.81614974</v>
      </c>
      <c r="AA172">
        <f>IFERROR(VLOOKUP(AA$4&amp;$B172,Wanetal_correction_factor_2016!$D$2:$H$1608,5, FALSE),0)*T172</f>
        <v>79785872.898535922</v>
      </c>
      <c r="AB172">
        <f>IFERROR(VLOOKUP(AB$4&amp;$B172,Wanetal_correction_factor_2016!$D$2:$H$1608,5, FALSE),0)*U172</f>
        <v>102971036.56461047</v>
      </c>
      <c r="AC172">
        <f>IFERROR(VLOOKUP(AC$4&amp;$B172,Wanetal_correction_factor_2016!$D$2:$H$1608,5, FALSE),0)*V172</f>
        <v>112369768.35683675</v>
      </c>
      <c r="AD172">
        <f>IFERROR(VLOOKUP(AD$4&amp;$B172,Wanetal_correction_factor_2016!$D$2:$H$1608,5, FALSE),0)*W172</f>
        <v>71285189.354304463</v>
      </c>
    </row>
    <row r="173" spans="1:30" x14ac:dyDescent="0.2">
      <c r="A173" t="s">
        <v>338</v>
      </c>
      <c r="B173" t="s">
        <v>339</v>
      </c>
      <c r="C173">
        <f>SUM(Wanetal_losses_control!AQ173:AV173)</f>
        <v>0</v>
      </c>
      <c r="D173">
        <f>C173*'Wanetal_E and C 97-98'!$E$3-C173</f>
        <v>0</v>
      </c>
      <c r="E173">
        <f>C173*'Wanetal_E and C 97-98'!$E$4-C173</f>
        <v>0</v>
      </c>
      <c r="F173">
        <f>C173*'Wanetal_E and C 97-98'!$E$5-C173</f>
        <v>0</v>
      </c>
      <c r="G173">
        <f>C173*'Wanetal_E and C 97-98'!$E$6-C173</f>
        <v>0</v>
      </c>
      <c r="H173">
        <f>C173*'Wanetal_E and C 97-98'!$E$7-C173</f>
        <v>0</v>
      </c>
      <c r="I173">
        <f>C173*'Wanetal_E and C 97-98'!$E$8-C173</f>
        <v>0</v>
      </c>
      <c r="K173">
        <f>IFERROR(VLOOKUP(K$4&amp;$B173,Wanetal_correction_factor_1998!$D$2:$H$1608,5, FALSE),0)*D173</f>
        <v>0</v>
      </c>
      <c r="L173">
        <f>IFERROR(VLOOKUP(L$4&amp;$B173,Wanetal_correction_factor_1998!$D$2:$H$1608,5, FALSE),0)*E173</f>
        <v>0</v>
      </c>
      <c r="M173">
        <f>IFERROR(VLOOKUP(M$4&amp;$B173,Wanetal_correction_factor_1998!$D$2:$H$1608,5, FALSE),0)*F173</f>
        <v>0</v>
      </c>
      <c r="N173">
        <f>IFERROR(VLOOKUP(N$4&amp;$B173,Wanetal_correction_factor_1998!$D$2:$H$1608,5, FALSE),0)*G173</f>
        <v>0</v>
      </c>
      <c r="O173">
        <f>IFERROR(VLOOKUP(O$4&amp;$B173,Wanetal_correction_factor_1998!$D$2:$H$1608,5, FALSE),0)*H173</f>
        <v>0</v>
      </c>
      <c r="P173">
        <f>IFERROR(VLOOKUP(P$4&amp;$B173,Wanetal_correction_factor_1998!$D$2:$H$1608,5, FALSE),0)*I173</f>
        <v>0</v>
      </c>
      <c r="Q173" s="7">
        <f>SUM(Wanetal_losses_control!BI173:BN173)</f>
        <v>0</v>
      </c>
      <c r="R173">
        <f>Q173*'Wanetal_E and C 15-16'!$E$3-Q173</f>
        <v>0</v>
      </c>
      <c r="S173">
        <f>Q173*'Wanetal_E and C 15-16'!$E$4-Q173</f>
        <v>0</v>
      </c>
      <c r="T173">
        <f>Q173*'Wanetal_E and C 15-16'!$E$5-Q173</f>
        <v>0</v>
      </c>
      <c r="U173">
        <f>Q173*'Wanetal_E and C 15-16'!$E$6-Q173</f>
        <v>0</v>
      </c>
      <c r="V173">
        <f>Q173*'Wanetal_E and C 15-16'!$E$7-Q173</f>
        <v>0</v>
      </c>
      <c r="W173">
        <f>Q173*'Wanetal_E and C 15-16'!$E$8-Q173</f>
        <v>0</v>
      </c>
      <c r="Y173">
        <f>IFERROR(VLOOKUP(Y$4&amp;$B173,Wanetal_correction_factor_2016!$D$2:$H$1608,5, FALSE),0)*R173</f>
        <v>0</v>
      </c>
      <c r="Z173">
        <f>IFERROR(VLOOKUP(Z$4&amp;$B173,Wanetal_correction_factor_2016!$D$2:$H$1608,5, FALSE),0)*S173</f>
        <v>0</v>
      </c>
      <c r="AA173">
        <f>IFERROR(VLOOKUP(AA$4&amp;$B173,Wanetal_correction_factor_2016!$D$2:$H$1608,5, FALSE),0)*T173</f>
        <v>0</v>
      </c>
      <c r="AB173">
        <f>IFERROR(VLOOKUP(AB$4&amp;$B173,Wanetal_correction_factor_2016!$D$2:$H$1608,5, FALSE),0)*U173</f>
        <v>0</v>
      </c>
      <c r="AC173">
        <f>IFERROR(VLOOKUP(AC$4&amp;$B173,Wanetal_correction_factor_2016!$D$2:$H$1608,5, FALSE),0)*V173</f>
        <v>0</v>
      </c>
      <c r="AD173">
        <f>IFERROR(VLOOKUP(AD$4&amp;$B173,Wanetal_correction_factor_2016!$D$2:$H$1608,5, FALSE),0)*W173</f>
        <v>0</v>
      </c>
    </row>
    <row r="174" spans="1:30" x14ac:dyDescent="0.2">
      <c r="A174" t="s">
        <v>340</v>
      </c>
      <c r="B174" t="s">
        <v>341</v>
      </c>
      <c r="C174">
        <f>SUM(Wanetal_losses_control!AQ174:AV174)</f>
        <v>-1885999593.546505</v>
      </c>
      <c r="D174">
        <f>C174*'Wanetal_E and C 97-98'!$E$3-C174</f>
        <v>529079562.259444</v>
      </c>
      <c r="E174">
        <f>C174*'Wanetal_E and C 97-98'!$E$4-C174</f>
        <v>-7733774.0268304348</v>
      </c>
      <c r="F174">
        <f>C174*'Wanetal_E and C 97-98'!$E$5-C174</f>
        <v>423974390.1331954</v>
      </c>
      <c r="G174">
        <f>C174*'Wanetal_E and C 97-98'!$E$6-C174</f>
        <v>380878054.57490802</v>
      </c>
      <c r="H174">
        <f>C174*'Wanetal_E and C 97-98'!$E$7-C174</f>
        <v>129728198.40350533</v>
      </c>
      <c r="I174">
        <f>C174*'Wanetal_E and C 97-98'!$E$8-C174</f>
        <v>114099728.94395757</v>
      </c>
      <c r="K174">
        <f>IFERROR(VLOOKUP(K$4&amp;$B174,Wanetal_correction_factor_1998!$D$2:$H$1608,5, FALSE),0)*D174</f>
        <v>-393502347.7637676</v>
      </c>
      <c r="L174">
        <f>IFERROR(VLOOKUP(L$4&amp;$B174,Wanetal_correction_factor_1998!$D$2:$H$1608,5, FALSE),0)*E174</f>
        <v>-56464805.983882234</v>
      </c>
      <c r="M174">
        <f>IFERROR(VLOOKUP(M$4&amp;$B174,Wanetal_correction_factor_1998!$D$2:$H$1608,5, FALSE),0)*F174</f>
        <v>1684484135.2911298</v>
      </c>
      <c r="N174">
        <f>IFERROR(VLOOKUP(N$4&amp;$B174,Wanetal_correction_factor_1998!$D$2:$H$1608,5, FALSE),0)*G174</f>
        <v>2076363305.9661989</v>
      </c>
      <c r="O174">
        <f>IFERROR(VLOOKUP(O$4&amp;$B174,Wanetal_correction_factor_1998!$D$2:$H$1608,5, FALSE),0)*H174</f>
        <v>676238830.78594327</v>
      </c>
      <c r="P174">
        <f>IFERROR(VLOOKUP(P$4&amp;$B174,Wanetal_correction_factor_1998!$D$2:$H$1608,5, FALSE),0)*I174</f>
        <v>412213931.14012265</v>
      </c>
      <c r="Q174" s="7">
        <f>SUM(Wanetal_losses_control!BI174:BN174)</f>
        <v>-1895606423.3332381</v>
      </c>
      <c r="R174">
        <f>Q174*'Wanetal_E and C 15-16'!$E$3-Q174</f>
        <v>2946667001.3048105</v>
      </c>
      <c r="S174">
        <f>Q174*'Wanetal_E and C 15-16'!$E$4-Q174</f>
        <v>441806235.9681108</v>
      </c>
      <c r="T174">
        <f>Q174*'Wanetal_E and C 15-16'!$E$5-Q174</f>
        <v>1024958846.2659594</v>
      </c>
      <c r="U174">
        <f>Q174*'Wanetal_E and C 15-16'!$E$6-Q174</f>
        <v>1599615366.1446474</v>
      </c>
      <c r="V174">
        <f>Q174*'Wanetal_E and C 15-16'!$E$7-Q174</f>
        <v>825238926.63122976</v>
      </c>
      <c r="W174">
        <f>Q174*'Wanetal_E and C 15-16'!$E$8-Q174</f>
        <v>330513267.93223763</v>
      </c>
      <c r="Y174">
        <f>IFERROR(VLOOKUP(Y$4&amp;$B174,Wanetal_correction_factor_2016!$D$2:$H$1608,5, FALSE),0)*R174</f>
        <v>918288056.14896476</v>
      </c>
      <c r="Z174">
        <f>IFERROR(VLOOKUP(Z$4&amp;$B174,Wanetal_correction_factor_2016!$D$2:$H$1608,5, FALSE),0)*S174</f>
        <v>277628856.54508764</v>
      </c>
      <c r="AA174">
        <f>IFERROR(VLOOKUP(AA$4&amp;$B174,Wanetal_correction_factor_2016!$D$2:$H$1608,5, FALSE),0)*T174</f>
        <v>1711672282.1341617</v>
      </c>
      <c r="AB174">
        <f>IFERROR(VLOOKUP(AB$4&amp;$B174,Wanetal_correction_factor_2016!$D$2:$H$1608,5, FALSE),0)*U174</f>
        <v>969550000.35718715</v>
      </c>
      <c r="AC174">
        <f>IFERROR(VLOOKUP(AC$4&amp;$B174,Wanetal_correction_factor_2016!$D$2:$H$1608,5, FALSE),0)*V174</f>
        <v>1347171341.3266292</v>
      </c>
      <c r="AD174">
        <f>IFERROR(VLOOKUP(AD$4&amp;$B174,Wanetal_correction_factor_2016!$D$2:$H$1608,5, FALSE),0)*W174</f>
        <v>1702077281.7760386</v>
      </c>
    </row>
    <row r="175" spans="1:30" x14ac:dyDescent="0.2">
      <c r="A175" t="s">
        <v>342</v>
      </c>
      <c r="B175" t="s">
        <v>343</v>
      </c>
      <c r="C175">
        <f>SUM(Wanetal_losses_control!AQ175:AV175)</f>
        <v>-94106493241.344498</v>
      </c>
      <c r="D175">
        <f>C175*'Wanetal_E and C 97-98'!$E$3-C175</f>
        <v>26399699353.20887</v>
      </c>
      <c r="E175">
        <f>C175*'Wanetal_E and C 97-98'!$E$4-C175</f>
        <v>-385895286.33854675</v>
      </c>
      <c r="F175">
        <f>C175*'Wanetal_E and C 97-98'!$E$5-C175</f>
        <v>21155223583.344254</v>
      </c>
      <c r="G175">
        <f>C175*'Wanetal_E and C 97-98'!$E$6-C175</f>
        <v>19004828098.20192</v>
      </c>
      <c r="H175">
        <f>C175*'Wanetal_E and C 97-98'!$E$7-C175</f>
        <v>6473100984.7750702</v>
      </c>
      <c r="I175">
        <f>C175*'Wanetal_E and C 97-98'!$E$8-C175</f>
        <v>5693280850.8789368</v>
      </c>
      <c r="K175">
        <f>IFERROR(VLOOKUP(K$4&amp;$B175,Wanetal_correction_factor_1998!$D$2:$H$1608,5, FALSE),0)*D175</f>
        <v>55232338729.190346</v>
      </c>
      <c r="L175">
        <f>IFERROR(VLOOKUP(L$4&amp;$B175,Wanetal_correction_factor_1998!$D$2:$H$1608,5, FALSE),0)*E175</f>
        <v>-917981769.68091035</v>
      </c>
      <c r="M175">
        <f>IFERROR(VLOOKUP(M$4&amp;$B175,Wanetal_correction_factor_1998!$D$2:$H$1608,5, FALSE),0)*F175</f>
        <v>36529049078.398239</v>
      </c>
      <c r="N175">
        <f>IFERROR(VLOOKUP(N$4&amp;$B175,Wanetal_correction_factor_1998!$D$2:$H$1608,5, FALSE),0)*G175</f>
        <v>28916734328.262798</v>
      </c>
      <c r="O175">
        <f>IFERROR(VLOOKUP(O$4&amp;$B175,Wanetal_correction_factor_1998!$D$2:$H$1608,5, FALSE),0)*H175</f>
        <v>13127090344.239843</v>
      </c>
      <c r="P175">
        <f>IFERROR(VLOOKUP(P$4&amp;$B175,Wanetal_correction_factor_1998!$D$2:$H$1608,5, FALSE),0)*I175</f>
        <v>-5680615159.4780769</v>
      </c>
      <c r="Q175" s="7">
        <f>SUM(Wanetal_losses_control!BI175:BN175)</f>
        <v>-96666442296.101105</v>
      </c>
      <c r="R175">
        <f>Q175*'Wanetal_E and C 15-16'!$E$3-Q175</f>
        <v>150265272443.30963</v>
      </c>
      <c r="S175">
        <f>Q175*'Wanetal_E and C 15-16'!$E$4-Q175</f>
        <v>22529907310.701904</v>
      </c>
      <c r="T175">
        <f>Q175*'Wanetal_E and C 15-16'!$E$5-Q175</f>
        <v>52267772438.872513</v>
      </c>
      <c r="U175">
        <f>Q175*'Wanetal_E and C 15-16'!$E$6-Q175</f>
        <v>81572379468.665253</v>
      </c>
      <c r="V175">
        <f>Q175*'Wanetal_E and C 15-16'!$E$7-Q175</f>
        <v>42083055902.195847</v>
      </c>
      <c r="W175">
        <f>Q175*'Wanetal_E and C 15-16'!$E$8-Q175</f>
        <v>16854522832.058838</v>
      </c>
      <c r="Y175">
        <f>IFERROR(VLOOKUP(Y$4&amp;$B175,Wanetal_correction_factor_2016!$D$2:$H$1608,5, FALSE),0)*R175</f>
        <v>41284450356.623001</v>
      </c>
      <c r="Z175">
        <f>IFERROR(VLOOKUP(Z$4&amp;$B175,Wanetal_correction_factor_2016!$D$2:$H$1608,5, FALSE),0)*S175</f>
        <v>24753340208.893177</v>
      </c>
      <c r="AA175">
        <f>IFERROR(VLOOKUP(AA$4&amp;$B175,Wanetal_correction_factor_2016!$D$2:$H$1608,5, FALSE),0)*T175</f>
        <v>30031848821.503838</v>
      </c>
      <c r="AB175">
        <f>IFERROR(VLOOKUP(AB$4&amp;$B175,Wanetal_correction_factor_2016!$D$2:$H$1608,5, FALSE),0)*U175</f>
        <v>27784924590.470608</v>
      </c>
      <c r="AC175">
        <f>IFERROR(VLOOKUP(AC$4&amp;$B175,Wanetal_correction_factor_2016!$D$2:$H$1608,5, FALSE),0)*V175</f>
        <v>41493590403.3255</v>
      </c>
      <c r="AD175">
        <f>IFERROR(VLOOKUP(AD$4&amp;$B175,Wanetal_correction_factor_2016!$D$2:$H$1608,5, FALSE),0)*W175</f>
        <v>-15599067405.957424</v>
      </c>
    </row>
    <row r="176" spans="1:30" x14ac:dyDescent="0.2">
      <c r="A176" t="s">
        <v>344</v>
      </c>
      <c r="B176" t="s">
        <v>345</v>
      </c>
      <c r="C176">
        <f>SUM(Wanetal_losses_control!AQ176:AV176)</f>
        <v>0</v>
      </c>
      <c r="D176">
        <f>C176*'Wanetal_E and C 97-98'!$E$3-C176</f>
        <v>0</v>
      </c>
      <c r="E176">
        <f>C176*'Wanetal_E and C 97-98'!$E$4-C176</f>
        <v>0</v>
      </c>
      <c r="F176">
        <f>C176*'Wanetal_E and C 97-98'!$E$5-C176</f>
        <v>0</v>
      </c>
      <c r="G176">
        <f>C176*'Wanetal_E and C 97-98'!$E$6-C176</f>
        <v>0</v>
      </c>
      <c r="H176">
        <f>C176*'Wanetal_E and C 97-98'!$E$7-C176</f>
        <v>0</v>
      </c>
      <c r="I176">
        <f>C176*'Wanetal_E and C 97-98'!$E$8-C176</f>
        <v>0</v>
      </c>
      <c r="K176">
        <f>IFERROR(VLOOKUP(K$4&amp;$B176,Wanetal_correction_factor_1998!$D$2:$H$1608,5, FALSE),0)*D176</f>
        <v>0</v>
      </c>
      <c r="L176">
        <f>IFERROR(VLOOKUP(L$4&amp;$B176,Wanetal_correction_factor_1998!$D$2:$H$1608,5, FALSE),0)*E176</f>
        <v>0</v>
      </c>
      <c r="M176">
        <f>IFERROR(VLOOKUP(M$4&amp;$B176,Wanetal_correction_factor_1998!$D$2:$H$1608,5, FALSE),0)*F176</f>
        <v>0</v>
      </c>
      <c r="N176">
        <f>IFERROR(VLOOKUP(N$4&amp;$B176,Wanetal_correction_factor_1998!$D$2:$H$1608,5, FALSE),0)*G176</f>
        <v>0</v>
      </c>
      <c r="O176">
        <f>IFERROR(VLOOKUP(O$4&amp;$B176,Wanetal_correction_factor_1998!$D$2:$H$1608,5, FALSE),0)*H176</f>
        <v>0</v>
      </c>
      <c r="P176">
        <f>IFERROR(VLOOKUP(P$4&amp;$B176,Wanetal_correction_factor_1998!$D$2:$H$1608,5, FALSE),0)*I176</f>
        <v>0</v>
      </c>
      <c r="Q176" s="7">
        <f>SUM(Wanetal_losses_control!BI176:BN176)</f>
        <v>0</v>
      </c>
      <c r="R176">
        <f>Q176*'Wanetal_E and C 15-16'!$E$3-Q176</f>
        <v>0</v>
      </c>
      <c r="S176">
        <f>Q176*'Wanetal_E and C 15-16'!$E$4-Q176</f>
        <v>0</v>
      </c>
      <c r="T176">
        <f>Q176*'Wanetal_E and C 15-16'!$E$5-Q176</f>
        <v>0</v>
      </c>
      <c r="U176">
        <f>Q176*'Wanetal_E and C 15-16'!$E$6-Q176</f>
        <v>0</v>
      </c>
      <c r="V176">
        <f>Q176*'Wanetal_E and C 15-16'!$E$7-Q176</f>
        <v>0</v>
      </c>
      <c r="W176">
        <f>Q176*'Wanetal_E and C 15-16'!$E$8-Q176</f>
        <v>0</v>
      </c>
      <c r="Y176">
        <f>IFERROR(VLOOKUP(Y$4&amp;$B176,Wanetal_correction_factor_2016!$D$2:$H$1608,5, FALSE),0)*R176</f>
        <v>0</v>
      </c>
      <c r="Z176">
        <f>IFERROR(VLOOKUP(Z$4&amp;$B176,Wanetal_correction_factor_2016!$D$2:$H$1608,5, FALSE),0)*S176</f>
        <v>0</v>
      </c>
      <c r="AA176">
        <f>IFERROR(VLOOKUP(AA$4&amp;$B176,Wanetal_correction_factor_2016!$D$2:$H$1608,5, FALSE),0)*T176</f>
        <v>0</v>
      </c>
      <c r="AB176">
        <f>IFERROR(VLOOKUP(AB$4&amp;$B176,Wanetal_correction_factor_2016!$D$2:$H$1608,5, FALSE),0)*U176</f>
        <v>0</v>
      </c>
      <c r="AC176">
        <f>IFERROR(VLOOKUP(AC$4&amp;$B176,Wanetal_correction_factor_2016!$D$2:$H$1608,5, FALSE),0)*V176</f>
        <v>0</v>
      </c>
      <c r="AD176">
        <f>IFERROR(VLOOKUP(AD$4&amp;$B176,Wanetal_correction_factor_2016!$D$2:$H$1608,5, FALSE),0)*W176</f>
        <v>0</v>
      </c>
    </row>
    <row r="177" spans="1:30" x14ac:dyDescent="0.2">
      <c r="A177" t="s">
        <v>346</v>
      </c>
      <c r="B177" t="s">
        <v>347</v>
      </c>
      <c r="C177">
        <f>SUM(Wanetal_losses_control!AQ177:AV177)</f>
        <v>-1237718891.9459524</v>
      </c>
      <c r="D177">
        <f>C177*'Wanetal_E and C 97-98'!$E$3-C177</f>
        <v>347217343.94417357</v>
      </c>
      <c r="E177">
        <f>C177*'Wanetal_E and C 97-98'!$E$4-C177</f>
        <v>-5075419.0254352093</v>
      </c>
      <c r="F177">
        <f>C177*'Wanetal_E and C 97-98'!$E$5-C177</f>
        <v>278240310.42463744</v>
      </c>
      <c r="G177">
        <f>C177*'Wanetal_E and C 97-98'!$E$6-C177</f>
        <v>249957616.79275298</v>
      </c>
      <c r="H177">
        <f>C177*'Wanetal_E and C 97-98'!$E$7-C177</f>
        <v>85136307.839915752</v>
      </c>
      <c r="I177">
        <f>C177*'Wanetal_E and C 97-98'!$E$8-C177</f>
        <v>74879862.415180445</v>
      </c>
      <c r="K177">
        <f>IFERROR(VLOOKUP(K$4&amp;$B177,Wanetal_correction_factor_1998!$D$2:$H$1608,5, FALSE),0)*D177</f>
        <v>244867471.38878581</v>
      </c>
      <c r="L177">
        <f>IFERROR(VLOOKUP(L$4&amp;$B177,Wanetal_correction_factor_1998!$D$2:$H$1608,5, FALSE),0)*E177</f>
        <v>-28369223.319104325</v>
      </c>
      <c r="M177">
        <f>IFERROR(VLOOKUP(M$4&amp;$B177,Wanetal_correction_factor_1998!$D$2:$H$1608,5, FALSE),0)*F177</f>
        <v>-316394997.68348181</v>
      </c>
      <c r="N177">
        <f>IFERROR(VLOOKUP(N$4&amp;$B177,Wanetal_correction_factor_1998!$D$2:$H$1608,5, FALSE),0)*G177</f>
        <v>-313456971.41191691</v>
      </c>
      <c r="O177">
        <f>IFERROR(VLOOKUP(O$4&amp;$B177,Wanetal_correction_factor_1998!$D$2:$H$1608,5, FALSE),0)*H177</f>
        <v>-257472906.56588832</v>
      </c>
      <c r="P177">
        <f>IFERROR(VLOOKUP(P$4&amp;$B177,Wanetal_correction_factor_1998!$D$2:$H$1608,5, FALSE),0)*I177</f>
        <v>-99944954.26433444</v>
      </c>
      <c r="Q177" s="7">
        <f>SUM(Wanetal_losses_control!BI177:BN177)</f>
        <v>-1261813803.2315052</v>
      </c>
      <c r="R177">
        <f>Q177*'Wanetal_E and C 15-16'!$E$3-Q177</f>
        <v>1961454155.2540236</v>
      </c>
      <c r="S177">
        <f>Q177*'Wanetal_E and C 15-16'!$E$4-Q177</f>
        <v>294089110.50113904</v>
      </c>
      <c r="T177">
        <f>Q177*'Wanetal_E and C 15-16'!$E$5-Q177</f>
        <v>682265687.66762865</v>
      </c>
      <c r="U177">
        <f>Q177*'Wanetal_E and C 15-16'!$E$6-Q177</f>
        <v>1064786827.0636824</v>
      </c>
      <c r="V177">
        <f>Q177*'Wanetal_E and C 15-16'!$E$7-Q177</f>
        <v>549321766.25368094</v>
      </c>
      <c r="W177">
        <f>Q177*'Wanetal_E and C 15-16'!$E$8-Q177</f>
        <v>220006747.44218016</v>
      </c>
      <c r="Y177">
        <f>IFERROR(VLOOKUP(Y$4&amp;$B177,Wanetal_correction_factor_2016!$D$2:$H$1608,5, FALSE),0)*R177</f>
        <v>685885304.55912769</v>
      </c>
      <c r="Z177">
        <f>IFERROR(VLOOKUP(Z$4&amp;$B177,Wanetal_correction_factor_2016!$D$2:$H$1608,5, FALSE),0)*S177</f>
        <v>404670128.9117189</v>
      </c>
      <c r="AA177">
        <f>IFERROR(VLOOKUP(AA$4&amp;$B177,Wanetal_correction_factor_2016!$D$2:$H$1608,5, FALSE),0)*T177</f>
        <v>265618642.47899008</v>
      </c>
      <c r="AB177">
        <f>IFERROR(VLOOKUP(AB$4&amp;$B177,Wanetal_correction_factor_2016!$D$2:$H$1608,5, FALSE),0)*U177</f>
        <v>399964255.32825667</v>
      </c>
      <c r="AC177">
        <f>IFERROR(VLOOKUP(AC$4&amp;$B177,Wanetal_correction_factor_2016!$D$2:$H$1608,5, FALSE),0)*V177</f>
        <v>512612955.81411046</v>
      </c>
      <c r="AD177">
        <f>IFERROR(VLOOKUP(AD$4&amp;$B177,Wanetal_correction_factor_2016!$D$2:$H$1608,5, FALSE),0)*W177</f>
        <v>-238539037.17371112</v>
      </c>
    </row>
    <row r="178" spans="1:30" x14ac:dyDescent="0.2">
      <c r="A178" t="s">
        <v>348</v>
      </c>
      <c r="B178" t="s">
        <v>349</v>
      </c>
      <c r="C178">
        <f>SUM(Wanetal_losses_control!AQ178:AV178)</f>
        <v>0</v>
      </c>
      <c r="D178">
        <f>C178*'Wanetal_E and C 97-98'!$E$3-C178</f>
        <v>0</v>
      </c>
      <c r="E178">
        <f>C178*'Wanetal_E and C 97-98'!$E$4-C178</f>
        <v>0</v>
      </c>
      <c r="F178">
        <f>C178*'Wanetal_E and C 97-98'!$E$5-C178</f>
        <v>0</v>
      </c>
      <c r="G178">
        <f>C178*'Wanetal_E and C 97-98'!$E$6-C178</f>
        <v>0</v>
      </c>
      <c r="H178">
        <f>C178*'Wanetal_E and C 97-98'!$E$7-C178</f>
        <v>0</v>
      </c>
      <c r="I178">
        <f>C178*'Wanetal_E and C 97-98'!$E$8-C178</f>
        <v>0</v>
      </c>
      <c r="K178">
        <f>IFERROR(VLOOKUP(K$4&amp;$B178,Wanetal_correction_factor_1998!$D$2:$H$1608,5, FALSE),0)*D178</f>
        <v>0</v>
      </c>
      <c r="L178">
        <f>IFERROR(VLOOKUP(L$4&amp;$B178,Wanetal_correction_factor_1998!$D$2:$H$1608,5, FALSE),0)*E178</f>
        <v>0</v>
      </c>
      <c r="M178">
        <f>IFERROR(VLOOKUP(M$4&amp;$B178,Wanetal_correction_factor_1998!$D$2:$H$1608,5, FALSE),0)*F178</f>
        <v>0</v>
      </c>
      <c r="N178">
        <f>IFERROR(VLOOKUP(N$4&amp;$B178,Wanetal_correction_factor_1998!$D$2:$H$1608,5, FALSE),0)*G178</f>
        <v>0</v>
      </c>
      <c r="O178">
        <f>IFERROR(VLOOKUP(O$4&amp;$B178,Wanetal_correction_factor_1998!$D$2:$H$1608,5, FALSE),0)*H178</f>
        <v>0</v>
      </c>
      <c r="P178">
        <f>IFERROR(VLOOKUP(P$4&amp;$B178,Wanetal_correction_factor_1998!$D$2:$H$1608,5, FALSE),0)*I178</f>
        <v>0</v>
      </c>
      <c r="Q178" s="7">
        <f>SUM(Wanetal_losses_control!BI178:BN178)</f>
        <v>0</v>
      </c>
      <c r="R178">
        <f>Q178*'Wanetal_E and C 15-16'!$E$3-Q178</f>
        <v>0</v>
      </c>
      <c r="S178">
        <f>Q178*'Wanetal_E and C 15-16'!$E$4-Q178</f>
        <v>0</v>
      </c>
      <c r="T178">
        <f>Q178*'Wanetal_E and C 15-16'!$E$5-Q178</f>
        <v>0</v>
      </c>
      <c r="U178">
        <f>Q178*'Wanetal_E and C 15-16'!$E$6-Q178</f>
        <v>0</v>
      </c>
      <c r="V178">
        <f>Q178*'Wanetal_E and C 15-16'!$E$7-Q178</f>
        <v>0</v>
      </c>
      <c r="W178">
        <f>Q178*'Wanetal_E and C 15-16'!$E$8-Q178</f>
        <v>0</v>
      </c>
      <c r="Y178">
        <f>IFERROR(VLOOKUP(Y$4&amp;$B178,Wanetal_correction_factor_2016!$D$2:$H$1608,5, FALSE),0)*R178</f>
        <v>0</v>
      </c>
      <c r="Z178">
        <f>IFERROR(VLOOKUP(Z$4&amp;$B178,Wanetal_correction_factor_2016!$D$2:$H$1608,5, FALSE),0)*S178</f>
        <v>0</v>
      </c>
      <c r="AA178">
        <f>IFERROR(VLOOKUP(AA$4&amp;$B178,Wanetal_correction_factor_2016!$D$2:$H$1608,5, FALSE),0)*T178</f>
        <v>0</v>
      </c>
      <c r="AB178">
        <f>IFERROR(VLOOKUP(AB$4&amp;$B178,Wanetal_correction_factor_2016!$D$2:$H$1608,5, FALSE),0)*U178</f>
        <v>0</v>
      </c>
      <c r="AC178">
        <f>IFERROR(VLOOKUP(AC$4&amp;$B178,Wanetal_correction_factor_2016!$D$2:$H$1608,5, FALSE),0)*V178</f>
        <v>0</v>
      </c>
      <c r="AD178">
        <f>IFERROR(VLOOKUP(AD$4&amp;$B178,Wanetal_correction_factor_2016!$D$2:$H$1608,5, FALSE),0)*W178</f>
        <v>0</v>
      </c>
    </row>
    <row r="179" spans="1:30" x14ac:dyDescent="0.2">
      <c r="A179" t="s">
        <v>350</v>
      </c>
      <c r="B179" t="s">
        <v>351</v>
      </c>
      <c r="C179">
        <f>SUM(Wanetal_losses_control!AQ179:AV179)</f>
        <v>-882047784.03347313</v>
      </c>
      <c r="D179">
        <f>C179*'Wanetal_E and C 97-98'!$E$3-C179</f>
        <v>247440909.8841809</v>
      </c>
      <c r="E179">
        <f>C179*'Wanetal_E and C 97-98'!$E$4-C179</f>
        <v>-3616945.7649531364</v>
      </c>
      <c r="F179">
        <f>C179*'Wanetal_E and C 97-98'!$E$5-C179</f>
        <v>198285128.25960326</v>
      </c>
      <c r="G179">
        <f>C179*'Wanetal_E and C 97-98'!$E$6-C179</f>
        <v>178129754.20267177</v>
      </c>
      <c r="H179">
        <f>C179*'Wanetal_E and C 97-98'!$E$7-C179</f>
        <v>60671524.17212069</v>
      </c>
      <c r="I179">
        <f>C179*'Wanetal_E and C 97-98'!$E$8-C179</f>
        <v>53362372.620975971</v>
      </c>
      <c r="K179">
        <f>IFERROR(VLOOKUP(K$4&amp;$B179,Wanetal_correction_factor_1998!$D$2:$H$1608,5, FALSE),0)*D179</f>
        <v>5004239592.7500324</v>
      </c>
      <c r="L179">
        <f>IFERROR(VLOOKUP(L$4&amp;$B179,Wanetal_correction_factor_1998!$D$2:$H$1608,5, FALSE),0)*E179</f>
        <v>-105904637.90301128</v>
      </c>
      <c r="M179">
        <f>IFERROR(VLOOKUP(M$4&amp;$B179,Wanetal_correction_factor_1998!$D$2:$H$1608,5, FALSE),0)*F179</f>
        <v>1251514465.4296949</v>
      </c>
      <c r="N179">
        <f>IFERROR(VLOOKUP(N$4&amp;$B179,Wanetal_correction_factor_1998!$D$2:$H$1608,5, FALSE),0)*G179</f>
        <v>2988153065.3109837</v>
      </c>
      <c r="O179">
        <f>IFERROR(VLOOKUP(O$4&amp;$B179,Wanetal_correction_factor_1998!$D$2:$H$1608,5, FALSE),0)*H179</f>
        <v>3464908337.6970396</v>
      </c>
      <c r="P179">
        <f>IFERROR(VLOOKUP(P$4&amp;$B179,Wanetal_correction_factor_1998!$D$2:$H$1608,5, FALSE),0)*I179</f>
        <v>3005314747.3548646</v>
      </c>
      <c r="Q179" s="7">
        <f>SUM(Wanetal_losses_control!BI179:BN179)</f>
        <v>-999620718.38788533</v>
      </c>
      <c r="R179">
        <f>Q179*'Wanetal_E and C 15-16'!$E$3-Q179</f>
        <v>1553882361.0413446</v>
      </c>
      <c r="S179">
        <f>Q179*'Wanetal_E and C 15-16'!$E$4-Q179</f>
        <v>232980149.01749074</v>
      </c>
      <c r="T179">
        <f>Q179*'Wanetal_E and C 15-16'!$E$5-Q179</f>
        <v>540497270.74715769</v>
      </c>
      <c r="U179">
        <f>Q179*'Wanetal_E and C 15-16'!$E$6-Q179</f>
        <v>843534101.68241179</v>
      </c>
      <c r="V179">
        <f>Q179*'Wanetal_E and C 15-16'!$E$7-Q179</f>
        <v>435177850.48976886</v>
      </c>
      <c r="W179">
        <f>Q179*'Wanetal_E and C 15-16'!$E$8-Q179</f>
        <v>174291406.83443999</v>
      </c>
      <c r="Y179">
        <f>IFERROR(VLOOKUP(Y$4&amp;$B179,Wanetal_correction_factor_2016!$D$2:$H$1608,5, FALSE),0)*R179</f>
        <v>-13978614.173969464</v>
      </c>
      <c r="Z179">
        <f>IFERROR(VLOOKUP(Z$4&amp;$B179,Wanetal_correction_factor_2016!$D$2:$H$1608,5, FALSE),0)*S179</f>
        <v>593786669.47189498</v>
      </c>
      <c r="AA179">
        <f>IFERROR(VLOOKUP(AA$4&amp;$B179,Wanetal_correction_factor_2016!$D$2:$H$1608,5, FALSE),0)*T179</f>
        <v>631841204.24727523</v>
      </c>
      <c r="AB179">
        <f>IFERROR(VLOOKUP(AB$4&amp;$B179,Wanetal_correction_factor_2016!$D$2:$H$1608,5, FALSE),0)*U179</f>
        <v>644890355.37571764</v>
      </c>
      <c r="AC179">
        <f>IFERROR(VLOOKUP(AC$4&amp;$B179,Wanetal_correction_factor_2016!$D$2:$H$1608,5, FALSE),0)*V179</f>
        <v>564059811.42316389</v>
      </c>
      <c r="AD179">
        <f>IFERROR(VLOOKUP(AD$4&amp;$B179,Wanetal_correction_factor_2016!$D$2:$H$1608,5, FALSE),0)*W179</f>
        <v>-39843200.623218648</v>
      </c>
    </row>
    <row r="180" spans="1:30" x14ac:dyDescent="0.2">
      <c r="A180" t="s">
        <v>352</v>
      </c>
      <c r="B180" t="s">
        <v>353</v>
      </c>
      <c r="C180">
        <f>SUM(Wanetal_losses_control!AQ180:AV180)</f>
        <v>-53932269158.291595</v>
      </c>
      <c r="D180">
        <f>C180*'Wanetal_E and C 97-98'!$E$3-C180</f>
        <v>15129622220.262596</v>
      </c>
      <c r="E180">
        <f>C180*'Wanetal_E and C 97-98'!$E$4-C180</f>
        <v>-221155923.81443024</v>
      </c>
      <c r="F180">
        <f>C180*'Wanetal_E and C 97-98'!$E$5-C180</f>
        <v>12124022191.271057</v>
      </c>
      <c r="G180">
        <f>C180*'Wanetal_E and C 97-98'!$E$6-C180</f>
        <v>10891634243.246666</v>
      </c>
      <c r="H180">
        <f>C180*'Wanetal_E and C 97-98'!$E$7-C180</f>
        <v>3709723023.0901337</v>
      </c>
      <c r="I180">
        <f>C180*'Wanetal_E and C 97-98'!$E$8-C180</f>
        <v>3262809447.7592468</v>
      </c>
      <c r="K180">
        <f>IFERROR(VLOOKUP(K$4&amp;$B180,Wanetal_correction_factor_1998!$D$2:$H$1608,5, FALSE),0)*D180</f>
        <v>105251672024.85603</v>
      </c>
      <c r="L180">
        <f>IFERROR(VLOOKUP(L$4&amp;$B180,Wanetal_correction_factor_1998!$D$2:$H$1608,5, FALSE),0)*E180</f>
        <v>-569540655.43570614</v>
      </c>
      <c r="M180">
        <f>IFERROR(VLOOKUP(M$4&amp;$B180,Wanetal_correction_factor_1998!$D$2:$H$1608,5, FALSE),0)*F180</f>
        <v>11782907382.852442</v>
      </c>
      <c r="N180">
        <f>IFERROR(VLOOKUP(N$4&amp;$B180,Wanetal_correction_factor_1998!$D$2:$H$1608,5, FALSE),0)*G180</f>
        <v>38218894531.422752</v>
      </c>
      <c r="O180">
        <f>IFERROR(VLOOKUP(O$4&amp;$B180,Wanetal_correction_factor_1998!$D$2:$H$1608,5, FALSE),0)*H180</f>
        <v>75076827946.404633</v>
      </c>
      <c r="P180">
        <f>IFERROR(VLOOKUP(P$4&amp;$B180,Wanetal_correction_factor_1998!$D$2:$H$1608,5, FALSE),0)*I180</f>
        <v>84650138585.763031</v>
      </c>
      <c r="Q180" s="7">
        <f>SUM(Wanetal_losses_control!BI180:BN180)</f>
        <v>-71438501461.88736</v>
      </c>
      <c r="R180">
        <f>Q180*'Wanetal_E and C 15-16'!$E$3-Q180</f>
        <v>111049146220.05539</v>
      </c>
      <c r="S180">
        <f>Q180*'Wanetal_E and C 15-16'!$E$4-Q180</f>
        <v>16650067780.72644</v>
      </c>
      <c r="T180">
        <f>Q180*'Wanetal_E and C 15-16'!$E$5-Q180</f>
        <v>38626965564.187233</v>
      </c>
      <c r="U180">
        <f>Q180*'Wanetal_E and C 15-16'!$E$6-Q180</f>
        <v>60283676646.253403</v>
      </c>
      <c r="V180">
        <f>Q180*'Wanetal_E and C 15-16'!$E$7-Q180</f>
        <v>31100249261.071259</v>
      </c>
      <c r="W180">
        <f>Q180*'Wanetal_E and C 15-16'!$E$8-Q180</f>
        <v>12455841193.464645</v>
      </c>
      <c r="Y180">
        <f>IFERROR(VLOOKUP(Y$4&amp;$B180,Wanetal_correction_factor_2016!$D$2:$H$1608,5, FALSE),0)*R180</f>
        <v>15604075637.55954</v>
      </c>
      <c r="Z180">
        <f>IFERROR(VLOOKUP(Z$4&amp;$B180,Wanetal_correction_factor_2016!$D$2:$H$1608,5, FALSE),0)*S180</f>
        <v>47826607397.981758</v>
      </c>
      <c r="AA180">
        <f>IFERROR(VLOOKUP(AA$4&amp;$B180,Wanetal_correction_factor_2016!$D$2:$H$1608,5, FALSE),0)*T180</f>
        <v>45369566055.976822</v>
      </c>
      <c r="AB180">
        <f>IFERROR(VLOOKUP(AB$4&amp;$B180,Wanetal_correction_factor_2016!$D$2:$H$1608,5, FALSE),0)*U180</f>
        <v>35087805594.864723</v>
      </c>
      <c r="AC180">
        <f>IFERROR(VLOOKUP(AC$4&amp;$B180,Wanetal_correction_factor_2016!$D$2:$H$1608,5, FALSE),0)*V180</f>
        <v>45861328213.828491</v>
      </c>
      <c r="AD180">
        <f>IFERROR(VLOOKUP(AD$4&amp;$B180,Wanetal_correction_factor_2016!$D$2:$H$1608,5, FALSE),0)*W180</f>
        <v>-1490863688.8800082</v>
      </c>
    </row>
    <row r="181" spans="1:30" x14ac:dyDescent="0.2">
      <c r="A181" t="s">
        <v>354</v>
      </c>
      <c r="B181" t="s">
        <v>355</v>
      </c>
      <c r="C181">
        <f>SUM(Wanetal_losses_control!AQ181:AV181)</f>
        <v>-4127183276.9942918</v>
      </c>
      <c r="D181">
        <f>C181*'Wanetal_E and C 97-98'!$E$3-C181</f>
        <v>1157798935.3913364</v>
      </c>
      <c r="E181">
        <f>C181*'Wanetal_E and C 97-98'!$E$4-C181</f>
        <v>-16924024.236700058</v>
      </c>
      <c r="F181">
        <f>C181*'Wanetal_E and C 97-98'!$E$5-C181</f>
        <v>927794480.34829664</v>
      </c>
      <c r="G181">
        <f>C181*'Wanetal_E and C 97-98'!$E$6-C181</f>
        <v>833485618.33977842</v>
      </c>
      <c r="H181">
        <f>C181*'Wanetal_E and C 97-98'!$E$7-C181</f>
        <v>283887681.01414871</v>
      </c>
      <c r="I181">
        <f>C181*'Wanetal_E and C 97-98'!$E$8-C181</f>
        <v>249687483.93077087</v>
      </c>
      <c r="K181">
        <f>IFERROR(VLOOKUP(K$4&amp;$B181,Wanetal_correction_factor_1998!$D$2:$H$1608,5, FALSE),0)*D181</f>
        <v>850219793.34460938</v>
      </c>
      <c r="L181">
        <f>IFERROR(VLOOKUP(L$4&amp;$B181,Wanetal_correction_factor_1998!$D$2:$H$1608,5, FALSE),0)*E181</f>
        <v>-27951703.028426912</v>
      </c>
      <c r="M181">
        <f>IFERROR(VLOOKUP(M$4&amp;$B181,Wanetal_correction_factor_1998!$D$2:$H$1608,5, FALSE),0)*F181</f>
        <v>1577742932.8507996</v>
      </c>
      <c r="N181">
        <f>IFERROR(VLOOKUP(N$4&amp;$B181,Wanetal_correction_factor_1998!$D$2:$H$1608,5, FALSE),0)*G181</f>
        <v>121678809.33678079</v>
      </c>
      <c r="O181">
        <f>IFERROR(VLOOKUP(O$4&amp;$B181,Wanetal_correction_factor_1998!$D$2:$H$1608,5, FALSE),0)*H181</f>
        <v>193332211.88963136</v>
      </c>
      <c r="P181">
        <f>IFERROR(VLOOKUP(P$4&amp;$B181,Wanetal_correction_factor_1998!$D$2:$H$1608,5, FALSE),0)*I181</f>
        <v>23414989.120401338</v>
      </c>
      <c r="Q181" s="7">
        <f>SUM(Wanetal_losses_control!BI181:BN181)</f>
        <v>-3702707043.3315449</v>
      </c>
      <c r="R181">
        <f>Q181*'Wanetal_E and C 15-16'!$E$3-Q181</f>
        <v>5755754214.4738388</v>
      </c>
      <c r="S181">
        <f>Q181*'Wanetal_E and C 15-16'!$E$4-Q181</f>
        <v>862984552.89594841</v>
      </c>
      <c r="T181">
        <f>Q181*'Wanetal_E and C 15-16'!$E$5-Q181</f>
        <v>2002062396.7503712</v>
      </c>
      <c r="U181">
        <f>Q181*'Wanetal_E and C 15-16'!$E$6-Q181</f>
        <v>3124544741.9566674</v>
      </c>
      <c r="V181">
        <f>Q181*'Wanetal_E and C 15-16'!$E$7-Q181</f>
        <v>1611947474.1469877</v>
      </c>
      <c r="W181">
        <f>Q181*'Wanetal_E and C 15-16'!$E$8-Q181</f>
        <v>645594881.94564199</v>
      </c>
      <c r="Y181">
        <f>IFERROR(VLOOKUP(Y$4&amp;$B181,Wanetal_correction_factor_2016!$D$2:$H$1608,5, FALSE),0)*R181</f>
        <v>1663620328.611012</v>
      </c>
      <c r="Z181">
        <f>IFERROR(VLOOKUP(Z$4&amp;$B181,Wanetal_correction_factor_2016!$D$2:$H$1608,5, FALSE),0)*S181</f>
        <v>999505554.59783947</v>
      </c>
      <c r="AA181">
        <f>IFERROR(VLOOKUP(AA$4&amp;$B181,Wanetal_correction_factor_2016!$D$2:$H$1608,5, FALSE),0)*T181</f>
        <v>1947876727.7061763</v>
      </c>
      <c r="AB181">
        <f>IFERROR(VLOOKUP(AB$4&amp;$B181,Wanetal_correction_factor_2016!$D$2:$H$1608,5, FALSE),0)*U181</f>
        <v>678739775.39651179</v>
      </c>
      <c r="AC181">
        <f>IFERROR(VLOOKUP(AC$4&amp;$B181,Wanetal_correction_factor_2016!$D$2:$H$1608,5, FALSE),0)*V181</f>
        <v>608144950.62879086</v>
      </c>
      <c r="AD181">
        <f>IFERROR(VLOOKUP(AD$4&amp;$B181,Wanetal_correction_factor_2016!$D$2:$H$1608,5, FALSE),0)*W181</f>
        <v>145523838.712751</v>
      </c>
    </row>
    <row r="182" spans="1:30" x14ac:dyDescent="0.2">
      <c r="A182" t="s">
        <v>356</v>
      </c>
      <c r="B182" t="s">
        <v>357</v>
      </c>
      <c r="C182">
        <f>SUM(Wanetal_losses_control!AQ182:AV182)</f>
        <v>-77479468747.770111</v>
      </c>
      <c r="D182">
        <f>C182*'Wanetal_E and C 97-98'!$E$3-C182</f>
        <v>21735319323.203064</v>
      </c>
      <c r="E182">
        <f>C182*'Wanetal_E and C 97-98'!$E$4-C182</f>
        <v>-317714120.97038269</v>
      </c>
      <c r="F182">
        <f>C182*'Wanetal_E and C 97-98'!$E$5-C182</f>
        <v>17417453653.003563</v>
      </c>
      <c r="G182">
        <f>C182*'Wanetal_E and C 97-98'!$E$6-C182</f>
        <v>15646996652.133904</v>
      </c>
      <c r="H182">
        <f>C182*'Wanetal_E and C 97-98'!$E$7-C182</f>
        <v>5329413605.5502167</v>
      </c>
      <c r="I182">
        <f>C182*'Wanetal_E and C 97-98'!$E$8-C182</f>
        <v>4687374489.9481201</v>
      </c>
      <c r="K182">
        <f>IFERROR(VLOOKUP(K$4&amp;$B182,Wanetal_correction_factor_1998!$D$2:$H$1608,5, FALSE),0)*D182</f>
        <v>60217760487.710297</v>
      </c>
      <c r="L182">
        <f>IFERROR(VLOOKUP(L$4&amp;$B182,Wanetal_correction_factor_1998!$D$2:$H$1608,5, FALSE),0)*E182</f>
        <v>-5137763464.7832441</v>
      </c>
      <c r="M182">
        <f>IFERROR(VLOOKUP(M$4&amp;$B182,Wanetal_correction_factor_1998!$D$2:$H$1608,5, FALSE),0)*F182</f>
        <v>49775606597.411644</v>
      </c>
      <c r="N182">
        <f>IFERROR(VLOOKUP(N$4&amp;$B182,Wanetal_correction_factor_1998!$D$2:$H$1608,5, FALSE),0)*G182</f>
        <v>-85730375385.524673</v>
      </c>
      <c r="O182">
        <f>IFERROR(VLOOKUP(O$4&amp;$B182,Wanetal_correction_factor_1998!$D$2:$H$1608,5, FALSE),0)*H182</f>
        <v>193892064133.27808</v>
      </c>
      <c r="P182">
        <f>IFERROR(VLOOKUP(P$4&amp;$B182,Wanetal_correction_factor_1998!$D$2:$H$1608,5, FALSE),0)*I182</f>
        <v>23746946268.675503</v>
      </c>
      <c r="Q182" s="7">
        <f>SUM(Wanetal_losses_control!BI182:BN182)</f>
        <v>-48369361962.286003</v>
      </c>
      <c r="R182">
        <f>Q182*'Wanetal_E and C 15-16'!$E$3-Q182</f>
        <v>75188816103.405075</v>
      </c>
      <c r="S182">
        <f>Q182*'Wanetal_E and C 15-16'!$E$4-Q182</f>
        <v>11273376942.435043</v>
      </c>
      <c r="T182">
        <f>Q182*'Wanetal_E and C 15-16'!$E$5-Q182</f>
        <v>26153427642.595577</v>
      </c>
      <c r="U182">
        <f>Q182*'Wanetal_E and C 15-16'!$E$6-Q182</f>
        <v>40816687310.772751</v>
      </c>
      <c r="V182">
        <f>Q182*'Wanetal_E and C 15-16'!$E$7-Q182</f>
        <v>21057261600.435741</v>
      </c>
      <c r="W182">
        <f>Q182*'Wanetal_E and C 15-16'!$E$8-Q182</f>
        <v>8433562839.4006729</v>
      </c>
      <c r="Y182">
        <f>IFERROR(VLOOKUP(Y$4&amp;$B182,Wanetal_correction_factor_2016!$D$2:$H$1608,5, FALSE),0)*R182</f>
        <v>29184420384.020599</v>
      </c>
      <c r="Z182">
        <f>IFERROR(VLOOKUP(Z$4&amp;$B182,Wanetal_correction_factor_2016!$D$2:$H$1608,5, FALSE),0)*S182</f>
        <v>36828787862.195198</v>
      </c>
      <c r="AA182">
        <f>IFERROR(VLOOKUP(AA$4&amp;$B182,Wanetal_correction_factor_2016!$D$2:$H$1608,5, FALSE),0)*T182</f>
        <v>49350875413.950699</v>
      </c>
      <c r="AB182">
        <f>IFERROR(VLOOKUP(AB$4&amp;$B182,Wanetal_correction_factor_2016!$D$2:$H$1608,5, FALSE),0)*U182</f>
        <v>50185136773.499908</v>
      </c>
      <c r="AC182">
        <f>IFERROR(VLOOKUP(AC$4&amp;$B182,Wanetal_correction_factor_2016!$D$2:$H$1608,5, FALSE),0)*V182</f>
        <v>47089141187.050438</v>
      </c>
      <c r="AD182">
        <f>IFERROR(VLOOKUP(AD$4&amp;$B182,Wanetal_correction_factor_2016!$D$2:$H$1608,5, FALSE),0)*W182</f>
        <v>6791649526.2188129</v>
      </c>
    </row>
    <row r="183" spans="1:30" x14ac:dyDescent="0.2">
      <c r="A183" t="s">
        <v>358</v>
      </c>
      <c r="B183" t="s">
        <v>359</v>
      </c>
      <c r="C183">
        <f>SUM(Wanetal_losses_control!AQ183:AV183)</f>
        <v>5442472460.7121258</v>
      </c>
      <c r="D183">
        <f>C183*'Wanetal_E and C 97-98'!$E$3-C183</f>
        <v>-1526777077.246304</v>
      </c>
      <c r="E183">
        <f>C183*'Wanetal_E and C 97-98'!$E$4-C183</f>
        <v>22317529.814121246</v>
      </c>
      <c r="F183">
        <f>C183*'Wanetal_E and C 97-98'!$E$5-C183</f>
        <v>-1223472661.5227327</v>
      </c>
      <c r="G183">
        <f>C183*'Wanetal_E and C 97-98'!$E$6-C183</f>
        <v>-1099108573.5154123</v>
      </c>
      <c r="H183">
        <f>C183*'Wanetal_E and C 97-98'!$E$7-C183</f>
        <v>-374359649.70766926</v>
      </c>
      <c r="I183">
        <f>C183*'Wanetal_E and C 97-98'!$E$8-C183</f>
        <v>-329260215.47251987</v>
      </c>
      <c r="K183">
        <f>IFERROR(VLOOKUP(K$4&amp;$B183,Wanetal_correction_factor_1998!$D$2:$H$1608,5, FALSE),0)*D183</f>
        <v>43454644253.430557</v>
      </c>
      <c r="L183">
        <f>IFERROR(VLOOKUP(L$4&amp;$B183,Wanetal_correction_factor_1998!$D$2:$H$1608,5, FALSE),0)*E183</f>
        <v>-351687989.14940697</v>
      </c>
      <c r="M183">
        <f>IFERROR(VLOOKUP(M$4&amp;$B183,Wanetal_correction_factor_1998!$D$2:$H$1608,5, FALSE),0)*F183</f>
        <v>4823018370.4137897</v>
      </c>
      <c r="N183">
        <f>IFERROR(VLOOKUP(N$4&amp;$B183,Wanetal_correction_factor_1998!$D$2:$H$1608,5, FALSE),0)*G183</f>
        <v>7559573247.3089552</v>
      </c>
      <c r="O183">
        <f>IFERROR(VLOOKUP(O$4&amp;$B183,Wanetal_correction_factor_1998!$D$2:$H$1608,5, FALSE),0)*H183</f>
        <v>5936662681.216074</v>
      </c>
      <c r="P183">
        <f>IFERROR(VLOOKUP(P$4&amp;$B183,Wanetal_correction_factor_1998!$D$2:$H$1608,5, FALSE),0)*I183</f>
        <v>-5051879595.7270327</v>
      </c>
      <c r="Q183" s="7">
        <f>SUM(Wanetal_losses_control!BI183:BN183)</f>
        <v>3356930002.1764841</v>
      </c>
      <c r="R183">
        <f>Q183*'Wanetal_E and C 15-16'!$E$3-Q183</f>
        <v>-5218253505.2344093</v>
      </c>
      <c r="S183">
        <f>Q183*'Wanetal_E and C 15-16'!$E$4-Q183</f>
        <v>-782394800.10945845</v>
      </c>
      <c r="T183">
        <f>Q183*'Wanetal_E and C 15-16'!$E$5-Q183</f>
        <v>-1815099938.296386</v>
      </c>
      <c r="U183">
        <f>Q183*'Wanetal_E and C 15-16'!$E$6-Q183</f>
        <v>-2832759347.3286648</v>
      </c>
      <c r="V183">
        <f>Q183*'Wanetal_E and C 15-16'!$E$7-Q183</f>
        <v>-1461415870.7592089</v>
      </c>
      <c r="W183">
        <f>Q183*'Wanetal_E and C 15-16'!$E$8-Q183</f>
        <v>-585306048.54575205</v>
      </c>
      <c r="Y183">
        <f>IFERROR(VLOOKUP(Y$4&amp;$B183,Wanetal_correction_factor_2016!$D$2:$H$1608,5, FALSE),0)*R183</f>
        <v>-2408989006.4054966</v>
      </c>
      <c r="Z183">
        <f>IFERROR(VLOOKUP(Z$4&amp;$B183,Wanetal_correction_factor_2016!$D$2:$H$1608,5, FALSE),0)*S183</f>
        <v>-3197139477.2111936</v>
      </c>
      <c r="AA183">
        <f>IFERROR(VLOOKUP(AA$4&amp;$B183,Wanetal_correction_factor_2016!$D$2:$H$1608,5, FALSE),0)*T183</f>
        <v>-2206394295.7856803</v>
      </c>
      <c r="AB183">
        <f>IFERROR(VLOOKUP(AB$4&amp;$B183,Wanetal_correction_factor_2016!$D$2:$H$1608,5, FALSE),0)*U183</f>
        <v>-2825481675.3091807</v>
      </c>
      <c r="AC183">
        <f>IFERROR(VLOOKUP(AC$4&amp;$B183,Wanetal_correction_factor_2016!$D$2:$H$1608,5, FALSE),0)*V183</f>
        <v>-3009147323.371016</v>
      </c>
      <c r="AD183">
        <f>IFERROR(VLOOKUP(AD$4&amp;$B183,Wanetal_correction_factor_2016!$D$2:$H$1608,5, FALSE),0)*W183</f>
        <v>-2759090398.5540314</v>
      </c>
    </row>
    <row r="184" spans="1:30" x14ac:dyDescent="0.2">
      <c r="A184" t="s">
        <v>360</v>
      </c>
      <c r="B184" t="s">
        <v>361</v>
      </c>
      <c r="C184">
        <f>SUM(Wanetal_losses_control!AQ184:AV184)</f>
        <v>-963726780.63755167</v>
      </c>
      <c r="D184">
        <f>C184*'Wanetal_E and C 97-98'!$E$3-C184</f>
        <v>270354322.97130346</v>
      </c>
      <c r="E184">
        <f>C184*'Wanetal_E and C 97-98'!$E$4-C184</f>
        <v>-3951880.568033576</v>
      </c>
      <c r="F184">
        <f>C184*'Wanetal_E and C 97-98'!$E$5-C184</f>
        <v>216646639.51888525</v>
      </c>
      <c r="G184">
        <f>C184*'Wanetal_E and C 97-98'!$E$6-C184</f>
        <v>194624846.4776876</v>
      </c>
      <c r="H184">
        <f>C184*'Wanetal_E and C 97-98'!$E$7-C184</f>
        <v>66289801.669693112</v>
      </c>
      <c r="I184">
        <f>C184*'Wanetal_E and C 97-98'!$E$8-C184</f>
        <v>58303811.317372918</v>
      </c>
      <c r="K184">
        <f>IFERROR(VLOOKUP(K$4&amp;$B184,Wanetal_correction_factor_1998!$D$2:$H$1608,5, FALSE),0)*D184</f>
        <v>-81187835.247944728</v>
      </c>
      <c r="L184">
        <f>IFERROR(VLOOKUP(L$4&amp;$B184,Wanetal_correction_factor_1998!$D$2:$H$1608,5, FALSE),0)*E184</f>
        <v>-28941441.410704724</v>
      </c>
      <c r="M184">
        <f>IFERROR(VLOOKUP(M$4&amp;$B184,Wanetal_correction_factor_1998!$D$2:$H$1608,5, FALSE),0)*F184</f>
        <v>196552243.45233068</v>
      </c>
      <c r="N184">
        <f>IFERROR(VLOOKUP(N$4&amp;$B184,Wanetal_correction_factor_1998!$D$2:$H$1608,5, FALSE),0)*G184</f>
        <v>452871354.73308992</v>
      </c>
      <c r="O184">
        <f>IFERROR(VLOOKUP(O$4&amp;$B184,Wanetal_correction_factor_1998!$D$2:$H$1608,5, FALSE),0)*H184</f>
        <v>-12568726.38164605</v>
      </c>
      <c r="P184">
        <f>IFERROR(VLOOKUP(P$4&amp;$B184,Wanetal_correction_factor_1998!$D$2:$H$1608,5, FALSE),0)*I184</f>
        <v>-244433395.166991</v>
      </c>
      <c r="Q184" s="7">
        <f>SUM(Wanetal_losses_control!BI184:BN184)</f>
        <v>-945441517.84992301</v>
      </c>
      <c r="R184">
        <f>Q184*'Wanetal_E and C 15-16'!$E$3-Q184</f>
        <v>1469662313.8748217</v>
      </c>
      <c r="S184">
        <f>Q184*'Wanetal_E and C 15-16'!$E$4-Q184</f>
        <v>220352681.43624663</v>
      </c>
      <c r="T184">
        <f>Q184*'Wanetal_E and C 15-16'!$E$5-Q184</f>
        <v>511202449.73818719</v>
      </c>
      <c r="U184">
        <f>Q184*'Wanetal_E and C 15-16'!$E$6-Q184</f>
        <v>797814757.92034364</v>
      </c>
      <c r="V184">
        <f>Q184*'Wanetal_E and C 15-16'!$E$7-Q184</f>
        <v>411591316.51977593</v>
      </c>
      <c r="W184">
        <f>Q184*'Wanetal_E and C 15-16'!$E$8-Q184</f>
        <v>164844854.8480469</v>
      </c>
      <c r="Y184">
        <f>IFERROR(VLOOKUP(Y$4&amp;$B184,Wanetal_correction_factor_2016!$D$2:$H$1608,5, FALSE),0)*R184</f>
        <v>-1163173788.1477647</v>
      </c>
      <c r="Z184">
        <f>IFERROR(VLOOKUP(Z$4&amp;$B184,Wanetal_correction_factor_2016!$D$2:$H$1608,5, FALSE),0)*S184</f>
        <v>-4700176124.4129677</v>
      </c>
      <c r="AA184">
        <f>IFERROR(VLOOKUP(AA$4&amp;$B184,Wanetal_correction_factor_2016!$D$2:$H$1608,5, FALSE),0)*T184</f>
        <v>-5327822668.7630825</v>
      </c>
      <c r="AB184">
        <f>IFERROR(VLOOKUP(AB$4&amp;$B184,Wanetal_correction_factor_2016!$D$2:$H$1608,5, FALSE),0)*U184</f>
        <v>-5331999513.8466139</v>
      </c>
      <c r="AC184">
        <f>IFERROR(VLOOKUP(AC$4&amp;$B184,Wanetal_correction_factor_2016!$D$2:$H$1608,5, FALSE),0)*V184</f>
        <v>-333635171.53843617</v>
      </c>
      <c r="AD184">
        <f>IFERROR(VLOOKUP(AD$4&amp;$B184,Wanetal_correction_factor_2016!$D$2:$H$1608,5, FALSE),0)*W184</f>
        <v>-7003589666.5751886</v>
      </c>
    </row>
    <row r="185" spans="1:30" x14ac:dyDescent="0.2">
      <c r="A185" t="s">
        <v>362</v>
      </c>
      <c r="B185" t="s">
        <v>363</v>
      </c>
      <c r="C185">
        <f>SUM(Wanetal_losses_control!AQ185:AV185)</f>
        <v>0</v>
      </c>
      <c r="D185">
        <f>C185*'Wanetal_E and C 97-98'!$E$3-C185</f>
        <v>0</v>
      </c>
      <c r="E185">
        <f>C185*'Wanetal_E and C 97-98'!$E$4-C185</f>
        <v>0</v>
      </c>
      <c r="F185">
        <f>C185*'Wanetal_E and C 97-98'!$E$5-C185</f>
        <v>0</v>
      </c>
      <c r="G185">
        <f>C185*'Wanetal_E and C 97-98'!$E$6-C185</f>
        <v>0</v>
      </c>
      <c r="H185">
        <f>C185*'Wanetal_E and C 97-98'!$E$7-C185</f>
        <v>0</v>
      </c>
      <c r="I185">
        <f>C185*'Wanetal_E and C 97-98'!$E$8-C185</f>
        <v>0</v>
      </c>
      <c r="K185">
        <f>IFERROR(VLOOKUP(K$4&amp;$B185,Wanetal_correction_factor_1998!$D$2:$H$1608,5, FALSE),0)*D185</f>
        <v>0</v>
      </c>
      <c r="L185">
        <f>IFERROR(VLOOKUP(L$4&amp;$B185,Wanetal_correction_factor_1998!$D$2:$H$1608,5, FALSE),0)*E185</f>
        <v>0</v>
      </c>
      <c r="M185">
        <f>IFERROR(VLOOKUP(M$4&amp;$B185,Wanetal_correction_factor_1998!$D$2:$H$1608,5, FALSE),0)*F185</f>
        <v>0</v>
      </c>
      <c r="N185">
        <f>IFERROR(VLOOKUP(N$4&amp;$B185,Wanetal_correction_factor_1998!$D$2:$H$1608,5, FALSE),0)*G185</f>
        <v>0</v>
      </c>
      <c r="O185">
        <f>IFERROR(VLOOKUP(O$4&amp;$B185,Wanetal_correction_factor_1998!$D$2:$H$1608,5, FALSE),0)*H185</f>
        <v>0</v>
      </c>
      <c r="P185">
        <f>IFERROR(VLOOKUP(P$4&amp;$B185,Wanetal_correction_factor_1998!$D$2:$H$1608,5, FALSE),0)*I185</f>
        <v>0</v>
      </c>
      <c r="Q185" s="7">
        <f>SUM(Wanetal_losses_control!BI185:BN185)</f>
        <v>0</v>
      </c>
      <c r="R185">
        <f>Q185*'Wanetal_E and C 15-16'!$E$3-Q185</f>
        <v>0</v>
      </c>
      <c r="S185">
        <f>Q185*'Wanetal_E and C 15-16'!$E$4-Q185</f>
        <v>0</v>
      </c>
      <c r="T185">
        <f>Q185*'Wanetal_E and C 15-16'!$E$5-Q185</f>
        <v>0</v>
      </c>
      <c r="U185">
        <f>Q185*'Wanetal_E and C 15-16'!$E$6-Q185</f>
        <v>0</v>
      </c>
      <c r="V185">
        <f>Q185*'Wanetal_E and C 15-16'!$E$7-Q185</f>
        <v>0</v>
      </c>
      <c r="W185">
        <f>Q185*'Wanetal_E and C 15-16'!$E$8-Q185</f>
        <v>0</v>
      </c>
      <c r="Y185">
        <f>IFERROR(VLOOKUP(Y$4&amp;$B185,Wanetal_correction_factor_2016!$D$2:$H$1608,5, FALSE),0)*R185</f>
        <v>0</v>
      </c>
      <c r="Z185">
        <f>IFERROR(VLOOKUP(Z$4&amp;$B185,Wanetal_correction_factor_2016!$D$2:$H$1608,5, FALSE),0)*S185</f>
        <v>0</v>
      </c>
      <c r="AA185">
        <f>IFERROR(VLOOKUP(AA$4&amp;$B185,Wanetal_correction_factor_2016!$D$2:$H$1608,5, FALSE),0)*T185</f>
        <v>0</v>
      </c>
      <c r="AB185">
        <f>IFERROR(VLOOKUP(AB$4&amp;$B185,Wanetal_correction_factor_2016!$D$2:$H$1608,5, FALSE),0)*U185</f>
        <v>0</v>
      </c>
      <c r="AC185">
        <f>IFERROR(VLOOKUP(AC$4&amp;$B185,Wanetal_correction_factor_2016!$D$2:$H$1608,5, FALSE),0)*V185</f>
        <v>0</v>
      </c>
      <c r="AD185">
        <f>IFERROR(VLOOKUP(AD$4&amp;$B185,Wanetal_correction_factor_2016!$D$2:$H$1608,5, FALSE),0)*W185</f>
        <v>0</v>
      </c>
    </row>
    <row r="186" spans="1:30" x14ac:dyDescent="0.2">
      <c r="A186" t="s">
        <v>364</v>
      </c>
      <c r="B186" t="s">
        <v>365</v>
      </c>
      <c r="C186">
        <f>SUM(Wanetal_losses_control!AQ186:AV186)</f>
        <v>1897992636.4801469</v>
      </c>
      <c r="D186">
        <f>C186*'Wanetal_E and C 97-98'!$E$3-C186</f>
        <v>-532443971.20587325</v>
      </c>
      <c r="E186">
        <f>C186*'Wanetal_E and C 97-98'!$E$4-C186</f>
        <v>7782952.9790742397</v>
      </c>
      <c r="F186">
        <f>C186*'Wanetal_E and C 97-98'!$E$5-C186</f>
        <v>-426670436.87733626</v>
      </c>
      <c r="G186">
        <f>C186*'Wanetal_E and C 97-98'!$E$6-C186</f>
        <v>-383300052.37205982</v>
      </c>
      <c r="H186">
        <f>C186*'Wanetal_E and C 97-98'!$E$7-C186</f>
        <v>-130553138.05804229</v>
      </c>
      <c r="I186">
        <f>C186*'Wanetal_E and C 97-98'!$E$8-C186</f>
        <v>-114825287.39721727</v>
      </c>
      <c r="K186">
        <f>IFERROR(VLOOKUP(K$4&amp;$B186,Wanetal_correction_factor_1998!$D$2:$H$1608,5, FALSE),0)*D186</f>
        <v>557741067.67412066</v>
      </c>
      <c r="L186">
        <f>IFERROR(VLOOKUP(L$4&amp;$B186,Wanetal_correction_factor_1998!$D$2:$H$1608,5, FALSE),0)*E186</f>
        <v>-10464755.382503565</v>
      </c>
      <c r="M186">
        <f>IFERROR(VLOOKUP(M$4&amp;$B186,Wanetal_correction_factor_1998!$D$2:$H$1608,5, FALSE),0)*F186</f>
        <v>-271524402.95876133</v>
      </c>
      <c r="N186">
        <f>IFERROR(VLOOKUP(N$4&amp;$B186,Wanetal_correction_factor_1998!$D$2:$H$1608,5, FALSE),0)*G186</f>
        <v>-778832218.36157024</v>
      </c>
      <c r="O186">
        <f>IFERROR(VLOOKUP(O$4&amp;$B186,Wanetal_correction_factor_1998!$D$2:$H$1608,5, FALSE),0)*H186</f>
        <v>-383832993.67854911</v>
      </c>
      <c r="P186">
        <f>IFERROR(VLOOKUP(P$4&amp;$B186,Wanetal_correction_factor_1998!$D$2:$H$1608,5, FALSE),0)*I186</f>
        <v>198596017.46521115</v>
      </c>
      <c r="Q186" s="7">
        <f>SUM(Wanetal_losses_control!BI186:BN186)</f>
        <v>1417809070.0243979</v>
      </c>
      <c r="R186">
        <f>Q186*'Wanetal_E and C 15-16'!$E$3-Q186</f>
        <v>-2203944420.8282871</v>
      </c>
      <c r="S186">
        <f>Q186*'Wanetal_E and C 15-16'!$E$4-Q186</f>
        <v>-330446700.77002025</v>
      </c>
      <c r="T186">
        <f>Q186*'Wanetal_E and C 15-16'!$E$5-Q186</f>
        <v>-766612694.88753736</v>
      </c>
      <c r="U186">
        <f>Q186*'Wanetal_E and C 15-16'!$E$6-Q186</f>
        <v>-1196424081.8947599</v>
      </c>
      <c r="V186">
        <f>Q186*'Wanetal_E and C 15-16'!$E$7-Q186</f>
        <v>-617233208.70456374</v>
      </c>
      <c r="W186">
        <f>Q186*'Wanetal_E and C 15-16'!$E$8-Q186</f>
        <v>-247205698.01284742</v>
      </c>
      <c r="Y186">
        <f>IFERROR(VLOOKUP(Y$4&amp;$B186,Wanetal_correction_factor_2016!$D$2:$H$1608,5, FALSE),0)*R186</f>
        <v>14707503900.209978</v>
      </c>
      <c r="Z186">
        <f>IFERROR(VLOOKUP(Z$4&amp;$B186,Wanetal_correction_factor_2016!$D$2:$H$1608,5, FALSE),0)*S186</f>
        <v>661382496.10359418</v>
      </c>
      <c r="AA186">
        <f>IFERROR(VLOOKUP(AA$4&amp;$B186,Wanetal_correction_factor_2016!$D$2:$H$1608,5, FALSE),0)*T186</f>
        <v>9450169125.4386425</v>
      </c>
      <c r="AB186">
        <f>IFERROR(VLOOKUP(AB$4&amp;$B186,Wanetal_correction_factor_2016!$D$2:$H$1608,5, FALSE),0)*U186</f>
        <v>11116616825.935341</v>
      </c>
      <c r="AC186">
        <f>IFERROR(VLOOKUP(AC$4&amp;$B186,Wanetal_correction_factor_2016!$D$2:$H$1608,5, FALSE),0)*V186</f>
        <v>4688519887.6393356</v>
      </c>
      <c r="AD186">
        <f>IFERROR(VLOOKUP(AD$4&amp;$B186,Wanetal_correction_factor_2016!$D$2:$H$1608,5, FALSE),0)*W186</f>
        <v>2363366845.0524139</v>
      </c>
    </row>
    <row r="187" spans="1:30" x14ac:dyDescent="0.2">
      <c r="A187" t="s">
        <v>366</v>
      </c>
      <c r="B187" t="s">
        <v>367</v>
      </c>
      <c r="C187">
        <f>SUM(Wanetal_losses_control!AQ187:AV187)</f>
        <v>0</v>
      </c>
      <c r="D187">
        <f>C187*'Wanetal_E and C 97-98'!$E$3-C187</f>
        <v>0</v>
      </c>
      <c r="E187">
        <f>C187*'Wanetal_E and C 97-98'!$E$4-C187</f>
        <v>0</v>
      </c>
      <c r="F187">
        <f>C187*'Wanetal_E and C 97-98'!$E$5-C187</f>
        <v>0</v>
      </c>
      <c r="G187">
        <f>C187*'Wanetal_E and C 97-98'!$E$6-C187</f>
        <v>0</v>
      </c>
      <c r="H187">
        <f>C187*'Wanetal_E and C 97-98'!$E$7-C187</f>
        <v>0</v>
      </c>
      <c r="I187">
        <f>C187*'Wanetal_E and C 97-98'!$E$8-C187</f>
        <v>0</v>
      </c>
      <c r="K187">
        <f>IFERROR(VLOOKUP(K$4&amp;$B187,Wanetal_correction_factor_1998!$D$2:$H$1608,5, FALSE),0)*D187</f>
        <v>0</v>
      </c>
      <c r="L187">
        <f>IFERROR(VLOOKUP(L$4&amp;$B187,Wanetal_correction_factor_1998!$D$2:$H$1608,5, FALSE),0)*E187</f>
        <v>0</v>
      </c>
      <c r="M187">
        <f>IFERROR(VLOOKUP(M$4&amp;$B187,Wanetal_correction_factor_1998!$D$2:$H$1608,5, FALSE),0)*F187</f>
        <v>0</v>
      </c>
      <c r="N187">
        <f>IFERROR(VLOOKUP(N$4&amp;$B187,Wanetal_correction_factor_1998!$D$2:$H$1608,5, FALSE),0)*G187</f>
        <v>0</v>
      </c>
      <c r="O187">
        <f>IFERROR(VLOOKUP(O$4&amp;$B187,Wanetal_correction_factor_1998!$D$2:$H$1608,5, FALSE),0)*H187</f>
        <v>0</v>
      </c>
      <c r="P187">
        <f>IFERROR(VLOOKUP(P$4&amp;$B187,Wanetal_correction_factor_1998!$D$2:$H$1608,5, FALSE),0)*I187</f>
        <v>0</v>
      </c>
      <c r="Q187" s="7">
        <f>SUM(Wanetal_losses_control!BI187:BN187)</f>
        <v>0</v>
      </c>
      <c r="R187">
        <f>Q187*'Wanetal_E and C 15-16'!$E$3-Q187</f>
        <v>0</v>
      </c>
      <c r="S187">
        <f>Q187*'Wanetal_E and C 15-16'!$E$4-Q187</f>
        <v>0</v>
      </c>
      <c r="T187">
        <f>Q187*'Wanetal_E and C 15-16'!$E$5-Q187</f>
        <v>0</v>
      </c>
      <c r="U187">
        <f>Q187*'Wanetal_E and C 15-16'!$E$6-Q187</f>
        <v>0</v>
      </c>
      <c r="V187">
        <f>Q187*'Wanetal_E and C 15-16'!$E$7-Q187</f>
        <v>0</v>
      </c>
      <c r="W187">
        <f>Q187*'Wanetal_E and C 15-16'!$E$8-Q187</f>
        <v>0</v>
      </c>
      <c r="Y187">
        <f>IFERROR(VLOOKUP(Y$4&amp;$B187,Wanetal_correction_factor_2016!$D$2:$H$1608,5, FALSE),0)*R187</f>
        <v>0</v>
      </c>
      <c r="Z187">
        <f>IFERROR(VLOOKUP(Z$4&amp;$B187,Wanetal_correction_factor_2016!$D$2:$H$1608,5, FALSE),0)*S187</f>
        <v>0</v>
      </c>
      <c r="AA187">
        <f>IFERROR(VLOOKUP(AA$4&amp;$B187,Wanetal_correction_factor_2016!$D$2:$H$1608,5, FALSE),0)*T187</f>
        <v>0</v>
      </c>
      <c r="AB187">
        <f>IFERROR(VLOOKUP(AB$4&amp;$B187,Wanetal_correction_factor_2016!$D$2:$H$1608,5, FALSE),0)*U187</f>
        <v>0</v>
      </c>
      <c r="AC187">
        <f>IFERROR(VLOOKUP(AC$4&amp;$B187,Wanetal_correction_factor_2016!$D$2:$H$1608,5, FALSE),0)*V187</f>
        <v>0</v>
      </c>
      <c r="AD187">
        <f>IFERROR(VLOOKUP(AD$4&amp;$B187,Wanetal_correction_factor_2016!$D$2:$H$1608,5, FALSE),0)*W187</f>
        <v>0</v>
      </c>
    </row>
    <row r="188" spans="1:30" x14ac:dyDescent="0.2">
      <c r="A188" t="s">
        <v>368</v>
      </c>
      <c r="B188" t="s">
        <v>369</v>
      </c>
      <c r="C188">
        <f>SUM(Wanetal_losses_control!AQ188:AV188)</f>
        <v>-861629508.88147509</v>
      </c>
      <c r="D188">
        <f>C188*'Wanetal_E and C 97-98'!$E$3-C188</f>
        <v>241712970.11342096</v>
      </c>
      <c r="E188">
        <f>C188*'Wanetal_E and C 97-98'!$E$4-C188</f>
        <v>-3533218.108497858</v>
      </c>
      <c r="F188">
        <f>C188*'Wanetal_E and C 97-98'!$E$5-C188</f>
        <v>193695081.80107689</v>
      </c>
      <c r="G188">
        <f>C188*'Wanetal_E and C 97-98'!$E$6-C188</f>
        <v>174006278.80836153</v>
      </c>
      <c r="H188">
        <f>C188*'Wanetal_E and C 97-98'!$E$7-C188</f>
        <v>59267056.186528563</v>
      </c>
      <c r="I188">
        <f>C188*'Wanetal_E and C 97-98'!$E$8-C188</f>
        <v>52127102.121280193</v>
      </c>
      <c r="K188">
        <f>IFERROR(VLOOKUP(K$4&amp;$B188,Wanetal_correction_factor_1998!$D$2:$H$1608,5, FALSE),0)*D188</f>
        <v>288523170.62312031</v>
      </c>
      <c r="L188">
        <f>IFERROR(VLOOKUP(L$4&amp;$B188,Wanetal_correction_factor_1998!$D$2:$H$1608,5, FALSE),0)*E188</f>
        <v>-29218864.663229577</v>
      </c>
      <c r="M188">
        <f>IFERROR(VLOOKUP(M$4&amp;$B188,Wanetal_correction_factor_1998!$D$2:$H$1608,5, FALSE),0)*F188</f>
        <v>617387131.14882779</v>
      </c>
      <c r="N188">
        <f>IFERROR(VLOOKUP(N$4&amp;$B188,Wanetal_correction_factor_1998!$D$2:$H$1608,5, FALSE),0)*G188</f>
        <v>549531464.65685618</v>
      </c>
      <c r="O188">
        <f>IFERROR(VLOOKUP(O$4&amp;$B188,Wanetal_correction_factor_1998!$D$2:$H$1608,5, FALSE),0)*H188</f>
        <v>308754534.21882498</v>
      </c>
      <c r="P188">
        <f>IFERROR(VLOOKUP(P$4&amp;$B188,Wanetal_correction_factor_1998!$D$2:$H$1608,5, FALSE),0)*I188</f>
        <v>-101402925.83931212</v>
      </c>
      <c r="Q188" s="7">
        <f>SUM(Wanetal_losses_control!BI188:BN188)</f>
        <v>-859609862.39412773</v>
      </c>
      <c r="R188">
        <f>Q188*'Wanetal_E and C 15-16'!$E$3-Q188</f>
        <v>1336239413.5903702</v>
      </c>
      <c r="S188">
        <f>Q188*'Wanetal_E and C 15-16'!$E$4-Q188</f>
        <v>200348022.15831673</v>
      </c>
      <c r="T188">
        <f>Q188*'Wanetal_E and C 15-16'!$E$5-Q188</f>
        <v>464793071.99701256</v>
      </c>
      <c r="U188">
        <f>Q188*'Wanetal_E and C 15-16'!$E$6-Q188</f>
        <v>725385358.40011048</v>
      </c>
      <c r="V188">
        <f>Q188*'Wanetal_E and C 15-16'!$E$7-Q188</f>
        <v>374225108.87907189</v>
      </c>
      <c r="W188">
        <f>Q188*'Wanetal_E and C 15-16'!$E$8-Q188</f>
        <v>149879458.76817632</v>
      </c>
      <c r="Y188">
        <f>IFERROR(VLOOKUP(Y$4&amp;$B188,Wanetal_correction_factor_2016!$D$2:$H$1608,5, FALSE),0)*R188</f>
        <v>346369698.92903787</v>
      </c>
      <c r="Z188">
        <f>IFERROR(VLOOKUP(Z$4&amp;$B188,Wanetal_correction_factor_2016!$D$2:$H$1608,5, FALSE),0)*S188</f>
        <v>236563445.27118939</v>
      </c>
      <c r="AA188">
        <f>IFERROR(VLOOKUP(AA$4&amp;$B188,Wanetal_correction_factor_2016!$D$2:$H$1608,5, FALSE),0)*T188</f>
        <v>-108077659.27806403</v>
      </c>
      <c r="AB188">
        <f>IFERROR(VLOOKUP(AB$4&amp;$B188,Wanetal_correction_factor_2016!$D$2:$H$1608,5, FALSE),0)*U188</f>
        <v>-293265282.99557906</v>
      </c>
      <c r="AC188">
        <f>IFERROR(VLOOKUP(AC$4&amp;$B188,Wanetal_correction_factor_2016!$D$2:$H$1608,5, FALSE),0)*V188</f>
        <v>-61631053.763015337</v>
      </c>
      <c r="AD188">
        <f>IFERROR(VLOOKUP(AD$4&amp;$B188,Wanetal_correction_factor_2016!$D$2:$H$1608,5, FALSE),0)*W188</f>
        <v>251280633.85136127</v>
      </c>
    </row>
    <row r="189" spans="1:30" x14ac:dyDescent="0.2">
      <c r="A189" t="s">
        <v>370</v>
      </c>
      <c r="B189" t="s">
        <v>371</v>
      </c>
      <c r="C189">
        <f>SUM(Wanetal_losses_control!AQ189:AV189)</f>
        <v>0</v>
      </c>
      <c r="D189">
        <f>C189*'Wanetal_E and C 97-98'!$E$3-C189</f>
        <v>0</v>
      </c>
      <c r="E189">
        <f>C189*'Wanetal_E and C 97-98'!$E$4-C189</f>
        <v>0</v>
      </c>
      <c r="F189">
        <f>C189*'Wanetal_E and C 97-98'!$E$5-C189</f>
        <v>0</v>
      </c>
      <c r="G189">
        <f>C189*'Wanetal_E and C 97-98'!$E$6-C189</f>
        <v>0</v>
      </c>
      <c r="H189">
        <f>C189*'Wanetal_E and C 97-98'!$E$7-C189</f>
        <v>0</v>
      </c>
      <c r="I189">
        <f>C189*'Wanetal_E and C 97-98'!$E$8-C189</f>
        <v>0</v>
      </c>
      <c r="K189">
        <f>IFERROR(VLOOKUP(K$4&amp;$B189,Wanetal_correction_factor_1998!$D$2:$H$1608,5, FALSE),0)*D189</f>
        <v>0</v>
      </c>
      <c r="L189">
        <f>IFERROR(VLOOKUP(L$4&amp;$B189,Wanetal_correction_factor_1998!$D$2:$H$1608,5, FALSE),0)*E189</f>
        <v>0</v>
      </c>
      <c r="M189">
        <f>IFERROR(VLOOKUP(M$4&amp;$B189,Wanetal_correction_factor_1998!$D$2:$H$1608,5, FALSE),0)*F189</f>
        <v>0</v>
      </c>
      <c r="N189">
        <f>IFERROR(VLOOKUP(N$4&amp;$B189,Wanetal_correction_factor_1998!$D$2:$H$1608,5, FALSE),0)*G189</f>
        <v>0</v>
      </c>
      <c r="O189">
        <f>IFERROR(VLOOKUP(O$4&amp;$B189,Wanetal_correction_factor_1998!$D$2:$H$1608,5, FALSE),0)*H189</f>
        <v>0</v>
      </c>
      <c r="P189">
        <f>IFERROR(VLOOKUP(P$4&amp;$B189,Wanetal_correction_factor_1998!$D$2:$H$1608,5, FALSE),0)*I189</f>
        <v>0</v>
      </c>
      <c r="Q189" s="7">
        <f>SUM(Wanetal_losses_control!BI189:BN189)</f>
        <v>0</v>
      </c>
      <c r="R189">
        <f>Q189*'Wanetal_E and C 15-16'!$E$3-Q189</f>
        <v>0</v>
      </c>
      <c r="S189">
        <f>Q189*'Wanetal_E and C 15-16'!$E$4-Q189</f>
        <v>0</v>
      </c>
      <c r="T189">
        <f>Q189*'Wanetal_E and C 15-16'!$E$5-Q189</f>
        <v>0</v>
      </c>
      <c r="U189">
        <f>Q189*'Wanetal_E and C 15-16'!$E$6-Q189</f>
        <v>0</v>
      </c>
      <c r="V189">
        <f>Q189*'Wanetal_E and C 15-16'!$E$7-Q189</f>
        <v>0</v>
      </c>
      <c r="W189">
        <f>Q189*'Wanetal_E and C 15-16'!$E$8-Q189</f>
        <v>0</v>
      </c>
      <c r="Y189">
        <f>IFERROR(VLOOKUP(Y$4&amp;$B189,Wanetal_correction_factor_2016!$D$2:$H$1608,5, FALSE),0)*R189</f>
        <v>0</v>
      </c>
      <c r="Z189">
        <f>IFERROR(VLOOKUP(Z$4&amp;$B189,Wanetal_correction_factor_2016!$D$2:$H$1608,5, FALSE),0)*S189</f>
        <v>0</v>
      </c>
      <c r="AA189">
        <f>IFERROR(VLOOKUP(AA$4&amp;$B189,Wanetal_correction_factor_2016!$D$2:$H$1608,5, FALSE),0)*T189</f>
        <v>0</v>
      </c>
      <c r="AB189">
        <f>IFERROR(VLOOKUP(AB$4&amp;$B189,Wanetal_correction_factor_2016!$D$2:$H$1608,5, FALSE),0)*U189</f>
        <v>0</v>
      </c>
      <c r="AC189">
        <f>IFERROR(VLOOKUP(AC$4&amp;$B189,Wanetal_correction_factor_2016!$D$2:$H$1608,5, FALSE),0)*V189</f>
        <v>0</v>
      </c>
      <c r="AD189">
        <f>IFERROR(VLOOKUP(AD$4&amp;$B189,Wanetal_correction_factor_2016!$D$2:$H$1608,5, FALSE),0)*W189</f>
        <v>0</v>
      </c>
    </row>
    <row r="190" spans="1:30" x14ac:dyDescent="0.2">
      <c r="A190" t="s">
        <v>372</v>
      </c>
      <c r="B190" t="s">
        <v>373</v>
      </c>
      <c r="C190">
        <f>SUM(Wanetal_losses_control!AQ190:AV190)</f>
        <v>-21021885490.105377</v>
      </c>
      <c r="D190">
        <f>C190*'Wanetal_E and C 97-98'!$E$3-C190</f>
        <v>5897270609.7239437</v>
      </c>
      <c r="E190">
        <f>C190*'Wanetal_E and C 97-98'!$E$4-C190</f>
        <v>-86202835.119735718</v>
      </c>
      <c r="F190">
        <f>C190*'Wanetal_E and C 97-98'!$E$5-C190</f>
        <v>4725738600.6947346</v>
      </c>
      <c r="G190">
        <f>C190*'Wanetal_E and C 97-98'!$E$6-C190</f>
        <v>4245374641.8426208</v>
      </c>
      <c r="H190">
        <f>C190*'Wanetal_E and C 97-98'!$E$7-C190</f>
        <v>1445987231.9208488</v>
      </c>
      <c r="I190">
        <f>C190*'Wanetal_E and C 97-98'!$E$8-C190</f>
        <v>1271787886.1264954</v>
      </c>
      <c r="K190">
        <f>IFERROR(VLOOKUP(K$4&amp;$B190,Wanetal_correction_factor_1998!$D$2:$H$1608,5, FALSE),0)*D190</f>
        <v>6171190849.5242739</v>
      </c>
      <c r="L190">
        <f>IFERROR(VLOOKUP(L$4&amp;$B190,Wanetal_correction_factor_1998!$D$2:$H$1608,5, FALSE),0)*E190</f>
        <v>-496225367.32881856</v>
      </c>
      <c r="M190">
        <f>IFERROR(VLOOKUP(M$4&amp;$B190,Wanetal_correction_factor_1998!$D$2:$H$1608,5, FALSE),0)*F190</f>
        <v>4022973773.9411864</v>
      </c>
      <c r="N190">
        <f>IFERROR(VLOOKUP(N$4&amp;$B190,Wanetal_correction_factor_1998!$D$2:$H$1608,5, FALSE),0)*G190</f>
        <v>-2147102075.693927</v>
      </c>
      <c r="O190">
        <f>IFERROR(VLOOKUP(O$4&amp;$B190,Wanetal_correction_factor_1998!$D$2:$H$1608,5, FALSE),0)*H190</f>
        <v>3944270954.9671774</v>
      </c>
      <c r="P190">
        <f>IFERROR(VLOOKUP(P$4&amp;$B190,Wanetal_correction_factor_1998!$D$2:$H$1608,5, FALSE),0)*I190</f>
        <v>-7618193300.9019527</v>
      </c>
      <c r="Q190" s="7">
        <f>SUM(Wanetal_losses_control!BI190:BN190)</f>
        <v>-21493333874.95784</v>
      </c>
      <c r="R190">
        <f>Q190*'Wanetal_E and C 15-16'!$E$3-Q190</f>
        <v>33410784484.470688</v>
      </c>
      <c r="S190">
        <f>Q190*'Wanetal_E and C 15-16'!$E$4-Q190</f>
        <v>5009420110.0054417</v>
      </c>
      <c r="T190">
        <f>Q190*'Wanetal_E and C 15-16'!$E$5-Q190</f>
        <v>11621496118.455135</v>
      </c>
      <c r="U190">
        <f>Q190*'Wanetal_E and C 15-16'!$E$6-Q190</f>
        <v>18137239203.697201</v>
      </c>
      <c r="V190">
        <f>Q190*'Wanetal_E and C 15-16'!$E$7-Q190</f>
        <v>9356971762.8978291</v>
      </c>
      <c r="W190">
        <f>Q190*'Wanetal_E and C 15-16'!$E$8-Q190</f>
        <v>3747524765.8633614</v>
      </c>
      <c r="Y190">
        <f>IFERROR(VLOOKUP(Y$4&amp;$B190,Wanetal_correction_factor_2016!$D$2:$H$1608,5, FALSE),0)*R190</f>
        <v>-3322323832.7142324</v>
      </c>
      <c r="Z190">
        <f>IFERROR(VLOOKUP(Z$4&amp;$B190,Wanetal_correction_factor_2016!$D$2:$H$1608,5, FALSE),0)*S190</f>
        <v>-21297201783.628048</v>
      </c>
      <c r="AA190">
        <f>IFERROR(VLOOKUP(AA$4&amp;$B190,Wanetal_correction_factor_2016!$D$2:$H$1608,5, FALSE),0)*T190</f>
        <v>-27663455567.699905</v>
      </c>
      <c r="AB190">
        <f>IFERROR(VLOOKUP(AB$4&amp;$B190,Wanetal_correction_factor_2016!$D$2:$H$1608,5, FALSE),0)*U190</f>
        <v>-20060396018.870979</v>
      </c>
      <c r="AC190">
        <f>IFERROR(VLOOKUP(AC$4&amp;$B190,Wanetal_correction_factor_2016!$D$2:$H$1608,5, FALSE),0)*V190</f>
        <v>-18689610950.350445</v>
      </c>
      <c r="AD190">
        <f>IFERROR(VLOOKUP(AD$4&amp;$B190,Wanetal_correction_factor_2016!$D$2:$H$1608,5, FALSE),0)*W190</f>
        <v>-1445689739.5055768</v>
      </c>
    </row>
    <row r="191" spans="1:30" x14ac:dyDescent="0.2">
      <c r="A191" t="s">
        <v>374</v>
      </c>
      <c r="B191" t="s">
        <v>375</v>
      </c>
      <c r="C191">
        <f>SUM(Wanetal_losses_control!AQ191:AV191)</f>
        <v>-12622777630.838137</v>
      </c>
      <c r="D191">
        <f>C191*'Wanetal_E and C 97-98'!$E$3-C191</f>
        <v>3541068453.1822853</v>
      </c>
      <c r="E191">
        <f>C191*'Wanetal_E and C 97-98'!$E$4-C191</f>
        <v>-51761257.065946579</v>
      </c>
      <c r="F191">
        <f>C191*'Wanetal_E and C 97-98'!$E$5-C191</f>
        <v>2837611665.5242424</v>
      </c>
      <c r="G191">
        <f>C191*'Wanetal_E and C 97-98'!$E$6-C191</f>
        <v>2549172865.0506439</v>
      </c>
      <c r="H191">
        <f>C191*'Wanetal_E and C 97-98'!$E$7-C191</f>
        <v>868255860.97684479</v>
      </c>
      <c r="I191">
        <f>C191*'Wanetal_E and C 97-98'!$E$8-C191</f>
        <v>763656318.44605637</v>
      </c>
      <c r="K191">
        <f>IFERROR(VLOOKUP(K$4&amp;$B191,Wanetal_correction_factor_1998!$D$2:$H$1608,5, FALSE),0)*D191</f>
        <v>3356220533.7906051</v>
      </c>
      <c r="L191">
        <f>IFERROR(VLOOKUP(L$4&amp;$B191,Wanetal_correction_factor_1998!$D$2:$H$1608,5, FALSE),0)*E191</f>
        <v>32727859.208932593</v>
      </c>
      <c r="M191">
        <f>IFERROR(VLOOKUP(M$4&amp;$B191,Wanetal_correction_factor_1998!$D$2:$H$1608,5, FALSE),0)*F191</f>
        <v>4894201496.7814693</v>
      </c>
      <c r="N191">
        <f>IFERROR(VLOOKUP(N$4&amp;$B191,Wanetal_correction_factor_1998!$D$2:$H$1608,5, FALSE),0)*G191</f>
        <v>-588175906.46127939</v>
      </c>
      <c r="O191">
        <f>IFERROR(VLOOKUP(O$4&amp;$B191,Wanetal_correction_factor_1998!$D$2:$H$1608,5, FALSE),0)*H191</f>
        <v>-155421620.15566176</v>
      </c>
      <c r="P191">
        <f>IFERROR(VLOOKUP(P$4&amp;$B191,Wanetal_correction_factor_1998!$D$2:$H$1608,5, FALSE),0)*I191</f>
        <v>-315445344.72256142</v>
      </c>
      <c r="Q191" s="7">
        <f>SUM(Wanetal_losses_control!BI191:BN191)</f>
        <v>-16905626706.141249</v>
      </c>
      <c r="R191">
        <f>Q191*'Wanetal_E and C 15-16'!$E$3-Q191</f>
        <v>26279322404.789345</v>
      </c>
      <c r="S191">
        <f>Q191*'Wanetal_E and C 15-16'!$E$4-Q191</f>
        <v>3940169863.2085819</v>
      </c>
      <c r="T191">
        <f>Q191*'Wanetal_E and C 15-16'!$E$5-Q191</f>
        <v>9140912074.8075371</v>
      </c>
      <c r="U191">
        <f>Q191*'Wanetal_E and C 15-16'!$E$6-Q191</f>
        <v>14265883424.206421</v>
      </c>
      <c r="V191">
        <f>Q191*'Wanetal_E and C 15-16'!$E$7-Q191</f>
        <v>7359745707.3776283</v>
      </c>
      <c r="W191">
        <f>Q191*'Wanetal_E and C 15-16'!$E$8-Q191</f>
        <v>2947623441.4019985</v>
      </c>
      <c r="Y191">
        <f>IFERROR(VLOOKUP(Y$4&amp;$B191,Wanetal_correction_factor_2016!$D$2:$H$1608,5, FALSE),0)*R191</f>
        <v>8802465832.0637684</v>
      </c>
      <c r="Z191">
        <f>IFERROR(VLOOKUP(Z$4&amp;$B191,Wanetal_correction_factor_2016!$D$2:$H$1608,5, FALSE),0)*S191</f>
        <v>2771803407.2810102</v>
      </c>
      <c r="AA191">
        <f>IFERROR(VLOOKUP(AA$4&amp;$B191,Wanetal_correction_factor_2016!$D$2:$H$1608,5, FALSE),0)*T191</f>
        <v>6501793844.9691591</v>
      </c>
      <c r="AB191">
        <f>IFERROR(VLOOKUP(AB$4&amp;$B191,Wanetal_correction_factor_2016!$D$2:$H$1608,5, FALSE),0)*U191</f>
        <v>3082768632.9581771</v>
      </c>
      <c r="AC191">
        <f>IFERROR(VLOOKUP(AC$4&amp;$B191,Wanetal_correction_factor_2016!$D$2:$H$1608,5, FALSE),0)*V191</f>
        <v>2900943614.7359324</v>
      </c>
      <c r="AD191">
        <f>IFERROR(VLOOKUP(AD$4&amp;$B191,Wanetal_correction_factor_2016!$D$2:$H$1608,5, FALSE),0)*W191</f>
        <v>-1869759416.7865226</v>
      </c>
    </row>
    <row r="192" spans="1:30" x14ac:dyDescent="0.2">
      <c r="A192" t="s">
        <v>376</v>
      </c>
      <c r="B192" t="s">
        <v>377</v>
      </c>
      <c r="C192">
        <f>SUM(Wanetal_losses_control!AQ192:AV192)</f>
        <v>-80450143978.542068</v>
      </c>
      <c r="D192">
        <f>C192*'Wanetal_E and C 97-98'!$E$3-C192</f>
        <v>22568682997.346954</v>
      </c>
      <c r="E192">
        <f>C192*'Wanetal_E and C 97-98'!$E$4-C192</f>
        <v>-329895741.27427673</v>
      </c>
      <c r="F192">
        <f>C192*'Wanetal_E and C 97-98'!$E$5-C192</f>
        <v>18085264093.451187</v>
      </c>
      <c r="G192">
        <f>C192*'Wanetal_E and C 97-98'!$E$6-C192</f>
        <v>16246925202.777245</v>
      </c>
      <c r="H192">
        <f>C192*'Wanetal_E and C 97-98'!$E$7-C192</f>
        <v>5533751054.5341034</v>
      </c>
      <c r="I192">
        <f>C192*'Wanetal_E and C 97-98'!$E$8-C192</f>
        <v>4867095227.8376923</v>
      </c>
      <c r="K192">
        <f>IFERROR(VLOOKUP(K$4&amp;$B192,Wanetal_correction_factor_1998!$D$2:$H$1608,5, FALSE),0)*D192</f>
        <v>26423451245.87336</v>
      </c>
      <c r="L192">
        <f>IFERROR(VLOOKUP(L$4&amp;$B192,Wanetal_correction_factor_1998!$D$2:$H$1608,5, FALSE),0)*E192</f>
        <v>239711335.68134502</v>
      </c>
      <c r="M192">
        <f>IFERROR(VLOOKUP(M$4&amp;$B192,Wanetal_correction_factor_1998!$D$2:$H$1608,5, FALSE),0)*F192</f>
        <v>47419587817.127945</v>
      </c>
      <c r="N192">
        <f>IFERROR(VLOOKUP(N$4&amp;$B192,Wanetal_correction_factor_1998!$D$2:$H$1608,5, FALSE),0)*G192</f>
        <v>-2029949900.1486237</v>
      </c>
      <c r="O192">
        <f>IFERROR(VLOOKUP(O$4&amp;$B192,Wanetal_correction_factor_1998!$D$2:$H$1608,5, FALSE),0)*H192</f>
        <v>860189424.66131687</v>
      </c>
      <c r="P192">
        <f>IFERROR(VLOOKUP(P$4&amp;$B192,Wanetal_correction_factor_1998!$D$2:$H$1608,5, FALSE),0)*I192</f>
        <v>-21160184525.655617</v>
      </c>
      <c r="Q192" s="7">
        <f>SUM(Wanetal_losses_control!BI192:BN192)</f>
        <v>-85887683599.073944</v>
      </c>
      <c r="R192">
        <f>Q192*'Wanetal_E and C 15-16'!$E$3-Q192</f>
        <v>133509994461.23367</v>
      </c>
      <c r="S192">
        <f>Q192*'Wanetal_E and C 15-16'!$E$4-Q192</f>
        <v>20017717675.910316</v>
      </c>
      <c r="T192">
        <f>Q192*'Wanetal_E and C 15-16'!$E$5-Q192</f>
        <v>46439672289.867058</v>
      </c>
      <c r="U192">
        <f>Q192*'Wanetal_E and C 15-16'!$E$6-Q192</f>
        <v>72476679102.018585</v>
      </c>
      <c r="V192">
        <f>Q192*'Wanetal_E and C 15-16'!$E$7-Q192</f>
        <v>37390599098.894531</v>
      </c>
      <c r="W192">
        <f>Q192*'Wanetal_E and C 15-16'!$E$8-Q192</f>
        <v>14975165008.960129</v>
      </c>
      <c r="Y192">
        <f>IFERROR(VLOOKUP(Y$4&amp;$B192,Wanetal_correction_factor_2016!$D$2:$H$1608,5, FALSE),0)*R192</f>
        <v>77732790590.246704</v>
      </c>
      <c r="Z192">
        <f>IFERROR(VLOOKUP(Z$4&amp;$B192,Wanetal_correction_factor_2016!$D$2:$H$1608,5, FALSE),0)*S192</f>
        <v>27994977685.309731</v>
      </c>
      <c r="AA192">
        <f>IFERROR(VLOOKUP(AA$4&amp;$B192,Wanetal_correction_factor_2016!$D$2:$H$1608,5, FALSE),0)*T192</f>
        <v>37478787580.314056</v>
      </c>
      <c r="AB192">
        <f>IFERROR(VLOOKUP(AB$4&amp;$B192,Wanetal_correction_factor_2016!$D$2:$H$1608,5, FALSE),0)*U192</f>
        <v>55664430537.534218</v>
      </c>
      <c r="AC192">
        <f>IFERROR(VLOOKUP(AC$4&amp;$B192,Wanetal_correction_factor_2016!$D$2:$H$1608,5, FALSE),0)*V192</f>
        <v>42786674287.436768</v>
      </c>
      <c r="AD192">
        <f>IFERROR(VLOOKUP(AD$4&amp;$B192,Wanetal_correction_factor_2016!$D$2:$H$1608,5, FALSE),0)*W192</f>
        <v>18087121068.315773</v>
      </c>
    </row>
    <row r="193" spans="1:30" x14ac:dyDescent="0.2">
      <c r="A193" t="s">
        <v>378</v>
      </c>
      <c r="B193" t="s">
        <v>379</v>
      </c>
      <c r="C193">
        <f>SUM(Wanetal_losses_control!AQ193:AV193)</f>
        <v>-55764705172.930267</v>
      </c>
      <c r="D193">
        <f>C193*'Wanetal_E and C 97-98'!$E$3-C193</f>
        <v>15643675588.996559</v>
      </c>
      <c r="E193">
        <f>C193*'Wanetal_E and C 97-98'!$E$4-C193</f>
        <v>-228670053.77731323</v>
      </c>
      <c r="F193">
        <f>C193*'Wanetal_E and C 97-98'!$E$5-C193</f>
        <v>12535955441.110001</v>
      </c>
      <c r="G193">
        <f>C193*'Wanetal_E and C 97-98'!$E$6-C193</f>
        <v>11261695120.659775</v>
      </c>
      <c r="H193">
        <f>C193*'Wanetal_E and C 97-98'!$E$7-C193</f>
        <v>3835766858.7739792</v>
      </c>
      <c r="I193">
        <f>C193*'Wanetal_E and C 97-98'!$E$8-C193</f>
        <v>3373668672.3809509</v>
      </c>
      <c r="K193">
        <f>IFERROR(VLOOKUP(K$4&amp;$B193,Wanetal_correction_factor_1998!$D$2:$H$1608,5, FALSE),0)*D193</f>
        <v>-30030069085.90134</v>
      </c>
      <c r="L193">
        <f>IFERROR(VLOOKUP(L$4&amp;$B193,Wanetal_correction_factor_1998!$D$2:$H$1608,5, FALSE),0)*E193</f>
        <v>-156366646.756888</v>
      </c>
      <c r="M193">
        <f>IFERROR(VLOOKUP(M$4&amp;$B193,Wanetal_correction_factor_1998!$D$2:$H$1608,5, FALSE),0)*F193</f>
        <v>1997701744.1140933</v>
      </c>
      <c r="N193">
        <f>IFERROR(VLOOKUP(N$4&amp;$B193,Wanetal_correction_factor_1998!$D$2:$H$1608,5, FALSE),0)*G193</f>
        <v>-26925506043.352451</v>
      </c>
      <c r="O193">
        <f>IFERROR(VLOOKUP(O$4&amp;$B193,Wanetal_correction_factor_1998!$D$2:$H$1608,5, FALSE),0)*H193</f>
        <v>-2372247562.9106431</v>
      </c>
      <c r="P193">
        <f>IFERROR(VLOOKUP(P$4&amp;$B193,Wanetal_correction_factor_1998!$D$2:$H$1608,5, FALSE),0)*I193</f>
        <v>-19440847585.906792</v>
      </c>
      <c r="Q193" s="7">
        <f>SUM(Wanetal_losses_control!BI193:BN193)</f>
        <v>-63066691121.127792</v>
      </c>
      <c r="R193">
        <f>Q193*'Wanetal_E and C 15-16'!$E$3-Q193</f>
        <v>98035401927.650696</v>
      </c>
      <c r="S193">
        <f>Q193*'Wanetal_E and C 15-16'!$E$4-Q193</f>
        <v>14698862103.555298</v>
      </c>
      <c r="T193">
        <f>Q193*'Wanetal_E and C 15-16'!$E$5-Q193</f>
        <v>34100308045.832802</v>
      </c>
      <c r="U193">
        <f>Q193*'Wanetal_E and C 15-16'!$E$6-Q193</f>
        <v>53219089663.065353</v>
      </c>
      <c r="V193">
        <f>Q193*'Wanetal_E and C 15-16'!$E$7-Q193</f>
        <v>27455640499.184753</v>
      </c>
      <c r="W193">
        <f>Q193*'Wanetal_E and C 15-16'!$E$8-Q193</f>
        <v>10996152958.51561</v>
      </c>
      <c r="Y193">
        <f>IFERROR(VLOOKUP(Y$4&amp;$B193,Wanetal_correction_factor_2016!$D$2:$H$1608,5, FALSE),0)*R193</f>
        <v>-440347157.07501411</v>
      </c>
      <c r="Z193">
        <f>IFERROR(VLOOKUP(Z$4&amp;$B193,Wanetal_correction_factor_2016!$D$2:$H$1608,5, FALSE),0)*S193</f>
        <v>35202936419.200455</v>
      </c>
      <c r="AA193">
        <f>IFERROR(VLOOKUP(AA$4&amp;$B193,Wanetal_correction_factor_2016!$D$2:$H$1608,5, FALSE),0)*T193</f>
        <v>-1369958294.6321476</v>
      </c>
      <c r="AB193">
        <f>IFERROR(VLOOKUP(AB$4&amp;$B193,Wanetal_correction_factor_2016!$D$2:$H$1608,5, FALSE),0)*U193</f>
        <v>8842025021.810339</v>
      </c>
      <c r="AC193">
        <f>IFERROR(VLOOKUP(AC$4&amp;$B193,Wanetal_correction_factor_2016!$D$2:$H$1608,5, FALSE),0)*V193</f>
        <v>15196972654.229206</v>
      </c>
      <c r="AD193">
        <f>IFERROR(VLOOKUP(AD$4&amp;$B193,Wanetal_correction_factor_2016!$D$2:$H$1608,5, FALSE),0)*W193</f>
        <v>1613390738.9614444</v>
      </c>
    </row>
    <row r="194" spans="1:30" x14ac:dyDescent="0.2">
      <c r="A194" t="s">
        <v>380</v>
      </c>
      <c r="B194" t="s">
        <v>381</v>
      </c>
      <c r="C194">
        <f>SUM(Wanetal_losses_control!AQ194:AV194)</f>
        <v>0</v>
      </c>
      <c r="D194">
        <f>C194*'Wanetal_E and C 97-98'!$E$3-C194</f>
        <v>0</v>
      </c>
      <c r="E194">
        <f>C194*'Wanetal_E and C 97-98'!$E$4-C194</f>
        <v>0</v>
      </c>
      <c r="F194">
        <f>C194*'Wanetal_E and C 97-98'!$E$5-C194</f>
        <v>0</v>
      </c>
      <c r="G194">
        <f>C194*'Wanetal_E and C 97-98'!$E$6-C194</f>
        <v>0</v>
      </c>
      <c r="H194">
        <f>C194*'Wanetal_E and C 97-98'!$E$7-C194</f>
        <v>0</v>
      </c>
      <c r="I194">
        <f>C194*'Wanetal_E and C 97-98'!$E$8-C194</f>
        <v>0</v>
      </c>
      <c r="K194">
        <f>IFERROR(VLOOKUP(K$4&amp;$B194,Wanetal_correction_factor_1998!$D$2:$H$1608,5, FALSE),0)*D194</f>
        <v>0</v>
      </c>
      <c r="L194">
        <f>IFERROR(VLOOKUP(L$4&amp;$B194,Wanetal_correction_factor_1998!$D$2:$H$1608,5, FALSE),0)*E194</f>
        <v>0</v>
      </c>
      <c r="M194">
        <f>IFERROR(VLOOKUP(M$4&amp;$B194,Wanetal_correction_factor_1998!$D$2:$H$1608,5, FALSE),0)*F194</f>
        <v>0</v>
      </c>
      <c r="N194">
        <f>IFERROR(VLOOKUP(N$4&amp;$B194,Wanetal_correction_factor_1998!$D$2:$H$1608,5, FALSE),0)*G194</f>
        <v>0</v>
      </c>
      <c r="O194">
        <f>IFERROR(VLOOKUP(O$4&amp;$B194,Wanetal_correction_factor_1998!$D$2:$H$1608,5, FALSE),0)*H194</f>
        <v>0</v>
      </c>
      <c r="P194">
        <f>IFERROR(VLOOKUP(P$4&amp;$B194,Wanetal_correction_factor_1998!$D$2:$H$1608,5, FALSE),0)*I194</f>
        <v>0</v>
      </c>
      <c r="Q194" s="7">
        <f>SUM(Wanetal_losses_control!BI194:BN194)</f>
        <v>0</v>
      </c>
      <c r="R194">
        <f>Q194*'Wanetal_E and C 15-16'!$E$3-Q194</f>
        <v>0</v>
      </c>
      <c r="S194">
        <f>Q194*'Wanetal_E and C 15-16'!$E$4-Q194</f>
        <v>0</v>
      </c>
      <c r="T194">
        <f>Q194*'Wanetal_E and C 15-16'!$E$5-Q194</f>
        <v>0</v>
      </c>
      <c r="U194">
        <f>Q194*'Wanetal_E and C 15-16'!$E$6-Q194</f>
        <v>0</v>
      </c>
      <c r="V194">
        <f>Q194*'Wanetal_E and C 15-16'!$E$7-Q194</f>
        <v>0</v>
      </c>
      <c r="W194">
        <f>Q194*'Wanetal_E and C 15-16'!$E$8-Q194</f>
        <v>0</v>
      </c>
      <c r="Y194">
        <f>IFERROR(VLOOKUP(Y$4&amp;$B194,Wanetal_correction_factor_2016!$D$2:$H$1608,5, FALSE),0)*R194</f>
        <v>0</v>
      </c>
      <c r="Z194">
        <f>IFERROR(VLOOKUP(Z$4&amp;$B194,Wanetal_correction_factor_2016!$D$2:$H$1608,5, FALSE),0)*S194</f>
        <v>0</v>
      </c>
      <c r="AA194">
        <f>IFERROR(VLOOKUP(AA$4&amp;$B194,Wanetal_correction_factor_2016!$D$2:$H$1608,5, FALSE),0)*T194</f>
        <v>0</v>
      </c>
      <c r="AB194">
        <f>IFERROR(VLOOKUP(AB$4&amp;$B194,Wanetal_correction_factor_2016!$D$2:$H$1608,5, FALSE),0)*U194</f>
        <v>0</v>
      </c>
      <c r="AC194">
        <f>IFERROR(VLOOKUP(AC$4&amp;$B194,Wanetal_correction_factor_2016!$D$2:$H$1608,5, FALSE),0)*V194</f>
        <v>0</v>
      </c>
      <c r="AD194">
        <f>IFERROR(VLOOKUP(AD$4&amp;$B194,Wanetal_correction_factor_2016!$D$2:$H$1608,5, FALSE),0)*W194</f>
        <v>0</v>
      </c>
    </row>
    <row r="195" spans="1:30" x14ac:dyDescent="0.2">
      <c r="A195" t="s">
        <v>382</v>
      </c>
      <c r="B195" t="s">
        <v>383</v>
      </c>
      <c r="C195">
        <f>SUM(Wanetal_losses_control!AQ195:AV195)</f>
        <v>-5599860785.6750774</v>
      </c>
      <c r="D195">
        <f>C195*'Wanetal_E and C 97-98'!$E$3-C195</f>
        <v>1570929232.0829654</v>
      </c>
      <c r="E195">
        <f>C195*'Wanetal_E and C 97-98'!$E$4-C195</f>
        <v>-22962920.059108734</v>
      </c>
      <c r="F195">
        <f>C195*'Wanetal_E and C 97-98'!$E$5-C195</f>
        <v>1258853697.2973871</v>
      </c>
      <c r="G195">
        <f>C195*'Wanetal_E and C 97-98'!$E$6-C195</f>
        <v>1130893182.1811905</v>
      </c>
      <c r="H195">
        <f>C195*'Wanetal_E and C 97-98'!$E$7-C195</f>
        <v>385185581.97035599</v>
      </c>
      <c r="I195">
        <f>C195*'Wanetal_E and C 97-98'!$E$8-C195</f>
        <v>338781938.21236801</v>
      </c>
      <c r="K195">
        <f>IFERROR(VLOOKUP(K$4&amp;$B195,Wanetal_correction_factor_1998!$D$2:$H$1608,5, FALSE),0)*D195</f>
        <v>-4743279351.5255537</v>
      </c>
      <c r="L195">
        <f>IFERROR(VLOOKUP(L$4&amp;$B195,Wanetal_correction_factor_1998!$D$2:$H$1608,5, FALSE),0)*E195</f>
        <v>216652081.72619382</v>
      </c>
      <c r="M195">
        <f>IFERROR(VLOOKUP(M$4&amp;$B195,Wanetal_correction_factor_1998!$D$2:$H$1608,5, FALSE),0)*F195</f>
        <v>-550595897.53028691</v>
      </c>
      <c r="N195">
        <f>IFERROR(VLOOKUP(N$4&amp;$B195,Wanetal_correction_factor_1998!$D$2:$H$1608,5, FALSE),0)*G195</f>
        <v>1206821800.450901</v>
      </c>
      <c r="O195">
        <f>IFERROR(VLOOKUP(O$4&amp;$B195,Wanetal_correction_factor_1998!$D$2:$H$1608,5, FALSE),0)*H195</f>
        <v>135516451.50999275</v>
      </c>
      <c r="P195">
        <f>IFERROR(VLOOKUP(P$4&amp;$B195,Wanetal_correction_factor_1998!$D$2:$H$1608,5, FALSE),0)*I195</f>
        <v>625545111.31686723</v>
      </c>
      <c r="Q195" s="7">
        <f>SUM(Wanetal_losses_control!BI195:BN195)</f>
        <v>-4560681333.7951574</v>
      </c>
      <c r="R195">
        <f>Q195*'Wanetal_E and C 15-16'!$E$3-Q195</f>
        <v>7089451177.3863754</v>
      </c>
      <c r="S195">
        <f>Q195*'Wanetal_E and C 15-16'!$E$4-Q195</f>
        <v>1062951374.6798725</v>
      </c>
      <c r="T195">
        <f>Q195*'Wanetal_E and C 15-16'!$E$5-Q195</f>
        <v>2465971111.1622591</v>
      </c>
      <c r="U195">
        <f>Q195*'Wanetal_E and C 15-16'!$E$6-Q195</f>
        <v>3848549916.1791539</v>
      </c>
      <c r="V195">
        <f>Q195*'Wanetal_E and C 15-16'!$E$7-Q195</f>
        <v>1985460548.287333</v>
      </c>
      <c r="W195">
        <f>Q195*'Wanetal_E and C 15-16'!$E$8-Q195</f>
        <v>795189166.41970396</v>
      </c>
      <c r="Y195">
        <f>IFERROR(VLOOKUP(Y$4&amp;$B195,Wanetal_correction_factor_2016!$D$2:$H$1608,5, FALSE),0)*R195</f>
        <v>-1505842514.9693975</v>
      </c>
      <c r="Z195">
        <f>IFERROR(VLOOKUP(Z$4&amp;$B195,Wanetal_correction_factor_2016!$D$2:$H$1608,5, FALSE),0)*S195</f>
        <v>2300004468.2081766</v>
      </c>
      <c r="AA195">
        <f>IFERROR(VLOOKUP(AA$4&amp;$B195,Wanetal_correction_factor_2016!$D$2:$H$1608,5, FALSE),0)*T195</f>
        <v>334106231.59204727</v>
      </c>
      <c r="AB195">
        <f>IFERROR(VLOOKUP(AB$4&amp;$B195,Wanetal_correction_factor_2016!$D$2:$H$1608,5, FALSE),0)*U195</f>
        <v>-32724694.05435884</v>
      </c>
      <c r="AC195">
        <f>IFERROR(VLOOKUP(AC$4&amp;$B195,Wanetal_correction_factor_2016!$D$2:$H$1608,5, FALSE),0)*V195</f>
        <v>1201807300.3740296</v>
      </c>
      <c r="AD195">
        <f>IFERROR(VLOOKUP(AD$4&amp;$B195,Wanetal_correction_factor_2016!$D$2:$H$1608,5, FALSE),0)*W195</f>
        <v>977213026.97680962</v>
      </c>
    </row>
    <row r="196" spans="1:30" x14ac:dyDescent="0.2">
      <c r="A196" t="s">
        <v>384</v>
      </c>
      <c r="B196" t="s">
        <v>385</v>
      </c>
      <c r="C196">
        <f>SUM(Wanetal_losses_control!AQ196:AV196)</f>
        <v>-19147185075.103352</v>
      </c>
      <c r="D196">
        <f>C196*'Wanetal_E and C 97-98'!$E$3-C196</f>
        <v>5371360806.5984154</v>
      </c>
      <c r="E196">
        <f>C196*'Wanetal_E and C 97-98'!$E$4-C196</f>
        <v>-78515394.768615723</v>
      </c>
      <c r="F196">
        <f>C196*'Wanetal_E and C 97-98'!$E$5-C196</f>
        <v>4304304275.9723663</v>
      </c>
      <c r="G196">
        <f>C196*'Wanetal_E and C 97-98'!$E$6-C196</f>
        <v>3866778458.9908257</v>
      </c>
      <c r="H196">
        <f>C196*'Wanetal_E and C 97-98'!$E$7-C196</f>
        <v>1317036245.8142242</v>
      </c>
      <c r="I196">
        <f>C196*'Wanetal_E and C 97-98'!$E$8-C196</f>
        <v>1158371738.0346375</v>
      </c>
      <c r="K196">
        <f>IFERROR(VLOOKUP(K$4&amp;$B196,Wanetal_correction_factor_1998!$D$2:$H$1608,5, FALSE),0)*D196</f>
        <v>-4631216032.5081167</v>
      </c>
      <c r="L196">
        <f>IFERROR(VLOOKUP(L$4&amp;$B196,Wanetal_correction_factor_1998!$D$2:$H$1608,5, FALSE),0)*E196</f>
        <v>-404945251.74544662</v>
      </c>
      <c r="M196">
        <f>IFERROR(VLOOKUP(M$4&amp;$B196,Wanetal_correction_factor_1998!$D$2:$H$1608,5, FALSE),0)*F196</f>
        <v>10941434204.92469</v>
      </c>
      <c r="N196">
        <f>IFERROR(VLOOKUP(N$4&amp;$B196,Wanetal_correction_factor_1998!$D$2:$H$1608,5, FALSE),0)*G196</f>
        <v>-5380604557.107811</v>
      </c>
      <c r="O196">
        <f>IFERROR(VLOOKUP(O$4&amp;$B196,Wanetal_correction_factor_1998!$D$2:$H$1608,5, FALSE),0)*H196</f>
        <v>-5046440159.5838728</v>
      </c>
      <c r="P196">
        <f>IFERROR(VLOOKUP(P$4&amp;$B196,Wanetal_correction_factor_1998!$D$2:$H$1608,5, FALSE),0)*I196</f>
        <v>6345324863.4450035</v>
      </c>
      <c r="Q196" s="7">
        <f>SUM(Wanetal_losses_control!BI196:BN196)</f>
        <v>-17547271200.992111</v>
      </c>
      <c r="R196">
        <f>Q196*'Wanetal_E and C 15-16'!$E$3-Q196</f>
        <v>27276740769.842834</v>
      </c>
      <c r="S196">
        <f>Q196*'Wanetal_E and C 15-16'!$E$4-Q196</f>
        <v>4089717013.7195225</v>
      </c>
      <c r="T196">
        <f>Q196*'Wanetal_E and C 15-16'!$E$5-Q196</f>
        <v>9487850760.5283928</v>
      </c>
      <c r="U196">
        <f>Q196*'Wanetal_E and C 15-16'!$E$6-Q196</f>
        <v>14807337800.45862</v>
      </c>
      <c r="V196">
        <f>Q196*'Wanetal_E and C 15-16'!$E$7-Q196</f>
        <v>7639081126.2133961</v>
      </c>
      <c r="W196">
        <f>Q196*'Wanetal_E and C 15-16'!$E$8-Q196</f>
        <v>3059498995.4376202</v>
      </c>
      <c r="Y196">
        <f>IFERROR(VLOOKUP(Y$4&amp;$B196,Wanetal_correction_factor_2016!$D$2:$H$1608,5, FALSE),0)*R196</f>
        <v>16850134038.083847</v>
      </c>
      <c r="Z196">
        <f>IFERROR(VLOOKUP(Z$4&amp;$B196,Wanetal_correction_factor_2016!$D$2:$H$1608,5, FALSE),0)*S196</f>
        <v>13269657456.171019</v>
      </c>
      <c r="AA196">
        <f>IFERROR(VLOOKUP(AA$4&amp;$B196,Wanetal_correction_factor_2016!$D$2:$H$1608,5, FALSE),0)*T196</f>
        <v>15107459519.566961</v>
      </c>
      <c r="AB196">
        <f>IFERROR(VLOOKUP(AB$4&amp;$B196,Wanetal_correction_factor_2016!$D$2:$H$1608,5, FALSE),0)*U196</f>
        <v>17421192433.672852</v>
      </c>
      <c r="AC196">
        <f>IFERROR(VLOOKUP(AC$4&amp;$B196,Wanetal_correction_factor_2016!$D$2:$H$1608,5, FALSE),0)*V196</f>
        <v>18378127895.813026</v>
      </c>
      <c r="AD196">
        <f>IFERROR(VLOOKUP(AD$4&amp;$B196,Wanetal_correction_factor_2016!$D$2:$H$1608,5, FALSE),0)*W196</f>
        <v>9257522057.8220387</v>
      </c>
    </row>
    <row r="197" spans="1:30" x14ac:dyDescent="0.2">
      <c r="A197" t="s">
        <v>386</v>
      </c>
      <c r="B197" t="s">
        <v>387</v>
      </c>
      <c r="C197">
        <f>SUM(Wanetal_losses_control!AQ197:AV197)</f>
        <v>0</v>
      </c>
      <c r="D197">
        <f>C197*'Wanetal_E and C 97-98'!$E$3-C197</f>
        <v>0</v>
      </c>
      <c r="E197">
        <f>C197*'Wanetal_E and C 97-98'!$E$4-C197</f>
        <v>0</v>
      </c>
      <c r="F197">
        <f>C197*'Wanetal_E and C 97-98'!$E$5-C197</f>
        <v>0</v>
      </c>
      <c r="G197">
        <f>C197*'Wanetal_E and C 97-98'!$E$6-C197</f>
        <v>0</v>
      </c>
      <c r="H197">
        <f>C197*'Wanetal_E and C 97-98'!$E$7-C197</f>
        <v>0</v>
      </c>
      <c r="I197">
        <f>C197*'Wanetal_E and C 97-98'!$E$8-C197</f>
        <v>0</v>
      </c>
      <c r="K197">
        <f>IFERROR(VLOOKUP(K$4&amp;$B197,Wanetal_correction_factor_1998!$D$2:$H$1608,5, FALSE),0)*D197</f>
        <v>0</v>
      </c>
      <c r="L197">
        <f>IFERROR(VLOOKUP(L$4&amp;$B197,Wanetal_correction_factor_1998!$D$2:$H$1608,5, FALSE),0)*E197</f>
        <v>0</v>
      </c>
      <c r="M197">
        <f>IFERROR(VLOOKUP(M$4&amp;$B197,Wanetal_correction_factor_1998!$D$2:$H$1608,5, FALSE),0)*F197</f>
        <v>0</v>
      </c>
      <c r="N197">
        <f>IFERROR(VLOOKUP(N$4&amp;$B197,Wanetal_correction_factor_1998!$D$2:$H$1608,5, FALSE),0)*G197</f>
        <v>0</v>
      </c>
      <c r="O197">
        <f>IFERROR(VLOOKUP(O$4&amp;$B197,Wanetal_correction_factor_1998!$D$2:$H$1608,5, FALSE),0)*H197</f>
        <v>0</v>
      </c>
      <c r="P197">
        <f>IFERROR(VLOOKUP(P$4&amp;$B197,Wanetal_correction_factor_1998!$D$2:$H$1608,5, FALSE),0)*I197</f>
        <v>0</v>
      </c>
      <c r="Q197" s="7">
        <f>SUM(Wanetal_losses_control!BI197:BN197)</f>
        <v>0</v>
      </c>
      <c r="R197">
        <f>Q197*'Wanetal_E and C 15-16'!$E$3-Q197</f>
        <v>0</v>
      </c>
      <c r="S197">
        <f>Q197*'Wanetal_E and C 15-16'!$E$4-Q197</f>
        <v>0</v>
      </c>
      <c r="T197">
        <f>Q197*'Wanetal_E and C 15-16'!$E$5-Q197</f>
        <v>0</v>
      </c>
      <c r="U197">
        <f>Q197*'Wanetal_E and C 15-16'!$E$6-Q197</f>
        <v>0</v>
      </c>
      <c r="V197">
        <f>Q197*'Wanetal_E and C 15-16'!$E$7-Q197</f>
        <v>0</v>
      </c>
      <c r="W197">
        <f>Q197*'Wanetal_E and C 15-16'!$E$8-Q197</f>
        <v>0</v>
      </c>
      <c r="Y197">
        <f>IFERROR(VLOOKUP(Y$4&amp;$B197,Wanetal_correction_factor_2016!$D$2:$H$1608,5, FALSE),0)*R197</f>
        <v>0</v>
      </c>
      <c r="Z197">
        <f>IFERROR(VLOOKUP(Z$4&amp;$B197,Wanetal_correction_factor_2016!$D$2:$H$1608,5, FALSE),0)*S197</f>
        <v>0</v>
      </c>
      <c r="AA197">
        <f>IFERROR(VLOOKUP(AA$4&amp;$B197,Wanetal_correction_factor_2016!$D$2:$H$1608,5, FALSE),0)*T197</f>
        <v>0</v>
      </c>
      <c r="AB197">
        <f>IFERROR(VLOOKUP(AB$4&amp;$B197,Wanetal_correction_factor_2016!$D$2:$H$1608,5, FALSE),0)*U197</f>
        <v>0</v>
      </c>
      <c r="AC197">
        <f>IFERROR(VLOOKUP(AC$4&amp;$B197,Wanetal_correction_factor_2016!$D$2:$H$1608,5, FALSE),0)*V197</f>
        <v>0</v>
      </c>
      <c r="AD197">
        <f>IFERROR(VLOOKUP(AD$4&amp;$B197,Wanetal_correction_factor_2016!$D$2:$H$1608,5, FALSE),0)*W197</f>
        <v>0</v>
      </c>
    </row>
    <row r="198" spans="1:30" x14ac:dyDescent="0.2">
      <c r="A198" t="s">
        <v>388</v>
      </c>
      <c r="B198" t="s">
        <v>389</v>
      </c>
      <c r="C198">
        <f>SUM(Wanetal_losses_control!AQ198:AV198)</f>
        <v>-16888918610.857403</v>
      </c>
      <c r="D198">
        <f>C198*'Wanetal_E and C 97-98'!$E$3-C198</f>
        <v>4737849200.0971241</v>
      </c>
      <c r="E198">
        <f>C198*'Wanetal_E and C 97-98'!$E$4-C198</f>
        <v>-69255094.508419037</v>
      </c>
      <c r="F198">
        <f>C198*'Wanetal_E and C 97-98'!$E$5-C198</f>
        <v>3796643961.4033127</v>
      </c>
      <c r="G198">
        <f>C198*'Wanetal_E and C 97-98'!$E$6-C198</f>
        <v>3410721023.6886559</v>
      </c>
      <c r="H198">
        <f>C198*'Wanetal_E and C 97-98'!$E$7-C198</f>
        <v>1161701726.695488</v>
      </c>
      <c r="I198">
        <f>C198*'Wanetal_E and C 97-98'!$E$8-C198</f>
        <v>1021750504.2149811</v>
      </c>
      <c r="K198">
        <f>IFERROR(VLOOKUP(K$4&amp;$B198,Wanetal_correction_factor_1998!$D$2:$H$1608,5, FALSE),0)*D198</f>
        <v>2029803059.9450021</v>
      </c>
      <c r="L198">
        <f>IFERROR(VLOOKUP(L$4&amp;$B198,Wanetal_correction_factor_1998!$D$2:$H$1608,5, FALSE),0)*E198</f>
        <v>34341184.764401585</v>
      </c>
      <c r="M198">
        <f>IFERROR(VLOOKUP(M$4&amp;$B198,Wanetal_correction_factor_1998!$D$2:$H$1608,5, FALSE),0)*F198</f>
        <v>47379230.064764239</v>
      </c>
      <c r="N198">
        <f>IFERROR(VLOOKUP(N$4&amp;$B198,Wanetal_correction_factor_1998!$D$2:$H$1608,5, FALSE),0)*G198</f>
        <v>-3953630006.0528979</v>
      </c>
      <c r="O198">
        <f>IFERROR(VLOOKUP(O$4&amp;$B198,Wanetal_correction_factor_1998!$D$2:$H$1608,5, FALSE),0)*H198</f>
        <v>-541875890.84626627</v>
      </c>
      <c r="P198">
        <f>IFERROR(VLOOKUP(P$4&amp;$B198,Wanetal_correction_factor_1998!$D$2:$H$1608,5, FALSE),0)*I198</f>
        <v>-1554512768.5032048</v>
      </c>
      <c r="Q198" s="7">
        <f>SUM(Wanetal_losses_control!BI198:BN198)</f>
        <v>-8363062847.5845509</v>
      </c>
      <c r="R198">
        <f>Q198*'Wanetal_E and C 15-16'!$E$3-Q198</f>
        <v>13000146559.686718</v>
      </c>
      <c r="S198">
        <f>Q198*'Wanetal_E and C 15-16'!$E$4-Q198</f>
        <v>1949166911.6414175</v>
      </c>
      <c r="T198">
        <f>Q198*'Wanetal_E and C 15-16'!$E$5-Q198</f>
        <v>4521927728.2450371</v>
      </c>
      <c r="U198">
        <f>Q198*'Wanetal_E and C 15-16'!$E$6-Q198</f>
        <v>7057205374.6823206</v>
      </c>
      <c r="V198">
        <f>Q198*'Wanetal_E and C 15-16'!$E$7-Q198</f>
        <v>3640800602.2444973</v>
      </c>
      <c r="W198">
        <f>Q198*'Wanetal_E and C 15-16'!$E$8-Q198</f>
        <v>1458163043.5802441</v>
      </c>
      <c r="Y198">
        <f>IFERROR(VLOOKUP(Y$4&amp;$B198,Wanetal_correction_factor_2016!$D$2:$H$1608,5, FALSE),0)*R198</f>
        <v>4125339813.2447844</v>
      </c>
      <c r="Z198">
        <f>IFERROR(VLOOKUP(Z$4&amp;$B198,Wanetal_correction_factor_2016!$D$2:$H$1608,5, FALSE),0)*S198</f>
        <v>2382349769.3836298</v>
      </c>
      <c r="AA198">
        <f>IFERROR(VLOOKUP(AA$4&amp;$B198,Wanetal_correction_factor_2016!$D$2:$H$1608,5, FALSE),0)*T198</f>
        <v>495137235.41232204</v>
      </c>
      <c r="AB198">
        <f>IFERROR(VLOOKUP(AB$4&amp;$B198,Wanetal_correction_factor_2016!$D$2:$H$1608,5, FALSE),0)*U198</f>
        <v>821792756.69922471</v>
      </c>
      <c r="AC198">
        <f>IFERROR(VLOOKUP(AC$4&amp;$B198,Wanetal_correction_factor_2016!$D$2:$H$1608,5, FALSE),0)*V198</f>
        <v>1075749134.6858232</v>
      </c>
      <c r="AD198">
        <f>IFERROR(VLOOKUP(AD$4&amp;$B198,Wanetal_correction_factor_2016!$D$2:$H$1608,5, FALSE),0)*W198</f>
        <v>-464318154.79845041</v>
      </c>
    </row>
    <row r="199" spans="1:30" x14ac:dyDescent="0.2">
      <c r="A199" t="s">
        <v>390</v>
      </c>
      <c r="B199" t="s">
        <v>391</v>
      </c>
      <c r="C199">
        <f>SUM(Wanetal_losses_control!AQ199:AV199)</f>
        <v>0</v>
      </c>
      <c r="D199">
        <f>C199*'Wanetal_E and C 97-98'!$E$3-C199</f>
        <v>0</v>
      </c>
      <c r="E199">
        <f>C199*'Wanetal_E and C 97-98'!$E$4-C199</f>
        <v>0</v>
      </c>
      <c r="F199">
        <f>C199*'Wanetal_E and C 97-98'!$E$5-C199</f>
        <v>0</v>
      </c>
      <c r="G199">
        <f>C199*'Wanetal_E and C 97-98'!$E$6-C199</f>
        <v>0</v>
      </c>
      <c r="H199">
        <f>C199*'Wanetal_E and C 97-98'!$E$7-C199</f>
        <v>0</v>
      </c>
      <c r="I199">
        <f>C199*'Wanetal_E and C 97-98'!$E$8-C199</f>
        <v>0</v>
      </c>
      <c r="K199">
        <f>IFERROR(VLOOKUP(K$4&amp;$B199,Wanetal_correction_factor_1998!$D$2:$H$1608,5, FALSE),0)*D199</f>
        <v>0</v>
      </c>
      <c r="L199">
        <f>IFERROR(VLOOKUP(L$4&amp;$B199,Wanetal_correction_factor_1998!$D$2:$H$1608,5, FALSE),0)*E199</f>
        <v>0</v>
      </c>
      <c r="M199">
        <f>IFERROR(VLOOKUP(M$4&amp;$B199,Wanetal_correction_factor_1998!$D$2:$H$1608,5, FALSE),0)*F199</f>
        <v>0</v>
      </c>
      <c r="N199">
        <f>IFERROR(VLOOKUP(N$4&amp;$B199,Wanetal_correction_factor_1998!$D$2:$H$1608,5, FALSE),0)*G199</f>
        <v>0</v>
      </c>
      <c r="O199">
        <f>IFERROR(VLOOKUP(O$4&amp;$B199,Wanetal_correction_factor_1998!$D$2:$H$1608,5, FALSE),0)*H199</f>
        <v>0</v>
      </c>
      <c r="P199">
        <f>IFERROR(VLOOKUP(P$4&amp;$B199,Wanetal_correction_factor_1998!$D$2:$H$1608,5, FALSE),0)*I199</f>
        <v>0</v>
      </c>
      <c r="Q199" s="7">
        <f>SUM(Wanetal_losses_control!BI199:BN199)</f>
        <v>0</v>
      </c>
      <c r="R199">
        <f>Q199*'Wanetal_E and C 15-16'!$E$3-Q199</f>
        <v>0</v>
      </c>
      <c r="S199">
        <f>Q199*'Wanetal_E and C 15-16'!$E$4-Q199</f>
        <v>0</v>
      </c>
      <c r="T199">
        <f>Q199*'Wanetal_E and C 15-16'!$E$5-Q199</f>
        <v>0</v>
      </c>
      <c r="U199">
        <f>Q199*'Wanetal_E and C 15-16'!$E$6-Q199</f>
        <v>0</v>
      </c>
      <c r="V199">
        <f>Q199*'Wanetal_E and C 15-16'!$E$7-Q199</f>
        <v>0</v>
      </c>
      <c r="W199">
        <f>Q199*'Wanetal_E and C 15-16'!$E$8-Q199</f>
        <v>0</v>
      </c>
      <c r="Y199">
        <f>IFERROR(VLOOKUP(Y$4&amp;$B199,Wanetal_correction_factor_2016!$D$2:$H$1608,5, FALSE),0)*R199</f>
        <v>0</v>
      </c>
      <c r="Z199">
        <f>IFERROR(VLOOKUP(Z$4&amp;$B199,Wanetal_correction_factor_2016!$D$2:$H$1608,5, FALSE),0)*S199</f>
        <v>0</v>
      </c>
      <c r="AA199">
        <f>IFERROR(VLOOKUP(AA$4&amp;$B199,Wanetal_correction_factor_2016!$D$2:$H$1608,5, FALSE),0)*T199</f>
        <v>0</v>
      </c>
      <c r="AB199">
        <f>IFERROR(VLOOKUP(AB$4&amp;$B199,Wanetal_correction_factor_2016!$D$2:$H$1608,5, FALSE),0)*U199</f>
        <v>0</v>
      </c>
      <c r="AC199">
        <f>IFERROR(VLOOKUP(AC$4&amp;$B199,Wanetal_correction_factor_2016!$D$2:$H$1608,5, FALSE),0)*V199</f>
        <v>0</v>
      </c>
      <c r="AD199">
        <f>IFERROR(VLOOKUP(AD$4&amp;$B199,Wanetal_correction_factor_2016!$D$2:$H$1608,5, FALSE),0)*W199</f>
        <v>0</v>
      </c>
    </row>
    <row r="200" spans="1:30" x14ac:dyDescent="0.2">
      <c r="A200" t="s">
        <v>392</v>
      </c>
      <c r="B200" t="s">
        <v>393</v>
      </c>
      <c r="C200">
        <f>SUM(Wanetal_losses_control!AQ200:AV200)</f>
        <v>5175572178.0362978</v>
      </c>
      <c r="D200">
        <f>C200*'Wanetal_E and C 97-98'!$E$3-C200</f>
        <v>-1451903527.3217731</v>
      </c>
      <c r="E200">
        <f>C200*'Wanetal_E and C 97-98'!$E$4-C200</f>
        <v>21223072.27501297</v>
      </c>
      <c r="F200">
        <f>C200*'Wanetal_E and C 97-98'!$E$5-C200</f>
        <v>-1163473240.0164571</v>
      </c>
      <c r="G200">
        <f>C200*'Wanetal_E and C 97-98'!$E$6-C200</f>
        <v>-1045207999.6346388</v>
      </c>
      <c r="H200">
        <f>C200*'Wanetal_E and C 97-98'!$E$7-C200</f>
        <v>-356000953.90338612</v>
      </c>
      <c r="I200">
        <f>C200*'Wanetal_E and C 97-98'!$E$8-C200</f>
        <v>-313113207.79946327</v>
      </c>
      <c r="K200">
        <f>IFERROR(VLOOKUP(K$4&amp;$B200,Wanetal_correction_factor_1998!$D$2:$H$1608,5, FALSE),0)*D200</f>
        <v>-5683254779.2642899</v>
      </c>
      <c r="L200">
        <f>IFERROR(VLOOKUP(L$4&amp;$B200,Wanetal_correction_factor_1998!$D$2:$H$1608,5, FALSE),0)*E200</f>
        <v>102693711.91851197</v>
      </c>
      <c r="M200">
        <f>IFERROR(VLOOKUP(M$4&amp;$B200,Wanetal_correction_factor_1998!$D$2:$H$1608,5, FALSE),0)*F200</f>
        <v>-5457485776.571085</v>
      </c>
      <c r="N200">
        <f>IFERROR(VLOOKUP(N$4&amp;$B200,Wanetal_correction_factor_1998!$D$2:$H$1608,5, FALSE),0)*G200</f>
        <v>-329031255.23767138</v>
      </c>
      <c r="O200">
        <f>IFERROR(VLOOKUP(O$4&amp;$B200,Wanetal_correction_factor_1998!$D$2:$H$1608,5, FALSE),0)*H200</f>
        <v>-2865895898.6010237</v>
      </c>
      <c r="P200">
        <f>IFERROR(VLOOKUP(P$4&amp;$B200,Wanetal_correction_factor_1998!$D$2:$H$1608,5, FALSE),0)*I200</f>
        <v>-1980180316.913059</v>
      </c>
      <c r="Q200" s="7">
        <f>SUM(Wanetal_losses_control!BI200:BN200)</f>
        <v>2704168420.9479642</v>
      </c>
      <c r="R200">
        <f>Q200*'Wanetal_E and C 15-16'!$E$3-Q200</f>
        <v>-4203553941.3115392</v>
      </c>
      <c r="S200">
        <f>Q200*'Wanetal_E and C 15-16'!$E$4-Q200</f>
        <v>-630256606.42257929</v>
      </c>
      <c r="T200">
        <f>Q200*'Wanetal_E and C 15-16'!$E$5-Q200</f>
        <v>-1462150217.8548074</v>
      </c>
      <c r="U200">
        <f>Q200*'Wanetal_E and C 15-16'!$E$6-Q200</f>
        <v>-2281923771.4890599</v>
      </c>
      <c r="V200">
        <f>Q200*'Wanetal_E and C 15-16'!$E$7-Q200</f>
        <v>-1177240706.5434723</v>
      </c>
      <c r="W200">
        <f>Q200*'Wanetal_E and C 15-16'!$E$8-Q200</f>
        <v>-471492146.70578861</v>
      </c>
      <c r="Y200">
        <f>IFERROR(VLOOKUP(Y$4&amp;$B200,Wanetal_correction_factor_2016!$D$2:$H$1608,5, FALSE),0)*R200</f>
        <v>4786704208.3651714</v>
      </c>
      <c r="Z200">
        <f>IFERROR(VLOOKUP(Z$4&amp;$B200,Wanetal_correction_factor_2016!$D$2:$H$1608,5, FALSE),0)*S200</f>
        <v>7446959980.0793495</v>
      </c>
      <c r="AA200">
        <f>IFERROR(VLOOKUP(AA$4&amp;$B200,Wanetal_correction_factor_2016!$D$2:$H$1608,5, FALSE),0)*T200</f>
        <v>4052782339.2297821</v>
      </c>
      <c r="AB200">
        <f>IFERROR(VLOOKUP(AB$4&amp;$B200,Wanetal_correction_factor_2016!$D$2:$H$1608,5, FALSE),0)*U200</f>
        <v>-322209786.95437896</v>
      </c>
      <c r="AC200">
        <f>IFERROR(VLOOKUP(AC$4&amp;$B200,Wanetal_correction_factor_2016!$D$2:$H$1608,5, FALSE),0)*V200</f>
        <v>10929802761.144497</v>
      </c>
      <c r="AD200">
        <f>IFERROR(VLOOKUP(AD$4&amp;$B200,Wanetal_correction_factor_2016!$D$2:$H$1608,5, FALSE),0)*W200</f>
        <v>9977536481.741169</v>
      </c>
    </row>
    <row r="201" spans="1:30" x14ac:dyDescent="0.2">
      <c r="A201" t="s">
        <v>394</v>
      </c>
      <c r="B201" t="s">
        <v>395</v>
      </c>
      <c r="C201">
        <f>SUM(Wanetal_losses_control!AQ201:AV201)</f>
        <v>-3741333664.9522285</v>
      </c>
      <c r="D201">
        <f>C201*'Wanetal_E and C 97-98'!$E$3-C201</f>
        <v>1049556524.0272341</v>
      </c>
      <c r="E201">
        <f>C201*'Wanetal_E and C 97-98'!$E$4-C201</f>
        <v>-15341800.296628952</v>
      </c>
      <c r="F201">
        <f>C201*'Wanetal_E and C 97-98'!$E$5-C201</f>
        <v>841055143.54863024</v>
      </c>
      <c r="G201">
        <f>C201*'Wanetal_E and C 97-98'!$E$6-C201</f>
        <v>755563199.85361528</v>
      </c>
      <c r="H201">
        <f>C201*'Wanetal_E and C 97-98'!$E$7-C201</f>
        <v>257347073.47839546</v>
      </c>
      <c r="I201">
        <f>C201*'Wanetal_E and C 97-98'!$E$8-C201</f>
        <v>226344246.58449793</v>
      </c>
      <c r="K201">
        <f>IFERROR(VLOOKUP(K$4&amp;$B201,Wanetal_correction_factor_1998!$D$2:$H$1608,5, FALSE),0)*D201</f>
        <v>32330062449.262966</v>
      </c>
      <c r="L201">
        <f>IFERROR(VLOOKUP(L$4&amp;$B201,Wanetal_correction_factor_1998!$D$2:$H$1608,5, FALSE),0)*E201</f>
        <v>-404855164.69274962</v>
      </c>
      <c r="M201">
        <f>IFERROR(VLOOKUP(M$4&amp;$B201,Wanetal_correction_factor_1998!$D$2:$H$1608,5, FALSE),0)*F201</f>
        <v>11054712835.502581</v>
      </c>
      <c r="N201">
        <f>IFERROR(VLOOKUP(N$4&amp;$B201,Wanetal_correction_factor_1998!$D$2:$H$1608,5, FALSE),0)*G201</f>
        <v>20244027864.875694</v>
      </c>
      <c r="O201">
        <f>IFERROR(VLOOKUP(O$4&amp;$B201,Wanetal_correction_factor_1998!$D$2:$H$1608,5, FALSE),0)*H201</f>
        <v>1747635371.1162896</v>
      </c>
      <c r="P201">
        <f>IFERROR(VLOOKUP(P$4&amp;$B201,Wanetal_correction_factor_1998!$D$2:$H$1608,5, FALSE),0)*I201</f>
        <v>-454806368.74240452</v>
      </c>
      <c r="Q201" s="7">
        <f>SUM(Wanetal_losses_control!BI201:BN201)</f>
        <v>-3268627934.0495868</v>
      </c>
      <c r="R201">
        <f>Q201*'Wanetal_E and C 15-16'!$E$3-Q201</f>
        <v>5080990417.7634525</v>
      </c>
      <c r="S201">
        <f>Q201*'Wanetal_E and C 15-16'!$E$4-Q201</f>
        <v>761814365.33822346</v>
      </c>
      <c r="T201">
        <f>Q201*'Wanetal_E and C 15-16'!$E$5-Q201</f>
        <v>1767354802.6204386</v>
      </c>
      <c r="U201">
        <f>Q201*'Wanetal_E and C 15-16'!$E$6-Q201</f>
        <v>2758245279.7988853</v>
      </c>
      <c r="V201">
        <f>Q201*'Wanetal_E and C 15-16'!$E$7-Q201</f>
        <v>1422974186.3339033</v>
      </c>
      <c r="W201">
        <f>Q201*'Wanetal_E and C 15-16'!$E$8-Q201</f>
        <v>569909917.39608145</v>
      </c>
      <c r="Y201">
        <f>IFERROR(VLOOKUP(Y$4&amp;$B201,Wanetal_correction_factor_2016!$D$2:$H$1608,5, FALSE),0)*R201</f>
        <v>-1320005781.5791621</v>
      </c>
      <c r="Z201">
        <f>IFERROR(VLOOKUP(Z$4&amp;$B201,Wanetal_correction_factor_2016!$D$2:$H$1608,5, FALSE),0)*S201</f>
        <v>-2995264120.7202878</v>
      </c>
      <c r="AA201">
        <f>IFERROR(VLOOKUP(AA$4&amp;$B201,Wanetal_correction_factor_2016!$D$2:$H$1608,5, FALSE),0)*T201</f>
        <v>-3568289007.2164769</v>
      </c>
      <c r="AB201">
        <f>IFERROR(VLOOKUP(AB$4&amp;$B201,Wanetal_correction_factor_2016!$D$2:$H$1608,5, FALSE),0)*U201</f>
        <v>935726127.67924118</v>
      </c>
      <c r="AC201">
        <f>IFERROR(VLOOKUP(AC$4&amp;$B201,Wanetal_correction_factor_2016!$D$2:$H$1608,5, FALSE),0)*V201</f>
        <v>-3057800034.5806189</v>
      </c>
      <c r="AD201">
        <f>IFERROR(VLOOKUP(AD$4&amp;$B201,Wanetal_correction_factor_2016!$D$2:$H$1608,5, FALSE),0)*W201</f>
        <v>-1233052315.4252574</v>
      </c>
    </row>
    <row r="202" spans="1:30" x14ac:dyDescent="0.2">
      <c r="A202" t="s">
        <v>396</v>
      </c>
      <c r="B202" t="s">
        <v>397</v>
      </c>
      <c r="C202">
        <f>SUM(Wanetal_losses_control!AQ202:AV202)</f>
        <v>0</v>
      </c>
      <c r="D202">
        <f>C202*'Wanetal_E and C 97-98'!$E$3-C202</f>
        <v>0</v>
      </c>
      <c r="E202">
        <f>C202*'Wanetal_E and C 97-98'!$E$4-C202</f>
        <v>0</v>
      </c>
      <c r="F202">
        <f>C202*'Wanetal_E and C 97-98'!$E$5-C202</f>
        <v>0</v>
      </c>
      <c r="G202">
        <f>C202*'Wanetal_E and C 97-98'!$E$6-C202</f>
        <v>0</v>
      </c>
      <c r="H202">
        <f>C202*'Wanetal_E and C 97-98'!$E$7-C202</f>
        <v>0</v>
      </c>
      <c r="I202">
        <f>C202*'Wanetal_E and C 97-98'!$E$8-C202</f>
        <v>0</v>
      </c>
      <c r="K202">
        <f>IFERROR(VLOOKUP(K$4&amp;$B202,Wanetal_correction_factor_1998!$D$2:$H$1608,5, FALSE),0)*D202</f>
        <v>0</v>
      </c>
      <c r="L202">
        <f>IFERROR(VLOOKUP(L$4&amp;$B202,Wanetal_correction_factor_1998!$D$2:$H$1608,5, FALSE),0)*E202</f>
        <v>0</v>
      </c>
      <c r="M202">
        <f>IFERROR(VLOOKUP(M$4&amp;$B202,Wanetal_correction_factor_1998!$D$2:$H$1608,5, FALSE),0)*F202</f>
        <v>0</v>
      </c>
      <c r="N202">
        <f>IFERROR(VLOOKUP(N$4&amp;$B202,Wanetal_correction_factor_1998!$D$2:$H$1608,5, FALSE),0)*G202</f>
        <v>0</v>
      </c>
      <c r="O202">
        <f>IFERROR(VLOOKUP(O$4&amp;$B202,Wanetal_correction_factor_1998!$D$2:$H$1608,5, FALSE),0)*H202</f>
        <v>0</v>
      </c>
      <c r="P202">
        <f>IFERROR(VLOOKUP(P$4&amp;$B202,Wanetal_correction_factor_1998!$D$2:$H$1608,5, FALSE),0)*I202</f>
        <v>0</v>
      </c>
      <c r="Q202" s="7">
        <f>SUM(Wanetal_losses_control!BI202:BN202)</f>
        <v>0</v>
      </c>
      <c r="R202">
        <f>Q202*'Wanetal_E and C 15-16'!$E$3-Q202</f>
        <v>0</v>
      </c>
      <c r="S202">
        <f>Q202*'Wanetal_E and C 15-16'!$E$4-Q202</f>
        <v>0</v>
      </c>
      <c r="T202">
        <f>Q202*'Wanetal_E and C 15-16'!$E$5-Q202</f>
        <v>0</v>
      </c>
      <c r="U202">
        <f>Q202*'Wanetal_E and C 15-16'!$E$6-Q202</f>
        <v>0</v>
      </c>
      <c r="V202">
        <f>Q202*'Wanetal_E and C 15-16'!$E$7-Q202</f>
        <v>0</v>
      </c>
      <c r="W202">
        <f>Q202*'Wanetal_E and C 15-16'!$E$8-Q202</f>
        <v>0</v>
      </c>
      <c r="Y202">
        <f>IFERROR(VLOOKUP(Y$4&amp;$B202,Wanetal_correction_factor_2016!$D$2:$H$1608,5, FALSE),0)*R202</f>
        <v>0</v>
      </c>
      <c r="Z202">
        <f>IFERROR(VLOOKUP(Z$4&amp;$B202,Wanetal_correction_factor_2016!$D$2:$H$1608,5, FALSE),0)*S202</f>
        <v>0</v>
      </c>
      <c r="AA202">
        <f>IFERROR(VLOOKUP(AA$4&amp;$B202,Wanetal_correction_factor_2016!$D$2:$H$1608,5, FALSE),0)*T202</f>
        <v>0</v>
      </c>
      <c r="AB202">
        <f>IFERROR(VLOOKUP(AB$4&amp;$B202,Wanetal_correction_factor_2016!$D$2:$H$1608,5, FALSE),0)*U202</f>
        <v>0</v>
      </c>
      <c r="AC202">
        <f>IFERROR(VLOOKUP(AC$4&amp;$B202,Wanetal_correction_factor_2016!$D$2:$H$1608,5, FALSE),0)*V202</f>
        <v>0</v>
      </c>
      <c r="AD202">
        <f>IFERROR(VLOOKUP(AD$4&amp;$B202,Wanetal_correction_factor_2016!$D$2:$H$1608,5, FALSE),0)*W202</f>
        <v>0</v>
      </c>
    </row>
    <row r="203" spans="1:30" x14ac:dyDescent="0.2">
      <c r="A203" t="s">
        <v>398</v>
      </c>
      <c r="B203" t="s">
        <v>399</v>
      </c>
      <c r="C203">
        <f>SUM(Wanetal_losses_control!AQ203:AV203)</f>
        <v>0</v>
      </c>
      <c r="D203">
        <f>C203*'Wanetal_E and C 97-98'!$E$3-C203</f>
        <v>0</v>
      </c>
      <c r="E203">
        <f>C203*'Wanetal_E and C 97-98'!$E$4-C203</f>
        <v>0</v>
      </c>
      <c r="F203">
        <f>C203*'Wanetal_E and C 97-98'!$E$5-C203</f>
        <v>0</v>
      </c>
      <c r="G203">
        <f>C203*'Wanetal_E and C 97-98'!$E$6-C203</f>
        <v>0</v>
      </c>
      <c r="H203">
        <f>C203*'Wanetal_E and C 97-98'!$E$7-C203</f>
        <v>0</v>
      </c>
      <c r="I203">
        <f>C203*'Wanetal_E and C 97-98'!$E$8-C203</f>
        <v>0</v>
      </c>
      <c r="K203">
        <f>IFERROR(VLOOKUP(K$4&amp;$B203,Wanetal_correction_factor_1998!$D$2:$H$1608,5, FALSE),0)*D203</f>
        <v>0</v>
      </c>
      <c r="L203">
        <f>IFERROR(VLOOKUP(L$4&amp;$B203,Wanetal_correction_factor_1998!$D$2:$H$1608,5, FALSE),0)*E203</f>
        <v>0</v>
      </c>
      <c r="M203">
        <f>IFERROR(VLOOKUP(M$4&amp;$B203,Wanetal_correction_factor_1998!$D$2:$H$1608,5, FALSE),0)*F203</f>
        <v>0</v>
      </c>
      <c r="N203">
        <f>IFERROR(VLOOKUP(N$4&amp;$B203,Wanetal_correction_factor_1998!$D$2:$H$1608,5, FALSE),0)*G203</f>
        <v>0</v>
      </c>
      <c r="O203">
        <f>IFERROR(VLOOKUP(O$4&amp;$B203,Wanetal_correction_factor_1998!$D$2:$H$1608,5, FALSE),0)*H203</f>
        <v>0</v>
      </c>
      <c r="P203">
        <f>IFERROR(VLOOKUP(P$4&amp;$B203,Wanetal_correction_factor_1998!$D$2:$H$1608,5, FALSE),0)*I203</f>
        <v>0</v>
      </c>
      <c r="Q203" s="7">
        <f>SUM(Wanetal_losses_control!BI203:BN203)</f>
        <v>0</v>
      </c>
      <c r="R203">
        <f>Q203*'Wanetal_E and C 15-16'!$E$3-Q203</f>
        <v>0</v>
      </c>
      <c r="S203">
        <f>Q203*'Wanetal_E and C 15-16'!$E$4-Q203</f>
        <v>0</v>
      </c>
      <c r="T203">
        <f>Q203*'Wanetal_E and C 15-16'!$E$5-Q203</f>
        <v>0</v>
      </c>
      <c r="U203">
        <f>Q203*'Wanetal_E and C 15-16'!$E$6-Q203</f>
        <v>0</v>
      </c>
      <c r="V203">
        <f>Q203*'Wanetal_E and C 15-16'!$E$7-Q203</f>
        <v>0</v>
      </c>
      <c r="W203">
        <f>Q203*'Wanetal_E and C 15-16'!$E$8-Q203</f>
        <v>0</v>
      </c>
      <c r="Y203">
        <f>IFERROR(VLOOKUP(Y$4&amp;$B203,Wanetal_correction_factor_2016!$D$2:$H$1608,5, FALSE),0)*R203</f>
        <v>0</v>
      </c>
      <c r="Z203">
        <f>IFERROR(VLOOKUP(Z$4&amp;$B203,Wanetal_correction_factor_2016!$D$2:$H$1608,5, FALSE),0)*S203</f>
        <v>0</v>
      </c>
      <c r="AA203">
        <f>IFERROR(VLOOKUP(AA$4&amp;$B203,Wanetal_correction_factor_2016!$D$2:$H$1608,5, FALSE),0)*T203</f>
        <v>0</v>
      </c>
      <c r="AB203">
        <f>IFERROR(VLOOKUP(AB$4&amp;$B203,Wanetal_correction_factor_2016!$D$2:$H$1608,5, FALSE),0)*U203</f>
        <v>0</v>
      </c>
      <c r="AC203">
        <f>IFERROR(VLOOKUP(AC$4&amp;$B203,Wanetal_correction_factor_2016!$D$2:$H$1608,5, FALSE),0)*V203</f>
        <v>0</v>
      </c>
      <c r="AD203">
        <f>IFERROR(VLOOKUP(AD$4&amp;$B203,Wanetal_correction_factor_2016!$D$2:$H$1608,5, FALSE),0)*W203</f>
        <v>0</v>
      </c>
    </row>
    <row r="204" spans="1:30" x14ac:dyDescent="0.2">
      <c r="A204" t="s">
        <v>400</v>
      </c>
      <c r="B204" t="s">
        <v>401</v>
      </c>
      <c r="C204">
        <f>SUM(Wanetal_losses_control!AQ204:AV204)</f>
        <v>0</v>
      </c>
      <c r="D204">
        <f>C204*'Wanetal_E and C 97-98'!$E$3-C204</f>
        <v>0</v>
      </c>
      <c r="E204">
        <f>C204*'Wanetal_E and C 97-98'!$E$4-C204</f>
        <v>0</v>
      </c>
      <c r="F204">
        <f>C204*'Wanetal_E and C 97-98'!$E$5-C204</f>
        <v>0</v>
      </c>
      <c r="G204">
        <f>C204*'Wanetal_E and C 97-98'!$E$6-C204</f>
        <v>0</v>
      </c>
      <c r="H204">
        <f>C204*'Wanetal_E and C 97-98'!$E$7-C204</f>
        <v>0</v>
      </c>
      <c r="I204">
        <f>C204*'Wanetal_E and C 97-98'!$E$8-C204</f>
        <v>0</v>
      </c>
      <c r="K204">
        <f>IFERROR(VLOOKUP(K$4&amp;$B204,Wanetal_correction_factor_1998!$D$2:$H$1608,5, FALSE),0)*D204</f>
        <v>0</v>
      </c>
      <c r="L204">
        <f>IFERROR(VLOOKUP(L$4&amp;$B204,Wanetal_correction_factor_1998!$D$2:$H$1608,5, FALSE),0)*E204</f>
        <v>0</v>
      </c>
      <c r="M204">
        <f>IFERROR(VLOOKUP(M$4&amp;$B204,Wanetal_correction_factor_1998!$D$2:$H$1608,5, FALSE),0)*F204</f>
        <v>0</v>
      </c>
      <c r="N204">
        <f>IFERROR(VLOOKUP(N$4&amp;$B204,Wanetal_correction_factor_1998!$D$2:$H$1608,5, FALSE),0)*G204</f>
        <v>0</v>
      </c>
      <c r="O204">
        <f>IFERROR(VLOOKUP(O$4&amp;$B204,Wanetal_correction_factor_1998!$D$2:$H$1608,5, FALSE),0)*H204</f>
        <v>0</v>
      </c>
      <c r="P204">
        <f>IFERROR(VLOOKUP(P$4&amp;$B204,Wanetal_correction_factor_1998!$D$2:$H$1608,5, FALSE),0)*I204</f>
        <v>0</v>
      </c>
      <c r="Q204" s="7">
        <f>SUM(Wanetal_losses_control!BI204:BN204)</f>
        <v>0</v>
      </c>
      <c r="R204">
        <f>Q204*'Wanetal_E and C 15-16'!$E$3-Q204</f>
        <v>0</v>
      </c>
      <c r="S204">
        <f>Q204*'Wanetal_E and C 15-16'!$E$4-Q204</f>
        <v>0</v>
      </c>
      <c r="T204">
        <f>Q204*'Wanetal_E and C 15-16'!$E$5-Q204</f>
        <v>0</v>
      </c>
      <c r="U204">
        <f>Q204*'Wanetal_E and C 15-16'!$E$6-Q204</f>
        <v>0</v>
      </c>
      <c r="V204">
        <f>Q204*'Wanetal_E and C 15-16'!$E$7-Q204</f>
        <v>0</v>
      </c>
      <c r="W204">
        <f>Q204*'Wanetal_E and C 15-16'!$E$8-Q204</f>
        <v>0</v>
      </c>
      <c r="Y204">
        <f>IFERROR(VLOOKUP(Y$4&amp;$B204,Wanetal_correction_factor_2016!$D$2:$H$1608,5, FALSE),0)*R204</f>
        <v>0</v>
      </c>
      <c r="Z204">
        <f>IFERROR(VLOOKUP(Z$4&amp;$B204,Wanetal_correction_factor_2016!$D$2:$H$1608,5, FALSE),0)*S204</f>
        <v>0</v>
      </c>
      <c r="AA204">
        <f>IFERROR(VLOOKUP(AA$4&amp;$B204,Wanetal_correction_factor_2016!$D$2:$H$1608,5, FALSE),0)*T204</f>
        <v>0</v>
      </c>
      <c r="AB204">
        <f>IFERROR(VLOOKUP(AB$4&amp;$B204,Wanetal_correction_factor_2016!$D$2:$H$1608,5, FALSE),0)*U204</f>
        <v>0</v>
      </c>
      <c r="AC204">
        <f>IFERROR(VLOOKUP(AC$4&amp;$B204,Wanetal_correction_factor_2016!$D$2:$H$1608,5, FALSE),0)*V204</f>
        <v>0</v>
      </c>
      <c r="AD204">
        <f>IFERROR(VLOOKUP(AD$4&amp;$B204,Wanetal_correction_factor_2016!$D$2:$H$1608,5, FALSE),0)*W204</f>
        <v>0</v>
      </c>
    </row>
    <row r="205" spans="1:30" x14ac:dyDescent="0.2">
      <c r="A205" t="s">
        <v>402</v>
      </c>
      <c r="B205" t="s">
        <v>403</v>
      </c>
      <c r="C205">
        <f>SUM(Wanetal_losses_control!AQ205:AV205)</f>
        <v>0</v>
      </c>
      <c r="D205">
        <f>C205*'Wanetal_E and C 97-98'!$E$3-C205</f>
        <v>0</v>
      </c>
      <c r="E205">
        <f>C205*'Wanetal_E and C 97-98'!$E$4-C205</f>
        <v>0</v>
      </c>
      <c r="F205">
        <f>C205*'Wanetal_E and C 97-98'!$E$5-C205</f>
        <v>0</v>
      </c>
      <c r="G205">
        <f>C205*'Wanetal_E and C 97-98'!$E$6-C205</f>
        <v>0</v>
      </c>
      <c r="H205">
        <f>C205*'Wanetal_E and C 97-98'!$E$7-C205</f>
        <v>0</v>
      </c>
      <c r="I205">
        <f>C205*'Wanetal_E and C 97-98'!$E$8-C205</f>
        <v>0</v>
      </c>
      <c r="K205">
        <f>IFERROR(VLOOKUP(K$4&amp;$B205,Wanetal_correction_factor_1998!$D$2:$H$1608,5, FALSE),0)*D205</f>
        <v>0</v>
      </c>
      <c r="L205">
        <f>IFERROR(VLOOKUP(L$4&amp;$B205,Wanetal_correction_factor_1998!$D$2:$H$1608,5, FALSE),0)*E205</f>
        <v>0</v>
      </c>
      <c r="M205">
        <f>IFERROR(VLOOKUP(M$4&amp;$B205,Wanetal_correction_factor_1998!$D$2:$H$1608,5, FALSE),0)*F205</f>
        <v>0</v>
      </c>
      <c r="N205">
        <f>IFERROR(VLOOKUP(N$4&amp;$B205,Wanetal_correction_factor_1998!$D$2:$H$1608,5, FALSE),0)*G205</f>
        <v>0</v>
      </c>
      <c r="O205">
        <f>IFERROR(VLOOKUP(O$4&amp;$B205,Wanetal_correction_factor_1998!$D$2:$H$1608,5, FALSE),0)*H205</f>
        <v>0</v>
      </c>
      <c r="P205">
        <f>IFERROR(VLOOKUP(P$4&amp;$B205,Wanetal_correction_factor_1998!$D$2:$H$1608,5, FALSE),0)*I205</f>
        <v>0</v>
      </c>
      <c r="Q205" s="7">
        <f>SUM(Wanetal_losses_control!BI205:BN205)</f>
        <v>0</v>
      </c>
      <c r="R205">
        <f>Q205*'Wanetal_E and C 15-16'!$E$3-Q205</f>
        <v>0</v>
      </c>
      <c r="S205">
        <f>Q205*'Wanetal_E and C 15-16'!$E$4-Q205</f>
        <v>0</v>
      </c>
      <c r="T205">
        <f>Q205*'Wanetal_E and C 15-16'!$E$5-Q205</f>
        <v>0</v>
      </c>
      <c r="U205">
        <f>Q205*'Wanetal_E and C 15-16'!$E$6-Q205</f>
        <v>0</v>
      </c>
      <c r="V205">
        <f>Q205*'Wanetal_E and C 15-16'!$E$7-Q205</f>
        <v>0</v>
      </c>
      <c r="W205">
        <f>Q205*'Wanetal_E and C 15-16'!$E$8-Q205</f>
        <v>0</v>
      </c>
      <c r="Y205">
        <f>IFERROR(VLOOKUP(Y$4&amp;$B205,Wanetal_correction_factor_2016!$D$2:$H$1608,5, FALSE),0)*R205</f>
        <v>0</v>
      </c>
      <c r="Z205">
        <f>IFERROR(VLOOKUP(Z$4&amp;$B205,Wanetal_correction_factor_2016!$D$2:$H$1608,5, FALSE),0)*S205</f>
        <v>0</v>
      </c>
      <c r="AA205">
        <f>IFERROR(VLOOKUP(AA$4&amp;$B205,Wanetal_correction_factor_2016!$D$2:$H$1608,5, FALSE),0)*T205</f>
        <v>0</v>
      </c>
      <c r="AB205">
        <f>IFERROR(VLOOKUP(AB$4&amp;$B205,Wanetal_correction_factor_2016!$D$2:$H$1608,5, FALSE),0)*U205</f>
        <v>0</v>
      </c>
      <c r="AC205">
        <f>IFERROR(VLOOKUP(AC$4&amp;$B205,Wanetal_correction_factor_2016!$D$2:$H$1608,5, FALSE),0)*V205</f>
        <v>0</v>
      </c>
      <c r="AD205">
        <f>IFERROR(VLOOKUP(AD$4&amp;$B205,Wanetal_correction_factor_2016!$D$2:$H$1608,5, FALSE),0)*W205</f>
        <v>0</v>
      </c>
    </row>
    <row r="206" spans="1:30" x14ac:dyDescent="0.2">
      <c r="A206" t="s">
        <v>404</v>
      </c>
      <c r="B206" t="s">
        <v>405</v>
      </c>
      <c r="C206">
        <f>SUM(Wanetal_losses_control!AQ206:AV206)</f>
        <v>-3434721469.6011691</v>
      </c>
      <c r="D206">
        <f>C206*'Wanetal_E and C 97-98'!$E$3-C206</f>
        <v>963542589.21259451</v>
      </c>
      <c r="E206">
        <f>C206*'Wanetal_E and C 97-98'!$E$4-C206</f>
        <v>-14084499.159964085</v>
      </c>
      <c r="F206">
        <f>C206*'Wanetal_E and C 97-98'!$E$5-C206</f>
        <v>772128448.66694307</v>
      </c>
      <c r="G206">
        <f>C206*'Wanetal_E and C 97-98'!$E$6-C206</f>
        <v>693642796.01373339</v>
      </c>
      <c r="H206">
        <f>C206*'Wanetal_E and C 97-98'!$E$7-C206</f>
        <v>236256799.73308659</v>
      </c>
      <c r="I206">
        <f>C206*'Wanetal_E and C 97-98'!$E$8-C206</f>
        <v>207794736.5526948</v>
      </c>
      <c r="K206">
        <f>IFERROR(VLOOKUP(K$4&amp;$B206,Wanetal_correction_factor_1998!$D$2:$H$1608,5, FALSE),0)*D206</f>
        <v>26179279704.24535</v>
      </c>
      <c r="L206">
        <f>IFERROR(VLOOKUP(L$4&amp;$B206,Wanetal_correction_factor_1998!$D$2:$H$1608,5, FALSE),0)*E206</f>
        <v>-2020333728.1665208</v>
      </c>
      <c r="M206">
        <f>IFERROR(VLOOKUP(M$4&amp;$B206,Wanetal_correction_factor_1998!$D$2:$H$1608,5, FALSE),0)*F206</f>
        <v>-36362438729.235062</v>
      </c>
      <c r="N206">
        <f>IFERROR(VLOOKUP(N$4&amp;$B206,Wanetal_correction_factor_1998!$D$2:$H$1608,5, FALSE),0)*G206</f>
        <v>26252142506.241856</v>
      </c>
      <c r="O206">
        <f>IFERROR(VLOOKUP(O$4&amp;$B206,Wanetal_correction_factor_1998!$D$2:$H$1608,5, FALSE),0)*H206</f>
        <v>-30448109336.844254</v>
      </c>
      <c r="P206">
        <f>IFERROR(VLOOKUP(P$4&amp;$B206,Wanetal_correction_factor_1998!$D$2:$H$1608,5, FALSE),0)*I206</f>
        <v>-56581035333.058907</v>
      </c>
      <c r="Q206" s="7">
        <f>SUM(Wanetal_losses_control!BI206:BN206)</f>
        <v>-9649559933.5926933</v>
      </c>
      <c r="R206">
        <f>Q206*'Wanetal_E and C 15-16'!$E$3-Q206</f>
        <v>14999970185.494602</v>
      </c>
      <c r="S206">
        <f>Q206*'Wanetal_E and C 15-16'!$E$4-Q206</f>
        <v>2249008919.0100965</v>
      </c>
      <c r="T206">
        <f>Q206*'Wanetal_E and C 15-16'!$E$5-Q206</f>
        <v>5217539724.8961058</v>
      </c>
      <c r="U206">
        <f>Q206*'Wanetal_E and C 15-16'!$E$6-Q206</f>
        <v>8142821292.6007252</v>
      </c>
      <c r="V206">
        <f>Q206*'Wanetal_E and C 15-16'!$E$7-Q206</f>
        <v>4200868062.0839329</v>
      </c>
      <c r="W206">
        <f>Q206*'Wanetal_E and C 15-16'!$E$8-Q206</f>
        <v>1682473507.4233513</v>
      </c>
      <c r="Y206">
        <f>IFERROR(VLOOKUP(Y$4&amp;$B206,Wanetal_correction_factor_2016!$D$2:$H$1608,5, FALSE),0)*R206</f>
        <v>-12049502601.082426</v>
      </c>
      <c r="Z206">
        <f>IFERROR(VLOOKUP(Z$4&amp;$B206,Wanetal_correction_factor_2016!$D$2:$H$1608,5, FALSE),0)*S206</f>
        <v>-20558329076.223972</v>
      </c>
      <c r="AA206">
        <f>IFERROR(VLOOKUP(AA$4&amp;$B206,Wanetal_correction_factor_2016!$D$2:$H$1608,5, FALSE),0)*T206</f>
        <v>5023832652.0805674</v>
      </c>
      <c r="AB206">
        <f>IFERROR(VLOOKUP(AB$4&amp;$B206,Wanetal_correction_factor_2016!$D$2:$H$1608,5, FALSE),0)*U206</f>
        <v>-30322100303.208973</v>
      </c>
      <c r="AC206">
        <f>IFERROR(VLOOKUP(AC$4&amp;$B206,Wanetal_correction_factor_2016!$D$2:$H$1608,5, FALSE),0)*V206</f>
        <v>-8746003688.4103165</v>
      </c>
      <c r="AD206">
        <f>IFERROR(VLOOKUP(AD$4&amp;$B206,Wanetal_correction_factor_2016!$D$2:$H$1608,5, FALSE),0)*W206</f>
        <v>-19184031180.483189</v>
      </c>
    </row>
    <row r="207" spans="1:30" x14ac:dyDescent="0.2">
      <c r="A207" t="s">
        <v>406</v>
      </c>
      <c r="B207" t="s">
        <v>407</v>
      </c>
      <c r="C207">
        <f>SUM(Wanetal_losses_control!AQ207:AV207)</f>
        <v>7781855861.8101435</v>
      </c>
      <c r="D207">
        <f>C207*'Wanetal_E and C 97-98'!$E$3-C207</f>
        <v>-2183044422.1837931</v>
      </c>
      <c r="E207">
        <f>C207*'Wanetal_E and C 97-98'!$E$4-C207</f>
        <v>31910460.082037926</v>
      </c>
      <c r="F207">
        <f>C207*'Wanetal_E and C 97-98'!$E$5-C207</f>
        <v>-1749368135.8176994</v>
      </c>
      <c r="G207">
        <f>C207*'Wanetal_E and C 97-98'!$E$6-C207</f>
        <v>-1571547592.9955473</v>
      </c>
      <c r="H207">
        <f>C207*'Wanetal_E and C 97-98'!$E$7-C207</f>
        <v>-535273785.12846661</v>
      </c>
      <c r="I207">
        <f>C207*'Wanetal_E and C 97-98'!$E$8-C207</f>
        <v>-470788884.3410778</v>
      </c>
      <c r="K207">
        <f>IFERROR(VLOOKUP(K$4&amp;$B207,Wanetal_correction_factor_1998!$D$2:$H$1608,5, FALSE),0)*D207</f>
        <v>-2367358925.1673594</v>
      </c>
      <c r="L207">
        <f>IFERROR(VLOOKUP(L$4&amp;$B207,Wanetal_correction_factor_1998!$D$2:$H$1608,5, FALSE),0)*E207</f>
        <v>292361320.71754485</v>
      </c>
      <c r="M207">
        <f>IFERROR(VLOOKUP(M$4&amp;$B207,Wanetal_correction_factor_1998!$D$2:$H$1608,5, FALSE),0)*F207</f>
        <v>-2737582826.8477778</v>
      </c>
      <c r="N207">
        <f>IFERROR(VLOOKUP(N$4&amp;$B207,Wanetal_correction_factor_1998!$D$2:$H$1608,5, FALSE),0)*G207</f>
        <v>-8627838575.1624298</v>
      </c>
      <c r="O207">
        <f>IFERROR(VLOOKUP(O$4&amp;$B207,Wanetal_correction_factor_1998!$D$2:$H$1608,5, FALSE),0)*H207</f>
        <v>-49084794.762188882</v>
      </c>
      <c r="P207">
        <f>IFERROR(VLOOKUP(P$4&amp;$B207,Wanetal_correction_factor_1998!$D$2:$H$1608,5, FALSE),0)*I207</f>
        <v>-2286935693.8434954</v>
      </c>
      <c r="Q207" s="7">
        <f>SUM(Wanetal_losses_control!BI207:BN207)</f>
        <v>7095420450.2544537</v>
      </c>
      <c r="R207">
        <f>Q207*'Wanetal_E and C 15-16'!$E$3-Q207</f>
        <v>-11029632018.435415</v>
      </c>
      <c r="S207">
        <f>Q207*'Wanetal_E and C 15-16'!$E$4-Q207</f>
        <v>-1653719339.1789827</v>
      </c>
      <c r="T207">
        <f>Q207*'Wanetal_E and C 15-16'!$E$5-Q207</f>
        <v>-3836510506.0557327</v>
      </c>
      <c r="U207">
        <f>Q207*'Wanetal_E and C 15-16'!$E$6-Q207</f>
        <v>-5987500064.2413063</v>
      </c>
      <c r="V207">
        <f>Q207*'Wanetal_E and C 15-16'!$E$7-Q207</f>
        <v>-3088941398.5362453</v>
      </c>
      <c r="W207">
        <f>Q207*'Wanetal_E and C 15-16'!$E$8-Q207</f>
        <v>-1237140036.8242826</v>
      </c>
      <c r="Y207">
        <f>IFERROR(VLOOKUP(Y$4&amp;$B207,Wanetal_correction_factor_2016!$D$2:$H$1608,5, FALSE),0)*R207</f>
        <v>-4977676906.0717049</v>
      </c>
      <c r="Z207">
        <f>IFERROR(VLOOKUP(Z$4&amp;$B207,Wanetal_correction_factor_2016!$D$2:$H$1608,5, FALSE),0)*S207</f>
        <v>-1333653565.3622277</v>
      </c>
      <c r="AA207">
        <f>IFERROR(VLOOKUP(AA$4&amp;$B207,Wanetal_correction_factor_2016!$D$2:$H$1608,5, FALSE),0)*T207</f>
        <v>-2321328173.0947957</v>
      </c>
      <c r="AB207">
        <f>IFERROR(VLOOKUP(AB$4&amp;$B207,Wanetal_correction_factor_2016!$D$2:$H$1608,5, FALSE),0)*U207</f>
        <v>-3583461502.9248309</v>
      </c>
      <c r="AC207">
        <f>IFERROR(VLOOKUP(AC$4&amp;$B207,Wanetal_correction_factor_2016!$D$2:$H$1608,5, FALSE),0)*V207</f>
        <v>-4718995507.5527878</v>
      </c>
      <c r="AD207">
        <f>IFERROR(VLOOKUP(AD$4&amp;$B207,Wanetal_correction_factor_2016!$D$2:$H$1608,5, FALSE),0)*W207</f>
        <v>-353869792.89523762</v>
      </c>
    </row>
    <row r="208" spans="1:30" x14ac:dyDescent="0.2">
      <c r="A208" t="s">
        <v>408</v>
      </c>
      <c r="B208" t="s">
        <v>409</v>
      </c>
      <c r="C208">
        <f>SUM(Wanetal_losses_control!AQ208:AV208)</f>
        <v>37601986509.081177</v>
      </c>
      <c r="D208">
        <f>C208*'Wanetal_E and C 97-98'!$E$3-C208</f>
        <v>-10548487195.005127</v>
      </c>
      <c r="E208">
        <f>C208*'Wanetal_E and C 97-98'!$E$4-C208</f>
        <v>154191584.99091339</v>
      </c>
      <c r="F208">
        <f>C208*'Wanetal_E and C 97-98'!$E$5-C208</f>
        <v>-8452960092.1100235</v>
      </c>
      <c r="G208">
        <f>C208*'Wanetal_E and C 97-98'!$E$6-C208</f>
        <v>-7593729881.3514442</v>
      </c>
      <c r="H208">
        <f>C208*'Wanetal_E and C 97-98'!$E$7-C208</f>
        <v>-2586446987.0023499</v>
      </c>
      <c r="I208">
        <f>C208*'Wanetal_E and C 97-98'!$E$8-C208</f>
        <v>-2274855457.6158371</v>
      </c>
      <c r="K208">
        <f>IFERROR(VLOOKUP(K$4&amp;$B208,Wanetal_correction_factor_1998!$D$2:$H$1608,5, FALSE),0)*D208</f>
        <v>-21502749663.279743</v>
      </c>
      <c r="L208">
        <f>IFERROR(VLOOKUP(L$4&amp;$B208,Wanetal_correction_factor_1998!$D$2:$H$1608,5, FALSE),0)*E208</f>
        <v>1238411768.8326845</v>
      </c>
      <c r="M208">
        <f>IFERROR(VLOOKUP(M$4&amp;$B208,Wanetal_correction_factor_1998!$D$2:$H$1608,5, FALSE),0)*F208</f>
        <v>33314410238.506912</v>
      </c>
      <c r="N208">
        <f>IFERROR(VLOOKUP(N$4&amp;$B208,Wanetal_correction_factor_1998!$D$2:$H$1608,5, FALSE),0)*G208</f>
        <v>-28585679428.390842</v>
      </c>
      <c r="O208">
        <f>IFERROR(VLOOKUP(O$4&amp;$B208,Wanetal_correction_factor_1998!$D$2:$H$1608,5, FALSE),0)*H208</f>
        <v>13096598351.863213</v>
      </c>
      <c r="P208">
        <f>IFERROR(VLOOKUP(P$4&amp;$B208,Wanetal_correction_factor_1998!$D$2:$H$1608,5, FALSE),0)*I208</f>
        <v>-12778924694.449821</v>
      </c>
      <c r="Q208" s="7">
        <f>SUM(Wanetal_losses_control!BI208:BN208)</f>
        <v>31329613367.85038</v>
      </c>
      <c r="R208">
        <f>Q208*'Wanetal_E and C 15-16'!$E$3-Q208</f>
        <v>-48701004986.230606</v>
      </c>
      <c r="S208">
        <f>Q208*'Wanetal_E and C 15-16'!$E$4-Q208</f>
        <v>-7301947485.5160332</v>
      </c>
      <c r="T208">
        <f>Q208*'Wanetal_E and C 15-16'!$E$5-Q208</f>
        <v>-16939995547.707346</v>
      </c>
      <c r="U208">
        <f>Q208*'Wanetal_E and C 15-16'!$E$6-Q208</f>
        <v>-26437624573.175545</v>
      </c>
      <c r="V208">
        <f>Q208*'Wanetal_E and C 15-16'!$E$7-Q208</f>
        <v>-13639126872.12455</v>
      </c>
      <c r="W208">
        <f>Q208*'Wanetal_E and C 15-16'!$E$8-Q208</f>
        <v>-5462554235.8385506</v>
      </c>
      <c r="Y208">
        <f>IFERROR(VLOOKUP(Y$4&amp;$B208,Wanetal_correction_factor_2016!$D$2:$H$1608,5, FALSE),0)*R208</f>
        <v>-20282355185.362499</v>
      </c>
      <c r="Z208">
        <f>IFERROR(VLOOKUP(Z$4&amp;$B208,Wanetal_correction_factor_2016!$D$2:$H$1608,5, FALSE),0)*S208</f>
        <v>-13632479572.478838</v>
      </c>
      <c r="AA208">
        <f>IFERROR(VLOOKUP(AA$4&amp;$B208,Wanetal_correction_factor_2016!$D$2:$H$1608,5, FALSE),0)*T208</f>
        <v>-21959782654.266407</v>
      </c>
      <c r="AB208">
        <f>IFERROR(VLOOKUP(AB$4&amp;$B208,Wanetal_correction_factor_2016!$D$2:$H$1608,5, FALSE),0)*U208</f>
        <v>-21403445796.354263</v>
      </c>
      <c r="AC208">
        <f>IFERROR(VLOOKUP(AC$4&amp;$B208,Wanetal_correction_factor_2016!$D$2:$H$1608,5, FALSE),0)*V208</f>
        <v>-33299711446.950291</v>
      </c>
      <c r="AD208">
        <f>IFERROR(VLOOKUP(AD$4&amp;$B208,Wanetal_correction_factor_2016!$D$2:$H$1608,5, FALSE),0)*W208</f>
        <v>-25675809678.876831</v>
      </c>
    </row>
    <row r="209" spans="1:30" x14ac:dyDescent="0.2">
      <c r="A209" t="s">
        <v>410</v>
      </c>
      <c r="B209" t="s">
        <v>411</v>
      </c>
      <c r="C209">
        <f>SUM(Wanetal_losses_control!AQ209:AV209)</f>
        <v>-424389624.08142501</v>
      </c>
      <c r="D209">
        <f>C209*'Wanetal_E and C 97-98'!$E$3-C209</f>
        <v>119054042.90900433</v>
      </c>
      <c r="E209">
        <f>C209*'Wanetal_E and C 97-98'!$E$4-C209</f>
        <v>-1740262.0144819021</v>
      </c>
      <c r="F209">
        <f>C209*'Wanetal_E and C 97-98'!$E$5-C209</f>
        <v>95403165.867300332</v>
      </c>
      <c r="G209">
        <f>C209*'Wanetal_E and C 97-98'!$E$6-C209</f>
        <v>85705582.840532005</v>
      </c>
      <c r="H209">
        <f>C209*'Wanetal_E and C 97-98'!$E$7-C209</f>
        <v>29191576.467784941</v>
      </c>
      <c r="I209">
        <f>C209*'Wanetal_E and C 97-98'!$E$8-C209</f>
        <v>25674841.73380053</v>
      </c>
      <c r="K209">
        <f>IFERROR(VLOOKUP(K$4&amp;$B209,Wanetal_correction_factor_1998!$D$2:$H$1608,5, FALSE),0)*D209</f>
        <v>277180897.48111522</v>
      </c>
      <c r="L209">
        <f>IFERROR(VLOOKUP(L$4&amp;$B209,Wanetal_correction_factor_1998!$D$2:$H$1608,5, FALSE),0)*E209</f>
        <v>-4422396.7184041459</v>
      </c>
      <c r="M209">
        <f>IFERROR(VLOOKUP(M$4&amp;$B209,Wanetal_correction_factor_1998!$D$2:$H$1608,5, FALSE),0)*F209</f>
        <v>123669493.08825749</v>
      </c>
      <c r="N209">
        <f>IFERROR(VLOOKUP(N$4&amp;$B209,Wanetal_correction_factor_1998!$D$2:$H$1608,5, FALSE),0)*G209</f>
        <v>66712692.229950763</v>
      </c>
      <c r="O209">
        <f>IFERROR(VLOOKUP(O$4&amp;$B209,Wanetal_correction_factor_1998!$D$2:$H$1608,5, FALSE),0)*H209</f>
        <v>16967863.496763423</v>
      </c>
      <c r="P209">
        <f>IFERROR(VLOOKUP(P$4&amp;$B209,Wanetal_correction_factor_1998!$D$2:$H$1608,5, FALSE),0)*I209</f>
        <v>27553744.224576425</v>
      </c>
      <c r="Q209" s="7">
        <f>SUM(Wanetal_losses_control!BI209:BN209)</f>
        <v>-784794542.67012</v>
      </c>
      <c r="R209">
        <f>Q209*'Wanetal_E and C 15-16'!$E$3-Q209</f>
        <v>1219941098.1229894</v>
      </c>
      <c r="S209">
        <f>Q209*'Wanetal_E and C 15-16'!$E$4-Q209</f>
        <v>182910924.2496208</v>
      </c>
      <c r="T209">
        <f>Q209*'Wanetal_E and C 15-16'!$E$5-Q209</f>
        <v>424340252.86565566</v>
      </c>
      <c r="U209">
        <f>Q209*'Wanetal_E and C 15-16'!$E$6-Q209</f>
        <v>662252139.61563873</v>
      </c>
      <c r="V209">
        <f>Q209*'Wanetal_E and C 15-16'!$E$7-Q209</f>
        <v>341654785.53312767</v>
      </c>
      <c r="W209">
        <f>Q209*'Wanetal_E and C 15-16'!$E$8-Q209</f>
        <v>136834843.85813808</v>
      </c>
      <c r="Y209">
        <f>IFERROR(VLOOKUP(Y$4&amp;$B209,Wanetal_correction_factor_2016!$D$2:$H$1608,5, FALSE),0)*R209</f>
        <v>36307399.883598387</v>
      </c>
      <c r="Z209">
        <f>IFERROR(VLOOKUP(Z$4&amp;$B209,Wanetal_correction_factor_2016!$D$2:$H$1608,5, FALSE),0)*S209</f>
        <v>461997418.34503424</v>
      </c>
      <c r="AA209">
        <f>IFERROR(VLOOKUP(AA$4&amp;$B209,Wanetal_correction_factor_2016!$D$2:$H$1608,5, FALSE),0)*T209</f>
        <v>769725320.94632947</v>
      </c>
      <c r="AB209">
        <f>IFERROR(VLOOKUP(AB$4&amp;$B209,Wanetal_correction_factor_2016!$D$2:$H$1608,5, FALSE),0)*U209</f>
        <v>103331092.52332541</v>
      </c>
      <c r="AC209">
        <f>IFERROR(VLOOKUP(AC$4&amp;$B209,Wanetal_correction_factor_2016!$D$2:$H$1608,5, FALSE),0)*V209</f>
        <v>489993328.53043562</v>
      </c>
      <c r="AD209">
        <f>IFERROR(VLOOKUP(AD$4&amp;$B209,Wanetal_correction_factor_2016!$D$2:$H$1608,5, FALSE),0)*W209</f>
        <v>111400557.17954275</v>
      </c>
    </row>
    <row r="210" spans="1:30" x14ac:dyDescent="0.2">
      <c r="A210" t="s">
        <v>412</v>
      </c>
      <c r="B210" t="s">
        <v>413</v>
      </c>
      <c r="C210">
        <f>SUM(Wanetal_losses_control!AQ210:AV210)</f>
        <v>0</v>
      </c>
      <c r="D210">
        <f>C210*'Wanetal_E and C 97-98'!$E$3-C210</f>
        <v>0</v>
      </c>
      <c r="E210">
        <f>C210*'Wanetal_E and C 97-98'!$E$4-C210</f>
        <v>0</v>
      </c>
      <c r="F210">
        <f>C210*'Wanetal_E and C 97-98'!$E$5-C210</f>
        <v>0</v>
      </c>
      <c r="G210">
        <f>C210*'Wanetal_E and C 97-98'!$E$6-C210</f>
        <v>0</v>
      </c>
      <c r="H210">
        <f>C210*'Wanetal_E and C 97-98'!$E$7-C210</f>
        <v>0</v>
      </c>
      <c r="I210">
        <f>C210*'Wanetal_E and C 97-98'!$E$8-C210</f>
        <v>0</v>
      </c>
      <c r="K210">
        <f>IFERROR(VLOOKUP(K$4&amp;$B210,Wanetal_correction_factor_1998!$D$2:$H$1608,5, FALSE),0)*D210</f>
        <v>0</v>
      </c>
      <c r="L210">
        <f>IFERROR(VLOOKUP(L$4&amp;$B210,Wanetal_correction_factor_1998!$D$2:$H$1608,5, FALSE),0)*E210</f>
        <v>0</v>
      </c>
      <c r="M210">
        <f>IFERROR(VLOOKUP(M$4&amp;$B210,Wanetal_correction_factor_1998!$D$2:$H$1608,5, FALSE),0)*F210</f>
        <v>0</v>
      </c>
      <c r="N210">
        <f>IFERROR(VLOOKUP(N$4&amp;$B210,Wanetal_correction_factor_1998!$D$2:$H$1608,5, FALSE),0)*G210</f>
        <v>0</v>
      </c>
      <c r="O210">
        <f>IFERROR(VLOOKUP(O$4&amp;$B210,Wanetal_correction_factor_1998!$D$2:$H$1608,5, FALSE),0)*H210</f>
        <v>0</v>
      </c>
      <c r="P210">
        <f>IFERROR(VLOOKUP(P$4&amp;$B210,Wanetal_correction_factor_1998!$D$2:$H$1608,5, FALSE),0)*I210</f>
        <v>0</v>
      </c>
      <c r="Q210" s="7">
        <f>SUM(Wanetal_losses_control!BI210:BN210)</f>
        <v>0</v>
      </c>
      <c r="R210">
        <f>Q210*'Wanetal_E and C 15-16'!$E$3-Q210</f>
        <v>0</v>
      </c>
      <c r="S210">
        <f>Q210*'Wanetal_E and C 15-16'!$E$4-Q210</f>
        <v>0</v>
      </c>
      <c r="T210">
        <f>Q210*'Wanetal_E and C 15-16'!$E$5-Q210</f>
        <v>0</v>
      </c>
      <c r="U210">
        <f>Q210*'Wanetal_E and C 15-16'!$E$6-Q210</f>
        <v>0</v>
      </c>
      <c r="V210">
        <f>Q210*'Wanetal_E and C 15-16'!$E$7-Q210</f>
        <v>0</v>
      </c>
      <c r="W210">
        <f>Q210*'Wanetal_E and C 15-16'!$E$8-Q210</f>
        <v>0</v>
      </c>
      <c r="Y210">
        <f>IFERROR(VLOOKUP(Y$4&amp;$B210,Wanetal_correction_factor_2016!$D$2:$H$1608,5, FALSE),0)*R210</f>
        <v>0</v>
      </c>
      <c r="Z210">
        <f>IFERROR(VLOOKUP(Z$4&amp;$B210,Wanetal_correction_factor_2016!$D$2:$H$1608,5, FALSE),0)*S210</f>
        <v>0</v>
      </c>
      <c r="AA210">
        <f>IFERROR(VLOOKUP(AA$4&amp;$B210,Wanetal_correction_factor_2016!$D$2:$H$1608,5, FALSE),0)*T210</f>
        <v>0</v>
      </c>
      <c r="AB210">
        <f>IFERROR(VLOOKUP(AB$4&amp;$B210,Wanetal_correction_factor_2016!$D$2:$H$1608,5, FALSE),0)*U210</f>
        <v>0</v>
      </c>
      <c r="AC210">
        <f>IFERROR(VLOOKUP(AC$4&amp;$B210,Wanetal_correction_factor_2016!$D$2:$H$1608,5, FALSE),0)*V210</f>
        <v>0</v>
      </c>
      <c r="AD210">
        <f>IFERROR(VLOOKUP(AD$4&amp;$B210,Wanetal_correction_factor_2016!$D$2:$H$1608,5, FALSE),0)*W210</f>
        <v>0</v>
      </c>
    </row>
    <row r="211" spans="1:30" x14ac:dyDescent="0.2">
      <c r="A211" t="s">
        <v>414</v>
      </c>
      <c r="B211" t="s">
        <v>415</v>
      </c>
      <c r="C211">
        <f>SUM(Wanetal_losses_control!AQ211:AV211)</f>
        <v>-104003402810.29506</v>
      </c>
      <c r="D211">
        <f>C211*'Wanetal_E and C 97-98'!$E$3-C211</f>
        <v>29176079899.832016</v>
      </c>
      <c r="E211">
        <f>C211*'Wanetal_E and C 97-98'!$E$4-C211</f>
        <v>-426478785.10075378</v>
      </c>
      <c r="F211">
        <f>C211*'Wanetal_E and C 97-98'!$E$5-C211</f>
        <v>23380057678.249237</v>
      </c>
      <c r="G211">
        <f>C211*'Wanetal_E and C 97-98'!$E$6-C211</f>
        <v>21003511277.044678</v>
      </c>
      <c r="H211">
        <f>C211*'Wanetal_E and C 97-98'!$E$7-C211</f>
        <v>7153858421.0627747</v>
      </c>
      <c r="I211">
        <f>C211*'Wanetal_E and C 97-98'!$E$8-C211</f>
        <v>6292026843.7540894</v>
      </c>
      <c r="K211">
        <f>IFERROR(VLOOKUP(K$4&amp;$B211,Wanetal_correction_factor_1998!$D$2:$H$1608,5, FALSE),0)*D211</f>
        <v>80254198543.935471</v>
      </c>
      <c r="L211">
        <f>IFERROR(VLOOKUP(L$4&amp;$B211,Wanetal_correction_factor_1998!$D$2:$H$1608,5, FALSE),0)*E211</f>
        <v>-5425830066.0630379</v>
      </c>
      <c r="M211">
        <f>IFERROR(VLOOKUP(M$4&amp;$B211,Wanetal_correction_factor_1998!$D$2:$H$1608,5, FALSE),0)*F211</f>
        <v>24932822846.590057</v>
      </c>
      <c r="N211">
        <f>IFERROR(VLOOKUP(N$4&amp;$B211,Wanetal_correction_factor_1998!$D$2:$H$1608,5, FALSE),0)*G211</f>
        <v>79980875469.974686</v>
      </c>
      <c r="O211">
        <f>IFERROR(VLOOKUP(O$4&amp;$B211,Wanetal_correction_factor_1998!$D$2:$H$1608,5, FALSE),0)*H211</f>
        <v>8743636631.9993172</v>
      </c>
      <c r="P211">
        <f>IFERROR(VLOOKUP(P$4&amp;$B211,Wanetal_correction_factor_1998!$D$2:$H$1608,5, FALSE),0)*I211</f>
        <v>-76381468301.716415</v>
      </c>
      <c r="Q211" s="7">
        <f>SUM(Wanetal_losses_control!BI211:BN211)</f>
        <v>-93608042961.600082</v>
      </c>
      <c r="R211">
        <f>Q211*'Wanetal_E and C 15-16'!$E$3-Q211</f>
        <v>145511076485.30066</v>
      </c>
      <c r="S211">
        <f>Q211*'Wanetal_E and C 15-16'!$E$4-Q211</f>
        <v>21817090619.731171</v>
      </c>
      <c r="T211">
        <f>Q211*'Wanetal_E and C 15-16'!$E$5-Q211</f>
        <v>50614088733.898232</v>
      </c>
      <c r="U211">
        <f>Q211*'Wanetal_E and C 15-16'!$E$6-Q211</f>
        <v>78991536467.156616</v>
      </c>
      <c r="V211">
        <f>Q211*'Wanetal_E and C 15-16'!$E$7-Q211</f>
        <v>40751603258.363144</v>
      </c>
      <c r="W211">
        <f>Q211*'Wanetal_E and C 15-16'!$E$8-Q211</f>
        <v>16321267855.579987</v>
      </c>
      <c r="Y211">
        <f>IFERROR(VLOOKUP(Y$4&amp;$B211,Wanetal_correction_factor_2016!$D$2:$H$1608,5, FALSE),0)*R211</f>
        <v>-9693335867.3163795</v>
      </c>
      <c r="Z211">
        <f>IFERROR(VLOOKUP(Z$4&amp;$B211,Wanetal_correction_factor_2016!$D$2:$H$1608,5, FALSE),0)*S211</f>
        <v>-92001728285.797256</v>
      </c>
      <c r="AA211">
        <f>IFERROR(VLOOKUP(AA$4&amp;$B211,Wanetal_correction_factor_2016!$D$2:$H$1608,5, FALSE),0)*T211</f>
        <v>-31893761673.868626</v>
      </c>
      <c r="AB211">
        <f>IFERROR(VLOOKUP(AB$4&amp;$B211,Wanetal_correction_factor_2016!$D$2:$H$1608,5, FALSE),0)*U211</f>
        <v>-92688339784.788177</v>
      </c>
      <c r="AC211">
        <f>IFERROR(VLOOKUP(AC$4&amp;$B211,Wanetal_correction_factor_2016!$D$2:$H$1608,5, FALSE),0)*V211</f>
        <v>-19958028557.421978</v>
      </c>
      <c r="AD211">
        <f>IFERROR(VLOOKUP(AD$4&amp;$B211,Wanetal_correction_factor_2016!$D$2:$H$1608,5, FALSE),0)*W211</f>
        <v>-27842424243.067295</v>
      </c>
    </row>
    <row r="212" spans="1:30" x14ac:dyDescent="0.2">
      <c r="A212" t="s">
        <v>416</v>
      </c>
      <c r="B212" t="s">
        <v>417</v>
      </c>
      <c r="C212">
        <f>SUM(Wanetal_losses_control!AQ212:AV212)</f>
        <v>-5030890672.6934729</v>
      </c>
      <c r="D212">
        <f>C212*'Wanetal_E and C 97-98'!$E$3-C212</f>
        <v>1411316017.2418399</v>
      </c>
      <c r="E212">
        <f>C212*'Wanetal_E and C 97-98'!$E$4-C212</f>
        <v>-20629787.91163826</v>
      </c>
      <c r="F212">
        <f>C212*'Wanetal_E and C 97-98'!$E$5-C212</f>
        <v>1130948708.6214485</v>
      </c>
      <c r="G212">
        <f>C212*'Wanetal_E and C 97-98'!$E$6-C212</f>
        <v>1015989536.1331058</v>
      </c>
      <c r="H212">
        <f>C212*'Wanetal_E and C 97-98'!$E$7-C212</f>
        <v>346049058.31727028</v>
      </c>
      <c r="I212">
        <f>C212*'Wanetal_E and C 97-98'!$E$8-C212</f>
        <v>304360225.77374744</v>
      </c>
      <c r="K212">
        <f>IFERROR(VLOOKUP(K$4&amp;$B212,Wanetal_correction_factor_1998!$D$2:$H$1608,5, FALSE),0)*D212</f>
        <v>4348790169.7588682</v>
      </c>
      <c r="L212">
        <f>IFERROR(VLOOKUP(L$4&amp;$B212,Wanetal_correction_factor_1998!$D$2:$H$1608,5, FALSE),0)*E212</f>
        <v>-394312955.14429849</v>
      </c>
      <c r="M212">
        <f>IFERROR(VLOOKUP(M$4&amp;$B212,Wanetal_correction_factor_1998!$D$2:$H$1608,5, FALSE),0)*F212</f>
        <v>7100447828.1262693</v>
      </c>
      <c r="N212">
        <f>IFERROR(VLOOKUP(N$4&amp;$B212,Wanetal_correction_factor_1998!$D$2:$H$1608,5, FALSE),0)*G212</f>
        <v>3306860093.8452091</v>
      </c>
      <c r="O212">
        <f>IFERROR(VLOOKUP(O$4&amp;$B212,Wanetal_correction_factor_1998!$D$2:$H$1608,5, FALSE),0)*H212</f>
        <v>1162669487.0240202</v>
      </c>
      <c r="P212">
        <f>IFERROR(VLOOKUP(P$4&amp;$B212,Wanetal_correction_factor_1998!$D$2:$H$1608,5, FALSE),0)*I212</f>
        <v>1255676725.075202</v>
      </c>
      <c r="Q212" s="7">
        <f>SUM(Wanetal_losses_control!BI212:BN212)</f>
        <v>-4287498715.0248075</v>
      </c>
      <c r="R212">
        <f>Q212*'Wanetal_E and C 15-16'!$E$3-Q212</f>
        <v>6664796461.0106277</v>
      </c>
      <c r="S212">
        <f>Q212*'Wanetal_E and C 15-16'!$E$4-Q212</f>
        <v>999281098.48476887</v>
      </c>
      <c r="T212">
        <f>Q212*'Wanetal_E and C 15-16'!$E$5-Q212</f>
        <v>2318260627.4309282</v>
      </c>
      <c r="U212">
        <f>Q212*'Wanetal_E and C 15-16'!$E$6-Q212</f>
        <v>3618023626.8768167</v>
      </c>
      <c r="V212">
        <f>Q212*'Wanetal_E and C 15-16'!$E$7-Q212</f>
        <v>1866532416.2060246</v>
      </c>
      <c r="W212">
        <f>Q212*'Wanetal_E and C 15-16'!$E$8-Q212</f>
        <v>747557717.73886013</v>
      </c>
      <c r="Y212">
        <f>IFERROR(VLOOKUP(Y$4&amp;$B212,Wanetal_correction_factor_2016!$D$2:$H$1608,5, FALSE),0)*R212</f>
        <v>1832256667.4480181</v>
      </c>
      <c r="Z212">
        <f>IFERROR(VLOOKUP(Z$4&amp;$B212,Wanetal_correction_factor_2016!$D$2:$H$1608,5, FALSE),0)*S212</f>
        <v>-5236849346.9893646</v>
      </c>
      <c r="AA212">
        <f>IFERROR(VLOOKUP(AA$4&amp;$B212,Wanetal_correction_factor_2016!$D$2:$H$1608,5, FALSE),0)*T212</f>
        <v>874004794.84433806</v>
      </c>
      <c r="AB212">
        <f>IFERROR(VLOOKUP(AB$4&amp;$B212,Wanetal_correction_factor_2016!$D$2:$H$1608,5, FALSE),0)*U212</f>
        <v>1336824042.3741431</v>
      </c>
      <c r="AC212">
        <f>IFERROR(VLOOKUP(AC$4&amp;$B212,Wanetal_correction_factor_2016!$D$2:$H$1608,5, FALSE),0)*V212</f>
        <v>-35402051.459861852</v>
      </c>
      <c r="AD212">
        <f>IFERROR(VLOOKUP(AD$4&amp;$B212,Wanetal_correction_factor_2016!$D$2:$H$1608,5, FALSE),0)*W212</f>
        <v>457488163.68933809</v>
      </c>
    </row>
    <row r="213" spans="1:30" x14ac:dyDescent="0.2">
      <c r="A213" t="s">
        <v>418</v>
      </c>
      <c r="B213" t="s">
        <v>419</v>
      </c>
      <c r="C213">
        <f>SUM(Wanetal_losses_control!AQ213:AV213)</f>
        <v>-802390850.88949704</v>
      </c>
      <c r="D213">
        <f>C213*'Wanetal_E and C 97-98'!$E$3-C213</f>
        <v>225094746.36274874</v>
      </c>
      <c r="E213">
        <f>C213*'Wanetal_E and C 97-98'!$E$4-C213</f>
        <v>-3290302.682571888</v>
      </c>
      <c r="F213">
        <f>C213*'Wanetal_E and C 97-98'!$E$5-C213</f>
        <v>180378178.66896677</v>
      </c>
      <c r="G213">
        <f>C213*'Wanetal_E and C 97-98'!$E$6-C213</f>
        <v>162043018.11158419</v>
      </c>
      <c r="H213">
        <f>C213*'Wanetal_E and C 97-98'!$E$7-C213</f>
        <v>55192334.005549908</v>
      </c>
      <c r="I213">
        <f>C213*'Wanetal_E and C 97-98'!$E$8-C213</f>
        <v>48543265.283235908</v>
      </c>
      <c r="K213">
        <f>IFERROR(VLOOKUP(K$4&amp;$B213,Wanetal_correction_factor_1998!$D$2:$H$1608,5, FALSE),0)*D213</f>
        <v>-570912129.55979657</v>
      </c>
      <c r="L213">
        <f>IFERROR(VLOOKUP(L$4&amp;$B213,Wanetal_correction_factor_1998!$D$2:$H$1608,5, FALSE),0)*E213</f>
        <v>33241366.36992899</v>
      </c>
      <c r="M213">
        <f>IFERROR(VLOOKUP(M$4&amp;$B213,Wanetal_correction_factor_1998!$D$2:$H$1608,5, FALSE),0)*F213</f>
        <v>133184129.90617347</v>
      </c>
      <c r="N213">
        <f>IFERROR(VLOOKUP(N$4&amp;$B213,Wanetal_correction_factor_1998!$D$2:$H$1608,5, FALSE),0)*G213</f>
        <v>-230500377.23243394</v>
      </c>
      <c r="O213">
        <f>IFERROR(VLOOKUP(O$4&amp;$B213,Wanetal_correction_factor_1998!$D$2:$H$1608,5, FALSE),0)*H213</f>
        <v>-850178036.76835823</v>
      </c>
      <c r="P213">
        <f>IFERROR(VLOOKUP(P$4&amp;$B213,Wanetal_correction_factor_1998!$D$2:$H$1608,5, FALSE),0)*I213</f>
        <v>-218715518.91340652</v>
      </c>
      <c r="Q213" s="7">
        <f>SUM(Wanetal_losses_control!BI213:BN213)</f>
        <v>-769263928.8628298</v>
      </c>
      <c r="R213">
        <f>Q213*'Wanetal_E and C 15-16'!$E$3-Q213</f>
        <v>1195799194.691643</v>
      </c>
      <c r="S213">
        <f>Q213*'Wanetal_E and C 15-16'!$E$4-Q213</f>
        <v>179291226.64572275</v>
      </c>
      <c r="T213">
        <f>Q213*'Wanetal_E and C 15-16'!$E$5-Q213</f>
        <v>415942813.49544525</v>
      </c>
      <c r="U213">
        <f>Q213*'Wanetal_E and C 15-16'!$E$6-Q213</f>
        <v>649146566.5462482</v>
      </c>
      <c r="V213">
        <f>Q213*'Wanetal_E and C 15-16'!$E$7-Q213</f>
        <v>334893642.02227384</v>
      </c>
      <c r="W213">
        <f>Q213*'Wanetal_E and C 15-16'!$E$8-Q213</f>
        <v>134126964.27973115</v>
      </c>
      <c r="Y213">
        <f>IFERROR(VLOOKUP(Y$4&amp;$B213,Wanetal_correction_factor_2016!$D$2:$H$1608,5, FALSE),0)*R213</f>
        <v>264516302.4895494</v>
      </c>
      <c r="Z213">
        <f>IFERROR(VLOOKUP(Z$4&amp;$B213,Wanetal_correction_factor_2016!$D$2:$H$1608,5, FALSE),0)*S213</f>
        <v>436679249.28650695</v>
      </c>
      <c r="AA213">
        <f>IFERROR(VLOOKUP(AA$4&amp;$B213,Wanetal_correction_factor_2016!$D$2:$H$1608,5, FALSE),0)*T213</f>
        <v>556792246.8193773</v>
      </c>
      <c r="AB213">
        <f>IFERROR(VLOOKUP(AB$4&amp;$B213,Wanetal_correction_factor_2016!$D$2:$H$1608,5, FALSE),0)*U213</f>
        <v>246764812.78824419</v>
      </c>
      <c r="AC213">
        <f>IFERROR(VLOOKUP(AC$4&amp;$B213,Wanetal_correction_factor_2016!$D$2:$H$1608,5, FALSE),0)*V213</f>
        <v>265196339.24904647</v>
      </c>
      <c r="AD213">
        <f>IFERROR(VLOOKUP(AD$4&amp;$B213,Wanetal_correction_factor_2016!$D$2:$H$1608,5, FALSE),0)*W213</f>
        <v>61405748.896333791</v>
      </c>
    </row>
    <row r="214" spans="1:30" x14ac:dyDescent="0.2">
      <c r="A214" t="s">
        <v>420</v>
      </c>
      <c r="B214" t="s">
        <v>421</v>
      </c>
      <c r="C214">
        <f>SUM(Wanetal_losses_control!AQ214:AV214)</f>
        <v>0</v>
      </c>
      <c r="D214">
        <f>C214*'Wanetal_E and C 97-98'!$E$3-C214</f>
        <v>0</v>
      </c>
      <c r="E214">
        <f>C214*'Wanetal_E and C 97-98'!$E$4-C214</f>
        <v>0</v>
      </c>
      <c r="F214">
        <f>C214*'Wanetal_E and C 97-98'!$E$5-C214</f>
        <v>0</v>
      </c>
      <c r="G214">
        <f>C214*'Wanetal_E and C 97-98'!$E$6-C214</f>
        <v>0</v>
      </c>
      <c r="H214">
        <f>C214*'Wanetal_E and C 97-98'!$E$7-C214</f>
        <v>0</v>
      </c>
      <c r="I214">
        <f>C214*'Wanetal_E and C 97-98'!$E$8-C214</f>
        <v>0</v>
      </c>
      <c r="K214">
        <f>IFERROR(VLOOKUP(K$4&amp;$B214,Wanetal_correction_factor_1998!$D$2:$H$1608,5, FALSE),0)*D214</f>
        <v>0</v>
      </c>
      <c r="L214">
        <f>IFERROR(VLOOKUP(L$4&amp;$B214,Wanetal_correction_factor_1998!$D$2:$H$1608,5, FALSE),0)*E214</f>
        <v>0</v>
      </c>
      <c r="M214">
        <f>IFERROR(VLOOKUP(M$4&amp;$B214,Wanetal_correction_factor_1998!$D$2:$H$1608,5, FALSE),0)*F214</f>
        <v>0</v>
      </c>
      <c r="N214">
        <f>IFERROR(VLOOKUP(N$4&amp;$B214,Wanetal_correction_factor_1998!$D$2:$H$1608,5, FALSE),0)*G214</f>
        <v>0</v>
      </c>
      <c r="O214">
        <f>IFERROR(VLOOKUP(O$4&amp;$B214,Wanetal_correction_factor_1998!$D$2:$H$1608,5, FALSE),0)*H214</f>
        <v>0</v>
      </c>
      <c r="P214">
        <f>IFERROR(VLOOKUP(P$4&amp;$B214,Wanetal_correction_factor_1998!$D$2:$H$1608,5, FALSE),0)*I214</f>
        <v>0</v>
      </c>
      <c r="Q214" s="7">
        <f>SUM(Wanetal_losses_control!BI214:BN214)</f>
        <v>0</v>
      </c>
      <c r="R214">
        <f>Q214*'Wanetal_E and C 15-16'!$E$3-Q214</f>
        <v>0</v>
      </c>
      <c r="S214">
        <f>Q214*'Wanetal_E and C 15-16'!$E$4-Q214</f>
        <v>0</v>
      </c>
      <c r="T214">
        <f>Q214*'Wanetal_E and C 15-16'!$E$5-Q214</f>
        <v>0</v>
      </c>
      <c r="U214">
        <f>Q214*'Wanetal_E and C 15-16'!$E$6-Q214</f>
        <v>0</v>
      </c>
      <c r="V214">
        <f>Q214*'Wanetal_E and C 15-16'!$E$7-Q214</f>
        <v>0</v>
      </c>
      <c r="W214">
        <f>Q214*'Wanetal_E and C 15-16'!$E$8-Q214</f>
        <v>0</v>
      </c>
      <c r="Y214">
        <f>IFERROR(VLOOKUP(Y$4&amp;$B214,Wanetal_correction_factor_2016!$D$2:$H$1608,5, FALSE),0)*R214</f>
        <v>0</v>
      </c>
      <c r="Z214">
        <f>IFERROR(VLOOKUP(Z$4&amp;$B214,Wanetal_correction_factor_2016!$D$2:$H$1608,5, FALSE),0)*S214</f>
        <v>0</v>
      </c>
      <c r="AA214">
        <f>IFERROR(VLOOKUP(AA$4&amp;$B214,Wanetal_correction_factor_2016!$D$2:$H$1608,5, FALSE),0)*T214</f>
        <v>0</v>
      </c>
      <c r="AB214">
        <f>IFERROR(VLOOKUP(AB$4&amp;$B214,Wanetal_correction_factor_2016!$D$2:$H$1608,5, FALSE),0)*U214</f>
        <v>0</v>
      </c>
      <c r="AC214">
        <f>IFERROR(VLOOKUP(AC$4&amp;$B214,Wanetal_correction_factor_2016!$D$2:$H$1608,5, FALSE),0)*V214</f>
        <v>0</v>
      </c>
      <c r="AD214">
        <f>IFERROR(VLOOKUP(AD$4&amp;$B214,Wanetal_correction_factor_2016!$D$2:$H$1608,5, FALSE),0)*W214</f>
        <v>0</v>
      </c>
    </row>
    <row r="215" spans="1:30" x14ac:dyDescent="0.2">
      <c r="A215" t="s">
        <v>422</v>
      </c>
      <c r="B215" t="s">
        <v>423</v>
      </c>
      <c r="C215">
        <f>SUM(Wanetal_losses_control!AQ215:AV215)</f>
        <v>0</v>
      </c>
      <c r="D215">
        <f>C215*'Wanetal_E and C 97-98'!$E$3-C215</f>
        <v>0</v>
      </c>
      <c r="E215">
        <f>C215*'Wanetal_E and C 97-98'!$E$4-C215</f>
        <v>0</v>
      </c>
      <c r="F215">
        <f>C215*'Wanetal_E and C 97-98'!$E$5-C215</f>
        <v>0</v>
      </c>
      <c r="G215">
        <f>C215*'Wanetal_E and C 97-98'!$E$6-C215</f>
        <v>0</v>
      </c>
      <c r="H215">
        <f>C215*'Wanetal_E and C 97-98'!$E$7-C215</f>
        <v>0</v>
      </c>
      <c r="I215">
        <f>C215*'Wanetal_E and C 97-98'!$E$8-C215</f>
        <v>0</v>
      </c>
      <c r="K215">
        <f>IFERROR(VLOOKUP(K$4&amp;$B215,Wanetal_correction_factor_1998!$D$2:$H$1608,5, FALSE),0)*D215</f>
        <v>0</v>
      </c>
      <c r="L215">
        <f>IFERROR(VLOOKUP(L$4&amp;$B215,Wanetal_correction_factor_1998!$D$2:$H$1608,5, FALSE),0)*E215</f>
        <v>0</v>
      </c>
      <c r="M215">
        <f>IFERROR(VLOOKUP(M$4&amp;$B215,Wanetal_correction_factor_1998!$D$2:$H$1608,5, FALSE),0)*F215</f>
        <v>0</v>
      </c>
      <c r="N215">
        <f>IFERROR(VLOOKUP(N$4&amp;$B215,Wanetal_correction_factor_1998!$D$2:$H$1608,5, FALSE),0)*G215</f>
        <v>0</v>
      </c>
      <c r="O215">
        <f>IFERROR(VLOOKUP(O$4&amp;$B215,Wanetal_correction_factor_1998!$D$2:$H$1608,5, FALSE),0)*H215</f>
        <v>0</v>
      </c>
      <c r="P215">
        <f>IFERROR(VLOOKUP(P$4&amp;$B215,Wanetal_correction_factor_1998!$D$2:$H$1608,5, FALSE),0)*I215</f>
        <v>0</v>
      </c>
      <c r="Q215" s="7">
        <f>SUM(Wanetal_losses_control!BI215:BN215)</f>
        <v>0</v>
      </c>
      <c r="R215">
        <f>Q215*'Wanetal_E and C 15-16'!$E$3-Q215</f>
        <v>0</v>
      </c>
      <c r="S215">
        <f>Q215*'Wanetal_E and C 15-16'!$E$4-Q215</f>
        <v>0</v>
      </c>
      <c r="T215">
        <f>Q215*'Wanetal_E and C 15-16'!$E$5-Q215</f>
        <v>0</v>
      </c>
      <c r="U215">
        <f>Q215*'Wanetal_E and C 15-16'!$E$6-Q215</f>
        <v>0</v>
      </c>
      <c r="V215">
        <f>Q215*'Wanetal_E and C 15-16'!$E$7-Q215</f>
        <v>0</v>
      </c>
      <c r="W215">
        <f>Q215*'Wanetal_E and C 15-16'!$E$8-Q215</f>
        <v>0</v>
      </c>
      <c r="Y215">
        <f>IFERROR(VLOOKUP(Y$4&amp;$B215,Wanetal_correction_factor_2016!$D$2:$H$1608,5, FALSE),0)*R215</f>
        <v>0</v>
      </c>
      <c r="Z215">
        <f>IFERROR(VLOOKUP(Z$4&amp;$B215,Wanetal_correction_factor_2016!$D$2:$H$1608,5, FALSE),0)*S215</f>
        <v>0</v>
      </c>
      <c r="AA215">
        <f>IFERROR(VLOOKUP(AA$4&amp;$B215,Wanetal_correction_factor_2016!$D$2:$H$1608,5, FALSE),0)*T215</f>
        <v>0</v>
      </c>
      <c r="AB215">
        <f>IFERROR(VLOOKUP(AB$4&amp;$B215,Wanetal_correction_factor_2016!$D$2:$H$1608,5, FALSE),0)*U215</f>
        <v>0</v>
      </c>
      <c r="AC215">
        <f>IFERROR(VLOOKUP(AC$4&amp;$B215,Wanetal_correction_factor_2016!$D$2:$H$1608,5, FALSE),0)*V215</f>
        <v>0</v>
      </c>
      <c r="AD215">
        <f>IFERROR(VLOOKUP(AD$4&amp;$B215,Wanetal_correction_factor_2016!$D$2:$H$1608,5, FALSE),0)*W215</f>
        <v>0</v>
      </c>
    </row>
    <row r="216" spans="1:30" x14ac:dyDescent="0.2">
      <c r="A216" t="s">
        <v>424</v>
      </c>
      <c r="B216" t="s">
        <v>425</v>
      </c>
      <c r="C216">
        <f>SUM(Wanetal_losses_control!AQ216:AV216)</f>
        <v>-590456381.60870528</v>
      </c>
      <c r="D216">
        <f>C216*'Wanetal_E and C 97-98'!$E$3-C216</f>
        <v>165640758.87597787</v>
      </c>
      <c r="E216">
        <f>C216*'Wanetal_E and C 97-98'!$E$4-C216</f>
        <v>-2421239.2429388762</v>
      </c>
      <c r="F216">
        <f>C216*'Wanetal_E and C 97-98'!$E$5-C216</f>
        <v>132735121.0198611</v>
      </c>
      <c r="G216">
        <f>C216*'Wanetal_E and C 97-98'!$E$6-C216</f>
        <v>119242802.97196031</v>
      </c>
      <c r="H216">
        <f>C216*'Wanetal_E and C 97-98'!$E$7-C216</f>
        <v>40614453.409245253</v>
      </c>
      <c r="I216">
        <f>C216*'Wanetal_E and C 97-98'!$E$8-C216</f>
        <v>35721594.705169797</v>
      </c>
      <c r="K216">
        <f>IFERROR(VLOOKUP(K$4&amp;$B216,Wanetal_correction_factor_1998!$D$2:$H$1608,5, FALSE),0)*D216</f>
        <v>550615938.21625495</v>
      </c>
      <c r="L216">
        <f>IFERROR(VLOOKUP(L$4&amp;$B216,Wanetal_correction_factor_1998!$D$2:$H$1608,5, FALSE),0)*E216</f>
        <v>-549401.43064626178</v>
      </c>
      <c r="M216">
        <f>IFERROR(VLOOKUP(M$4&amp;$B216,Wanetal_correction_factor_1998!$D$2:$H$1608,5, FALSE),0)*F216</f>
        <v>-162639099.24607834</v>
      </c>
      <c r="N216">
        <f>IFERROR(VLOOKUP(N$4&amp;$B216,Wanetal_correction_factor_1998!$D$2:$H$1608,5, FALSE),0)*G216</f>
        <v>384665496.20919573</v>
      </c>
      <c r="O216">
        <f>IFERROR(VLOOKUP(O$4&amp;$B216,Wanetal_correction_factor_1998!$D$2:$H$1608,5, FALSE),0)*H216</f>
        <v>247679224.80528662</v>
      </c>
      <c r="P216">
        <f>IFERROR(VLOOKUP(P$4&amp;$B216,Wanetal_correction_factor_1998!$D$2:$H$1608,5, FALSE),0)*I216</f>
        <v>161154770.90067798</v>
      </c>
      <c r="Q216" s="7">
        <f>SUM(Wanetal_losses_control!BI216:BN216)</f>
        <v>-711116659.11891282</v>
      </c>
      <c r="R216">
        <f>Q216*'Wanetal_E and C 15-16'!$E$3-Q216</f>
        <v>1105410895.2739379</v>
      </c>
      <c r="S216">
        <f>Q216*'Wanetal_E and C 15-16'!$E$4-Q216</f>
        <v>165738926.93774354</v>
      </c>
      <c r="T216">
        <f>Q216*'Wanetal_E and C 15-16'!$E$5-Q216</f>
        <v>384502448.14500374</v>
      </c>
      <c r="U216">
        <f>Q216*'Wanetal_E and C 15-16'!$E$6-Q216</f>
        <v>600078751.07737434</v>
      </c>
      <c r="V216">
        <f>Q216*'Wanetal_E and C 15-16'!$E$7-Q216</f>
        <v>309579637.02664346</v>
      </c>
      <c r="W216">
        <f>Q216*'Wanetal_E and C 15-16'!$E$8-Q216</f>
        <v>123988549.51818717</v>
      </c>
      <c r="Y216">
        <f>IFERROR(VLOOKUP(Y$4&amp;$B216,Wanetal_correction_factor_2016!$D$2:$H$1608,5, FALSE),0)*R216</f>
        <v>43869619.544522673</v>
      </c>
      <c r="Z216">
        <f>IFERROR(VLOOKUP(Z$4&amp;$B216,Wanetal_correction_factor_2016!$D$2:$H$1608,5, FALSE),0)*S216</f>
        <v>221604641.2307986</v>
      </c>
      <c r="AA216">
        <f>IFERROR(VLOOKUP(AA$4&amp;$B216,Wanetal_correction_factor_2016!$D$2:$H$1608,5, FALSE),0)*T216</f>
        <v>289465800.24322772</v>
      </c>
      <c r="AB216">
        <f>IFERROR(VLOOKUP(AB$4&amp;$B216,Wanetal_correction_factor_2016!$D$2:$H$1608,5, FALSE),0)*U216</f>
        <v>125615748.30574481</v>
      </c>
      <c r="AC216">
        <f>IFERROR(VLOOKUP(AC$4&amp;$B216,Wanetal_correction_factor_2016!$D$2:$H$1608,5, FALSE),0)*V216</f>
        <v>154531380.12322515</v>
      </c>
      <c r="AD216">
        <f>IFERROR(VLOOKUP(AD$4&amp;$B216,Wanetal_correction_factor_2016!$D$2:$H$1608,5, FALSE),0)*W216</f>
        <v>-23893620.398930609</v>
      </c>
    </row>
    <row r="217" spans="1:30" x14ac:dyDescent="0.2">
      <c r="A217" t="s">
        <v>426</v>
      </c>
      <c r="B217" t="s">
        <v>427</v>
      </c>
      <c r="C217">
        <f>SUM(Wanetal_losses_control!AQ217:AV217)</f>
        <v>-7944712517.703743</v>
      </c>
      <c r="D217">
        <f>C217*'Wanetal_E and C 97-98'!$E$3-C217</f>
        <v>2228730608.1755915</v>
      </c>
      <c r="E217">
        <f>C217*'Wanetal_E and C 97-98'!$E$4-C217</f>
        <v>-32578273.89268589</v>
      </c>
      <c r="F217">
        <f>C217*'Wanetal_E and C 97-98'!$E$5-C217</f>
        <v>1785978457.260973</v>
      </c>
      <c r="G217">
        <f>C217*'Wanetal_E and C 97-98'!$E$6-C217</f>
        <v>1604436532.3588314</v>
      </c>
      <c r="H217">
        <f>C217*'Wanetal_E and C 97-98'!$E$7-C217</f>
        <v>546475855.71182632</v>
      </c>
      <c r="I217">
        <f>C217*'Wanetal_E and C 97-98'!$E$8-C217</f>
        <v>480641431.6893177</v>
      </c>
      <c r="K217">
        <f>IFERROR(VLOOKUP(K$4&amp;$B217,Wanetal_correction_factor_1998!$D$2:$H$1608,5, FALSE),0)*D217</f>
        <v>6573515372.9240265</v>
      </c>
      <c r="L217">
        <f>IFERROR(VLOOKUP(L$4&amp;$B217,Wanetal_correction_factor_1998!$D$2:$H$1608,5, FALSE),0)*E217</f>
        <v>41688539.375639766</v>
      </c>
      <c r="M217">
        <f>IFERROR(VLOOKUP(M$4&amp;$B217,Wanetal_correction_factor_1998!$D$2:$H$1608,5, FALSE),0)*F217</f>
        <v>4005430445.2057252</v>
      </c>
      <c r="N217">
        <f>IFERROR(VLOOKUP(N$4&amp;$B217,Wanetal_correction_factor_1998!$D$2:$H$1608,5, FALSE),0)*G217</f>
        <v>-5038155400.9631453</v>
      </c>
      <c r="O217">
        <f>IFERROR(VLOOKUP(O$4&amp;$B217,Wanetal_correction_factor_1998!$D$2:$H$1608,5, FALSE),0)*H217</f>
        <v>-1660697348.7646699</v>
      </c>
      <c r="P217">
        <f>IFERROR(VLOOKUP(P$4&amp;$B217,Wanetal_correction_factor_1998!$D$2:$H$1608,5, FALSE),0)*I217</f>
        <v>3273060154.2872977</v>
      </c>
      <c r="Q217" s="7">
        <f>SUM(Wanetal_losses_control!BI217:BN217)</f>
        <v>-5392979938.6026011</v>
      </c>
      <c r="R217">
        <f>Q217*'Wanetal_E and C 15-16'!$E$3-Q217</f>
        <v>8383236007.312007</v>
      </c>
      <c r="S217">
        <f>Q217*'Wanetal_E and C 15-16'!$E$4-Q217</f>
        <v>1256934001.6984582</v>
      </c>
      <c r="T217">
        <f>Q217*'Wanetal_E and C 15-16'!$E$5-Q217</f>
        <v>2915996922.0223861</v>
      </c>
      <c r="U217">
        <f>Q217*'Wanetal_E and C 15-16'!$E$6-Q217</f>
        <v>4550888556.2485819</v>
      </c>
      <c r="V217">
        <f>Q217*'Wanetal_E and C 15-16'!$E$7-Q217</f>
        <v>2347795893.2268248</v>
      </c>
      <c r="W217">
        <f>Q217*'Wanetal_E and C 15-16'!$E$8-Q217</f>
        <v>940306701.57061291</v>
      </c>
      <c r="Y217">
        <f>IFERROR(VLOOKUP(Y$4&amp;$B217,Wanetal_correction_factor_2016!$D$2:$H$1608,5, FALSE),0)*R217</f>
        <v>2823901549.3539133</v>
      </c>
      <c r="Z217">
        <f>IFERROR(VLOOKUP(Z$4&amp;$B217,Wanetal_correction_factor_2016!$D$2:$H$1608,5, FALSE),0)*S217</f>
        <v>-95903466.577970594</v>
      </c>
      <c r="AA217">
        <f>IFERROR(VLOOKUP(AA$4&amp;$B217,Wanetal_correction_factor_2016!$D$2:$H$1608,5, FALSE),0)*T217</f>
        <v>2927358019.5160489</v>
      </c>
      <c r="AB217">
        <f>IFERROR(VLOOKUP(AB$4&amp;$B217,Wanetal_correction_factor_2016!$D$2:$H$1608,5, FALSE),0)*U217</f>
        <v>1493129173.8050344</v>
      </c>
      <c r="AC217">
        <f>IFERROR(VLOOKUP(AC$4&amp;$B217,Wanetal_correction_factor_2016!$D$2:$H$1608,5, FALSE),0)*V217</f>
        <v>1518278051.837297</v>
      </c>
      <c r="AD217">
        <f>IFERROR(VLOOKUP(AD$4&amp;$B217,Wanetal_correction_factor_2016!$D$2:$H$1608,5, FALSE),0)*W217</f>
        <v>1007804629.8330361</v>
      </c>
    </row>
    <row r="218" spans="1:30" x14ac:dyDescent="0.2">
      <c r="A218" t="s">
        <v>428</v>
      </c>
      <c r="B218" t="s">
        <v>429</v>
      </c>
      <c r="C218">
        <f>SUM(Wanetal_losses_control!AQ218:AV218)</f>
        <v>0</v>
      </c>
      <c r="D218">
        <f>C218*'Wanetal_E and C 97-98'!$E$3-C218</f>
        <v>0</v>
      </c>
      <c r="E218">
        <f>C218*'Wanetal_E and C 97-98'!$E$4-C218</f>
        <v>0</v>
      </c>
      <c r="F218">
        <f>C218*'Wanetal_E and C 97-98'!$E$5-C218</f>
        <v>0</v>
      </c>
      <c r="G218">
        <f>C218*'Wanetal_E and C 97-98'!$E$6-C218</f>
        <v>0</v>
      </c>
      <c r="H218">
        <f>C218*'Wanetal_E and C 97-98'!$E$7-C218</f>
        <v>0</v>
      </c>
      <c r="I218">
        <f>C218*'Wanetal_E and C 97-98'!$E$8-C218</f>
        <v>0</v>
      </c>
      <c r="K218">
        <f>IFERROR(VLOOKUP(K$4&amp;$B218,Wanetal_correction_factor_1998!$D$2:$H$1608,5, FALSE),0)*D218</f>
        <v>0</v>
      </c>
      <c r="L218">
        <f>IFERROR(VLOOKUP(L$4&amp;$B218,Wanetal_correction_factor_1998!$D$2:$H$1608,5, FALSE),0)*E218</f>
        <v>0</v>
      </c>
      <c r="M218">
        <f>IFERROR(VLOOKUP(M$4&amp;$B218,Wanetal_correction_factor_1998!$D$2:$H$1608,5, FALSE),0)*F218</f>
        <v>0</v>
      </c>
      <c r="N218">
        <f>IFERROR(VLOOKUP(N$4&amp;$B218,Wanetal_correction_factor_1998!$D$2:$H$1608,5, FALSE),0)*G218</f>
        <v>0</v>
      </c>
      <c r="O218">
        <f>IFERROR(VLOOKUP(O$4&amp;$B218,Wanetal_correction_factor_1998!$D$2:$H$1608,5, FALSE),0)*H218</f>
        <v>0</v>
      </c>
      <c r="P218">
        <f>IFERROR(VLOOKUP(P$4&amp;$B218,Wanetal_correction_factor_1998!$D$2:$H$1608,5, FALSE),0)*I218</f>
        <v>0</v>
      </c>
      <c r="Q218" s="7">
        <f>SUM(Wanetal_losses_control!BI218:BN218)</f>
        <v>0</v>
      </c>
      <c r="R218">
        <f>Q218*'Wanetal_E and C 15-16'!$E$3-Q218</f>
        <v>0</v>
      </c>
      <c r="S218">
        <f>Q218*'Wanetal_E and C 15-16'!$E$4-Q218</f>
        <v>0</v>
      </c>
      <c r="T218">
        <f>Q218*'Wanetal_E and C 15-16'!$E$5-Q218</f>
        <v>0</v>
      </c>
      <c r="U218">
        <f>Q218*'Wanetal_E and C 15-16'!$E$6-Q218</f>
        <v>0</v>
      </c>
      <c r="V218">
        <f>Q218*'Wanetal_E and C 15-16'!$E$7-Q218</f>
        <v>0</v>
      </c>
      <c r="W218">
        <f>Q218*'Wanetal_E and C 15-16'!$E$8-Q218</f>
        <v>0</v>
      </c>
      <c r="Y218">
        <f>IFERROR(VLOOKUP(Y$4&amp;$B218,Wanetal_correction_factor_2016!$D$2:$H$1608,5, FALSE),0)*R218</f>
        <v>0</v>
      </c>
      <c r="Z218">
        <f>IFERROR(VLOOKUP(Z$4&amp;$B218,Wanetal_correction_factor_2016!$D$2:$H$1608,5, FALSE),0)*S218</f>
        <v>0</v>
      </c>
      <c r="AA218">
        <f>IFERROR(VLOOKUP(AA$4&amp;$B218,Wanetal_correction_factor_2016!$D$2:$H$1608,5, FALSE),0)*T218</f>
        <v>0</v>
      </c>
      <c r="AB218">
        <f>IFERROR(VLOOKUP(AB$4&amp;$B218,Wanetal_correction_factor_2016!$D$2:$H$1608,5, FALSE),0)*U218</f>
        <v>0</v>
      </c>
      <c r="AC218">
        <f>IFERROR(VLOOKUP(AC$4&amp;$B218,Wanetal_correction_factor_2016!$D$2:$H$1608,5, FALSE),0)*V218</f>
        <v>0</v>
      </c>
      <c r="AD218">
        <f>IFERROR(VLOOKUP(AD$4&amp;$B218,Wanetal_correction_factor_2016!$D$2:$H$1608,5, FALSE),0)*W218</f>
        <v>0</v>
      </c>
    </row>
    <row r="219" spans="1:30" x14ac:dyDescent="0.2">
      <c r="A219" t="s">
        <v>430</v>
      </c>
      <c r="B219" t="s">
        <v>431</v>
      </c>
      <c r="C219">
        <f>SUM(Wanetal_losses_control!AQ219:AV219)</f>
        <v>-830028031.10437977</v>
      </c>
      <c r="D219">
        <f>C219*'Wanetal_E and C 97-98'!$E$3-C219</f>
        <v>232847805.93933082</v>
      </c>
      <c r="E219">
        <f>C219*'Wanetal_E and C 97-98'!$E$4-C219</f>
        <v>-3403632.3499016762</v>
      </c>
      <c r="F219">
        <f>C219*'Wanetal_E and C 97-98'!$E$5-C219</f>
        <v>186591041.42180133</v>
      </c>
      <c r="G219">
        <f>C219*'Wanetal_E and C 97-98'!$E$6-C219</f>
        <v>167624353.0547092</v>
      </c>
      <c r="H219">
        <f>C219*'Wanetal_E and C 97-98'!$E$7-C219</f>
        <v>57093353.29022944</v>
      </c>
      <c r="I219">
        <f>C219*'Wanetal_E and C 97-98'!$E$8-C219</f>
        <v>50215267.112973213</v>
      </c>
      <c r="K219">
        <f>IFERROR(VLOOKUP(K$4&amp;$B219,Wanetal_correction_factor_1998!$D$2:$H$1608,5, FALSE),0)*D219</f>
        <v>411683079.06291914</v>
      </c>
      <c r="L219">
        <f>IFERROR(VLOOKUP(L$4&amp;$B219,Wanetal_correction_factor_1998!$D$2:$H$1608,5, FALSE),0)*E219</f>
        <v>-7617101.6648432184</v>
      </c>
      <c r="M219">
        <f>IFERROR(VLOOKUP(M$4&amp;$B219,Wanetal_correction_factor_1998!$D$2:$H$1608,5, FALSE),0)*F219</f>
        <v>-85262390.270277858</v>
      </c>
      <c r="N219">
        <f>IFERROR(VLOOKUP(N$4&amp;$B219,Wanetal_correction_factor_1998!$D$2:$H$1608,5, FALSE),0)*G219</f>
        <v>160656513.47475487</v>
      </c>
      <c r="O219">
        <f>IFERROR(VLOOKUP(O$4&amp;$B219,Wanetal_correction_factor_1998!$D$2:$H$1608,5, FALSE),0)*H219</f>
        <v>119521233.69688673</v>
      </c>
      <c r="P219">
        <f>IFERROR(VLOOKUP(P$4&amp;$B219,Wanetal_correction_factor_1998!$D$2:$H$1608,5, FALSE),0)*I219</f>
        <v>-50136662.441247381</v>
      </c>
      <c r="Q219" s="7">
        <f>SUM(Wanetal_losses_control!BI219:BN219)</f>
        <v>-1167771038.0783553</v>
      </c>
      <c r="R219">
        <f>Q219*'Wanetal_E and C 15-16'!$E$3-Q219</f>
        <v>1815267315.3186698</v>
      </c>
      <c r="S219">
        <f>Q219*'Wanetal_E and C 15-16'!$E$4-Q219</f>
        <v>272170699.81159997</v>
      </c>
      <c r="T219">
        <f>Q219*'Wanetal_E and C 15-16'!$E$5-Q219</f>
        <v>631416543.6235075</v>
      </c>
      <c r="U219">
        <f>Q219*'Wanetal_E and C 15-16'!$E$6-Q219</f>
        <v>985428448.46672106</v>
      </c>
      <c r="V219">
        <f>Q219*'Wanetal_E and C 15-16'!$E$7-Q219</f>
        <v>508380909.74616146</v>
      </c>
      <c r="W219">
        <f>Q219*'Wanetal_E and C 15-16'!$E$8-Q219</f>
        <v>203609682.49581003</v>
      </c>
      <c r="Y219">
        <f>IFERROR(VLOOKUP(Y$4&amp;$B219,Wanetal_correction_factor_2016!$D$2:$H$1608,5, FALSE),0)*R219</f>
        <v>370580100.97795206</v>
      </c>
      <c r="Z219">
        <f>IFERROR(VLOOKUP(Z$4&amp;$B219,Wanetal_correction_factor_2016!$D$2:$H$1608,5, FALSE),0)*S219</f>
        <v>135977987.93819746</v>
      </c>
      <c r="AA219">
        <f>IFERROR(VLOOKUP(AA$4&amp;$B219,Wanetal_correction_factor_2016!$D$2:$H$1608,5, FALSE),0)*T219</f>
        <v>333333380.70562577</v>
      </c>
      <c r="AB219">
        <f>IFERROR(VLOOKUP(AB$4&amp;$B219,Wanetal_correction_factor_2016!$D$2:$H$1608,5, FALSE),0)*U219</f>
        <v>129299160.16436632</v>
      </c>
      <c r="AC219">
        <f>IFERROR(VLOOKUP(AC$4&amp;$B219,Wanetal_correction_factor_2016!$D$2:$H$1608,5, FALSE),0)*V219</f>
        <v>297458852.34374154</v>
      </c>
      <c r="AD219">
        <f>IFERROR(VLOOKUP(AD$4&amp;$B219,Wanetal_correction_factor_2016!$D$2:$H$1608,5, FALSE),0)*W219</f>
        <v>109767024.94635688</v>
      </c>
    </row>
    <row r="220" spans="1:30" x14ac:dyDescent="0.2">
      <c r="A220" t="s">
        <v>432</v>
      </c>
      <c r="B220" t="s">
        <v>433</v>
      </c>
      <c r="C220">
        <f>SUM(Wanetal_losses_control!AQ220:AV220)</f>
        <v>318805411.8913306</v>
      </c>
      <c r="D220">
        <f>C220*'Wanetal_E and C 97-98'!$E$3-C220</f>
        <v>-89434498.473155558</v>
      </c>
      <c r="E220">
        <f>C220*'Wanetal_E and C 97-98'!$E$4-C220</f>
        <v>1307300.9254799485</v>
      </c>
      <c r="F220">
        <f>C220*'Wanetal_E and C 97-98'!$E$5-C220</f>
        <v>-71667740.831067234</v>
      </c>
      <c r="G220">
        <f>C220*'Wanetal_E and C 97-98'!$E$6-C220</f>
        <v>-64382826.743238151</v>
      </c>
      <c r="H220">
        <f>C220*'Wanetal_E and C 97-98'!$E$7-C220</f>
        <v>-21928982.311273217</v>
      </c>
      <c r="I220">
        <f>C220*'Wanetal_E and C 97-98'!$E$8-C220</f>
        <v>-19287178.643694997</v>
      </c>
      <c r="K220">
        <f>IFERROR(VLOOKUP(K$4&amp;$B220,Wanetal_correction_factor_1998!$D$2:$H$1608,5, FALSE),0)*D220</f>
        <v>-29473788.262429841</v>
      </c>
      <c r="L220">
        <f>IFERROR(VLOOKUP(L$4&amp;$B220,Wanetal_correction_factor_1998!$D$2:$H$1608,5, FALSE),0)*E220</f>
        <v>16226609.28645939</v>
      </c>
      <c r="M220">
        <f>IFERROR(VLOOKUP(M$4&amp;$B220,Wanetal_correction_factor_1998!$D$2:$H$1608,5, FALSE),0)*F220</f>
        <v>-162487787.13113272</v>
      </c>
      <c r="N220">
        <f>IFERROR(VLOOKUP(N$4&amp;$B220,Wanetal_correction_factor_1998!$D$2:$H$1608,5, FALSE),0)*G220</f>
        <v>-310941822.11754626</v>
      </c>
      <c r="O220">
        <f>IFERROR(VLOOKUP(O$4&amp;$B220,Wanetal_correction_factor_1998!$D$2:$H$1608,5, FALSE),0)*H220</f>
        <v>-92380184.847091749</v>
      </c>
      <c r="P220">
        <f>IFERROR(VLOOKUP(P$4&amp;$B220,Wanetal_correction_factor_1998!$D$2:$H$1608,5, FALSE),0)*I220</f>
        <v>-69167877.054368436</v>
      </c>
      <c r="Q220" s="7">
        <f>SUM(Wanetal_losses_control!BI220:BN220)</f>
        <v>267716522.33494693</v>
      </c>
      <c r="R220">
        <f>Q220*'Wanetal_E and C 15-16'!$E$3-Q220</f>
        <v>-416157822.82554066</v>
      </c>
      <c r="S220">
        <f>Q220*'Wanetal_E and C 15-16'!$E$4-Q220</f>
        <v>-62396301.037687898</v>
      </c>
      <c r="T220">
        <f>Q220*'Wanetal_E and C 15-16'!$E$5-Q220</f>
        <v>-144754952.54772317</v>
      </c>
      <c r="U220">
        <f>Q220*'Wanetal_E and C 15-16'!$E$6-Q220</f>
        <v>-225913701.08609551</v>
      </c>
      <c r="V220">
        <f>Q220*'Wanetal_E and C 15-16'!$E$7-Q220</f>
        <v>-116548505.43534946</v>
      </c>
      <c r="W220">
        <f>Q220*'Wanetal_E and C 15-16'!$E$8-Q220</f>
        <v>-46678393.566944659</v>
      </c>
      <c r="Y220">
        <f>IFERROR(VLOOKUP(Y$4&amp;$B220,Wanetal_correction_factor_2016!$D$2:$H$1608,5, FALSE),0)*R220</f>
        <v>-67999931.494950846</v>
      </c>
      <c r="Z220">
        <f>IFERROR(VLOOKUP(Z$4&amp;$B220,Wanetal_correction_factor_2016!$D$2:$H$1608,5, FALSE),0)*S220</f>
        <v>218559716.151297</v>
      </c>
      <c r="AA220">
        <f>IFERROR(VLOOKUP(AA$4&amp;$B220,Wanetal_correction_factor_2016!$D$2:$H$1608,5, FALSE),0)*T220</f>
        <v>7655958.0874451464</v>
      </c>
      <c r="AB220">
        <f>IFERROR(VLOOKUP(AB$4&amp;$B220,Wanetal_correction_factor_2016!$D$2:$H$1608,5, FALSE),0)*U220</f>
        <v>71071985.005610019</v>
      </c>
      <c r="AC220">
        <f>IFERROR(VLOOKUP(AC$4&amp;$B220,Wanetal_correction_factor_2016!$D$2:$H$1608,5, FALSE),0)*V220</f>
        <v>-98736808.051681221</v>
      </c>
      <c r="AD220">
        <f>IFERROR(VLOOKUP(AD$4&amp;$B220,Wanetal_correction_factor_2016!$D$2:$H$1608,5, FALSE),0)*W220</f>
        <v>261466984.75924972</v>
      </c>
    </row>
    <row r="221" spans="1:30" x14ac:dyDescent="0.2">
      <c r="A221" t="s">
        <v>434</v>
      </c>
      <c r="B221" t="s">
        <v>435</v>
      </c>
      <c r="C221">
        <f>SUM(Wanetal_losses_control!AQ221:AV221)</f>
        <v>0</v>
      </c>
      <c r="D221">
        <f>C221*'Wanetal_E and C 97-98'!$E$3-C221</f>
        <v>0</v>
      </c>
      <c r="E221">
        <f>C221*'Wanetal_E and C 97-98'!$E$4-C221</f>
        <v>0</v>
      </c>
      <c r="F221">
        <f>C221*'Wanetal_E and C 97-98'!$E$5-C221</f>
        <v>0</v>
      </c>
      <c r="G221">
        <f>C221*'Wanetal_E and C 97-98'!$E$6-C221</f>
        <v>0</v>
      </c>
      <c r="H221">
        <f>C221*'Wanetal_E and C 97-98'!$E$7-C221</f>
        <v>0</v>
      </c>
      <c r="I221">
        <f>C221*'Wanetal_E and C 97-98'!$E$8-C221</f>
        <v>0</v>
      </c>
      <c r="K221">
        <f>IFERROR(VLOOKUP(K$4&amp;$B221,Wanetal_correction_factor_1998!$D$2:$H$1608,5, FALSE),0)*D221</f>
        <v>0</v>
      </c>
      <c r="L221">
        <f>IFERROR(VLOOKUP(L$4&amp;$B221,Wanetal_correction_factor_1998!$D$2:$H$1608,5, FALSE),0)*E221</f>
        <v>0</v>
      </c>
      <c r="M221">
        <f>IFERROR(VLOOKUP(M$4&amp;$B221,Wanetal_correction_factor_1998!$D$2:$H$1608,5, FALSE),0)*F221</f>
        <v>0</v>
      </c>
      <c r="N221">
        <f>IFERROR(VLOOKUP(N$4&amp;$B221,Wanetal_correction_factor_1998!$D$2:$H$1608,5, FALSE),0)*G221</f>
        <v>0</v>
      </c>
      <c r="O221">
        <f>IFERROR(VLOOKUP(O$4&amp;$B221,Wanetal_correction_factor_1998!$D$2:$H$1608,5, FALSE),0)*H221</f>
        <v>0</v>
      </c>
      <c r="P221">
        <f>IFERROR(VLOOKUP(P$4&amp;$B221,Wanetal_correction_factor_1998!$D$2:$H$1608,5, FALSE),0)*I221</f>
        <v>0</v>
      </c>
      <c r="Q221" s="7">
        <f>SUM(Wanetal_losses_control!BI221:BN221)</f>
        <v>0</v>
      </c>
      <c r="R221">
        <f>Q221*'Wanetal_E and C 15-16'!$E$3-Q221</f>
        <v>0</v>
      </c>
      <c r="S221">
        <f>Q221*'Wanetal_E and C 15-16'!$E$4-Q221</f>
        <v>0</v>
      </c>
      <c r="T221">
        <f>Q221*'Wanetal_E and C 15-16'!$E$5-Q221</f>
        <v>0</v>
      </c>
      <c r="U221">
        <f>Q221*'Wanetal_E and C 15-16'!$E$6-Q221</f>
        <v>0</v>
      </c>
      <c r="V221">
        <f>Q221*'Wanetal_E and C 15-16'!$E$7-Q221</f>
        <v>0</v>
      </c>
      <c r="W221">
        <f>Q221*'Wanetal_E and C 15-16'!$E$8-Q221</f>
        <v>0</v>
      </c>
      <c r="Y221">
        <f>IFERROR(VLOOKUP(Y$4&amp;$B221,Wanetal_correction_factor_2016!$D$2:$H$1608,5, FALSE),0)*R221</f>
        <v>0</v>
      </c>
      <c r="Z221">
        <f>IFERROR(VLOOKUP(Z$4&amp;$B221,Wanetal_correction_factor_2016!$D$2:$H$1608,5, FALSE),0)*S221</f>
        <v>0</v>
      </c>
      <c r="AA221">
        <f>IFERROR(VLOOKUP(AA$4&amp;$B221,Wanetal_correction_factor_2016!$D$2:$H$1608,5, FALSE),0)*T221</f>
        <v>0</v>
      </c>
      <c r="AB221">
        <f>IFERROR(VLOOKUP(AB$4&amp;$B221,Wanetal_correction_factor_2016!$D$2:$H$1608,5, FALSE),0)*U221</f>
        <v>0</v>
      </c>
      <c r="AC221">
        <f>IFERROR(VLOOKUP(AC$4&amp;$B221,Wanetal_correction_factor_2016!$D$2:$H$1608,5, FALSE),0)*V221</f>
        <v>0</v>
      </c>
      <c r="AD221">
        <f>IFERROR(VLOOKUP(AD$4&amp;$B221,Wanetal_correction_factor_2016!$D$2:$H$1608,5, FALSE),0)*W221</f>
        <v>0</v>
      </c>
    </row>
    <row r="222" spans="1:30" x14ac:dyDescent="0.2">
      <c r="A222" t="s">
        <v>436</v>
      </c>
      <c r="B222" t="s">
        <v>437</v>
      </c>
      <c r="C222">
        <f>SUM(Wanetal_losses_control!AQ222:AV222)</f>
        <v>0</v>
      </c>
      <c r="D222">
        <f>C222*'Wanetal_E and C 97-98'!$E$3-C222</f>
        <v>0</v>
      </c>
      <c r="E222">
        <f>C222*'Wanetal_E and C 97-98'!$E$4-C222</f>
        <v>0</v>
      </c>
      <c r="F222">
        <f>C222*'Wanetal_E and C 97-98'!$E$5-C222</f>
        <v>0</v>
      </c>
      <c r="G222">
        <f>C222*'Wanetal_E and C 97-98'!$E$6-C222</f>
        <v>0</v>
      </c>
      <c r="H222">
        <f>C222*'Wanetal_E and C 97-98'!$E$7-C222</f>
        <v>0</v>
      </c>
      <c r="I222">
        <f>C222*'Wanetal_E and C 97-98'!$E$8-C222</f>
        <v>0</v>
      </c>
      <c r="K222">
        <f>IFERROR(VLOOKUP(K$4&amp;$B222,Wanetal_correction_factor_1998!$D$2:$H$1608,5, FALSE),0)*D222</f>
        <v>0</v>
      </c>
      <c r="L222">
        <f>IFERROR(VLOOKUP(L$4&amp;$B222,Wanetal_correction_factor_1998!$D$2:$H$1608,5, FALSE),0)*E222</f>
        <v>0</v>
      </c>
      <c r="M222">
        <f>IFERROR(VLOOKUP(M$4&amp;$B222,Wanetal_correction_factor_1998!$D$2:$H$1608,5, FALSE),0)*F222</f>
        <v>0</v>
      </c>
      <c r="N222">
        <f>IFERROR(VLOOKUP(N$4&amp;$B222,Wanetal_correction_factor_1998!$D$2:$H$1608,5, FALSE),0)*G222</f>
        <v>0</v>
      </c>
      <c r="O222">
        <f>IFERROR(VLOOKUP(O$4&amp;$B222,Wanetal_correction_factor_1998!$D$2:$H$1608,5, FALSE),0)*H222</f>
        <v>0</v>
      </c>
      <c r="P222">
        <f>IFERROR(VLOOKUP(P$4&amp;$B222,Wanetal_correction_factor_1998!$D$2:$H$1608,5, FALSE),0)*I222</f>
        <v>0</v>
      </c>
      <c r="Q222" s="7">
        <f>SUM(Wanetal_losses_control!BI222:BN222)</f>
        <v>0</v>
      </c>
      <c r="R222">
        <f>Q222*'Wanetal_E and C 15-16'!$E$3-Q222</f>
        <v>0</v>
      </c>
      <c r="S222">
        <f>Q222*'Wanetal_E and C 15-16'!$E$4-Q222</f>
        <v>0</v>
      </c>
      <c r="T222">
        <f>Q222*'Wanetal_E and C 15-16'!$E$5-Q222</f>
        <v>0</v>
      </c>
      <c r="U222">
        <f>Q222*'Wanetal_E and C 15-16'!$E$6-Q222</f>
        <v>0</v>
      </c>
      <c r="V222">
        <f>Q222*'Wanetal_E and C 15-16'!$E$7-Q222</f>
        <v>0</v>
      </c>
      <c r="W222">
        <f>Q222*'Wanetal_E and C 15-16'!$E$8-Q222</f>
        <v>0</v>
      </c>
      <c r="Y222">
        <f>IFERROR(VLOOKUP(Y$4&amp;$B222,Wanetal_correction_factor_2016!$D$2:$H$1608,5, FALSE),0)*R222</f>
        <v>0</v>
      </c>
      <c r="Z222">
        <f>IFERROR(VLOOKUP(Z$4&amp;$B222,Wanetal_correction_factor_2016!$D$2:$H$1608,5, FALSE),0)*S222</f>
        <v>0</v>
      </c>
      <c r="AA222">
        <f>IFERROR(VLOOKUP(AA$4&amp;$B222,Wanetal_correction_factor_2016!$D$2:$H$1608,5, FALSE),0)*T222</f>
        <v>0</v>
      </c>
      <c r="AB222">
        <f>IFERROR(VLOOKUP(AB$4&amp;$B222,Wanetal_correction_factor_2016!$D$2:$H$1608,5, FALSE),0)*U222</f>
        <v>0</v>
      </c>
      <c r="AC222">
        <f>IFERROR(VLOOKUP(AC$4&amp;$B222,Wanetal_correction_factor_2016!$D$2:$H$1608,5, FALSE),0)*V222</f>
        <v>0</v>
      </c>
      <c r="AD222">
        <f>IFERROR(VLOOKUP(AD$4&amp;$B222,Wanetal_correction_factor_2016!$D$2:$H$1608,5, FALSE),0)*W222</f>
        <v>0</v>
      </c>
    </row>
    <row r="223" spans="1:30" x14ac:dyDescent="0.2">
      <c r="A223" t="s">
        <v>438</v>
      </c>
      <c r="B223" t="s">
        <v>439</v>
      </c>
      <c r="C223">
        <f>SUM(Wanetal_losses_control!AQ223:AV223)</f>
        <v>0</v>
      </c>
      <c r="D223">
        <f>C223*'Wanetal_E and C 97-98'!$E$3-C223</f>
        <v>0</v>
      </c>
      <c r="E223">
        <f>C223*'Wanetal_E and C 97-98'!$E$4-C223</f>
        <v>0</v>
      </c>
      <c r="F223">
        <f>C223*'Wanetal_E and C 97-98'!$E$5-C223</f>
        <v>0</v>
      </c>
      <c r="G223">
        <f>C223*'Wanetal_E and C 97-98'!$E$6-C223</f>
        <v>0</v>
      </c>
      <c r="H223">
        <f>C223*'Wanetal_E and C 97-98'!$E$7-C223</f>
        <v>0</v>
      </c>
      <c r="I223">
        <f>C223*'Wanetal_E and C 97-98'!$E$8-C223</f>
        <v>0</v>
      </c>
      <c r="K223">
        <f>IFERROR(VLOOKUP(K$4&amp;$B223,Wanetal_correction_factor_1998!$D$2:$H$1608,5, FALSE),0)*D223</f>
        <v>0</v>
      </c>
      <c r="L223">
        <f>IFERROR(VLOOKUP(L$4&amp;$B223,Wanetal_correction_factor_1998!$D$2:$H$1608,5, FALSE),0)*E223</f>
        <v>0</v>
      </c>
      <c r="M223">
        <f>IFERROR(VLOOKUP(M$4&amp;$B223,Wanetal_correction_factor_1998!$D$2:$H$1608,5, FALSE),0)*F223</f>
        <v>0</v>
      </c>
      <c r="N223">
        <f>IFERROR(VLOOKUP(N$4&amp;$B223,Wanetal_correction_factor_1998!$D$2:$H$1608,5, FALSE),0)*G223</f>
        <v>0</v>
      </c>
      <c r="O223">
        <f>IFERROR(VLOOKUP(O$4&amp;$B223,Wanetal_correction_factor_1998!$D$2:$H$1608,5, FALSE),0)*H223</f>
        <v>0</v>
      </c>
      <c r="P223">
        <f>IFERROR(VLOOKUP(P$4&amp;$B223,Wanetal_correction_factor_1998!$D$2:$H$1608,5, FALSE),0)*I223</f>
        <v>0</v>
      </c>
      <c r="Q223" s="7">
        <f>SUM(Wanetal_losses_control!BI223:BN223)</f>
        <v>0</v>
      </c>
      <c r="R223">
        <f>Q223*'Wanetal_E and C 15-16'!$E$3-Q223</f>
        <v>0</v>
      </c>
      <c r="S223">
        <f>Q223*'Wanetal_E and C 15-16'!$E$4-Q223</f>
        <v>0</v>
      </c>
      <c r="T223">
        <f>Q223*'Wanetal_E and C 15-16'!$E$5-Q223</f>
        <v>0</v>
      </c>
      <c r="U223">
        <f>Q223*'Wanetal_E and C 15-16'!$E$6-Q223</f>
        <v>0</v>
      </c>
      <c r="V223">
        <f>Q223*'Wanetal_E and C 15-16'!$E$7-Q223</f>
        <v>0</v>
      </c>
      <c r="W223">
        <f>Q223*'Wanetal_E and C 15-16'!$E$8-Q223</f>
        <v>0</v>
      </c>
      <c r="Y223">
        <f>IFERROR(VLOOKUP(Y$4&amp;$B223,Wanetal_correction_factor_2016!$D$2:$H$1608,5, FALSE),0)*R223</f>
        <v>0</v>
      </c>
      <c r="Z223">
        <f>IFERROR(VLOOKUP(Z$4&amp;$B223,Wanetal_correction_factor_2016!$D$2:$H$1608,5, FALSE),0)*S223</f>
        <v>0</v>
      </c>
      <c r="AA223">
        <f>IFERROR(VLOOKUP(AA$4&amp;$B223,Wanetal_correction_factor_2016!$D$2:$H$1608,5, FALSE),0)*T223</f>
        <v>0</v>
      </c>
      <c r="AB223">
        <f>IFERROR(VLOOKUP(AB$4&amp;$B223,Wanetal_correction_factor_2016!$D$2:$H$1608,5, FALSE),0)*U223</f>
        <v>0</v>
      </c>
      <c r="AC223">
        <f>IFERROR(VLOOKUP(AC$4&amp;$B223,Wanetal_correction_factor_2016!$D$2:$H$1608,5, FALSE),0)*V223</f>
        <v>0</v>
      </c>
      <c r="AD223">
        <f>IFERROR(VLOOKUP(AD$4&amp;$B223,Wanetal_correction_factor_2016!$D$2:$H$1608,5, FALSE),0)*W223</f>
        <v>0</v>
      </c>
    </row>
    <row r="224" spans="1:30" x14ac:dyDescent="0.2">
      <c r="A224" t="s">
        <v>440</v>
      </c>
      <c r="B224" t="s">
        <v>441</v>
      </c>
      <c r="C224">
        <f>SUM(Wanetal_losses_control!AQ224:AV224)</f>
        <v>0</v>
      </c>
      <c r="D224">
        <f>C224*'Wanetal_E and C 97-98'!$E$3-C224</f>
        <v>0</v>
      </c>
      <c r="E224">
        <f>C224*'Wanetal_E and C 97-98'!$E$4-C224</f>
        <v>0</v>
      </c>
      <c r="F224">
        <f>C224*'Wanetal_E and C 97-98'!$E$5-C224</f>
        <v>0</v>
      </c>
      <c r="G224">
        <f>C224*'Wanetal_E and C 97-98'!$E$6-C224</f>
        <v>0</v>
      </c>
      <c r="H224">
        <f>C224*'Wanetal_E and C 97-98'!$E$7-C224</f>
        <v>0</v>
      </c>
      <c r="I224">
        <f>C224*'Wanetal_E and C 97-98'!$E$8-C224</f>
        <v>0</v>
      </c>
      <c r="K224">
        <f>IFERROR(VLOOKUP(K$4&amp;$B224,Wanetal_correction_factor_1998!$D$2:$H$1608,5, FALSE),0)*D224</f>
        <v>0</v>
      </c>
      <c r="L224">
        <f>IFERROR(VLOOKUP(L$4&amp;$B224,Wanetal_correction_factor_1998!$D$2:$H$1608,5, FALSE),0)*E224</f>
        <v>0</v>
      </c>
      <c r="M224">
        <f>IFERROR(VLOOKUP(M$4&amp;$B224,Wanetal_correction_factor_1998!$D$2:$H$1608,5, FALSE),0)*F224</f>
        <v>0</v>
      </c>
      <c r="N224">
        <f>IFERROR(VLOOKUP(N$4&amp;$B224,Wanetal_correction_factor_1998!$D$2:$H$1608,5, FALSE),0)*G224</f>
        <v>0</v>
      </c>
      <c r="O224">
        <f>IFERROR(VLOOKUP(O$4&amp;$B224,Wanetal_correction_factor_1998!$D$2:$H$1608,5, FALSE),0)*H224</f>
        <v>0</v>
      </c>
      <c r="P224">
        <f>IFERROR(VLOOKUP(P$4&amp;$B224,Wanetal_correction_factor_1998!$D$2:$H$1608,5, FALSE),0)*I224</f>
        <v>0</v>
      </c>
      <c r="Q224" s="7">
        <f>SUM(Wanetal_losses_control!BI224:BN224)</f>
        <v>0</v>
      </c>
      <c r="R224">
        <f>Q224*'Wanetal_E and C 15-16'!$E$3-Q224</f>
        <v>0</v>
      </c>
      <c r="S224">
        <f>Q224*'Wanetal_E and C 15-16'!$E$4-Q224</f>
        <v>0</v>
      </c>
      <c r="T224">
        <f>Q224*'Wanetal_E and C 15-16'!$E$5-Q224</f>
        <v>0</v>
      </c>
      <c r="U224">
        <f>Q224*'Wanetal_E and C 15-16'!$E$6-Q224</f>
        <v>0</v>
      </c>
      <c r="V224">
        <f>Q224*'Wanetal_E and C 15-16'!$E$7-Q224</f>
        <v>0</v>
      </c>
      <c r="W224">
        <f>Q224*'Wanetal_E and C 15-16'!$E$8-Q224</f>
        <v>0</v>
      </c>
      <c r="Y224">
        <f>IFERROR(VLOOKUP(Y$4&amp;$B224,Wanetal_correction_factor_2016!$D$2:$H$1608,5, FALSE),0)*R224</f>
        <v>0</v>
      </c>
      <c r="Z224">
        <f>IFERROR(VLOOKUP(Z$4&amp;$B224,Wanetal_correction_factor_2016!$D$2:$H$1608,5, FALSE),0)*S224</f>
        <v>0</v>
      </c>
      <c r="AA224">
        <f>IFERROR(VLOOKUP(AA$4&amp;$B224,Wanetal_correction_factor_2016!$D$2:$H$1608,5, FALSE),0)*T224</f>
        <v>0</v>
      </c>
      <c r="AB224">
        <f>IFERROR(VLOOKUP(AB$4&amp;$B224,Wanetal_correction_factor_2016!$D$2:$H$1608,5, FALSE),0)*U224</f>
        <v>0</v>
      </c>
      <c r="AC224">
        <f>IFERROR(VLOOKUP(AC$4&amp;$B224,Wanetal_correction_factor_2016!$D$2:$H$1608,5, FALSE),0)*V224</f>
        <v>0</v>
      </c>
      <c r="AD224">
        <f>IFERROR(VLOOKUP(AD$4&amp;$B224,Wanetal_correction_factor_2016!$D$2:$H$1608,5, FALSE),0)*W224</f>
        <v>0</v>
      </c>
    </row>
    <row r="225" spans="1:30" x14ac:dyDescent="0.2">
      <c r="A225" t="s">
        <v>442</v>
      </c>
      <c r="B225" t="s">
        <v>443</v>
      </c>
      <c r="C225">
        <f>SUM(Wanetal_losses_control!AQ225:AV225)</f>
        <v>0</v>
      </c>
      <c r="D225">
        <f>C225*'Wanetal_E and C 97-98'!$E$3-C225</f>
        <v>0</v>
      </c>
      <c r="E225">
        <f>C225*'Wanetal_E and C 97-98'!$E$4-C225</f>
        <v>0</v>
      </c>
      <c r="F225">
        <f>C225*'Wanetal_E and C 97-98'!$E$5-C225</f>
        <v>0</v>
      </c>
      <c r="G225">
        <f>C225*'Wanetal_E and C 97-98'!$E$6-C225</f>
        <v>0</v>
      </c>
      <c r="H225">
        <f>C225*'Wanetal_E and C 97-98'!$E$7-C225</f>
        <v>0</v>
      </c>
      <c r="I225">
        <f>C225*'Wanetal_E and C 97-98'!$E$8-C225</f>
        <v>0</v>
      </c>
      <c r="K225">
        <f>IFERROR(VLOOKUP(K$4&amp;$B225,Wanetal_correction_factor_1998!$D$2:$H$1608,5, FALSE),0)*D225</f>
        <v>0</v>
      </c>
      <c r="L225">
        <f>IFERROR(VLOOKUP(L$4&amp;$B225,Wanetal_correction_factor_1998!$D$2:$H$1608,5, FALSE),0)*E225</f>
        <v>0</v>
      </c>
      <c r="M225">
        <f>IFERROR(VLOOKUP(M$4&amp;$B225,Wanetal_correction_factor_1998!$D$2:$H$1608,5, FALSE),0)*F225</f>
        <v>0</v>
      </c>
      <c r="N225">
        <f>IFERROR(VLOOKUP(N$4&amp;$B225,Wanetal_correction_factor_1998!$D$2:$H$1608,5, FALSE),0)*G225</f>
        <v>0</v>
      </c>
      <c r="O225">
        <f>IFERROR(VLOOKUP(O$4&amp;$B225,Wanetal_correction_factor_1998!$D$2:$H$1608,5, FALSE),0)*H225</f>
        <v>0</v>
      </c>
      <c r="P225">
        <f>IFERROR(VLOOKUP(P$4&amp;$B225,Wanetal_correction_factor_1998!$D$2:$H$1608,5, FALSE),0)*I225</f>
        <v>0</v>
      </c>
      <c r="Q225" s="7">
        <f>SUM(Wanetal_losses_control!BI225:BN225)</f>
        <v>0</v>
      </c>
      <c r="R225">
        <f>Q225*'Wanetal_E and C 15-16'!$E$3-Q225</f>
        <v>0</v>
      </c>
      <c r="S225">
        <f>Q225*'Wanetal_E and C 15-16'!$E$4-Q225</f>
        <v>0</v>
      </c>
      <c r="T225">
        <f>Q225*'Wanetal_E and C 15-16'!$E$5-Q225</f>
        <v>0</v>
      </c>
      <c r="U225">
        <f>Q225*'Wanetal_E and C 15-16'!$E$6-Q225</f>
        <v>0</v>
      </c>
      <c r="V225">
        <f>Q225*'Wanetal_E and C 15-16'!$E$7-Q225</f>
        <v>0</v>
      </c>
      <c r="W225">
        <f>Q225*'Wanetal_E and C 15-16'!$E$8-Q225</f>
        <v>0</v>
      </c>
      <c r="Y225">
        <f>IFERROR(VLOOKUP(Y$4&amp;$B225,Wanetal_correction_factor_2016!$D$2:$H$1608,5, FALSE),0)*R225</f>
        <v>0</v>
      </c>
      <c r="Z225">
        <f>IFERROR(VLOOKUP(Z$4&amp;$B225,Wanetal_correction_factor_2016!$D$2:$H$1608,5, FALSE),0)*S225</f>
        <v>0</v>
      </c>
      <c r="AA225">
        <f>IFERROR(VLOOKUP(AA$4&amp;$B225,Wanetal_correction_factor_2016!$D$2:$H$1608,5, FALSE),0)*T225</f>
        <v>0</v>
      </c>
      <c r="AB225">
        <f>IFERROR(VLOOKUP(AB$4&amp;$B225,Wanetal_correction_factor_2016!$D$2:$H$1608,5, FALSE),0)*U225</f>
        <v>0</v>
      </c>
      <c r="AC225">
        <f>IFERROR(VLOOKUP(AC$4&amp;$B225,Wanetal_correction_factor_2016!$D$2:$H$1608,5, FALSE),0)*V225</f>
        <v>0</v>
      </c>
      <c r="AD225">
        <f>IFERROR(VLOOKUP(AD$4&amp;$B225,Wanetal_correction_factor_2016!$D$2:$H$1608,5, FALSE),0)*W225</f>
        <v>0</v>
      </c>
    </row>
    <row r="226" spans="1:30" x14ac:dyDescent="0.2">
      <c r="A226" t="s">
        <v>444</v>
      </c>
      <c r="B226" t="s">
        <v>445</v>
      </c>
      <c r="C226">
        <f>SUM(Wanetal_losses_control!AQ226:AV226)</f>
        <v>-1798035041.0760798</v>
      </c>
      <c r="D226">
        <f>C226*'Wanetal_E and C 97-98'!$E$3-C226</f>
        <v>504402861.86425233</v>
      </c>
      <c r="E226">
        <f>C226*'Wanetal_E and C 97-98'!$E$4-C226</f>
        <v>-7373064.5264120102</v>
      </c>
      <c r="F226">
        <f>C226*'Wanetal_E and C 97-98'!$E$5-C226</f>
        <v>404199880.31113458</v>
      </c>
      <c r="G226">
        <f>C226*'Wanetal_E and C 97-98'!$E$6-C226</f>
        <v>363113592.83741307</v>
      </c>
      <c r="H226">
        <f>C226*'Wanetal_E and C 97-98'!$E$7-C226</f>
        <v>123677569.89096141</v>
      </c>
      <c r="I226">
        <f>C226*'Wanetal_E and C 97-98'!$E$8-C226</f>
        <v>108778024.93728876</v>
      </c>
      <c r="K226">
        <f>IFERROR(VLOOKUP(K$4&amp;$B226,Wanetal_correction_factor_1998!$D$2:$H$1608,5, FALSE),0)*D226</f>
        <v>681502846.04189885</v>
      </c>
      <c r="L226">
        <f>IFERROR(VLOOKUP(L$4&amp;$B226,Wanetal_correction_factor_1998!$D$2:$H$1608,5, FALSE),0)*E226</f>
        <v>-20712620.326585554</v>
      </c>
      <c r="M226">
        <f>IFERROR(VLOOKUP(M$4&amp;$B226,Wanetal_correction_factor_1998!$D$2:$H$1608,5, FALSE),0)*F226</f>
        <v>641850912.63394761</v>
      </c>
      <c r="N226">
        <f>IFERROR(VLOOKUP(N$4&amp;$B226,Wanetal_correction_factor_1998!$D$2:$H$1608,5, FALSE),0)*G226</f>
        <v>-128300224.81477831</v>
      </c>
      <c r="O226">
        <f>IFERROR(VLOOKUP(O$4&amp;$B226,Wanetal_correction_factor_1998!$D$2:$H$1608,5, FALSE),0)*H226</f>
        <v>-977884.09704237338</v>
      </c>
      <c r="P226">
        <f>IFERROR(VLOOKUP(P$4&amp;$B226,Wanetal_correction_factor_1998!$D$2:$H$1608,5, FALSE),0)*I226</f>
        <v>-211589588.50384957</v>
      </c>
      <c r="Q226" s="7">
        <f>SUM(Wanetal_losses_control!BI226:BN226)</f>
        <v>-1417848674.082799</v>
      </c>
      <c r="R226">
        <f>Q226*'Wanetal_E and C 15-16'!$E$3-Q226</f>
        <v>2204005984.2259274</v>
      </c>
      <c r="S226">
        <f>Q226*'Wanetal_E and C 15-16'!$E$4-Q226</f>
        <v>330455931.23039198</v>
      </c>
      <c r="T226">
        <f>Q226*'Wanetal_E and C 15-16'!$E$5-Q226</f>
        <v>766634108.89495289</v>
      </c>
      <c r="U226">
        <f>Q226*'Wanetal_E and C 15-16'!$E$6-Q226</f>
        <v>1196457501.9441965</v>
      </c>
      <c r="V226">
        <f>Q226*'Wanetal_E and C 15-16'!$E$7-Q226</f>
        <v>617250450.05289578</v>
      </c>
      <c r="W226">
        <f>Q226*'Wanetal_E and C 15-16'!$E$8-Q226</f>
        <v>247212603.27894306</v>
      </c>
      <c r="Y226">
        <f>IFERROR(VLOOKUP(Y$4&amp;$B226,Wanetal_correction_factor_2016!$D$2:$H$1608,5, FALSE),0)*R226</f>
        <v>900385535.80190551</v>
      </c>
      <c r="Z226">
        <f>IFERROR(VLOOKUP(Z$4&amp;$B226,Wanetal_correction_factor_2016!$D$2:$H$1608,5, FALSE),0)*S226</f>
        <v>386900416.55978554</v>
      </c>
      <c r="AA226">
        <f>IFERROR(VLOOKUP(AA$4&amp;$B226,Wanetal_correction_factor_2016!$D$2:$H$1608,5, FALSE),0)*T226</f>
        <v>466754948.26707613</v>
      </c>
      <c r="AB226">
        <f>IFERROR(VLOOKUP(AB$4&amp;$B226,Wanetal_correction_factor_2016!$D$2:$H$1608,5, FALSE),0)*U226</f>
        <v>255014624.2387867</v>
      </c>
      <c r="AC226">
        <f>IFERROR(VLOOKUP(AC$4&amp;$B226,Wanetal_correction_factor_2016!$D$2:$H$1608,5, FALSE),0)*V226</f>
        <v>366184630.57526994</v>
      </c>
      <c r="AD226">
        <f>IFERROR(VLOOKUP(AD$4&amp;$B226,Wanetal_correction_factor_2016!$D$2:$H$1608,5, FALSE),0)*W226</f>
        <v>-114346738.55366579</v>
      </c>
    </row>
    <row r="227" spans="1:30" x14ac:dyDescent="0.2">
      <c r="A227" t="s">
        <v>446</v>
      </c>
      <c r="B227" t="s">
        <v>447</v>
      </c>
      <c r="C227">
        <f>SUM(Wanetal_losses_control!AQ227:AV227)</f>
        <v>1214984484.9264462</v>
      </c>
      <c r="D227">
        <f>C227*'Wanetal_E and C 97-98'!$E$3-C227</f>
        <v>-340839659.58238125</v>
      </c>
      <c r="E227">
        <f>C227*'Wanetal_E and C 97-98'!$E$4-C227</f>
        <v>4982193.7844941616</v>
      </c>
      <c r="F227">
        <f>C227*'Wanetal_E and C 97-98'!$E$5-C227</f>
        <v>-273129595.45729756</v>
      </c>
      <c r="G227">
        <f>C227*'Wanetal_E and C 97-98'!$E$6-C227</f>
        <v>-245366398.03155434</v>
      </c>
      <c r="H227">
        <f>C227*'Wanetal_E and C 97-98'!$E$7-C227</f>
        <v>-83572525.072144032</v>
      </c>
      <c r="I227">
        <f>C227*'Wanetal_E and C 97-98'!$E$8-C227</f>
        <v>-73504469.924374342</v>
      </c>
      <c r="K227">
        <f>IFERROR(VLOOKUP(K$4&amp;$B227,Wanetal_correction_factor_1998!$D$2:$H$1608,5, FALSE),0)*D227</f>
        <v>-67677693.419509843</v>
      </c>
      <c r="L227">
        <f>IFERROR(VLOOKUP(L$4&amp;$B227,Wanetal_correction_factor_1998!$D$2:$H$1608,5, FALSE),0)*E227</f>
        <v>46792689.885311767</v>
      </c>
      <c r="M227">
        <f>IFERROR(VLOOKUP(M$4&amp;$B227,Wanetal_correction_factor_1998!$D$2:$H$1608,5, FALSE),0)*F227</f>
        <v>-353196005.92256129</v>
      </c>
      <c r="N227">
        <f>IFERROR(VLOOKUP(N$4&amp;$B227,Wanetal_correction_factor_1998!$D$2:$H$1608,5, FALSE),0)*G227</f>
        <v>-744328985.52600873</v>
      </c>
      <c r="O227">
        <f>IFERROR(VLOOKUP(O$4&amp;$B227,Wanetal_correction_factor_1998!$D$2:$H$1608,5, FALSE),0)*H227</f>
        <v>-125940645.3216802</v>
      </c>
      <c r="P227">
        <f>IFERROR(VLOOKUP(P$4&amp;$B227,Wanetal_correction_factor_1998!$D$2:$H$1608,5, FALSE),0)*I227</f>
        <v>-399469736.71807349</v>
      </c>
      <c r="Q227" s="7">
        <f>SUM(Wanetal_losses_control!BI227:BN227)</f>
        <v>1157271875.5053642</v>
      </c>
      <c r="R227">
        <f>Q227*'Wanetal_E and C 15-16'!$E$3-Q227</f>
        <v>-1798946661.6669657</v>
      </c>
      <c r="S227">
        <f>Q227*'Wanetal_E and C 15-16'!$E$4-Q227</f>
        <v>-269723675.23936105</v>
      </c>
      <c r="T227">
        <f>Q227*'Wanetal_E and C 15-16'!$E$5-Q227</f>
        <v>-625739621.75559723</v>
      </c>
      <c r="U227">
        <f>Q227*'Wanetal_E and C 15-16'!$E$6-Q227</f>
        <v>-976568686.45247567</v>
      </c>
      <c r="V227">
        <f>Q227*'Wanetal_E and C 15-16'!$E$7-Q227</f>
        <v>-503810173.14935958</v>
      </c>
      <c r="W227">
        <f>Q227*'Wanetal_E and C 15-16'!$E$8-Q227</f>
        <v>-201779074.36437666</v>
      </c>
      <c r="Y227">
        <f>IFERROR(VLOOKUP(Y$4&amp;$B227,Wanetal_correction_factor_2016!$D$2:$H$1608,5, FALSE),0)*R227</f>
        <v>-832773357.89365125</v>
      </c>
      <c r="Z227">
        <f>IFERROR(VLOOKUP(Z$4&amp;$B227,Wanetal_correction_factor_2016!$D$2:$H$1608,5, FALSE),0)*S227</f>
        <v>-469040155.98294157</v>
      </c>
      <c r="AA227">
        <f>IFERROR(VLOOKUP(AA$4&amp;$B227,Wanetal_correction_factor_2016!$D$2:$H$1608,5, FALSE),0)*T227</f>
        <v>-601928318.74884903</v>
      </c>
      <c r="AB227">
        <f>IFERROR(VLOOKUP(AB$4&amp;$B227,Wanetal_correction_factor_2016!$D$2:$H$1608,5, FALSE),0)*U227</f>
        <v>-1020429574.5990868</v>
      </c>
      <c r="AC227">
        <f>IFERROR(VLOOKUP(AC$4&amp;$B227,Wanetal_correction_factor_2016!$D$2:$H$1608,5, FALSE),0)*V227</f>
        <v>-975845077.37452352</v>
      </c>
      <c r="AD227">
        <f>IFERROR(VLOOKUP(AD$4&amp;$B227,Wanetal_correction_factor_2016!$D$2:$H$1608,5, FALSE),0)*W227</f>
        <v>-119579670.53650278</v>
      </c>
    </row>
    <row r="228" spans="1:30" x14ac:dyDescent="0.2">
      <c r="A228" t="s">
        <v>448</v>
      </c>
      <c r="B228" t="s">
        <v>449</v>
      </c>
      <c r="C228">
        <f>SUM(Wanetal_losses_control!AQ228:AV228)</f>
        <v>744329553.4526515</v>
      </c>
      <c r="D228">
        <f>C228*'Wanetal_E and C 97-98'!$E$3-C228</f>
        <v>-208806807.62871313</v>
      </c>
      <c r="E228">
        <f>C228*'Wanetal_E and C 97-98'!$E$4-C228</f>
        <v>3052215.1688642502</v>
      </c>
      <c r="F228">
        <f>C228*'Wanetal_E and C 97-98'!$E$5-C228</f>
        <v>-167325947.23935187</v>
      </c>
      <c r="G228">
        <f>C228*'Wanetal_E and C 97-98'!$E$6-C228</f>
        <v>-150317525.65150559</v>
      </c>
      <c r="H228">
        <f>C228*'Wanetal_E and C 97-98'!$E$7-C228</f>
        <v>-51198596.393290877</v>
      </c>
      <c r="I228">
        <f>C228*'Wanetal_E and C 97-98'!$E$8-C228</f>
        <v>-45030656.732127428</v>
      </c>
      <c r="K228">
        <f>IFERROR(VLOOKUP(K$4&amp;$B228,Wanetal_correction_factor_1998!$D$2:$H$1608,5, FALSE),0)*D228</f>
        <v>-360263408.80477136</v>
      </c>
      <c r="L228">
        <f>IFERROR(VLOOKUP(L$4&amp;$B228,Wanetal_correction_factor_1998!$D$2:$H$1608,5, FALSE),0)*E228</f>
        <v>6592858.6997587308</v>
      </c>
      <c r="M228">
        <f>IFERROR(VLOOKUP(M$4&amp;$B228,Wanetal_correction_factor_1998!$D$2:$H$1608,5, FALSE),0)*F228</f>
        <v>-208967850.18128443</v>
      </c>
      <c r="N228">
        <f>IFERROR(VLOOKUP(N$4&amp;$B228,Wanetal_correction_factor_1998!$D$2:$H$1608,5, FALSE),0)*G228</f>
        <v>-409573588.4530198</v>
      </c>
      <c r="O228">
        <f>IFERROR(VLOOKUP(O$4&amp;$B228,Wanetal_correction_factor_1998!$D$2:$H$1608,5, FALSE),0)*H228</f>
        <v>-165616321.4567875</v>
      </c>
      <c r="P228">
        <f>IFERROR(VLOOKUP(P$4&amp;$B228,Wanetal_correction_factor_1998!$D$2:$H$1608,5, FALSE),0)*I228</f>
        <v>-332235543.48047298</v>
      </c>
      <c r="Q228" s="7">
        <f>SUM(Wanetal_losses_control!BI228:BN228)</f>
        <v>525815463.37237233</v>
      </c>
      <c r="R228">
        <f>Q228*'Wanetal_E and C 15-16'!$E$3-Q228</f>
        <v>-817365385.35815597</v>
      </c>
      <c r="S228">
        <f>Q228*'Wanetal_E and C 15-16'!$E$4-Q228</f>
        <v>-122551046.37063003</v>
      </c>
      <c r="T228">
        <f>Q228*'Wanetal_E and C 15-16'!$E$5-Q228</f>
        <v>-284309656.29419833</v>
      </c>
      <c r="U228">
        <f>Q228*'Wanetal_E and C 15-16'!$E$6-Q228</f>
        <v>-443711566.18467164</v>
      </c>
      <c r="V228">
        <f>Q228*'Wanetal_E and C 15-16'!$E$7-Q228</f>
        <v>-228910064.48295712</v>
      </c>
      <c r="W228">
        <f>Q228*'Wanetal_E and C 15-16'!$E$8-Q228</f>
        <v>-91679889.342702091</v>
      </c>
      <c r="Y228">
        <f>IFERROR(VLOOKUP(Y$4&amp;$B228,Wanetal_correction_factor_2016!$D$2:$H$1608,5, FALSE),0)*R228</f>
        <v>-630761.18602968217</v>
      </c>
      <c r="Z228">
        <f>IFERROR(VLOOKUP(Z$4&amp;$B228,Wanetal_correction_factor_2016!$D$2:$H$1608,5, FALSE),0)*S228</f>
        <v>94509599.817809686</v>
      </c>
      <c r="AA228">
        <f>IFERROR(VLOOKUP(AA$4&amp;$B228,Wanetal_correction_factor_2016!$D$2:$H$1608,5, FALSE),0)*T228</f>
        <v>700040612.67856348</v>
      </c>
      <c r="AB228">
        <f>IFERROR(VLOOKUP(AB$4&amp;$B228,Wanetal_correction_factor_2016!$D$2:$H$1608,5, FALSE),0)*U228</f>
        <v>128941485.27470817</v>
      </c>
      <c r="AC228">
        <f>IFERROR(VLOOKUP(AC$4&amp;$B228,Wanetal_correction_factor_2016!$D$2:$H$1608,5, FALSE),0)*V228</f>
        <v>737049020.07704687</v>
      </c>
      <c r="AD228">
        <f>IFERROR(VLOOKUP(AD$4&amp;$B228,Wanetal_correction_factor_2016!$D$2:$H$1608,5, FALSE),0)*W228</f>
        <v>869206914.47630787</v>
      </c>
    </row>
    <row r="229" spans="1:30" x14ac:dyDescent="0.2">
      <c r="A229" t="s">
        <v>450</v>
      </c>
      <c r="B229" t="s">
        <v>451</v>
      </c>
      <c r="C229">
        <f>SUM(Wanetal_losses_control!AQ229:AV229)</f>
        <v>15132951438.290108</v>
      </c>
      <c r="D229">
        <f>C229*'Wanetal_E and C 97-98'!$E$3-C229</f>
        <v>-4245247639.5332413</v>
      </c>
      <c r="E229">
        <f>C229*'Wanetal_E and C 97-98'!$E$4-C229</f>
        <v>62054534.467134476</v>
      </c>
      <c r="F229">
        <f>C229*'Wanetal_E and C 97-98'!$E$5-C229</f>
        <v>-3401900975.439476</v>
      </c>
      <c r="G229">
        <f>C229*'Wanetal_E and C 97-98'!$E$6-C229</f>
        <v>-3056103046.6364021</v>
      </c>
      <c r="H229">
        <f>C229*'Wanetal_E and C 97-98'!$E$7-C229</f>
        <v>-1040917788.8132458</v>
      </c>
      <c r="I229">
        <f>C229*'Wanetal_E and C 97-98'!$E$8-C229</f>
        <v>-915517512.90894318</v>
      </c>
      <c r="K229">
        <f>IFERROR(VLOOKUP(K$4&amp;$B229,Wanetal_correction_factor_1998!$D$2:$H$1608,5, FALSE),0)*D229</f>
        <v>130980568865.42015</v>
      </c>
      <c r="L229">
        <f>IFERROR(VLOOKUP(L$4&amp;$B229,Wanetal_correction_factor_1998!$D$2:$H$1608,5, FALSE),0)*E229</f>
        <v>858888551.95992148</v>
      </c>
      <c r="M229">
        <f>IFERROR(VLOOKUP(M$4&amp;$B229,Wanetal_correction_factor_1998!$D$2:$H$1608,5, FALSE),0)*F229</f>
        <v>23671035769.802544</v>
      </c>
      <c r="N229">
        <f>IFERROR(VLOOKUP(N$4&amp;$B229,Wanetal_correction_factor_1998!$D$2:$H$1608,5, FALSE),0)*G229</f>
        <v>49936810104.363007</v>
      </c>
      <c r="O229">
        <f>IFERROR(VLOOKUP(O$4&amp;$B229,Wanetal_correction_factor_1998!$D$2:$H$1608,5, FALSE),0)*H229</f>
        <v>32451452658.197605</v>
      </c>
      <c r="P229">
        <f>IFERROR(VLOOKUP(P$4&amp;$B229,Wanetal_correction_factor_1998!$D$2:$H$1608,5, FALSE),0)*I229</f>
        <v>-15419277642.118361</v>
      </c>
      <c r="Q229" s="7">
        <f>SUM(Wanetal_losses_control!BI229:BN229)</f>
        <v>10769843449.403215</v>
      </c>
      <c r="R229">
        <f>Q229*'Wanetal_E and C 15-16'!$E$3-Q229</f>
        <v>-16741419479.773705</v>
      </c>
      <c r="S229">
        <f>Q229*'Wanetal_E and C 15-16'!$E$4-Q229</f>
        <v>-2510111770.9760914</v>
      </c>
      <c r="T229">
        <f>Q229*'Wanetal_E and C 15-16'!$E$5-Q229</f>
        <v>-5823279653.6714315</v>
      </c>
      <c r="U229">
        <f>Q229*'Wanetal_E and C 15-16'!$E$6-Q229</f>
        <v>-9088177197.8513336</v>
      </c>
      <c r="V229">
        <f>Q229*'Wanetal_E and C 15-16'!$E$7-Q229</f>
        <v>-4688575612.9396057</v>
      </c>
      <c r="W229">
        <f>Q229*'Wanetal_E and C 15-16'!$E$8-Q229</f>
        <v>-1877803382.4773045</v>
      </c>
      <c r="Y229">
        <f>IFERROR(VLOOKUP(Y$4&amp;$B229,Wanetal_correction_factor_2016!$D$2:$H$1608,5, FALSE),0)*R229</f>
        <v>-9447569821.714941</v>
      </c>
      <c r="Z229">
        <f>IFERROR(VLOOKUP(Z$4&amp;$B229,Wanetal_correction_factor_2016!$D$2:$H$1608,5, FALSE),0)*S229</f>
        <v>-8756159828.8106289</v>
      </c>
      <c r="AA229">
        <f>IFERROR(VLOOKUP(AA$4&amp;$B229,Wanetal_correction_factor_2016!$D$2:$H$1608,5, FALSE),0)*T229</f>
        <v>-7922307215.621686</v>
      </c>
      <c r="AB229">
        <f>IFERROR(VLOOKUP(AB$4&amp;$B229,Wanetal_correction_factor_2016!$D$2:$H$1608,5, FALSE),0)*U229</f>
        <v>-9924441825.638258</v>
      </c>
      <c r="AC229">
        <f>IFERROR(VLOOKUP(AC$4&amp;$B229,Wanetal_correction_factor_2016!$D$2:$H$1608,5, FALSE),0)*V229</f>
        <v>-9266256134.5811615</v>
      </c>
      <c r="AD229">
        <f>IFERROR(VLOOKUP(AD$4&amp;$B229,Wanetal_correction_factor_2016!$D$2:$H$1608,5, FALSE),0)*W229</f>
        <v>-8464823403.380125</v>
      </c>
    </row>
    <row r="230" spans="1:30" x14ac:dyDescent="0.2">
      <c r="A230" t="s">
        <v>452</v>
      </c>
      <c r="B230" t="s">
        <v>453</v>
      </c>
      <c r="C230">
        <f>SUM(Wanetal_losses_control!AQ230:AV230)</f>
        <v>-257687295.3187646</v>
      </c>
      <c r="D230">
        <f>C230*'Wanetal_E and C 97-98'!$E$3-C230</f>
        <v>72289030.110923111</v>
      </c>
      <c r="E230">
        <f>C230*'Wanetal_E and C 97-98'!$E$4-C230</f>
        <v>-1056678.5477577448</v>
      </c>
      <c r="F230">
        <f>C230*'Wanetal_E and C 97-98'!$E$5-C230</f>
        <v>57928333.734368801</v>
      </c>
      <c r="G230">
        <f>C230*'Wanetal_E and C 97-98'!$E$6-C230</f>
        <v>52040008.950967312</v>
      </c>
      <c r="H230">
        <f>C230*'Wanetal_E and C 97-98'!$E$7-C230</f>
        <v>17724981.854483664</v>
      </c>
      <c r="I230">
        <f>C230*'Wanetal_E and C 97-98'!$E$8-C230</f>
        <v>15589637.796731383</v>
      </c>
      <c r="K230">
        <f>IFERROR(VLOOKUP(K$4&amp;$B230,Wanetal_correction_factor_1998!$D$2:$H$1608,5, FALSE),0)*D230</f>
        <v>-68034347.89720951</v>
      </c>
      <c r="L230">
        <f>IFERROR(VLOOKUP(L$4&amp;$B230,Wanetal_correction_factor_1998!$D$2:$H$1608,5, FALSE),0)*E230</f>
        <v>-34823610.016483352</v>
      </c>
      <c r="M230">
        <f>IFERROR(VLOOKUP(M$4&amp;$B230,Wanetal_correction_factor_1998!$D$2:$H$1608,5, FALSE),0)*F230</f>
        <v>1774646888.0237806</v>
      </c>
      <c r="N230">
        <f>IFERROR(VLOOKUP(N$4&amp;$B230,Wanetal_correction_factor_1998!$D$2:$H$1608,5, FALSE),0)*G230</f>
        <v>-15323876.897831105</v>
      </c>
      <c r="O230">
        <f>IFERROR(VLOOKUP(O$4&amp;$B230,Wanetal_correction_factor_1998!$D$2:$H$1608,5, FALSE),0)*H230</f>
        <v>503220558.05670244</v>
      </c>
      <c r="P230">
        <f>IFERROR(VLOOKUP(P$4&amp;$B230,Wanetal_correction_factor_1998!$D$2:$H$1608,5, FALSE),0)*I230</f>
        <v>81198142.330186397</v>
      </c>
      <c r="Q230" s="7">
        <f>SUM(Wanetal_losses_control!BI230:BN230)</f>
        <v>-210840387.74154851</v>
      </c>
      <c r="R230">
        <f>Q230*'Wanetal_E and C 15-16'!$E$3-Q230</f>
        <v>327745467.33592445</v>
      </c>
      <c r="S230">
        <f>Q230*'Wanetal_E and C 15-16'!$E$4-Q230</f>
        <v>49140262.953084081</v>
      </c>
      <c r="T230">
        <f>Q230*'Wanetal_E and C 15-16'!$E$5-Q230</f>
        <v>114001892.95932518</v>
      </c>
      <c r="U230">
        <f>Q230*'Wanetal_E and C 15-16'!$E$6-Q230</f>
        <v>177918538.30197078</v>
      </c>
      <c r="V230">
        <f>Q230*'Wanetal_E and C 15-16'!$E$7-Q230</f>
        <v>91787880.188967139</v>
      </c>
      <c r="W230">
        <f>Q230*'Wanetal_E and C 15-16'!$E$8-Q230</f>
        <v>36761610.800001442</v>
      </c>
      <c r="Y230">
        <f>IFERROR(VLOOKUP(Y$4&amp;$B230,Wanetal_correction_factor_2016!$D$2:$H$1608,5, FALSE),0)*R230</f>
        <v>107455526.57743476</v>
      </c>
      <c r="Z230">
        <f>IFERROR(VLOOKUP(Z$4&amp;$B230,Wanetal_correction_factor_2016!$D$2:$H$1608,5, FALSE),0)*S230</f>
        <v>93511543.377353311</v>
      </c>
      <c r="AA230">
        <f>IFERROR(VLOOKUP(AA$4&amp;$B230,Wanetal_correction_factor_2016!$D$2:$H$1608,5, FALSE),0)*T230</f>
        <v>-274053439.29765034</v>
      </c>
      <c r="AB230">
        <f>IFERROR(VLOOKUP(AB$4&amp;$B230,Wanetal_correction_factor_2016!$D$2:$H$1608,5, FALSE),0)*U230</f>
        <v>113928005.68808408</v>
      </c>
      <c r="AC230">
        <f>IFERROR(VLOOKUP(AC$4&amp;$B230,Wanetal_correction_factor_2016!$D$2:$H$1608,5, FALSE),0)*V230</f>
        <v>130270960.4990133</v>
      </c>
      <c r="AD230">
        <f>IFERROR(VLOOKUP(AD$4&amp;$B230,Wanetal_correction_factor_2016!$D$2:$H$1608,5, FALSE),0)*W230</f>
        <v>-179053606.31618875</v>
      </c>
    </row>
    <row r="231" spans="1:30" x14ac:dyDescent="0.2">
      <c r="A231" t="s">
        <v>454</v>
      </c>
      <c r="B231" t="s">
        <v>455</v>
      </c>
      <c r="C231">
        <f>SUM(Wanetal_losses_control!AQ231:AV231)</f>
        <v>0</v>
      </c>
      <c r="D231">
        <f>C231*'Wanetal_E and C 97-98'!$E$3-C231</f>
        <v>0</v>
      </c>
      <c r="E231">
        <f>C231*'Wanetal_E and C 97-98'!$E$4-C231</f>
        <v>0</v>
      </c>
      <c r="F231">
        <f>C231*'Wanetal_E and C 97-98'!$E$5-C231</f>
        <v>0</v>
      </c>
      <c r="G231">
        <f>C231*'Wanetal_E and C 97-98'!$E$6-C231</f>
        <v>0</v>
      </c>
      <c r="H231">
        <f>C231*'Wanetal_E and C 97-98'!$E$7-C231</f>
        <v>0</v>
      </c>
      <c r="I231">
        <f>C231*'Wanetal_E and C 97-98'!$E$8-C231</f>
        <v>0</v>
      </c>
      <c r="K231">
        <f>IFERROR(VLOOKUP(K$4&amp;$B231,Wanetal_correction_factor_1998!$D$2:$H$1608,5, FALSE),0)*D231</f>
        <v>0</v>
      </c>
      <c r="L231">
        <f>IFERROR(VLOOKUP(L$4&amp;$B231,Wanetal_correction_factor_1998!$D$2:$H$1608,5, FALSE),0)*E231</f>
        <v>0</v>
      </c>
      <c r="M231">
        <f>IFERROR(VLOOKUP(M$4&amp;$B231,Wanetal_correction_factor_1998!$D$2:$H$1608,5, FALSE),0)*F231</f>
        <v>0</v>
      </c>
      <c r="N231">
        <f>IFERROR(VLOOKUP(N$4&amp;$B231,Wanetal_correction_factor_1998!$D$2:$H$1608,5, FALSE),0)*G231</f>
        <v>0</v>
      </c>
      <c r="O231">
        <f>IFERROR(VLOOKUP(O$4&amp;$B231,Wanetal_correction_factor_1998!$D$2:$H$1608,5, FALSE),0)*H231</f>
        <v>0</v>
      </c>
      <c r="P231">
        <f>IFERROR(VLOOKUP(P$4&amp;$B231,Wanetal_correction_factor_1998!$D$2:$H$1608,5, FALSE),0)*I231</f>
        <v>0</v>
      </c>
      <c r="Q231" s="7">
        <f>SUM(Wanetal_losses_control!BI231:BN231)</f>
        <v>0</v>
      </c>
      <c r="R231">
        <f>Q231*'Wanetal_E and C 15-16'!$E$3-Q231</f>
        <v>0</v>
      </c>
      <c r="S231">
        <f>Q231*'Wanetal_E and C 15-16'!$E$4-Q231</f>
        <v>0</v>
      </c>
      <c r="T231">
        <f>Q231*'Wanetal_E and C 15-16'!$E$5-Q231</f>
        <v>0</v>
      </c>
      <c r="U231">
        <f>Q231*'Wanetal_E and C 15-16'!$E$6-Q231</f>
        <v>0</v>
      </c>
      <c r="V231">
        <f>Q231*'Wanetal_E and C 15-16'!$E$7-Q231</f>
        <v>0</v>
      </c>
      <c r="W231">
        <f>Q231*'Wanetal_E and C 15-16'!$E$8-Q231</f>
        <v>0</v>
      </c>
      <c r="Y231">
        <f>IFERROR(VLOOKUP(Y$4&amp;$B231,Wanetal_correction_factor_2016!$D$2:$H$1608,5, FALSE),0)*R231</f>
        <v>0</v>
      </c>
      <c r="Z231">
        <f>IFERROR(VLOOKUP(Z$4&amp;$B231,Wanetal_correction_factor_2016!$D$2:$H$1608,5, FALSE),0)*S231</f>
        <v>0</v>
      </c>
      <c r="AA231">
        <f>IFERROR(VLOOKUP(AA$4&amp;$B231,Wanetal_correction_factor_2016!$D$2:$H$1608,5, FALSE),0)*T231</f>
        <v>0</v>
      </c>
      <c r="AB231">
        <f>IFERROR(VLOOKUP(AB$4&amp;$B231,Wanetal_correction_factor_2016!$D$2:$H$1608,5, FALSE),0)*U231</f>
        <v>0</v>
      </c>
      <c r="AC231">
        <f>IFERROR(VLOOKUP(AC$4&amp;$B231,Wanetal_correction_factor_2016!$D$2:$H$1608,5, FALSE),0)*V231</f>
        <v>0</v>
      </c>
      <c r="AD231">
        <f>IFERROR(VLOOKUP(AD$4&amp;$B231,Wanetal_correction_factor_2016!$D$2:$H$1608,5, FALSE),0)*W231</f>
        <v>0</v>
      </c>
    </row>
    <row r="232" spans="1:30" x14ac:dyDescent="0.2">
      <c r="A232" t="s">
        <v>456</v>
      </c>
      <c r="B232" t="s">
        <v>457</v>
      </c>
      <c r="C232">
        <f>SUM(Wanetal_losses_control!AQ232:AV232)</f>
        <v>0</v>
      </c>
      <c r="D232">
        <f>C232*'Wanetal_E and C 97-98'!$E$3-C232</f>
        <v>0</v>
      </c>
      <c r="E232">
        <f>C232*'Wanetal_E and C 97-98'!$E$4-C232</f>
        <v>0</v>
      </c>
      <c r="F232">
        <f>C232*'Wanetal_E and C 97-98'!$E$5-C232</f>
        <v>0</v>
      </c>
      <c r="G232">
        <f>C232*'Wanetal_E and C 97-98'!$E$6-C232</f>
        <v>0</v>
      </c>
      <c r="H232">
        <f>C232*'Wanetal_E and C 97-98'!$E$7-C232</f>
        <v>0</v>
      </c>
      <c r="I232">
        <f>C232*'Wanetal_E and C 97-98'!$E$8-C232</f>
        <v>0</v>
      </c>
      <c r="K232">
        <f>IFERROR(VLOOKUP(K$4&amp;$B232,Wanetal_correction_factor_1998!$D$2:$H$1608,5, FALSE),0)*D232</f>
        <v>0</v>
      </c>
      <c r="L232">
        <f>IFERROR(VLOOKUP(L$4&amp;$B232,Wanetal_correction_factor_1998!$D$2:$H$1608,5, FALSE),0)*E232</f>
        <v>0</v>
      </c>
      <c r="M232">
        <f>IFERROR(VLOOKUP(M$4&amp;$B232,Wanetal_correction_factor_1998!$D$2:$H$1608,5, FALSE),0)*F232</f>
        <v>0</v>
      </c>
      <c r="N232">
        <f>IFERROR(VLOOKUP(N$4&amp;$B232,Wanetal_correction_factor_1998!$D$2:$H$1608,5, FALSE),0)*G232</f>
        <v>0</v>
      </c>
      <c r="O232">
        <f>IFERROR(VLOOKUP(O$4&amp;$B232,Wanetal_correction_factor_1998!$D$2:$H$1608,5, FALSE),0)*H232</f>
        <v>0</v>
      </c>
      <c r="P232">
        <f>IFERROR(VLOOKUP(P$4&amp;$B232,Wanetal_correction_factor_1998!$D$2:$H$1608,5, FALSE),0)*I232</f>
        <v>0</v>
      </c>
      <c r="Q232" s="7">
        <f>SUM(Wanetal_losses_control!BI232:BN232)</f>
        <v>0</v>
      </c>
      <c r="R232">
        <f>Q232*'Wanetal_E and C 15-16'!$E$3-Q232</f>
        <v>0</v>
      </c>
      <c r="S232">
        <f>Q232*'Wanetal_E and C 15-16'!$E$4-Q232</f>
        <v>0</v>
      </c>
      <c r="T232">
        <f>Q232*'Wanetal_E and C 15-16'!$E$5-Q232</f>
        <v>0</v>
      </c>
      <c r="U232">
        <f>Q232*'Wanetal_E and C 15-16'!$E$6-Q232</f>
        <v>0</v>
      </c>
      <c r="V232">
        <f>Q232*'Wanetal_E and C 15-16'!$E$7-Q232</f>
        <v>0</v>
      </c>
      <c r="W232">
        <f>Q232*'Wanetal_E and C 15-16'!$E$8-Q232</f>
        <v>0</v>
      </c>
      <c r="Y232">
        <f>IFERROR(VLOOKUP(Y$4&amp;$B232,Wanetal_correction_factor_2016!$D$2:$H$1608,5, FALSE),0)*R232</f>
        <v>0</v>
      </c>
      <c r="Z232">
        <f>IFERROR(VLOOKUP(Z$4&amp;$B232,Wanetal_correction_factor_2016!$D$2:$H$1608,5, FALSE),0)*S232</f>
        <v>0</v>
      </c>
      <c r="AA232">
        <f>IFERROR(VLOOKUP(AA$4&amp;$B232,Wanetal_correction_factor_2016!$D$2:$H$1608,5, FALSE),0)*T232</f>
        <v>0</v>
      </c>
      <c r="AB232">
        <f>IFERROR(VLOOKUP(AB$4&amp;$B232,Wanetal_correction_factor_2016!$D$2:$H$1608,5, FALSE),0)*U232</f>
        <v>0</v>
      </c>
      <c r="AC232">
        <f>IFERROR(VLOOKUP(AC$4&amp;$B232,Wanetal_correction_factor_2016!$D$2:$H$1608,5, FALSE),0)*V232</f>
        <v>0</v>
      </c>
      <c r="AD232">
        <f>IFERROR(VLOOKUP(AD$4&amp;$B232,Wanetal_correction_factor_2016!$D$2:$H$1608,5, FALSE),0)*W232</f>
        <v>0</v>
      </c>
    </row>
    <row r="233" spans="1:30" x14ac:dyDescent="0.2">
      <c r="A233" t="s">
        <v>458</v>
      </c>
      <c r="B233" t="s">
        <v>459</v>
      </c>
      <c r="C233">
        <f>SUM(Wanetal_losses_control!AQ233:AV233)</f>
        <v>965992528.52240181</v>
      </c>
      <c r="D233">
        <f>C233*'Wanetal_E and C 97-98'!$E$3-C233</f>
        <v>-270989933.3411088</v>
      </c>
      <c r="E233">
        <f>C233*'Wanetal_E and C 97-98'!$E$4-C233</f>
        <v>3961171.5467820168</v>
      </c>
      <c r="F233">
        <f>C233*'Wanetal_E and C 97-98'!$E$5-C233</f>
        <v>-217155981.66347635</v>
      </c>
      <c r="G233">
        <f>C233*'Wanetal_E and C 97-98'!$E$6-C233</f>
        <v>-195082414.78761292</v>
      </c>
      <c r="H233">
        <f>C233*'Wanetal_E and C 97-98'!$E$7-C233</f>
        <v>-66445650.797203064</v>
      </c>
      <c r="I233">
        <f>C233*'Wanetal_E and C 97-98'!$E$8-C233</f>
        <v>-58440885.164260983</v>
      </c>
      <c r="K233">
        <f>IFERROR(VLOOKUP(K$4&amp;$B233,Wanetal_correction_factor_1998!$D$2:$H$1608,5, FALSE),0)*D233</f>
        <v>-514572886.73148263</v>
      </c>
      <c r="L233">
        <f>IFERROR(VLOOKUP(L$4&amp;$B233,Wanetal_correction_factor_1998!$D$2:$H$1608,5, FALSE),0)*E233</f>
        <v>59444192.01323624</v>
      </c>
      <c r="M233">
        <f>IFERROR(VLOOKUP(M$4&amp;$B233,Wanetal_correction_factor_1998!$D$2:$H$1608,5, FALSE),0)*F233</f>
        <v>-61587463.254511632</v>
      </c>
      <c r="N233">
        <f>IFERROR(VLOOKUP(N$4&amp;$B233,Wanetal_correction_factor_1998!$D$2:$H$1608,5, FALSE),0)*G233</f>
        <v>-332357781.19055837</v>
      </c>
      <c r="O233">
        <f>IFERROR(VLOOKUP(O$4&amp;$B233,Wanetal_correction_factor_1998!$D$2:$H$1608,5, FALSE),0)*H233</f>
        <v>-39514420.170052655</v>
      </c>
      <c r="P233">
        <f>IFERROR(VLOOKUP(P$4&amp;$B233,Wanetal_correction_factor_1998!$D$2:$H$1608,5, FALSE),0)*I233</f>
        <v>64697755.29004053</v>
      </c>
      <c r="Q233" s="7">
        <f>SUM(Wanetal_losses_control!BI233:BN233)</f>
        <v>310078161.52457923</v>
      </c>
      <c r="R233">
        <f>Q233*'Wanetal_E and C 15-16'!$E$3-Q233</f>
        <v>-482007802.43353146</v>
      </c>
      <c r="S233">
        <f>Q233*'Wanetal_E and C 15-16'!$E$4-Q233</f>
        <v>-72269466.758925021</v>
      </c>
      <c r="T233">
        <f>Q233*'Wanetal_E and C 15-16'!$E$5-Q233</f>
        <v>-167659990.37376747</v>
      </c>
      <c r="U233">
        <f>Q233*'Wanetal_E and C 15-16'!$E$6-Q233</f>
        <v>-261660746.54274559</v>
      </c>
      <c r="V233">
        <f>Q233*'Wanetal_E and C 15-16'!$E$7-Q233</f>
        <v>-134990347.17258126</v>
      </c>
      <c r="W233">
        <f>Q233*'Wanetal_E and C 15-16'!$E$8-Q233</f>
        <v>-54064464.658069253</v>
      </c>
      <c r="Y233">
        <f>IFERROR(VLOOKUP(Y$4&amp;$B233,Wanetal_correction_factor_2016!$D$2:$H$1608,5, FALSE),0)*R233</f>
        <v>-209030300.95945689</v>
      </c>
      <c r="Z233">
        <f>IFERROR(VLOOKUP(Z$4&amp;$B233,Wanetal_correction_factor_2016!$D$2:$H$1608,5, FALSE),0)*S233</f>
        <v>135233626.71996844</v>
      </c>
      <c r="AA233">
        <f>IFERROR(VLOOKUP(AA$4&amp;$B233,Wanetal_correction_factor_2016!$D$2:$H$1608,5, FALSE),0)*T233</f>
        <v>-360242100.92340702</v>
      </c>
      <c r="AB233">
        <f>IFERROR(VLOOKUP(AB$4&amp;$B233,Wanetal_correction_factor_2016!$D$2:$H$1608,5, FALSE),0)*U233</f>
        <v>-460581393.73791426</v>
      </c>
      <c r="AC233">
        <f>IFERROR(VLOOKUP(AC$4&amp;$B233,Wanetal_correction_factor_2016!$D$2:$H$1608,5, FALSE),0)*V233</f>
        <v>-360840199.85482663</v>
      </c>
      <c r="AD233">
        <f>IFERROR(VLOOKUP(AD$4&amp;$B233,Wanetal_correction_factor_2016!$D$2:$H$1608,5, FALSE),0)*W233</f>
        <v>-421175980.24855936</v>
      </c>
    </row>
    <row r="234" spans="1:30" x14ac:dyDescent="0.2">
      <c r="A234" t="s">
        <v>460</v>
      </c>
      <c r="B234" t="s">
        <v>461</v>
      </c>
      <c r="C234">
        <f>SUM(Wanetal_losses_control!AQ234:AV234)</f>
        <v>0</v>
      </c>
      <c r="D234">
        <f>C234*'Wanetal_E and C 97-98'!$E$3-C234</f>
        <v>0</v>
      </c>
      <c r="E234">
        <f>C234*'Wanetal_E and C 97-98'!$E$4-C234</f>
        <v>0</v>
      </c>
      <c r="F234">
        <f>C234*'Wanetal_E and C 97-98'!$E$5-C234</f>
        <v>0</v>
      </c>
      <c r="G234">
        <f>C234*'Wanetal_E and C 97-98'!$E$6-C234</f>
        <v>0</v>
      </c>
      <c r="H234">
        <f>C234*'Wanetal_E and C 97-98'!$E$7-C234</f>
        <v>0</v>
      </c>
      <c r="I234">
        <f>C234*'Wanetal_E and C 97-98'!$E$8-C234</f>
        <v>0</v>
      </c>
      <c r="K234">
        <f>IFERROR(VLOOKUP(K$4&amp;$B234,Wanetal_correction_factor_1998!$D$2:$H$1608,5, FALSE),0)*D234</f>
        <v>0</v>
      </c>
      <c r="L234">
        <f>IFERROR(VLOOKUP(L$4&amp;$B234,Wanetal_correction_factor_1998!$D$2:$H$1608,5, FALSE),0)*E234</f>
        <v>0</v>
      </c>
      <c r="M234">
        <f>IFERROR(VLOOKUP(M$4&amp;$B234,Wanetal_correction_factor_1998!$D$2:$H$1608,5, FALSE),0)*F234</f>
        <v>0</v>
      </c>
      <c r="N234">
        <f>IFERROR(VLOOKUP(N$4&amp;$B234,Wanetal_correction_factor_1998!$D$2:$H$1608,5, FALSE),0)*G234</f>
        <v>0</v>
      </c>
      <c r="O234">
        <f>IFERROR(VLOOKUP(O$4&amp;$B234,Wanetal_correction_factor_1998!$D$2:$H$1608,5, FALSE),0)*H234</f>
        <v>0</v>
      </c>
      <c r="P234">
        <f>IFERROR(VLOOKUP(P$4&amp;$B234,Wanetal_correction_factor_1998!$D$2:$H$1608,5, FALSE),0)*I234</f>
        <v>0</v>
      </c>
      <c r="Q234" s="7">
        <f>SUM(Wanetal_losses_control!BI234:BN234)</f>
        <v>0</v>
      </c>
      <c r="R234">
        <f>Q234*'Wanetal_E and C 15-16'!$E$3-Q234</f>
        <v>0</v>
      </c>
      <c r="S234">
        <f>Q234*'Wanetal_E and C 15-16'!$E$4-Q234</f>
        <v>0</v>
      </c>
      <c r="T234">
        <f>Q234*'Wanetal_E and C 15-16'!$E$5-Q234</f>
        <v>0</v>
      </c>
      <c r="U234">
        <f>Q234*'Wanetal_E and C 15-16'!$E$6-Q234</f>
        <v>0</v>
      </c>
      <c r="V234">
        <f>Q234*'Wanetal_E and C 15-16'!$E$7-Q234</f>
        <v>0</v>
      </c>
      <c r="W234">
        <f>Q234*'Wanetal_E and C 15-16'!$E$8-Q234</f>
        <v>0</v>
      </c>
      <c r="Y234">
        <f>IFERROR(VLOOKUP(Y$4&amp;$B234,Wanetal_correction_factor_2016!$D$2:$H$1608,5, FALSE),0)*R234</f>
        <v>0</v>
      </c>
      <c r="Z234">
        <f>IFERROR(VLOOKUP(Z$4&amp;$B234,Wanetal_correction_factor_2016!$D$2:$H$1608,5, FALSE),0)*S234</f>
        <v>0</v>
      </c>
      <c r="AA234">
        <f>IFERROR(VLOOKUP(AA$4&amp;$B234,Wanetal_correction_factor_2016!$D$2:$H$1608,5, FALSE),0)*T234</f>
        <v>0</v>
      </c>
      <c r="AB234">
        <f>IFERROR(VLOOKUP(AB$4&amp;$B234,Wanetal_correction_factor_2016!$D$2:$H$1608,5, FALSE),0)*U234</f>
        <v>0</v>
      </c>
      <c r="AC234">
        <f>IFERROR(VLOOKUP(AC$4&amp;$B234,Wanetal_correction_factor_2016!$D$2:$H$1608,5, FALSE),0)*V234</f>
        <v>0</v>
      </c>
      <c r="AD234">
        <f>IFERROR(VLOOKUP(AD$4&amp;$B234,Wanetal_correction_factor_2016!$D$2:$H$1608,5, FALSE),0)*W234</f>
        <v>0</v>
      </c>
    </row>
    <row r="235" spans="1:30" x14ac:dyDescent="0.2">
      <c r="A235" t="s">
        <v>462</v>
      </c>
      <c r="B235" t="s">
        <v>463</v>
      </c>
      <c r="C235">
        <f>SUM(Wanetal_losses_control!AQ235:AV235)</f>
        <v>-374789208.01964796</v>
      </c>
      <c r="D235">
        <f>C235*'Wanetal_E and C 97-98'!$E$3-C235</f>
        <v>105139635.65905166</v>
      </c>
      <c r="E235">
        <f>C235*'Wanetal_E and C 97-98'!$E$4-C235</f>
        <v>-1536869.3887511492</v>
      </c>
      <c r="F235">
        <f>C235*'Wanetal_E and C 97-98'!$E$5-C235</f>
        <v>84252948.114283562</v>
      </c>
      <c r="G235">
        <f>C235*'Wanetal_E and C 97-98'!$E$6-C235</f>
        <v>75688767.333063662</v>
      </c>
      <c r="H235">
        <f>C235*'Wanetal_E and C 97-98'!$E$7-C235</f>
        <v>25779819.30846405</v>
      </c>
      <c r="I235">
        <f>C235*'Wanetal_E and C 97-98'!$E$8-C235</f>
        <v>22674101.941744626</v>
      </c>
      <c r="K235">
        <f>IFERROR(VLOOKUP(K$4&amp;$B235,Wanetal_correction_factor_1998!$D$2:$H$1608,5, FALSE),0)*D235</f>
        <v>978052978.38075233</v>
      </c>
      <c r="L235">
        <f>IFERROR(VLOOKUP(L$4&amp;$B235,Wanetal_correction_factor_1998!$D$2:$H$1608,5, FALSE),0)*E235</f>
        <v>-15605221.629739851</v>
      </c>
      <c r="M235">
        <f>IFERROR(VLOOKUP(M$4&amp;$B235,Wanetal_correction_factor_1998!$D$2:$H$1608,5, FALSE),0)*F235</f>
        <v>297297178.79505491</v>
      </c>
      <c r="N235">
        <f>IFERROR(VLOOKUP(N$4&amp;$B235,Wanetal_correction_factor_1998!$D$2:$H$1608,5, FALSE),0)*G235</f>
        <v>467846606.89245838</v>
      </c>
      <c r="O235">
        <f>IFERROR(VLOOKUP(O$4&amp;$B235,Wanetal_correction_factor_1998!$D$2:$H$1608,5, FALSE),0)*H235</f>
        <v>574033780.15054119</v>
      </c>
      <c r="P235">
        <f>IFERROR(VLOOKUP(P$4&amp;$B235,Wanetal_correction_factor_1998!$D$2:$H$1608,5, FALSE),0)*I235</f>
        <v>707523481.13536692</v>
      </c>
      <c r="Q235" s="7">
        <f>SUM(Wanetal_losses_control!BI235:BN235)</f>
        <v>-578699934.18742943</v>
      </c>
      <c r="R235">
        <f>Q235*'Wanetal_E and C 15-16'!$E$3-Q235</f>
        <v>899572811.49579227</v>
      </c>
      <c r="S235">
        <f>Q235*'Wanetal_E and C 15-16'!$E$4-Q235</f>
        <v>134876753.17578071</v>
      </c>
      <c r="T235">
        <f>Q235*'Wanetal_E and C 15-16'!$E$5-Q235</f>
        <v>312904413.90040731</v>
      </c>
      <c r="U235">
        <f>Q235*'Wanetal_E and C 15-16'!$E$6-Q235</f>
        <v>488338346.88392764</v>
      </c>
      <c r="V235">
        <f>Q235*'Wanetal_E and C 15-16'!$E$7-Q235</f>
        <v>251932946.97252876</v>
      </c>
      <c r="W235">
        <f>Q235*'Wanetal_E and C 15-16'!$E$8-Q235</f>
        <v>100900695.44295597</v>
      </c>
      <c r="Y235">
        <f>IFERROR(VLOOKUP(Y$4&amp;$B235,Wanetal_correction_factor_2016!$D$2:$H$1608,5, FALSE),0)*R235</f>
        <v>283581075.88951039</v>
      </c>
      <c r="Z235">
        <f>IFERROR(VLOOKUP(Z$4&amp;$B235,Wanetal_correction_factor_2016!$D$2:$H$1608,5, FALSE),0)*S235</f>
        <v>305003300.20898128</v>
      </c>
      <c r="AA235">
        <f>IFERROR(VLOOKUP(AA$4&amp;$B235,Wanetal_correction_factor_2016!$D$2:$H$1608,5, FALSE),0)*T235</f>
        <v>388656101.29418641</v>
      </c>
      <c r="AB235">
        <f>IFERROR(VLOOKUP(AB$4&amp;$B235,Wanetal_correction_factor_2016!$D$2:$H$1608,5, FALSE),0)*U235</f>
        <v>248035646.3698521</v>
      </c>
      <c r="AC235">
        <f>IFERROR(VLOOKUP(AC$4&amp;$B235,Wanetal_correction_factor_2016!$D$2:$H$1608,5, FALSE),0)*V235</f>
        <v>496099597.65784019</v>
      </c>
      <c r="AD235">
        <f>IFERROR(VLOOKUP(AD$4&amp;$B235,Wanetal_correction_factor_2016!$D$2:$H$1608,5, FALSE),0)*W235</f>
        <v>-16654458.670416595</v>
      </c>
    </row>
    <row r="236" spans="1:30" x14ac:dyDescent="0.2">
      <c r="A236" t="s">
        <v>464</v>
      </c>
      <c r="B236" t="s">
        <v>465</v>
      </c>
      <c r="C236">
        <f>SUM(Wanetal_losses_control!AQ236:AV236)</f>
        <v>0</v>
      </c>
      <c r="D236">
        <f>C236*'Wanetal_E and C 97-98'!$E$3-C236</f>
        <v>0</v>
      </c>
      <c r="E236">
        <f>C236*'Wanetal_E and C 97-98'!$E$4-C236</f>
        <v>0</v>
      </c>
      <c r="F236">
        <f>C236*'Wanetal_E and C 97-98'!$E$5-C236</f>
        <v>0</v>
      </c>
      <c r="G236">
        <f>C236*'Wanetal_E and C 97-98'!$E$6-C236</f>
        <v>0</v>
      </c>
      <c r="H236">
        <f>C236*'Wanetal_E and C 97-98'!$E$7-C236</f>
        <v>0</v>
      </c>
      <c r="I236">
        <f>C236*'Wanetal_E and C 97-98'!$E$8-C236</f>
        <v>0</v>
      </c>
      <c r="K236">
        <f>IFERROR(VLOOKUP(K$4&amp;$B236,Wanetal_correction_factor_1998!$D$2:$H$1608,5, FALSE),0)*D236</f>
        <v>0</v>
      </c>
      <c r="L236">
        <f>IFERROR(VLOOKUP(L$4&amp;$B236,Wanetal_correction_factor_1998!$D$2:$H$1608,5, FALSE),0)*E236</f>
        <v>0</v>
      </c>
      <c r="M236">
        <f>IFERROR(VLOOKUP(M$4&amp;$B236,Wanetal_correction_factor_1998!$D$2:$H$1608,5, FALSE),0)*F236</f>
        <v>0</v>
      </c>
      <c r="N236">
        <f>IFERROR(VLOOKUP(N$4&amp;$B236,Wanetal_correction_factor_1998!$D$2:$H$1608,5, FALSE),0)*G236</f>
        <v>0</v>
      </c>
      <c r="O236">
        <f>IFERROR(VLOOKUP(O$4&amp;$B236,Wanetal_correction_factor_1998!$D$2:$H$1608,5, FALSE),0)*H236</f>
        <v>0</v>
      </c>
      <c r="P236">
        <f>IFERROR(VLOOKUP(P$4&amp;$B236,Wanetal_correction_factor_1998!$D$2:$H$1608,5, FALSE),0)*I236</f>
        <v>0</v>
      </c>
      <c r="Q236" s="7">
        <f>SUM(Wanetal_losses_control!BI236:BN236)</f>
        <v>0</v>
      </c>
      <c r="R236">
        <f>Q236*'Wanetal_E and C 15-16'!$E$3-Q236</f>
        <v>0</v>
      </c>
      <c r="S236">
        <f>Q236*'Wanetal_E and C 15-16'!$E$4-Q236</f>
        <v>0</v>
      </c>
      <c r="T236">
        <f>Q236*'Wanetal_E and C 15-16'!$E$5-Q236</f>
        <v>0</v>
      </c>
      <c r="U236">
        <f>Q236*'Wanetal_E and C 15-16'!$E$6-Q236</f>
        <v>0</v>
      </c>
      <c r="V236">
        <f>Q236*'Wanetal_E and C 15-16'!$E$7-Q236</f>
        <v>0</v>
      </c>
      <c r="W236">
        <f>Q236*'Wanetal_E and C 15-16'!$E$8-Q236</f>
        <v>0</v>
      </c>
      <c r="Y236">
        <f>IFERROR(VLOOKUP(Y$4&amp;$B236,Wanetal_correction_factor_2016!$D$2:$H$1608,5, FALSE),0)*R236</f>
        <v>0</v>
      </c>
      <c r="Z236">
        <f>IFERROR(VLOOKUP(Z$4&amp;$B236,Wanetal_correction_factor_2016!$D$2:$H$1608,5, FALSE),0)*S236</f>
        <v>0</v>
      </c>
      <c r="AA236">
        <f>IFERROR(VLOOKUP(AA$4&amp;$B236,Wanetal_correction_factor_2016!$D$2:$H$1608,5, FALSE),0)*T236</f>
        <v>0</v>
      </c>
      <c r="AB236">
        <f>IFERROR(VLOOKUP(AB$4&amp;$B236,Wanetal_correction_factor_2016!$D$2:$H$1608,5, FALSE),0)*U236</f>
        <v>0</v>
      </c>
      <c r="AC236">
        <f>IFERROR(VLOOKUP(AC$4&amp;$B236,Wanetal_correction_factor_2016!$D$2:$H$1608,5, FALSE),0)*V236</f>
        <v>0</v>
      </c>
      <c r="AD236">
        <f>IFERROR(VLOOKUP(AD$4&amp;$B236,Wanetal_correction_factor_2016!$D$2:$H$1608,5, FALSE),0)*W236</f>
        <v>0</v>
      </c>
    </row>
    <row r="237" spans="1:30" x14ac:dyDescent="0.2">
      <c r="A237" t="s">
        <v>466</v>
      </c>
      <c r="B237" t="s">
        <v>467</v>
      </c>
      <c r="C237">
        <f>SUM(Wanetal_losses_control!AQ237:AV237)</f>
        <v>0</v>
      </c>
      <c r="D237">
        <f>C237*'Wanetal_E and C 97-98'!$E$3-C237</f>
        <v>0</v>
      </c>
      <c r="E237">
        <f>C237*'Wanetal_E and C 97-98'!$E$4-C237</f>
        <v>0</v>
      </c>
      <c r="F237">
        <f>C237*'Wanetal_E and C 97-98'!$E$5-C237</f>
        <v>0</v>
      </c>
      <c r="G237">
        <f>C237*'Wanetal_E and C 97-98'!$E$6-C237</f>
        <v>0</v>
      </c>
      <c r="H237">
        <f>C237*'Wanetal_E and C 97-98'!$E$7-C237</f>
        <v>0</v>
      </c>
      <c r="I237">
        <f>C237*'Wanetal_E and C 97-98'!$E$8-C237</f>
        <v>0</v>
      </c>
      <c r="K237">
        <f>IFERROR(VLOOKUP(K$4&amp;$B237,Wanetal_correction_factor_1998!$D$2:$H$1608,5, FALSE),0)*D237</f>
        <v>0</v>
      </c>
      <c r="L237">
        <f>IFERROR(VLOOKUP(L$4&amp;$B237,Wanetal_correction_factor_1998!$D$2:$H$1608,5, FALSE),0)*E237</f>
        <v>0</v>
      </c>
      <c r="M237">
        <f>IFERROR(VLOOKUP(M$4&amp;$B237,Wanetal_correction_factor_1998!$D$2:$H$1608,5, FALSE),0)*F237</f>
        <v>0</v>
      </c>
      <c r="N237">
        <f>IFERROR(VLOOKUP(N$4&amp;$B237,Wanetal_correction_factor_1998!$D$2:$H$1608,5, FALSE),0)*G237</f>
        <v>0</v>
      </c>
      <c r="O237">
        <f>IFERROR(VLOOKUP(O$4&amp;$B237,Wanetal_correction_factor_1998!$D$2:$H$1608,5, FALSE),0)*H237</f>
        <v>0</v>
      </c>
      <c r="P237">
        <f>IFERROR(VLOOKUP(P$4&amp;$B237,Wanetal_correction_factor_1998!$D$2:$H$1608,5, FALSE),0)*I237</f>
        <v>0</v>
      </c>
      <c r="Q237" s="7">
        <f>SUM(Wanetal_losses_control!BI237:BN237)</f>
        <v>0</v>
      </c>
      <c r="R237">
        <f>Q237*'Wanetal_E and C 15-16'!$E$3-Q237</f>
        <v>0</v>
      </c>
      <c r="S237">
        <f>Q237*'Wanetal_E and C 15-16'!$E$4-Q237</f>
        <v>0</v>
      </c>
      <c r="T237">
        <f>Q237*'Wanetal_E and C 15-16'!$E$5-Q237</f>
        <v>0</v>
      </c>
      <c r="U237">
        <f>Q237*'Wanetal_E and C 15-16'!$E$6-Q237</f>
        <v>0</v>
      </c>
      <c r="V237">
        <f>Q237*'Wanetal_E and C 15-16'!$E$7-Q237</f>
        <v>0</v>
      </c>
      <c r="W237">
        <f>Q237*'Wanetal_E and C 15-16'!$E$8-Q237</f>
        <v>0</v>
      </c>
      <c r="Y237">
        <f>IFERROR(VLOOKUP(Y$4&amp;$B237,Wanetal_correction_factor_2016!$D$2:$H$1608,5, FALSE),0)*R237</f>
        <v>0</v>
      </c>
      <c r="Z237">
        <f>IFERROR(VLOOKUP(Z$4&amp;$B237,Wanetal_correction_factor_2016!$D$2:$H$1608,5, FALSE),0)*S237</f>
        <v>0</v>
      </c>
      <c r="AA237">
        <f>IFERROR(VLOOKUP(AA$4&amp;$B237,Wanetal_correction_factor_2016!$D$2:$H$1608,5, FALSE),0)*T237</f>
        <v>0</v>
      </c>
      <c r="AB237">
        <f>IFERROR(VLOOKUP(AB$4&amp;$B237,Wanetal_correction_factor_2016!$D$2:$H$1608,5, FALSE),0)*U237</f>
        <v>0</v>
      </c>
      <c r="AC237">
        <f>IFERROR(VLOOKUP(AC$4&amp;$B237,Wanetal_correction_factor_2016!$D$2:$H$1608,5, FALSE),0)*V237</f>
        <v>0</v>
      </c>
      <c r="AD237">
        <f>IFERROR(VLOOKUP(AD$4&amp;$B237,Wanetal_correction_factor_2016!$D$2:$H$1608,5, FALSE),0)*W237</f>
        <v>0</v>
      </c>
    </row>
    <row r="238" spans="1:30" x14ac:dyDescent="0.2">
      <c r="A238" t="s">
        <v>468</v>
      </c>
      <c r="B238" t="s">
        <v>469</v>
      </c>
      <c r="C238">
        <f>SUM(Wanetal_losses_control!AQ238:AV238)</f>
        <v>-2047919999.1240292</v>
      </c>
      <c r="D238">
        <f>C238*'Wanetal_E and C 97-98'!$E$3-C238</f>
        <v>574503101.90227771</v>
      </c>
      <c r="E238">
        <f>C238*'Wanetal_E and C 97-98'!$E$4-C238</f>
        <v>-8397748.627543211</v>
      </c>
      <c r="F238">
        <f>C238*'Wanetal_E and C 97-98'!$E$5-C238</f>
        <v>460374241.67068076</v>
      </c>
      <c r="G238">
        <f>C238*'Wanetal_E and C 97-98'!$E$6-C238</f>
        <v>413577917.9700942</v>
      </c>
      <c r="H238">
        <f>C238*'Wanetal_E and C 97-98'!$E$7-C238</f>
        <v>140865869.14967823</v>
      </c>
      <c r="I238">
        <f>C238*'Wanetal_E and C 97-98'!$E$8-C238</f>
        <v>123895634.75969005</v>
      </c>
      <c r="K238">
        <f>IFERROR(VLOOKUP(K$4&amp;$B238,Wanetal_correction_factor_1998!$D$2:$H$1608,5, FALSE),0)*D238</f>
        <v>-466279675.14793909</v>
      </c>
      <c r="L238">
        <f>IFERROR(VLOOKUP(L$4&amp;$B238,Wanetal_correction_factor_1998!$D$2:$H$1608,5, FALSE),0)*E238</f>
        <v>5669577.3078860464</v>
      </c>
      <c r="M238">
        <f>IFERROR(VLOOKUP(M$4&amp;$B238,Wanetal_correction_factor_1998!$D$2:$H$1608,5, FALSE),0)*F238</f>
        <v>284939348.74979556</v>
      </c>
      <c r="N238">
        <f>IFERROR(VLOOKUP(N$4&amp;$B238,Wanetal_correction_factor_1998!$D$2:$H$1608,5, FALSE),0)*G238</f>
        <v>249222360.37649342</v>
      </c>
      <c r="O238">
        <f>IFERROR(VLOOKUP(O$4&amp;$B238,Wanetal_correction_factor_1998!$D$2:$H$1608,5, FALSE),0)*H238</f>
        <v>-322322744.63774109</v>
      </c>
      <c r="P238">
        <f>IFERROR(VLOOKUP(P$4&amp;$B238,Wanetal_correction_factor_1998!$D$2:$H$1608,5, FALSE),0)*I238</f>
        <v>-17633883.889135893</v>
      </c>
      <c r="Q238" s="7">
        <f>SUM(Wanetal_losses_control!BI238:BN238)</f>
        <v>-1658523977.2644417</v>
      </c>
      <c r="R238">
        <f>Q238*'Wanetal_E and C 15-16'!$E$3-Q238</f>
        <v>2578128990.5551295</v>
      </c>
      <c r="S238">
        <f>Q238*'Wanetal_E and C 15-16'!$E$4-Q238</f>
        <v>386549774.59382153</v>
      </c>
      <c r="T238">
        <f>Q238*'Wanetal_E and C 15-16'!$E$5-Q238</f>
        <v>896767810.72109461</v>
      </c>
      <c r="U238">
        <f>Q238*'Wanetal_E and C 15-16'!$E$6-Q238</f>
        <v>1399552357.7549899</v>
      </c>
      <c r="V238">
        <f>Q238*'Wanetal_E and C 15-16'!$E$7-Q238</f>
        <v>722026750.88174629</v>
      </c>
      <c r="W238">
        <f>Q238*'Wanetal_E and C 15-16'!$E$8-Q238</f>
        <v>289176156.46487927</v>
      </c>
      <c r="Y238">
        <f>IFERROR(VLOOKUP(Y$4&amp;$B238,Wanetal_correction_factor_2016!$D$2:$H$1608,5, FALSE),0)*R238</f>
        <v>181741353.7939778</v>
      </c>
      <c r="Z238">
        <f>IFERROR(VLOOKUP(Z$4&amp;$B238,Wanetal_correction_factor_2016!$D$2:$H$1608,5, FALSE),0)*S238</f>
        <v>879963274.57587945</v>
      </c>
      <c r="AA238">
        <f>IFERROR(VLOOKUP(AA$4&amp;$B238,Wanetal_correction_factor_2016!$D$2:$H$1608,5, FALSE),0)*T238</f>
        <v>832235145.45713627</v>
      </c>
      <c r="AB238">
        <f>IFERROR(VLOOKUP(AB$4&amp;$B238,Wanetal_correction_factor_2016!$D$2:$H$1608,5, FALSE),0)*U238</f>
        <v>653806421.26814115</v>
      </c>
      <c r="AC238">
        <f>IFERROR(VLOOKUP(AC$4&amp;$B238,Wanetal_correction_factor_2016!$D$2:$H$1608,5, FALSE),0)*V238</f>
        <v>912367428.08996832</v>
      </c>
      <c r="AD238">
        <f>IFERROR(VLOOKUP(AD$4&amp;$B238,Wanetal_correction_factor_2016!$D$2:$H$1608,5, FALSE),0)*W238</f>
        <v>-6115239.0652693575</v>
      </c>
    </row>
    <row r="239" spans="1:30" x14ac:dyDescent="0.2">
      <c r="A239" t="s">
        <v>470</v>
      </c>
      <c r="B239" t="s">
        <v>471</v>
      </c>
      <c r="C239">
        <f>SUM(Wanetal_losses_control!AQ239:AV239)</f>
        <v>-115261457804.66277</v>
      </c>
      <c r="D239">
        <f>C239*'Wanetal_E and C 97-98'!$E$3-C239</f>
        <v>32334302642.135025</v>
      </c>
      <c r="E239">
        <f>C239*'Wanetal_E and C 97-98'!$E$4-C239</f>
        <v>-472643828.61720276</v>
      </c>
      <c r="F239">
        <f>C239*'Wanetal_E and C 97-98'!$E$5-C239</f>
        <v>25910878478.346786</v>
      </c>
      <c r="G239">
        <f>C239*'Wanetal_E and C 97-98'!$E$6-C239</f>
        <v>23277078089.691162</v>
      </c>
      <c r="H239">
        <f>C239*'Wanetal_E and C 97-98'!$E$7-C239</f>
        <v>7928242040.7328949</v>
      </c>
      <c r="I239">
        <f>C239*'Wanetal_E and C 97-98'!$E$8-C239</f>
        <v>6973119791.8591461</v>
      </c>
      <c r="K239">
        <f>IFERROR(VLOOKUP(K$4&amp;$B239,Wanetal_correction_factor_1998!$D$2:$H$1608,5, FALSE),0)*D239</f>
        <v>47019246172.534798</v>
      </c>
      <c r="L239">
        <f>IFERROR(VLOOKUP(L$4&amp;$B239,Wanetal_correction_factor_1998!$D$2:$H$1608,5, FALSE),0)*E239</f>
        <v>-2956137266.4838605</v>
      </c>
      <c r="M239">
        <f>IFERROR(VLOOKUP(M$4&amp;$B239,Wanetal_correction_factor_1998!$D$2:$H$1608,5, FALSE),0)*F239</f>
        <v>16660596724.964855</v>
      </c>
      <c r="N239">
        <f>IFERROR(VLOOKUP(N$4&amp;$B239,Wanetal_correction_factor_1998!$D$2:$H$1608,5, FALSE),0)*G239</f>
        <v>22707926981.429897</v>
      </c>
      <c r="O239">
        <f>IFERROR(VLOOKUP(O$4&amp;$B239,Wanetal_correction_factor_1998!$D$2:$H$1608,5, FALSE),0)*H239</f>
        <v>13717325775.485849</v>
      </c>
      <c r="P239">
        <f>IFERROR(VLOOKUP(P$4&amp;$B239,Wanetal_correction_factor_1998!$D$2:$H$1608,5, FALSE),0)*I239</f>
        <v>1990942390.5123854</v>
      </c>
      <c r="Q239" s="7">
        <f>SUM(Wanetal_losses_control!BI239:BN239)</f>
        <v>-101867764741.89362</v>
      </c>
      <c r="R239">
        <f>Q239*'Wanetal_E and C 15-16'!$E$3-Q239</f>
        <v>158350582255.25497</v>
      </c>
      <c r="S239">
        <f>Q239*'Wanetal_E and C 15-16'!$E$4-Q239</f>
        <v>23742171978.908325</v>
      </c>
      <c r="T239">
        <f>Q239*'Wanetal_E and C 15-16'!$E$5-Q239</f>
        <v>55080139704.289581</v>
      </c>
      <c r="U239">
        <f>Q239*'Wanetal_E and C 15-16'!$E$6-Q239</f>
        <v>85961537052.301544</v>
      </c>
      <c r="V239">
        <f>Q239*'Wanetal_E and C 15-16'!$E$7-Q239</f>
        <v>44347415053.649391</v>
      </c>
      <c r="W239">
        <f>Q239*'Wanetal_E and C 15-16'!$E$8-Q239</f>
        <v>17761412605.150711</v>
      </c>
      <c r="Y239">
        <f>IFERROR(VLOOKUP(Y$4&amp;$B239,Wanetal_correction_factor_2016!$D$2:$H$1608,5, FALSE),0)*R239</f>
        <v>50436353908.826775</v>
      </c>
      <c r="Z239">
        <f>IFERROR(VLOOKUP(Z$4&amp;$B239,Wanetal_correction_factor_2016!$D$2:$H$1608,5, FALSE),0)*S239</f>
        <v>47820536528.482384</v>
      </c>
      <c r="AA239">
        <f>IFERROR(VLOOKUP(AA$4&amp;$B239,Wanetal_correction_factor_2016!$D$2:$H$1608,5, FALSE),0)*T239</f>
        <v>39449112624.599449</v>
      </c>
      <c r="AB239">
        <f>IFERROR(VLOOKUP(AB$4&amp;$B239,Wanetal_correction_factor_2016!$D$2:$H$1608,5, FALSE),0)*U239</f>
        <v>36964288473.060318</v>
      </c>
      <c r="AC239">
        <f>IFERROR(VLOOKUP(AC$4&amp;$B239,Wanetal_correction_factor_2016!$D$2:$H$1608,5, FALSE),0)*V239</f>
        <v>42351670472.551102</v>
      </c>
      <c r="AD239">
        <f>IFERROR(VLOOKUP(AD$4&amp;$B239,Wanetal_correction_factor_2016!$D$2:$H$1608,5, FALSE),0)*W239</f>
        <v>4783416217.4862347</v>
      </c>
    </row>
    <row r="240" spans="1:30" x14ac:dyDescent="0.2">
      <c r="A240" t="s">
        <v>472</v>
      </c>
      <c r="B240" t="s">
        <v>473</v>
      </c>
      <c r="C240">
        <f>SUM(Wanetal_losses_control!AQ240:AV240)</f>
        <v>-109444453.54264966</v>
      </c>
      <c r="D240">
        <f>C240*'Wanetal_E and C 97-98'!$E$3-C240</f>
        <v>30702458.139549598</v>
      </c>
      <c r="E240">
        <f>C240*'Wanetal_E and C 97-98'!$E$4-C240</f>
        <v>-448790.48494234681</v>
      </c>
      <c r="F240">
        <f>C240*'Wanetal_E and C 97-98'!$E$5-C240</f>
        <v>24603210.733969629</v>
      </c>
      <c r="G240">
        <f>C240*'Wanetal_E and C 97-98'!$E$6-C240</f>
        <v>22102332.732189119</v>
      </c>
      <c r="H240">
        <f>C240*'Wanetal_E and C 97-98'!$E$7-C240</f>
        <v>7528120.2773991823</v>
      </c>
      <c r="I240">
        <f>C240*'Wanetal_E and C 97-98'!$E$8-C240</f>
        <v>6621201.0471082628</v>
      </c>
      <c r="K240">
        <f>IFERROR(VLOOKUP(K$4&amp;$B240,Wanetal_correction_factor_1998!$D$2:$H$1608,5, FALSE),0)*D240</f>
        <v>63616735.559441596</v>
      </c>
      <c r="L240">
        <f>IFERROR(VLOOKUP(L$4&amp;$B240,Wanetal_correction_factor_1998!$D$2:$H$1608,5, FALSE),0)*E240</f>
        <v>-4156835.252803782</v>
      </c>
      <c r="M240">
        <f>IFERROR(VLOOKUP(M$4&amp;$B240,Wanetal_correction_factor_1998!$D$2:$H$1608,5, FALSE),0)*F240</f>
        <v>-7145154.8186683487</v>
      </c>
      <c r="N240">
        <f>IFERROR(VLOOKUP(N$4&amp;$B240,Wanetal_correction_factor_1998!$D$2:$H$1608,5, FALSE),0)*G240</f>
        <v>12751549.238930365</v>
      </c>
      <c r="O240">
        <f>IFERROR(VLOOKUP(O$4&amp;$B240,Wanetal_correction_factor_1998!$D$2:$H$1608,5, FALSE),0)*H240</f>
        <v>17300382.992392518</v>
      </c>
      <c r="P240">
        <f>IFERROR(VLOOKUP(P$4&amp;$B240,Wanetal_correction_factor_1998!$D$2:$H$1608,5, FALSE),0)*I240</f>
        <v>-21871140.258900113</v>
      </c>
      <c r="Q240" s="7">
        <f>SUM(Wanetal_losses_control!BI240:BN240)</f>
        <v>-198306027.68691778</v>
      </c>
      <c r="R240">
        <f>Q240*'Wanetal_E and C 15-16'!$E$3-Q240</f>
        <v>308261156.29919159</v>
      </c>
      <c r="S240">
        <f>Q240*'Wanetal_E and C 15-16'!$E$4-Q240</f>
        <v>46218897.859655112</v>
      </c>
      <c r="T240">
        <f>Q240*'Wanetal_E and C 15-16'!$E$5-Q240</f>
        <v>107224535.03199452</v>
      </c>
      <c r="U240">
        <f>Q240*'Wanetal_E and C 15-16'!$E$6-Q240</f>
        <v>167341366.42632332</v>
      </c>
      <c r="V240">
        <f>Q240*'Wanetal_E and C 15-16'!$E$7-Q240</f>
        <v>86331134.679894537</v>
      </c>
      <c r="W240">
        <f>Q240*'Wanetal_E and C 15-16'!$E$8-Q240</f>
        <v>34576150.64746058</v>
      </c>
      <c r="Y240">
        <f>IFERROR(VLOOKUP(Y$4&amp;$B240,Wanetal_correction_factor_2016!$D$2:$H$1608,5, FALSE),0)*R240</f>
        <v>317122825.28551602</v>
      </c>
      <c r="Z240">
        <f>IFERROR(VLOOKUP(Z$4&amp;$B240,Wanetal_correction_factor_2016!$D$2:$H$1608,5, FALSE),0)*S240</f>
        <v>122998975.11377256</v>
      </c>
      <c r="AA240">
        <f>IFERROR(VLOOKUP(AA$4&amp;$B240,Wanetal_correction_factor_2016!$D$2:$H$1608,5, FALSE),0)*T240</f>
        <v>-112906389.97242829</v>
      </c>
      <c r="AB240">
        <f>IFERROR(VLOOKUP(AB$4&amp;$B240,Wanetal_correction_factor_2016!$D$2:$H$1608,5, FALSE),0)*U240</f>
        <v>229005774.88098982</v>
      </c>
      <c r="AC240">
        <f>IFERROR(VLOOKUP(AC$4&amp;$B240,Wanetal_correction_factor_2016!$D$2:$H$1608,5, FALSE),0)*V240</f>
        <v>-6156358.7518266561</v>
      </c>
      <c r="AD240">
        <f>IFERROR(VLOOKUP(AD$4&amp;$B240,Wanetal_correction_factor_2016!$D$2:$H$1608,5, FALSE),0)*W240</f>
        <v>-125174257.44160716</v>
      </c>
    </row>
    <row r="241" spans="1:30" x14ac:dyDescent="0.2">
      <c r="A241" t="s">
        <v>474</v>
      </c>
      <c r="B241" t="s">
        <v>475</v>
      </c>
      <c r="C241">
        <f>SUM(Wanetal_losses_control!AQ241:AV241)</f>
        <v>307430970.74812388</v>
      </c>
      <c r="D241">
        <f>C241*'Wanetal_E and C 97-98'!$E$3-C241</f>
        <v>-86243625.918577135</v>
      </c>
      <c r="E241">
        <f>C241*'Wanetal_E and C 97-98'!$E$4-C241</f>
        <v>1260658.6262005568</v>
      </c>
      <c r="F241">
        <f>C241*'Wanetal_E and C 97-98'!$E$5-C241</f>
        <v>-69110756.320944071</v>
      </c>
      <c r="G241">
        <f>C241*'Wanetal_E and C 97-98'!$E$6-C241</f>
        <v>-62085755.720887214</v>
      </c>
      <c r="H241">
        <f>C241*'Wanetal_E and C 97-98'!$E$7-C241</f>
        <v>-21146593.087858677</v>
      </c>
      <c r="I241">
        <f>C241*'Wanetal_E and C 97-98'!$E$8-C241</f>
        <v>-18599044.533926487</v>
      </c>
      <c r="K241">
        <f>IFERROR(VLOOKUP(K$4&amp;$B241,Wanetal_correction_factor_1998!$D$2:$H$1608,5, FALSE),0)*D241</f>
        <v>-310079320.24111336</v>
      </c>
      <c r="L241">
        <f>IFERROR(VLOOKUP(L$4&amp;$B241,Wanetal_correction_factor_1998!$D$2:$H$1608,5, FALSE),0)*E241</f>
        <v>20823149.776962012</v>
      </c>
      <c r="M241">
        <f>IFERROR(VLOOKUP(M$4&amp;$B241,Wanetal_correction_factor_1998!$D$2:$H$1608,5, FALSE),0)*F241</f>
        <v>-95931513.729216009</v>
      </c>
      <c r="N241">
        <f>IFERROR(VLOOKUP(N$4&amp;$B241,Wanetal_correction_factor_1998!$D$2:$H$1608,5, FALSE),0)*G241</f>
        <v>161803516.72953251</v>
      </c>
      <c r="O241">
        <f>IFERROR(VLOOKUP(O$4&amp;$B241,Wanetal_correction_factor_1998!$D$2:$H$1608,5, FALSE),0)*H241</f>
        <v>-84691510.658747062</v>
      </c>
      <c r="P241">
        <f>IFERROR(VLOOKUP(P$4&amp;$B241,Wanetal_correction_factor_1998!$D$2:$H$1608,5, FALSE),0)*I241</f>
        <v>33000274.768533777</v>
      </c>
      <c r="Q241" s="7">
        <f>SUM(Wanetal_losses_control!BI241:BN241)</f>
        <v>615317973.45560074</v>
      </c>
      <c r="R241">
        <f>Q241*'Wanetal_E and C 15-16'!$E$3-Q241</f>
        <v>-956494526.17022896</v>
      </c>
      <c r="S241">
        <f>Q241*'Wanetal_E and C 15-16'!$E$4-Q241</f>
        <v>-143411266.4051438</v>
      </c>
      <c r="T241">
        <f>Q241*'Wanetal_E and C 15-16'!$E$5-Q241</f>
        <v>-332703873.75601918</v>
      </c>
      <c r="U241">
        <f>Q241*'Wanetal_E and C 15-16'!$E$6-Q241</f>
        <v>-519238631.65319788</v>
      </c>
      <c r="V241">
        <f>Q241*'Wanetal_E and C 15-16'!$E$7-Q241</f>
        <v>-267874352.87253064</v>
      </c>
      <c r="W241">
        <f>Q241*'Wanetal_E and C 15-16'!$E$8-Q241</f>
        <v>-107285326.59572071</v>
      </c>
      <c r="Y241">
        <f>IFERROR(VLOOKUP(Y$4&amp;$B241,Wanetal_correction_factor_2016!$D$2:$H$1608,5, FALSE),0)*R241</f>
        <v>134613841.39896381</v>
      </c>
      <c r="Z241">
        <f>IFERROR(VLOOKUP(Z$4&amp;$B241,Wanetal_correction_factor_2016!$D$2:$H$1608,5, FALSE),0)*S241</f>
        <v>-419396716.97339237</v>
      </c>
      <c r="AA241">
        <f>IFERROR(VLOOKUP(AA$4&amp;$B241,Wanetal_correction_factor_2016!$D$2:$H$1608,5, FALSE),0)*T241</f>
        <v>-1633188044.6706975</v>
      </c>
      <c r="AB241">
        <f>IFERROR(VLOOKUP(AB$4&amp;$B241,Wanetal_correction_factor_2016!$D$2:$H$1608,5, FALSE),0)*U241</f>
        <v>1053016906.0014607</v>
      </c>
      <c r="AC241">
        <f>IFERROR(VLOOKUP(AC$4&amp;$B241,Wanetal_correction_factor_2016!$D$2:$H$1608,5, FALSE),0)*V241</f>
        <v>500437599.15571564</v>
      </c>
      <c r="AD241">
        <f>IFERROR(VLOOKUP(AD$4&amp;$B241,Wanetal_correction_factor_2016!$D$2:$H$1608,5, FALSE),0)*W241</f>
        <v>488386500.06733388</v>
      </c>
    </row>
    <row r="242" spans="1:30" x14ac:dyDescent="0.2">
      <c r="A242" t="s">
        <v>476</v>
      </c>
      <c r="B242" t="s">
        <v>477</v>
      </c>
      <c r="C242">
        <f>SUM(Wanetal_losses_control!AQ242:AV242)</f>
        <v>0</v>
      </c>
      <c r="D242">
        <f>C242*'Wanetal_E and C 97-98'!$E$3-C242</f>
        <v>0</v>
      </c>
      <c r="E242">
        <f>C242*'Wanetal_E and C 97-98'!$E$4-C242</f>
        <v>0</v>
      </c>
      <c r="F242">
        <f>C242*'Wanetal_E and C 97-98'!$E$5-C242</f>
        <v>0</v>
      </c>
      <c r="G242">
        <f>C242*'Wanetal_E and C 97-98'!$E$6-C242</f>
        <v>0</v>
      </c>
      <c r="H242">
        <f>C242*'Wanetal_E and C 97-98'!$E$7-C242</f>
        <v>0</v>
      </c>
      <c r="I242">
        <f>C242*'Wanetal_E and C 97-98'!$E$8-C242</f>
        <v>0</v>
      </c>
      <c r="K242">
        <f>IFERROR(VLOOKUP(K$4&amp;$B242,Wanetal_correction_factor_1998!$D$2:$H$1608,5, FALSE),0)*D242</f>
        <v>0</v>
      </c>
      <c r="L242">
        <f>IFERROR(VLOOKUP(L$4&amp;$B242,Wanetal_correction_factor_1998!$D$2:$H$1608,5, FALSE),0)*E242</f>
        <v>0</v>
      </c>
      <c r="M242">
        <f>IFERROR(VLOOKUP(M$4&amp;$B242,Wanetal_correction_factor_1998!$D$2:$H$1608,5, FALSE),0)*F242</f>
        <v>0</v>
      </c>
      <c r="N242">
        <f>IFERROR(VLOOKUP(N$4&amp;$B242,Wanetal_correction_factor_1998!$D$2:$H$1608,5, FALSE),0)*G242</f>
        <v>0</v>
      </c>
      <c r="O242">
        <f>IFERROR(VLOOKUP(O$4&amp;$B242,Wanetal_correction_factor_1998!$D$2:$H$1608,5, FALSE),0)*H242</f>
        <v>0</v>
      </c>
      <c r="P242">
        <f>IFERROR(VLOOKUP(P$4&amp;$B242,Wanetal_correction_factor_1998!$D$2:$H$1608,5, FALSE),0)*I242</f>
        <v>0</v>
      </c>
      <c r="Q242" s="7">
        <f>SUM(Wanetal_losses_control!BI242:BN242)</f>
        <v>0</v>
      </c>
      <c r="R242">
        <f>Q242*'Wanetal_E and C 15-16'!$E$3-Q242</f>
        <v>0</v>
      </c>
      <c r="S242">
        <f>Q242*'Wanetal_E and C 15-16'!$E$4-Q242</f>
        <v>0</v>
      </c>
      <c r="T242">
        <f>Q242*'Wanetal_E and C 15-16'!$E$5-Q242</f>
        <v>0</v>
      </c>
      <c r="U242">
        <f>Q242*'Wanetal_E and C 15-16'!$E$6-Q242</f>
        <v>0</v>
      </c>
      <c r="V242">
        <f>Q242*'Wanetal_E and C 15-16'!$E$7-Q242</f>
        <v>0</v>
      </c>
      <c r="W242">
        <f>Q242*'Wanetal_E and C 15-16'!$E$8-Q242</f>
        <v>0</v>
      </c>
      <c r="Y242">
        <f>IFERROR(VLOOKUP(Y$4&amp;$B242,Wanetal_correction_factor_2016!$D$2:$H$1608,5, FALSE),0)*R242</f>
        <v>0</v>
      </c>
      <c r="Z242">
        <f>IFERROR(VLOOKUP(Z$4&amp;$B242,Wanetal_correction_factor_2016!$D$2:$H$1608,5, FALSE),0)*S242</f>
        <v>0</v>
      </c>
      <c r="AA242">
        <f>IFERROR(VLOOKUP(AA$4&amp;$B242,Wanetal_correction_factor_2016!$D$2:$H$1608,5, FALSE),0)*T242</f>
        <v>0</v>
      </c>
      <c r="AB242">
        <f>IFERROR(VLOOKUP(AB$4&amp;$B242,Wanetal_correction_factor_2016!$D$2:$H$1608,5, FALSE),0)*U242</f>
        <v>0</v>
      </c>
      <c r="AC242">
        <f>IFERROR(VLOOKUP(AC$4&amp;$B242,Wanetal_correction_factor_2016!$D$2:$H$1608,5, FALSE),0)*V242</f>
        <v>0</v>
      </c>
      <c r="AD242">
        <f>IFERROR(VLOOKUP(AD$4&amp;$B242,Wanetal_correction_factor_2016!$D$2:$H$1608,5, FALSE),0)*W242</f>
        <v>0</v>
      </c>
    </row>
    <row r="243" spans="1:30" x14ac:dyDescent="0.2">
      <c r="A243" t="s">
        <v>478</v>
      </c>
      <c r="B243" t="s">
        <v>479</v>
      </c>
      <c r="C243">
        <f>SUM(Wanetal_losses_control!AQ243:AV243)</f>
        <v>0</v>
      </c>
      <c r="D243">
        <f>C243*'Wanetal_E and C 97-98'!$E$3-C243</f>
        <v>0</v>
      </c>
      <c r="E243">
        <f>C243*'Wanetal_E and C 97-98'!$E$4-C243</f>
        <v>0</v>
      </c>
      <c r="F243">
        <f>C243*'Wanetal_E and C 97-98'!$E$5-C243</f>
        <v>0</v>
      </c>
      <c r="G243">
        <f>C243*'Wanetal_E and C 97-98'!$E$6-C243</f>
        <v>0</v>
      </c>
      <c r="H243">
        <f>C243*'Wanetal_E and C 97-98'!$E$7-C243</f>
        <v>0</v>
      </c>
      <c r="I243">
        <f>C243*'Wanetal_E and C 97-98'!$E$8-C243</f>
        <v>0</v>
      </c>
      <c r="K243">
        <f>IFERROR(VLOOKUP(K$4&amp;$B243,Wanetal_correction_factor_1998!$D$2:$H$1608,5, FALSE),0)*D243</f>
        <v>0</v>
      </c>
      <c r="L243">
        <f>IFERROR(VLOOKUP(L$4&amp;$B243,Wanetal_correction_factor_1998!$D$2:$H$1608,5, FALSE),0)*E243</f>
        <v>0</v>
      </c>
      <c r="M243">
        <f>IFERROR(VLOOKUP(M$4&amp;$B243,Wanetal_correction_factor_1998!$D$2:$H$1608,5, FALSE),0)*F243</f>
        <v>0</v>
      </c>
      <c r="N243">
        <f>IFERROR(VLOOKUP(N$4&amp;$B243,Wanetal_correction_factor_1998!$D$2:$H$1608,5, FALSE),0)*G243</f>
        <v>0</v>
      </c>
      <c r="O243">
        <f>IFERROR(VLOOKUP(O$4&amp;$B243,Wanetal_correction_factor_1998!$D$2:$H$1608,5, FALSE),0)*H243</f>
        <v>0</v>
      </c>
      <c r="P243">
        <f>IFERROR(VLOOKUP(P$4&amp;$B243,Wanetal_correction_factor_1998!$D$2:$H$1608,5, FALSE),0)*I243</f>
        <v>0</v>
      </c>
      <c r="Q243" s="7">
        <f>SUM(Wanetal_losses_control!BI243:BN243)</f>
        <v>0</v>
      </c>
      <c r="R243">
        <f>Q243*'Wanetal_E and C 15-16'!$E$3-Q243</f>
        <v>0</v>
      </c>
      <c r="S243">
        <f>Q243*'Wanetal_E and C 15-16'!$E$4-Q243</f>
        <v>0</v>
      </c>
      <c r="T243">
        <f>Q243*'Wanetal_E and C 15-16'!$E$5-Q243</f>
        <v>0</v>
      </c>
      <c r="U243">
        <f>Q243*'Wanetal_E and C 15-16'!$E$6-Q243</f>
        <v>0</v>
      </c>
      <c r="V243">
        <f>Q243*'Wanetal_E and C 15-16'!$E$7-Q243</f>
        <v>0</v>
      </c>
      <c r="W243">
        <f>Q243*'Wanetal_E and C 15-16'!$E$8-Q243</f>
        <v>0</v>
      </c>
      <c r="Y243">
        <f>IFERROR(VLOOKUP(Y$4&amp;$B243,Wanetal_correction_factor_2016!$D$2:$H$1608,5, FALSE),0)*R243</f>
        <v>0</v>
      </c>
      <c r="Z243">
        <f>IFERROR(VLOOKUP(Z$4&amp;$B243,Wanetal_correction_factor_2016!$D$2:$H$1608,5, FALSE),0)*S243</f>
        <v>0</v>
      </c>
      <c r="AA243">
        <f>IFERROR(VLOOKUP(AA$4&amp;$B243,Wanetal_correction_factor_2016!$D$2:$H$1608,5, FALSE),0)*T243</f>
        <v>0</v>
      </c>
      <c r="AB243">
        <f>IFERROR(VLOOKUP(AB$4&amp;$B243,Wanetal_correction_factor_2016!$D$2:$H$1608,5, FALSE),0)*U243</f>
        <v>0</v>
      </c>
      <c r="AC243">
        <f>IFERROR(VLOOKUP(AC$4&amp;$B243,Wanetal_correction_factor_2016!$D$2:$H$1608,5, FALSE),0)*V243</f>
        <v>0</v>
      </c>
      <c r="AD243">
        <f>IFERROR(VLOOKUP(AD$4&amp;$B243,Wanetal_correction_factor_2016!$D$2:$H$1608,5, FALSE),0)*W243</f>
        <v>0</v>
      </c>
    </row>
    <row r="244" spans="1:30" x14ac:dyDescent="0.2">
      <c r="A244" t="s">
        <v>480</v>
      </c>
      <c r="B244" t="s">
        <v>481</v>
      </c>
      <c r="C244">
        <f>SUM(Wanetal_losses_control!AQ244:AV244)</f>
        <v>0</v>
      </c>
      <c r="D244">
        <f>C244*'Wanetal_E and C 97-98'!$E$3-C244</f>
        <v>0</v>
      </c>
      <c r="E244">
        <f>C244*'Wanetal_E and C 97-98'!$E$4-C244</f>
        <v>0</v>
      </c>
      <c r="F244">
        <f>C244*'Wanetal_E and C 97-98'!$E$5-C244</f>
        <v>0</v>
      </c>
      <c r="G244">
        <f>C244*'Wanetal_E and C 97-98'!$E$6-C244</f>
        <v>0</v>
      </c>
      <c r="H244">
        <f>C244*'Wanetal_E and C 97-98'!$E$7-C244</f>
        <v>0</v>
      </c>
      <c r="I244">
        <f>C244*'Wanetal_E and C 97-98'!$E$8-C244</f>
        <v>0</v>
      </c>
      <c r="K244">
        <f>IFERROR(VLOOKUP(K$4&amp;$B244,Wanetal_correction_factor_1998!$D$2:$H$1608,5, FALSE),0)*D244</f>
        <v>0</v>
      </c>
      <c r="L244">
        <f>IFERROR(VLOOKUP(L$4&amp;$B244,Wanetal_correction_factor_1998!$D$2:$H$1608,5, FALSE),0)*E244</f>
        <v>0</v>
      </c>
      <c r="M244">
        <f>IFERROR(VLOOKUP(M$4&amp;$B244,Wanetal_correction_factor_1998!$D$2:$H$1608,5, FALSE),0)*F244</f>
        <v>0</v>
      </c>
      <c r="N244">
        <f>IFERROR(VLOOKUP(N$4&amp;$B244,Wanetal_correction_factor_1998!$D$2:$H$1608,5, FALSE),0)*G244</f>
        <v>0</v>
      </c>
      <c r="O244">
        <f>IFERROR(VLOOKUP(O$4&amp;$B244,Wanetal_correction_factor_1998!$D$2:$H$1608,5, FALSE),0)*H244</f>
        <v>0</v>
      </c>
      <c r="P244">
        <f>IFERROR(VLOOKUP(P$4&amp;$B244,Wanetal_correction_factor_1998!$D$2:$H$1608,5, FALSE),0)*I244</f>
        <v>0</v>
      </c>
      <c r="Q244" s="7">
        <f>SUM(Wanetal_losses_control!BI244:BN244)</f>
        <v>0</v>
      </c>
      <c r="R244">
        <f>Q244*'Wanetal_E and C 15-16'!$E$3-Q244</f>
        <v>0</v>
      </c>
      <c r="S244">
        <f>Q244*'Wanetal_E and C 15-16'!$E$4-Q244</f>
        <v>0</v>
      </c>
      <c r="T244">
        <f>Q244*'Wanetal_E and C 15-16'!$E$5-Q244</f>
        <v>0</v>
      </c>
      <c r="U244">
        <f>Q244*'Wanetal_E and C 15-16'!$E$6-Q244</f>
        <v>0</v>
      </c>
      <c r="V244">
        <f>Q244*'Wanetal_E and C 15-16'!$E$7-Q244</f>
        <v>0</v>
      </c>
      <c r="W244">
        <f>Q244*'Wanetal_E and C 15-16'!$E$8-Q244</f>
        <v>0</v>
      </c>
      <c r="Y244">
        <f>IFERROR(VLOOKUP(Y$4&amp;$B244,Wanetal_correction_factor_2016!$D$2:$H$1608,5, FALSE),0)*R244</f>
        <v>0</v>
      </c>
      <c r="Z244">
        <f>IFERROR(VLOOKUP(Z$4&amp;$B244,Wanetal_correction_factor_2016!$D$2:$H$1608,5, FALSE),0)*S244</f>
        <v>0</v>
      </c>
      <c r="AA244">
        <f>IFERROR(VLOOKUP(AA$4&amp;$B244,Wanetal_correction_factor_2016!$D$2:$H$1608,5, FALSE),0)*T244</f>
        <v>0</v>
      </c>
      <c r="AB244">
        <f>IFERROR(VLOOKUP(AB$4&amp;$B244,Wanetal_correction_factor_2016!$D$2:$H$1608,5, FALSE),0)*U244</f>
        <v>0</v>
      </c>
      <c r="AC244">
        <f>IFERROR(VLOOKUP(AC$4&amp;$B244,Wanetal_correction_factor_2016!$D$2:$H$1608,5, FALSE),0)*V244</f>
        <v>0</v>
      </c>
      <c r="AD244">
        <f>IFERROR(VLOOKUP(AD$4&amp;$B244,Wanetal_correction_factor_2016!$D$2:$H$1608,5, FALSE),0)*W244</f>
        <v>0</v>
      </c>
    </row>
    <row r="245" spans="1:30" x14ac:dyDescent="0.2">
      <c r="A245" t="s">
        <v>482</v>
      </c>
      <c r="B245" t="s">
        <v>483</v>
      </c>
      <c r="C245">
        <f>SUM(Wanetal_losses_control!AQ245:AV245)</f>
        <v>0</v>
      </c>
      <c r="D245">
        <f>C245*'Wanetal_E and C 97-98'!$E$3-C245</f>
        <v>0</v>
      </c>
      <c r="E245">
        <f>C245*'Wanetal_E and C 97-98'!$E$4-C245</f>
        <v>0</v>
      </c>
      <c r="F245">
        <f>C245*'Wanetal_E and C 97-98'!$E$5-C245</f>
        <v>0</v>
      </c>
      <c r="G245">
        <f>C245*'Wanetal_E and C 97-98'!$E$6-C245</f>
        <v>0</v>
      </c>
      <c r="H245">
        <f>C245*'Wanetal_E and C 97-98'!$E$7-C245</f>
        <v>0</v>
      </c>
      <c r="I245">
        <f>C245*'Wanetal_E and C 97-98'!$E$8-C245</f>
        <v>0</v>
      </c>
      <c r="K245">
        <f>IFERROR(VLOOKUP(K$4&amp;$B245,Wanetal_correction_factor_1998!$D$2:$H$1608,5, FALSE),0)*D245</f>
        <v>0</v>
      </c>
      <c r="L245">
        <f>IFERROR(VLOOKUP(L$4&amp;$B245,Wanetal_correction_factor_1998!$D$2:$H$1608,5, FALSE),0)*E245</f>
        <v>0</v>
      </c>
      <c r="M245">
        <f>IFERROR(VLOOKUP(M$4&amp;$B245,Wanetal_correction_factor_1998!$D$2:$H$1608,5, FALSE),0)*F245</f>
        <v>0</v>
      </c>
      <c r="N245">
        <f>IFERROR(VLOOKUP(N$4&amp;$B245,Wanetal_correction_factor_1998!$D$2:$H$1608,5, FALSE),0)*G245</f>
        <v>0</v>
      </c>
      <c r="O245">
        <f>IFERROR(VLOOKUP(O$4&amp;$B245,Wanetal_correction_factor_1998!$D$2:$H$1608,5, FALSE),0)*H245</f>
        <v>0</v>
      </c>
      <c r="P245">
        <f>IFERROR(VLOOKUP(P$4&amp;$B245,Wanetal_correction_factor_1998!$D$2:$H$1608,5, FALSE),0)*I245</f>
        <v>0</v>
      </c>
      <c r="Q245" s="7">
        <f>SUM(Wanetal_losses_control!BI245:BN245)</f>
        <v>0</v>
      </c>
      <c r="R245">
        <f>Q245*'Wanetal_E and C 15-16'!$E$3-Q245</f>
        <v>0</v>
      </c>
      <c r="S245">
        <f>Q245*'Wanetal_E and C 15-16'!$E$4-Q245</f>
        <v>0</v>
      </c>
      <c r="T245">
        <f>Q245*'Wanetal_E and C 15-16'!$E$5-Q245</f>
        <v>0</v>
      </c>
      <c r="U245">
        <f>Q245*'Wanetal_E and C 15-16'!$E$6-Q245</f>
        <v>0</v>
      </c>
      <c r="V245">
        <f>Q245*'Wanetal_E and C 15-16'!$E$7-Q245</f>
        <v>0</v>
      </c>
      <c r="W245">
        <f>Q245*'Wanetal_E and C 15-16'!$E$8-Q245</f>
        <v>0</v>
      </c>
      <c r="Y245">
        <f>IFERROR(VLOOKUP(Y$4&amp;$B245,Wanetal_correction_factor_2016!$D$2:$H$1608,5, FALSE),0)*R245</f>
        <v>0</v>
      </c>
      <c r="Z245">
        <f>IFERROR(VLOOKUP(Z$4&amp;$B245,Wanetal_correction_factor_2016!$D$2:$H$1608,5, FALSE),0)*S245</f>
        <v>0</v>
      </c>
      <c r="AA245">
        <f>IFERROR(VLOOKUP(AA$4&amp;$B245,Wanetal_correction_factor_2016!$D$2:$H$1608,5, FALSE),0)*T245</f>
        <v>0</v>
      </c>
      <c r="AB245">
        <f>IFERROR(VLOOKUP(AB$4&amp;$B245,Wanetal_correction_factor_2016!$D$2:$H$1608,5, FALSE),0)*U245</f>
        <v>0</v>
      </c>
      <c r="AC245">
        <f>IFERROR(VLOOKUP(AC$4&amp;$B245,Wanetal_correction_factor_2016!$D$2:$H$1608,5, FALSE),0)*V245</f>
        <v>0</v>
      </c>
      <c r="AD245">
        <f>IFERROR(VLOOKUP(AD$4&amp;$B245,Wanetal_correction_factor_2016!$D$2:$H$1608,5, FALSE),0)*W245</f>
        <v>0</v>
      </c>
    </row>
    <row r="246" spans="1:30" x14ac:dyDescent="0.2">
      <c r="A246" t="s">
        <v>484</v>
      </c>
      <c r="B246" t="s">
        <v>485</v>
      </c>
      <c r="C246">
        <f>SUM(Wanetal_losses_control!AQ246:AV246)</f>
        <v>0</v>
      </c>
      <c r="D246">
        <f>C246*'Wanetal_E and C 97-98'!$E$3-C246</f>
        <v>0</v>
      </c>
      <c r="E246">
        <f>C246*'Wanetal_E and C 97-98'!$E$4-C246</f>
        <v>0</v>
      </c>
      <c r="F246">
        <f>C246*'Wanetal_E and C 97-98'!$E$5-C246</f>
        <v>0</v>
      </c>
      <c r="G246">
        <f>C246*'Wanetal_E and C 97-98'!$E$6-C246</f>
        <v>0</v>
      </c>
      <c r="H246">
        <f>C246*'Wanetal_E and C 97-98'!$E$7-C246</f>
        <v>0</v>
      </c>
      <c r="I246">
        <f>C246*'Wanetal_E and C 97-98'!$E$8-C246</f>
        <v>0</v>
      </c>
      <c r="K246">
        <f>IFERROR(VLOOKUP(K$4&amp;$B246,Wanetal_correction_factor_1998!$D$2:$H$1608,5, FALSE),0)*D246</f>
        <v>0</v>
      </c>
      <c r="L246">
        <f>IFERROR(VLOOKUP(L$4&amp;$B246,Wanetal_correction_factor_1998!$D$2:$H$1608,5, FALSE),0)*E246</f>
        <v>0</v>
      </c>
      <c r="M246">
        <f>IFERROR(VLOOKUP(M$4&amp;$B246,Wanetal_correction_factor_1998!$D$2:$H$1608,5, FALSE),0)*F246</f>
        <v>0</v>
      </c>
      <c r="N246">
        <f>IFERROR(VLOOKUP(N$4&amp;$B246,Wanetal_correction_factor_1998!$D$2:$H$1608,5, FALSE),0)*G246</f>
        <v>0</v>
      </c>
      <c r="O246">
        <f>IFERROR(VLOOKUP(O$4&amp;$B246,Wanetal_correction_factor_1998!$D$2:$H$1608,5, FALSE),0)*H246</f>
        <v>0</v>
      </c>
      <c r="P246">
        <f>IFERROR(VLOOKUP(P$4&amp;$B246,Wanetal_correction_factor_1998!$D$2:$H$1608,5, FALSE),0)*I246</f>
        <v>0</v>
      </c>
      <c r="Q246" s="7">
        <f>SUM(Wanetal_losses_control!BI246:BN246)</f>
        <v>0</v>
      </c>
      <c r="R246">
        <f>Q246*'Wanetal_E and C 15-16'!$E$3-Q246</f>
        <v>0</v>
      </c>
      <c r="S246">
        <f>Q246*'Wanetal_E and C 15-16'!$E$4-Q246</f>
        <v>0</v>
      </c>
      <c r="T246">
        <f>Q246*'Wanetal_E and C 15-16'!$E$5-Q246</f>
        <v>0</v>
      </c>
      <c r="U246">
        <f>Q246*'Wanetal_E and C 15-16'!$E$6-Q246</f>
        <v>0</v>
      </c>
      <c r="V246">
        <f>Q246*'Wanetal_E and C 15-16'!$E$7-Q246</f>
        <v>0</v>
      </c>
      <c r="W246">
        <f>Q246*'Wanetal_E and C 15-16'!$E$8-Q246</f>
        <v>0</v>
      </c>
      <c r="Y246">
        <f>IFERROR(VLOOKUP(Y$4&amp;$B246,Wanetal_correction_factor_2016!$D$2:$H$1608,5, FALSE),0)*R246</f>
        <v>0</v>
      </c>
      <c r="Z246">
        <f>IFERROR(VLOOKUP(Z$4&amp;$B246,Wanetal_correction_factor_2016!$D$2:$H$1608,5, FALSE),0)*S246</f>
        <v>0</v>
      </c>
      <c r="AA246">
        <f>IFERROR(VLOOKUP(AA$4&amp;$B246,Wanetal_correction_factor_2016!$D$2:$H$1608,5, FALSE),0)*T246</f>
        <v>0</v>
      </c>
      <c r="AB246">
        <f>IFERROR(VLOOKUP(AB$4&amp;$B246,Wanetal_correction_factor_2016!$D$2:$H$1608,5, FALSE),0)*U246</f>
        <v>0</v>
      </c>
      <c r="AC246">
        <f>IFERROR(VLOOKUP(AC$4&amp;$B246,Wanetal_correction_factor_2016!$D$2:$H$1608,5, FALSE),0)*V246</f>
        <v>0</v>
      </c>
      <c r="AD246">
        <f>IFERROR(VLOOKUP(AD$4&amp;$B246,Wanetal_correction_factor_2016!$D$2:$H$1608,5, FALSE),0)*W246</f>
        <v>0</v>
      </c>
    </row>
    <row r="247" spans="1:30" x14ac:dyDescent="0.2">
      <c r="A247" t="s">
        <v>486</v>
      </c>
      <c r="B247" t="s">
        <v>487</v>
      </c>
      <c r="C247">
        <f>SUM(Wanetal_losses_control!AQ247:AV247)</f>
        <v>0</v>
      </c>
      <c r="D247">
        <f>C247*'Wanetal_E and C 97-98'!$E$3-C247</f>
        <v>0</v>
      </c>
      <c r="E247">
        <f>C247*'Wanetal_E and C 97-98'!$E$4-C247</f>
        <v>0</v>
      </c>
      <c r="F247">
        <f>C247*'Wanetal_E and C 97-98'!$E$5-C247</f>
        <v>0</v>
      </c>
      <c r="G247">
        <f>C247*'Wanetal_E and C 97-98'!$E$6-C247</f>
        <v>0</v>
      </c>
      <c r="H247">
        <f>C247*'Wanetal_E and C 97-98'!$E$7-C247</f>
        <v>0</v>
      </c>
      <c r="I247">
        <f>C247*'Wanetal_E and C 97-98'!$E$8-C247</f>
        <v>0</v>
      </c>
      <c r="K247">
        <f>IFERROR(VLOOKUP(K$4&amp;$B247,Wanetal_correction_factor_1998!$D$2:$H$1608,5, FALSE),0)*D247</f>
        <v>0</v>
      </c>
      <c r="L247">
        <f>IFERROR(VLOOKUP(L$4&amp;$B247,Wanetal_correction_factor_1998!$D$2:$H$1608,5, FALSE),0)*E247</f>
        <v>0</v>
      </c>
      <c r="M247">
        <f>IFERROR(VLOOKUP(M$4&amp;$B247,Wanetal_correction_factor_1998!$D$2:$H$1608,5, FALSE),0)*F247</f>
        <v>0</v>
      </c>
      <c r="N247">
        <f>IFERROR(VLOOKUP(N$4&amp;$B247,Wanetal_correction_factor_1998!$D$2:$H$1608,5, FALSE),0)*G247</f>
        <v>0</v>
      </c>
      <c r="O247">
        <f>IFERROR(VLOOKUP(O$4&amp;$B247,Wanetal_correction_factor_1998!$D$2:$H$1608,5, FALSE),0)*H247</f>
        <v>0</v>
      </c>
      <c r="P247">
        <f>IFERROR(VLOOKUP(P$4&amp;$B247,Wanetal_correction_factor_1998!$D$2:$H$1608,5, FALSE),0)*I247</f>
        <v>0</v>
      </c>
      <c r="Q247" s="7">
        <f>SUM(Wanetal_losses_control!BI247:BN247)</f>
        <v>0</v>
      </c>
      <c r="R247">
        <f>Q247*'Wanetal_E and C 15-16'!$E$3-Q247</f>
        <v>0</v>
      </c>
      <c r="S247">
        <f>Q247*'Wanetal_E and C 15-16'!$E$4-Q247</f>
        <v>0</v>
      </c>
      <c r="T247">
        <f>Q247*'Wanetal_E and C 15-16'!$E$5-Q247</f>
        <v>0</v>
      </c>
      <c r="U247">
        <f>Q247*'Wanetal_E and C 15-16'!$E$6-Q247</f>
        <v>0</v>
      </c>
      <c r="V247">
        <f>Q247*'Wanetal_E and C 15-16'!$E$7-Q247</f>
        <v>0</v>
      </c>
      <c r="W247">
        <f>Q247*'Wanetal_E and C 15-16'!$E$8-Q247</f>
        <v>0</v>
      </c>
      <c r="Y247">
        <f>IFERROR(VLOOKUP(Y$4&amp;$B247,Wanetal_correction_factor_2016!$D$2:$H$1608,5, FALSE),0)*R247</f>
        <v>0</v>
      </c>
      <c r="Z247">
        <f>IFERROR(VLOOKUP(Z$4&amp;$B247,Wanetal_correction_factor_2016!$D$2:$H$1608,5, FALSE),0)*S247</f>
        <v>0</v>
      </c>
      <c r="AA247">
        <f>IFERROR(VLOOKUP(AA$4&amp;$B247,Wanetal_correction_factor_2016!$D$2:$H$1608,5, FALSE),0)*T247</f>
        <v>0</v>
      </c>
      <c r="AB247">
        <f>IFERROR(VLOOKUP(AB$4&amp;$B247,Wanetal_correction_factor_2016!$D$2:$H$1608,5, FALSE),0)*U247</f>
        <v>0</v>
      </c>
      <c r="AC247">
        <f>IFERROR(VLOOKUP(AC$4&amp;$B247,Wanetal_correction_factor_2016!$D$2:$H$1608,5, FALSE),0)*V247</f>
        <v>0</v>
      </c>
      <c r="AD247">
        <f>IFERROR(VLOOKUP(AD$4&amp;$B247,Wanetal_correction_factor_2016!$D$2:$H$1608,5, FALSE),0)*W247</f>
        <v>0</v>
      </c>
    </row>
    <row r="248" spans="1:30" x14ac:dyDescent="0.2">
      <c r="A248" t="s">
        <v>488</v>
      </c>
      <c r="B248" t="s">
        <v>489</v>
      </c>
      <c r="C248">
        <f>SUM(Wanetal_losses_control!AQ248:AV248)</f>
        <v>0</v>
      </c>
      <c r="D248">
        <f>C248*'Wanetal_E and C 97-98'!$E$3-C248</f>
        <v>0</v>
      </c>
      <c r="E248">
        <f>C248*'Wanetal_E and C 97-98'!$E$4-C248</f>
        <v>0</v>
      </c>
      <c r="F248">
        <f>C248*'Wanetal_E and C 97-98'!$E$5-C248</f>
        <v>0</v>
      </c>
      <c r="G248">
        <f>C248*'Wanetal_E and C 97-98'!$E$6-C248</f>
        <v>0</v>
      </c>
      <c r="H248">
        <f>C248*'Wanetal_E and C 97-98'!$E$7-C248</f>
        <v>0</v>
      </c>
      <c r="I248">
        <f>C248*'Wanetal_E and C 97-98'!$E$8-C248</f>
        <v>0</v>
      </c>
      <c r="K248">
        <f>IFERROR(VLOOKUP(K$4&amp;$B248,Wanetal_correction_factor_1998!$D$2:$H$1608,5, FALSE),0)*D248</f>
        <v>0</v>
      </c>
      <c r="L248">
        <f>IFERROR(VLOOKUP(L$4&amp;$B248,Wanetal_correction_factor_1998!$D$2:$H$1608,5, FALSE),0)*E248</f>
        <v>0</v>
      </c>
      <c r="M248">
        <f>IFERROR(VLOOKUP(M$4&amp;$B248,Wanetal_correction_factor_1998!$D$2:$H$1608,5, FALSE),0)*F248</f>
        <v>0</v>
      </c>
      <c r="N248">
        <f>IFERROR(VLOOKUP(N$4&amp;$B248,Wanetal_correction_factor_1998!$D$2:$H$1608,5, FALSE),0)*G248</f>
        <v>0</v>
      </c>
      <c r="O248">
        <f>IFERROR(VLOOKUP(O$4&amp;$B248,Wanetal_correction_factor_1998!$D$2:$H$1608,5, FALSE),0)*H248</f>
        <v>0</v>
      </c>
      <c r="P248">
        <f>IFERROR(VLOOKUP(P$4&amp;$B248,Wanetal_correction_factor_1998!$D$2:$H$1608,5, FALSE),0)*I248</f>
        <v>0</v>
      </c>
      <c r="Q248" s="7">
        <f>SUM(Wanetal_losses_control!BI248:BN248)</f>
        <v>0</v>
      </c>
      <c r="R248">
        <f>Q248*'Wanetal_E and C 15-16'!$E$3-Q248</f>
        <v>0</v>
      </c>
      <c r="S248">
        <f>Q248*'Wanetal_E and C 15-16'!$E$4-Q248</f>
        <v>0</v>
      </c>
      <c r="T248">
        <f>Q248*'Wanetal_E and C 15-16'!$E$5-Q248</f>
        <v>0</v>
      </c>
      <c r="U248">
        <f>Q248*'Wanetal_E and C 15-16'!$E$6-Q248</f>
        <v>0</v>
      </c>
      <c r="V248">
        <f>Q248*'Wanetal_E and C 15-16'!$E$7-Q248</f>
        <v>0</v>
      </c>
      <c r="W248">
        <f>Q248*'Wanetal_E and C 15-16'!$E$8-Q248</f>
        <v>0</v>
      </c>
      <c r="Y248">
        <f>IFERROR(VLOOKUP(Y$4&amp;$B248,Wanetal_correction_factor_2016!$D$2:$H$1608,5, FALSE),0)*R248</f>
        <v>0</v>
      </c>
      <c r="Z248">
        <f>IFERROR(VLOOKUP(Z$4&amp;$B248,Wanetal_correction_factor_2016!$D$2:$H$1608,5, FALSE),0)*S248</f>
        <v>0</v>
      </c>
      <c r="AA248">
        <f>IFERROR(VLOOKUP(AA$4&amp;$B248,Wanetal_correction_factor_2016!$D$2:$H$1608,5, FALSE),0)*T248</f>
        <v>0</v>
      </c>
      <c r="AB248">
        <f>IFERROR(VLOOKUP(AB$4&amp;$B248,Wanetal_correction_factor_2016!$D$2:$H$1608,5, FALSE),0)*U248</f>
        <v>0</v>
      </c>
      <c r="AC248">
        <f>IFERROR(VLOOKUP(AC$4&amp;$B248,Wanetal_correction_factor_2016!$D$2:$H$1608,5, FALSE),0)*V248</f>
        <v>0</v>
      </c>
      <c r="AD248">
        <f>IFERROR(VLOOKUP(AD$4&amp;$B248,Wanetal_correction_factor_2016!$D$2:$H$1608,5, FALSE),0)*W248</f>
        <v>0</v>
      </c>
    </row>
    <row r="249" spans="1:30" x14ac:dyDescent="0.2">
      <c r="A249" t="s">
        <v>490</v>
      </c>
      <c r="B249" t="s">
        <v>491</v>
      </c>
      <c r="C249">
        <f>SUM(Wanetal_losses_control!AQ249:AV249)</f>
        <v>-672610997.88601971</v>
      </c>
      <c r="D249">
        <f>C249*'Wanetal_E and C 97-98'!$E$3-C249</f>
        <v>188687597.57431418</v>
      </c>
      <c r="E249">
        <f>C249*'Wanetal_E and C 97-98'!$E$4-C249</f>
        <v>-2758124.3831710815</v>
      </c>
      <c r="F249">
        <f>C249*'Wanetal_E and C 97-98'!$E$5-C249</f>
        <v>151203552.00573564</v>
      </c>
      <c r="G249">
        <f>C249*'Wanetal_E and C 97-98'!$E$6-C249</f>
        <v>135833946.75010449</v>
      </c>
      <c r="H249">
        <f>C249*'Wanetal_E and C 97-98'!$E$7-C249</f>
        <v>46265446.334511995</v>
      </c>
      <c r="I249">
        <f>C249*'Wanetal_E and C 97-98'!$E$8-C249</f>
        <v>40691807.573089719</v>
      </c>
      <c r="K249">
        <f>IFERROR(VLOOKUP(K$4&amp;$B249,Wanetal_correction_factor_1998!$D$2:$H$1608,5, FALSE),0)*D249</f>
        <v>336170952.52945453</v>
      </c>
      <c r="L249">
        <f>IFERROR(VLOOKUP(L$4&amp;$B249,Wanetal_correction_factor_1998!$D$2:$H$1608,5, FALSE),0)*E249</f>
        <v>4076239.943782554</v>
      </c>
      <c r="M249">
        <f>IFERROR(VLOOKUP(M$4&amp;$B249,Wanetal_correction_factor_1998!$D$2:$H$1608,5, FALSE),0)*F249</f>
        <v>850741127.57704782</v>
      </c>
      <c r="N249">
        <f>IFERROR(VLOOKUP(N$4&amp;$B249,Wanetal_correction_factor_1998!$D$2:$H$1608,5, FALSE),0)*G249</f>
        <v>712999728.96593356</v>
      </c>
      <c r="O249">
        <f>IFERROR(VLOOKUP(O$4&amp;$B249,Wanetal_correction_factor_1998!$D$2:$H$1608,5, FALSE),0)*H249</f>
        <v>307761960.39463246</v>
      </c>
      <c r="P249">
        <f>IFERROR(VLOOKUP(P$4&amp;$B249,Wanetal_correction_factor_1998!$D$2:$H$1608,5, FALSE),0)*I249</f>
        <v>212432833.84386969</v>
      </c>
      <c r="Q249" s="7">
        <f>SUM(Wanetal_losses_control!BI249:BN249)</f>
        <v>-599635118.21569514</v>
      </c>
      <c r="R249">
        <f>Q249*'Wanetal_E and C 15-16'!$E$3-Q249</f>
        <v>932115967.70321846</v>
      </c>
      <c r="S249">
        <f>Q249*'Wanetal_E and C 15-16'!$E$4-Q249</f>
        <v>139756086.11165661</v>
      </c>
      <c r="T249">
        <f>Q249*'Wanetal_E and C 15-16'!$E$5-Q249</f>
        <v>324224117.08554715</v>
      </c>
      <c r="U249">
        <f>Q249*'Wanetal_E and C 15-16'!$E$6-Q249</f>
        <v>506004589.01756322</v>
      </c>
      <c r="V249">
        <f>Q249*'Wanetal_E and C 15-16'!$E$7-Q249</f>
        <v>261046932.12453842</v>
      </c>
      <c r="W249">
        <f>Q249*'Wanetal_E and C 15-16'!$E$8-Q249</f>
        <v>104550902.57602626</v>
      </c>
      <c r="Y249">
        <f>IFERROR(VLOOKUP(Y$4&amp;$B249,Wanetal_correction_factor_2016!$D$2:$H$1608,5, FALSE),0)*R249</f>
        <v>-95321385.13738282</v>
      </c>
      <c r="Z249">
        <f>IFERROR(VLOOKUP(Z$4&amp;$B249,Wanetal_correction_factor_2016!$D$2:$H$1608,5, FALSE),0)*S249</f>
        <v>122115250.52655269</v>
      </c>
      <c r="AA249">
        <f>IFERROR(VLOOKUP(AA$4&amp;$B249,Wanetal_correction_factor_2016!$D$2:$H$1608,5, FALSE),0)*T249</f>
        <v>165391446.81873646</v>
      </c>
      <c r="AB249">
        <f>IFERROR(VLOOKUP(AB$4&amp;$B249,Wanetal_correction_factor_2016!$D$2:$H$1608,5, FALSE),0)*U249</f>
        <v>-155525867.12226361</v>
      </c>
      <c r="AC249">
        <f>IFERROR(VLOOKUP(AC$4&amp;$B249,Wanetal_correction_factor_2016!$D$2:$H$1608,5, FALSE),0)*V249</f>
        <v>-244393944.36086982</v>
      </c>
      <c r="AD249">
        <f>IFERROR(VLOOKUP(AD$4&amp;$B249,Wanetal_correction_factor_2016!$D$2:$H$1608,5, FALSE),0)*W249</f>
        <v>-115029064.53170563</v>
      </c>
    </row>
    <row r="250" spans="1:30" x14ac:dyDescent="0.2">
      <c r="A250" t="s">
        <v>492</v>
      </c>
      <c r="B250" t="s">
        <v>493</v>
      </c>
      <c r="C250">
        <f>SUM(Wanetal_losses_control!AQ250:AV250)</f>
        <v>-1684224180.4655352</v>
      </c>
      <c r="D250">
        <f>C250*'Wanetal_E and C 97-98'!$E$3-C250</f>
        <v>472475495.32703733</v>
      </c>
      <c r="E250">
        <f>C250*'Wanetal_E and C 97-98'!$E$4-C250</f>
        <v>-6906369.050563097</v>
      </c>
      <c r="F250">
        <f>C250*'Wanetal_E and C 97-98'!$E$5-C250</f>
        <v>378615097.37533712</v>
      </c>
      <c r="G250">
        <f>C250*'Wanetal_E and C 97-98'!$E$6-C250</f>
        <v>340129463.18692517</v>
      </c>
      <c r="H250">
        <f>C250*'Wanetal_E and C 97-98'!$E$7-C250</f>
        <v>115849106.96006823</v>
      </c>
      <c r="I250">
        <f>C250*'Wanetal_E and C 97-98'!$E$8-C250</f>
        <v>101892663.77868819</v>
      </c>
      <c r="K250">
        <f>IFERROR(VLOOKUP(K$4&amp;$B250,Wanetal_correction_factor_1998!$D$2:$H$1608,5, FALSE),0)*D250</f>
        <v>1189470944.2462869</v>
      </c>
      <c r="L250">
        <f>IFERROR(VLOOKUP(L$4&amp;$B250,Wanetal_correction_factor_1998!$D$2:$H$1608,5, FALSE),0)*E250</f>
        <v>-61358575.005426705</v>
      </c>
      <c r="M250">
        <f>IFERROR(VLOOKUP(M$4&amp;$B250,Wanetal_correction_factor_1998!$D$2:$H$1608,5, FALSE),0)*F250</f>
        <v>934797179.553792</v>
      </c>
      <c r="N250">
        <f>IFERROR(VLOOKUP(N$4&amp;$B250,Wanetal_correction_factor_1998!$D$2:$H$1608,5, FALSE),0)*G250</f>
        <v>1279310317.9368048</v>
      </c>
      <c r="O250">
        <f>IFERROR(VLOOKUP(O$4&amp;$B250,Wanetal_correction_factor_1998!$D$2:$H$1608,5, FALSE),0)*H250</f>
        <v>546003475.67768884</v>
      </c>
      <c r="P250">
        <f>IFERROR(VLOOKUP(P$4&amp;$B250,Wanetal_correction_factor_1998!$D$2:$H$1608,5, FALSE),0)*I250</f>
        <v>403965291.21437186</v>
      </c>
      <c r="Q250" s="7">
        <f>SUM(Wanetal_losses_control!BI250:BN250)</f>
        <v>-1649214725.1380625</v>
      </c>
      <c r="R250">
        <f>Q250*'Wanetal_E and C 15-16'!$E$3-Q250</f>
        <v>2563658019.3081589</v>
      </c>
      <c r="S250">
        <f>Q250*'Wanetal_E and C 15-16'!$E$4-Q250</f>
        <v>384380080.72118664</v>
      </c>
      <c r="T250">
        <f>Q250*'Wanetal_E and C 15-16'!$E$5-Q250</f>
        <v>891734276.22701192</v>
      </c>
      <c r="U250">
        <f>Q250*'Wanetal_E and C 15-16'!$E$6-Q250</f>
        <v>1391696706.6212032</v>
      </c>
      <c r="V250">
        <f>Q250*'Wanetal_E and C 15-16'!$E$7-Q250</f>
        <v>717974033.43051291</v>
      </c>
      <c r="W250">
        <f>Q250*'Wanetal_E and C 15-16'!$E$8-Q250</f>
        <v>287553018.18869424</v>
      </c>
      <c r="Y250">
        <f>IFERROR(VLOOKUP(Y$4&amp;$B250,Wanetal_correction_factor_2016!$D$2:$H$1608,5, FALSE),0)*R250</f>
        <v>-11910223141.611259</v>
      </c>
      <c r="Z250">
        <f>IFERROR(VLOOKUP(Z$4&amp;$B250,Wanetal_correction_factor_2016!$D$2:$H$1608,5, FALSE),0)*S250</f>
        <v>-32952905194.152039</v>
      </c>
      <c r="AA250">
        <f>IFERROR(VLOOKUP(AA$4&amp;$B250,Wanetal_correction_factor_2016!$D$2:$H$1608,5, FALSE),0)*T250</f>
        <v>-2658686309.4769473</v>
      </c>
      <c r="AB250">
        <f>IFERROR(VLOOKUP(AB$4&amp;$B250,Wanetal_correction_factor_2016!$D$2:$H$1608,5, FALSE),0)*U250</f>
        <v>-353031073.22203654</v>
      </c>
      <c r="AC250">
        <f>IFERROR(VLOOKUP(AC$4&amp;$B250,Wanetal_correction_factor_2016!$D$2:$H$1608,5, FALSE),0)*V250</f>
        <v>-5545839098.9022694</v>
      </c>
      <c r="AD250">
        <f>IFERROR(VLOOKUP(AD$4&amp;$B250,Wanetal_correction_factor_2016!$D$2:$H$1608,5, FALSE),0)*W250</f>
        <v>-1673746689.3931611</v>
      </c>
    </row>
    <row r="251" spans="1:30" x14ac:dyDescent="0.2">
      <c r="A251" t="s">
        <v>494</v>
      </c>
      <c r="B251" t="s">
        <v>495</v>
      </c>
      <c r="C251">
        <f>SUM(Wanetal_losses_control!AQ251:AV251)</f>
        <v>0</v>
      </c>
      <c r="D251">
        <f>C251*'Wanetal_E and C 97-98'!$E$3-C251</f>
        <v>0</v>
      </c>
      <c r="E251">
        <f>C251*'Wanetal_E and C 97-98'!$E$4-C251</f>
        <v>0</v>
      </c>
      <c r="F251">
        <f>C251*'Wanetal_E and C 97-98'!$E$5-C251</f>
        <v>0</v>
      </c>
      <c r="G251">
        <f>C251*'Wanetal_E and C 97-98'!$E$6-C251</f>
        <v>0</v>
      </c>
      <c r="H251">
        <f>C251*'Wanetal_E and C 97-98'!$E$7-C251</f>
        <v>0</v>
      </c>
      <c r="I251">
        <f>C251*'Wanetal_E and C 97-98'!$E$8-C251</f>
        <v>0</v>
      </c>
      <c r="K251">
        <f>IFERROR(VLOOKUP(K$4&amp;$B251,Wanetal_correction_factor_1998!$D$2:$H$1608,5, FALSE),0)*D251</f>
        <v>0</v>
      </c>
      <c r="L251">
        <f>IFERROR(VLOOKUP(L$4&amp;$B251,Wanetal_correction_factor_1998!$D$2:$H$1608,5, FALSE),0)*E251</f>
        <v>0</v>
      </c>
      <c r="M251">
        <f>IFERROR(VLOOKUP(M$4&amp;$B251,Wanetal_correction_factor_1998!$D$2:$H$1608,5, FALSE),0)*F251</f>
        <v>0</v>
      </c>
      <c r="N251">
        <f>IFERROR(VLOOKUP(N$4&amp;$B251,Wanetal_correction_factor_1998!$D$2:$H$1608,5, FALSE),0)*G251</f>
        <v>0</v>
      </c>
      <c r="O251">
        <f>IFERROR(VLOOKUP(O$4&amp;$B251,Wanetal_correction_factor_1998!$D$2:$H$1608,5, FALSE),0)*H251</f>
        <v>0</v>
      </c>
      <c r="P251">
        <f>IFERROR(VLOOKUP(P$4&amp;$B251,Wanetal_correction_factor_1998!$D$2:$H$1608,5, FALSE),0)*I251</f>
        <v>0</v>
      </c>
      <c r="Q251" s="7">
        <f>SUM(Wanetal_losses_control!BI251:BN251)</f>
        <v>0</v>
      </c>
      <c r="R251">
        <f>Q251*'Wanetal_E and C 15-16'!$E$3-Q251</f>
        <v>0</v>
      </c>
      <c r="S251">
        <f>Q251*'Wanetal_E and C 15-16'!$E$4-Q251</f>
        <v>0</v>
      </c>
      <c r="T251">
        <f>Q251*'Wanetal_E and C 15-16'!$E$5-Q251</f>
        <v>0</v>
      </c>
      <c r="U251">
        <f>Q251*'Wanetal_E and C 15-16'!$E$6-Q251</f>
        <v>0</v>
      </c>
      <c r="V251">
        <f>Q251*'Wanetal_E and C 15-16'!$E$7-Q251</f>
        <v>0</v>
      </c>
      <c r="W251">
        <f>Q251*'Wanetal_E and C 15-16'!$E$8-Q251</f>
        <v>0</v>
      </c>
      <c r="Y251">
        <f>IFERROR(VLOOKUP(Y$4&amp;$B251,Wanetal_correction_factor_2016!$D$2:$H$1608,5, FALSE),0)*R251</f>
        <v>0</v>
      </c>
      <c r="Z251">
        <f>IFERROR(VLOOKUP(Z$4&amp;$B251,Wanetal_correction_factor_2016!$D$2:$H$1608,5, FALSE),0)*S251</f>
        <v>0</v>
      </c>
      <c r="AA251">
        <f>IFERROR(VLOOKUP(AA$4&amp;$B251,Wanetal_correction_factor_2016!$D$2:$H$1608,5, FALSE),0)*T251</f>
        <v>0</v>
      </c>
      <c r="AB251">
        <f>IFERROR(VLOOKUP(AB$4&amp;$B251,Wanetal_correction_factor_2016!$D$2:$H$1608,5, FALSE),0)*U251</f>
        <v>0</v>
      </c>
      <c r="AC251">
        <f>IFERROR(VLOOKUP(AC$4&amp;$B251,Wanetal_correction_factor_2016!$D$2:$H$1608,5, FALSE),0)*V251</f>
        <v>0</v>
      </c>
      <c r="AD251">
        <f>IFERROR(VLOOKUP(AD$4&amp;$B251,Wanetal_correction_factor_2016!$D$2:$H$1608,5, FALSE),0)*W251</f>
        <v>0</v>
      </c>
    </row>
    <row r="252" spans="1:30" x14ac:dyDescent="0.2">
      <c r="A252" t="s">
        <v>496</v>
      </c>
      <c r="B252" t="s">
        <v>497</v>
      </c>
      <c r="C252">
        <f>SUM(Wanetal_losses_control!AQ252:AV252)</f>
        <v>-9752767360.0362854</v>
      </c>
      <c r="D252">
        <f>C252*'Wanetal_E and C 97-98'!$E$3-C252</f>
        <v>2735944325.3978386</v>
      </c>
      <c r="E252">
        <f>C252*'Wanetal_E and C 97-98'!$E$4-C252</f>
        <v>-39992425.850387573</v>
      </c>
      <c r="F252">
        <f>C252*'Wanetal_E and C 97-98'!$E$5-C252</f>
        <v>2192430797.8279314</v>
      </c>
      <c r="G252">
        <f>C252*'Wanetal_E and C 97-98'!$E$6-C252</f>
        <v>1969573626.3798332</v>
      </c>
      <c r="H252">
        <f>C252*'Wanetal_E and C 97-98'!$E$7-C252</f>
        <v>670842636.12531853</v>
      </c>
      <c r="I252">
        <f>C252*'Wanetal_E and C 97-98'!$E$8-C252</f>
        <v>590025637.35503769</v>
      </c>
      <c r="K252">
        <f>IFERROR(VLOOKUP(K$4&amp;$B252,Wanetal_correction_factor_1998!$D$2:$H$1608,5, FALSE),0)*D252</f>
        <v>3283422620.5553732</v>
      </c>
      <c r="L252">
        <f>IFERROR(VLOOKUP(L$4&amp;$B252,Wanetal_correction_factor_1998!$D$2:$H$1608,5, FALSE),0)*E252</f>
        <v>-34104791.678995505</v>
      </c>
      <c r="M252">
        <f>IFERROR(VLOOKUP(M$4&amp;$B252,Wanetal_correction_factor_1998!$D$2:$H$1608,5, FALSE),0)*F252</f>
        <v>-4727851611.4869614</v>
      </c>
      <c r="N252">
        <f>IFERROR(VLOOKUP(N$4&amp;$B252,Wanetal_correction_factor_1998!$D$2:$H$1608,5, FALSE),0)*G252</f>
        <v>-2609478775.3687987</v>
      </c>
      <c r="O252">
        <f>IFERROR(VLOOKUP(O$4&amp;$B252,Wanetal_correction_factor_1998!$D$2:$H$1608,5, FALSE),0)*H252</f>
        <v>126850491.60000913</v>
      </c>
      <c r="P252">
        <f>IFERROR(VLOOKUP(P$4&amp;$B252,Wanetal_correction_factor_1998!$D$2:$H$1608,5, FALSE),0)*I252</f>
        <v>201999013.17476925</v>
      </c>
      <c r="Q252" s="7">
        <f>SUM(Wanetal_losses_control!BI252:BN252)</f>
        <v>-13679903614.864744</v>
      </c>
      <c r="R252">
        <f>Q252*'Wanetal_E and C 15-16'!$E$3-Q252</f>
        <v>21265026361.364052</v>
      </c>
      <c r="S252">
        <f>Q252*'Wanetal_E and C 15-16'!$E$4-Q252</f>
        <v>3188355267.2618599</v>
      </c>
      <c r="T252">
        <f>Q252*'Wanetal_E and C 15-16'!$E$5-Q252</f>
        <v>7396756021.4668112</v>
      </c>
      <c r="U252">
        <f>Q252*'Wanetal_E and C 15-16'!$E$6-Q252</f>
        <v>11543843574.467834</v>
      </c>
      <c r="V252">
        <f>Q252*'Wanetal_E and C 15-16'!$E$7-Q252</f>
        <v>5955449842.641243</v>
      </c>
      <c r="W252">
        <f>Q252*'Wanetal_E and C 15-16'!$E$8-Q252</f>
        <v>2385194306.7361832</v>
      </c>
      <c r="Y252">
        <f>IFERROR(VLOOKUP(Y$4&amp;$B252,Wanetal_correction_factor_2016!$D$2:$H$1608,5, FALSE),0)*R252</f>
        <v>-3965859488.6057615</v>
      </c>
      <c r="Z252">
        <f>IFERROR(VLOOKUP(Z$4&amp;$B252,Wanetal_correction_factor_2016!$D$2:$H$1608,5, FALSE),0)*S252</f>
        <v>-4007088126.9834161</v>
      </c>
      <c r="AA252">
        <f>IFERROR(VLOOKUP(AA$4&amp;$B252,Wanetal_correction_factor_2016!$D$2:$H$1608,5, FALSE),0)*T252</f>
        <v>1073601831.449285</v>
      </c>
      <c r="AB252">
        <f>IFERROR(VLOOKUP(AB$4&amp;$B252,Wanetal_correction_factor_2016!$D$2:$H$1608,5, FALSE),0)*U252</f>
        <v>-1999149083.3275943</v>
      </c>
      <c r="AC252">
        <f>IFERROR(VLOOKUP(AC$4&amp;$B252,Wanetal_correction_factor_2016!$D$2:$H$1608,5, FALSE),0)*V252</f>
        <v>169932154.05321032</v>
      </c>
      <c r="AD252">
        <f>IFERROR(VLOOKUP(AD$4&amp;$B252,Wanetal_correction_factor_2016!$D$2:$H$1608,5, FALSE),0)*W252</f>
        <v>7794404269.4297504</v>
      </c>
    </row>
    <row r="253" spans="1:30" x14ac:dyDescent="0.2">
      <c r="A253" t="s">
        <v>498</v>
      </c>
      <c r="B253" t="s">
        <v>499</v>
      </c>
      <c r="C253">
        <f>SUM(Wanetal_losses_control!AQ253:AV253)</f>
        <v>-5944355413.2812691</v>
      </c>
      <c r="D253">
        <f>C253*'Wanetal_E and C 97-98'!$E$3-C253</f>
        <v>1667570327.5520663</v>
      </c>
      <c r="E253">
        <f>C253*'Wanetal_E and C 97-98'!$E$4-C253</f>
        <v>-24375562.783147812</v>
      </c>
      <c r="F253">
        <f>C253*'Wanetal_E and C 97-98'!$E$5-C253</f>
        <v>1336296396.7249346</v>
      </c>
      <c r="G253">
        <f>C253*'Wanetal_E and C 97-98'!$E$6-C253</f>
        <v>1200463951.9857693</v>
      </c>
      <c r="H253">
        <f>C253*'Wanetal_E and C 97-98'!$E$7-C253</f>
        <v>408881593.12113285</v>
      </c>
      <c r="I253">
        <f>C253*'Wanetal_E and C 97-98'!$E$8-C253</f>
        <v>359623270.18667793</v>
      </c>
      <c r="K253">
        <f>IFERROR(VLOOKUP(K$4&amp;$B253,Wanetal_correction_factor_1998!$D$2:$H$1608,5, FALSE),0)*D253</f>
        <v>2681310330.9922485</v>
      </c>
      <c r="L253">
        <f>IFERROR(VLOOKUP(L$4&amp;$B253,Wanetal_correction_factor_1998!$D$2:$H$1608,5, FALSE),0)*E253</f>
        <v>7600904.6541644055</v>
      </c>
      <c r="M253">
        <f>IFERROR(VLOOKUP(M$4&amp;$B253,Wanetal_correction_factor_1998!$D$2:$H$1608,5, FALSE),0)*F253</f>
        <v>-1410867691.5815156</v>
      </c>
      <c r="N253">
        <f>IFERROR(VLOOKUP(N$4&amp;$B253,Wanetal_correction_factor_1998!$D$2:$H$1608,5, FALSE),0)*G253</f>
        <v>1786146693.8199587</v>
      </c>
      <c r="O253">
        <f>IFERROR(VLOOKUP(O$4&amp;$B253,Wanetal_correction_factor_1998!$D$2:$H$1608,5, FALSE),0)*H253</f>
        <v>826763683.69585669</v>
      </c>
      <c r="P253">
        <f>IFERROR(VLOOKUP(P$4&amp;$B253,Wanetal_correction_factor_1998!$D$2:$H$1608,5, FALSE),0)*I253</f>
        <v>-292172849.68017423</v>
      </c>
      <c r="Q253" s="7">
        <f>SUM(Wanetal_losses_control!BI253:BN253)</f>
        <v>-8796142815.540596</v>
      </c>
      <c r="R253">
        <f>Q253*'Wanetal_E and C 15-16'!$E$3-Q253</f>
        <v>13673357219.238216</v>
      </c>
      <c r="S253">
        <f>Q253*'Wanetal_E and C 15-16'!$E$4-Q253</f>
        <v>2050104230.7814322</v>
      </c>
      <c r="T253">
        <f>Q253*'Wanetal_E and C 15-16'!$E$5-Q253</f>
        <v>4756095084.3128605</v>
      </c>
      <c r="U253">
        <f>Q253*'Wanetal_E and C 15-16'!$E$6-Q253</f>
        <v>7422661707.2757549</v>
      </c>
      <c r="V253">
        <f>Q253*'Wanetal_E and C 15-16'!$E$7-Q253</f>
        <v>3829338920.9072351</v>
      </c>
      <c r="W253">
        <f>Q253*'Wanetal_E and C 15-16'!$E$8-Q253</f>
        <v>1533673800.3086615</v>
      </c>
      <c r="Y253">
        <f>IFERROR(VLOOKUP(Y$4&amp;$B253,Wanetal_correction_factor_2016!$D$2:$H$1608,5, FALSE),0)*R253</f>
        <v>-312357813.21259713</v>
      </c>
      <c r="Z253">
        <f>IFERROR(VLOOKUP(Z$4&amp;$B253,Wanetal_correction_factor_2016!$D$2:$H$1608,5, FALSE),0)*S253</f>
        <v>1787526457.2311449</v>
      </c>
      <c r="AA253">
        <f>IFERROR(VLOOKUP(AA$4&amp;$B253,Wanetal_correction_factor_2016!$D$2:$H$1608,5, FALSE),0)*T253</f>
        <v>7306102602.9856043</v>
      </c>
      <c r="AB253">
        <f>IFERROR(VLOOKUP(AB$4&amp;$B253,Wanetal_correction_factor_2016!$D$2:$H$1608,5, FALSE),0)*U253</f>
        <v>2515357673.69418</v>
      </c>
      <c r="AC253">
        <f>IFERROR(VLOOKUP(AC$4&amp;$B253,Wanetal_correction_factor_2016!$D$2:$H$1608,5, FALSE),0)*V253</f>
        <v>6001420686.0064068</v>
      </c>
      <c r="AD253">
        <f>IFERROR(VLOOKUP(AD$4&amp;$B253,Wanetal_correction_factor_2016!$D$2:$H$1608,5, FALSE),0)*W253</f>
        <v>4985611110.2267113</v>
      </c>
    </row>
    <row r="254" spans="1:30" x14ac:dyDescent="0.2">
      <c r="A254" t="s">
        <v>500</v>
      </c>
      <c r="B254" t="s">
        <v>501</v>
      </c>
      <c r="C254">
        <f>SUM(Wanetal_losses_control!AQ254:AV254)</f>
        <v>3672144167.5148501</v>
      </c>
      <c r="D254">
        <f>C254*'Wanetal_E and C 97-98'!$E$3-C254</f>
        <v>-1030146790.778945</v>
      </c>
      <c r="E254">
        <f>C254*'Wanetal_E and C 97-98'!$E$4-C254</f>
        <v>15058080.225828648</v>
      </c>
      <c r="F254">
        <f>C254*'Wanetal_E and C 97-98'!$E$5-C254</f>
        <v>-825501282.83730698</v>
      </c>
      <c r="G254">
        <f>C254*'Wanetal_E and C 97-98'!$E$6-C254</f>
        <v>-741590364.82696009</v>
      </c>
      <c r="H254">
        <f>C254*'Wanetal_E and C 97-98'!$E$7-C254</f>
        <v>-252587884.30268812</v>
      </c>
      <c r="I254">
        <f>C254*'Wanetal_E and C 97-98'!$E$8-C254</f>
        <v>-222158401.08888531</v>
      </c>
      <c r="K254">
        <f>IFERROR(VLOOKUP(K$4&amp;$B254,Wanetal_correction_factor_1998!$D$2:$H$1608,5, FALSE),0)*D254</f>
        <v>-539463500.47021854</v>
      </c>
      <c r="L254">
        <f>IFERROR(VLOOKUP(L$4&amp;$B254,Wanetal_correction_factor_1998!$D$2:$H$1608,5, FALSE),0)*E254</f>
        <v>159898493.14552408</v>
      </c>
      <c r="M254">
        <f>IFERROR(VLOOKUP(M$4&amp;$B254,Wanetal_correction_factor_1998!$D$2:$H$1608,5, FALSE),0)*F254</f>
        <v>-813491978.51170909</v>
      </c>
      <c r="N254">
        <f>IFERROR(VLOOKUP(N$4&amp;$B254,Wanetal_correction_factor_1998!$D$2:$H$1608,5, FALSE),0)*G254</f>
        <v>-3524712449.5700517</v>
      </c>
      <c r="O254">
        <f>IFERROR(VLOOKUP(O$4&amp;$B254,Wanetal_correction_factor_1998!$D$2:$H$1608,5, FALSE),0)*H254</f>
        <v>844881674.14984715</v>
      </c>
      <c r="P254">
        <f>IFERROR(VLOOKUP(P$4&amp;$B254,Wanetal_correction_factor_1998!$D$2:$H$1608,5, FALSE),0)*I254</f>
        <v>-1676420005.5873425</v>
      </c>
      <c r="Q254" s="7">
        <f>SUM(Wanetal_losses_control!BI254:BN254)</f>
        <v>2487390173.6987877</v>
      </c>
      <c r="R254">
        <f>Q254*'Wanetal_E and C 15-16'!$E$3-Q254</f>
        <v>-3866578237.9655757</v>
      </c>
      <c r="S254">
        <f>Q254*'Wanetal_E and C 15-16'!$E$4-Q254</f>
        <v>-579732415.17800951</v>
      </c>
      <c r="T254">
        <f>Q254*'Wanetal_E and C 15-16'!$E$5-Q254</f>
        <v>-1344937710.3104537</v>
      </c>
      <c r="U254">
        <f>Q254*'Wanetal_E and C 15-16'!$E$6-Q254</f>
        <v>-2098994545.7397933</v>
      </c>
      <c r="V254">
        <f>Q254*'Wanetal_E and C 15-16'!$E$7-Q254</f>
        <v>-1082867820.9724567</v>
      </c>
      <c r="W254">
        <f>Q254*'Wanetal_E and C 15-16'!$E$8-Q254</f>
        <v>-433695225.34435868</v>
      </c>
      <c r="Y254">
        <f>IFERROR(VLOOKUP(Y$4&amp;$B254,Wanetal_correction_factor_2016!$D$2:$H$1608,5, FALSE),0)*R254</f>
        <v>-2004798592.0344265</v>
      </c>
      <c r="Z254">
        <f>IFERROR(VLOOKUP(Z$4&amp;$B254,Wanetal_correction_factor_2016!$D$2:$H$1608,5, FALSE),0)*S254</f>
        <v>-1884994365.7691383</v>
      </c>
      <c r="AA254">
        <f>IFERROR(VLOOKUP(AA$4&amp;$B254,Wanetal_correction_factor_2016!$D$2:$H$1608,5, FALSE),0)*T254</f>
        <v>-1738691373.5717821</v>
      </c>
      <c r="AB254">
        <f>IFERROR(VLOOKUP(AB$4&amp;$B254,Wanetal_correction_factor_2016!$D$2:$H$1608,5, FALSE),0)*U254</f>
        <v>-2061139813.3383212</v>
      </c>
      <c r="AC254">
        <f>IFERROR(VLOOKUP(AC$4&amp;$B254,Wanetal_correction_factor_2016!$D$2:$H$1608,5, FALSE),0)*V254</f>
        <v>-2617519326.0592604</v>
      </c>
      <c r="AD254">
        <f>IFERROR(VLOOKUP(AD$4&amp;$B254,Wanetal_correction_factor_2016!$D$2:$H$1608,5, FALSE),0)*W254</f>
        <v>-1342416169.1989298</v>
      </c>
    </row>
    <row r="255" spans="1:30" x14ac:dyDescent="0.2">
      <c r="A255" t="s">
        <v>502</v>
      </c>
      <c r="B255" t="s">
        <v>503</v>
      </c>
      <c r="C255">
        <f>SUM(Wanetal_losses_control!AQ255:AV255)</f>
        <v>0</v>
      </c>
      <c r="D255">
        <f>C255*'Wanetal_E and C 97-98'!$E$3-C255</f>
        <v>0</v>
      </c>
      <c r="E255">
        <f>C255*'Wanetal_E and C 97-98'!$E$4-C255</f>
        <v>0</v>
      </c>
      <c r="F255">
        <f>C255*'Wanetal_E and C 97-98'!$E$5-C255</f>
        <v>0</v>
      </c>
      <c r="G255">
        <f>C255*'Wanetal_E and C 97-98'!$E$6-C255</f>
        <v>0</v>
      </c>
      <c r="H255">
        <f>C255*'Wanetal_E and C 97-98'!$E$7-C255</f>
        <v>0</v>
      </c>
      <c r="I255">
        <f>C255*'Wanetal_E and C 97-98'!$E$8-C255</f>
        <v>0</v>
      </c>
      <c r="K255">
        <f>IFERROR(VLOOKUP(K$4&amp;$B255,Wanetal_correction_factor_1998!$D$2:$H$1608,5, FALSE),0)*D255</f>
        <v>0</v>
      </c>
      <c r="L255">
        <f>IFERROR(VLOOKUP(L$4&amp;$B255,Wanetal_correction_factor_1998!$D$2:$H$1608,5, FALSE),0)*E255</f>
        <v>0</v>
      </c>
      <c r="M255">
        <f>IFERROR(VLOOKUP(M$4&amp;$B255,Wanetal_correction_factor_1998!$D$2:$H$1608,5, FALSE),0)*F255</f>
        <v>0</v>
      </c>
      <c r="N255">
        <f>IFERROR(VLOOKUP(N$4&amp;$B255,Wanetal_correction_factor_1998!$D$2:$H$1608,5, FALSE),0)*G255</f>
        <v>0</v>
      </c>
      <c r="O255">
        <f>IFERROR(VLOOKUP(O$4&amp;$B255,Wanetal_correction_factor_1998!$D$2:$H$1608,5, FALSE),0)*H255</f>
        <v>0</v>
      </c>
      <c r="P255">
        <f>IFERROR(VLOOKUP(P$4&amp;$B255,Wanetal_correction_factor_1998!$D$2:$H$1608,5, FALSE),0)*I255</f>
        <v>0</v>
      </c>
      <c r="Q255" s="7">
        <f>SUM(Wanetal_losses_control!BI255:BN255)</f>
        <v>0</v>
      </c>
      <c r="R255">
        <f>Q255*'Wanetal_E and C 15-16'!$E$3-Q255</f>
        <v>0</v>
      </c>
      <c r="S255">
        <f>Q255*'Wanetal_E and C 15-16'!$E$4-Q255</f>
        <v>0</v>
      </c>
      <c r="T255">
        <f>Q255*'Wanetal_E and C 15-16'!$E$5-Q255</f>
        <v>0</v>
      </c>
      <c r="U255">
        <f>Q255*'Wanetal_E and C 15-16'!$E$6-Q255</f>
        <v>0</v>
      </c>
      <c r="V255">
        <f>Q255*'Wanetal_E and C 15-16'!$E$7-Q255</f>
        <v>0</v>
      </c>
      <c r="W255">
        <f>Q255*'Wanetal_E and C 15-16'!$E$8-Q255</f>
        <v>0</v>
      </c>
      <c r="Y255">
        <f>IFERROR(VLOOKUP(Y$4&amp;$B255,Wanetal_correction_factor_2016!$D$2:$H$1608,5, FALSE),0)*R255</f>
        <v>0</v>
      </c>
      <c r="Z255">
        <f>IFERROR(VLOOKUP(Z$4&amp;$B255,Wanetal_correction_factor_2016!$D$2:$H$1608,5, FALSE),0)*S255</f>
        <v>0</v>
      </c>
      <c r="AA255">
        <f>IFERROR(VLOOKUP(AA$4&amp;$B255,Wanetal_correction_factor_2016!$D$2:$H$1608,5, FALSE),0)*T255</f>
        <v>0</v>
      </c>
      <c r="AB255">
        <f>IFERROR(VLOOKUP(AB$4&amp;$B255,Wanetal_correction_factor_2016!$D$2:$H$1608,5, FALSE),0)*U255</f>
        <v>0</v>
      </c>
      <c r="AC255">
        <f>IFERROR(VLOOKUP(AC$4&amp;$B255,Wanetal_correction_factor_2016!$D$2:$H$1608,5, FALSE),0)*V255</f>
        <v>0</v>
      </c>
      <c r="AD255">
        <f>IFERROR(VLOOKUP(AD$4&amp;$B255,Wanetal_correction_factor_2016!$D$2:$H$1608,5, FALSE),0)*W255</f>
        <v>0</v>
      </c>
    </row>
    <row r="256" spans="1:30" x14ac:dyDescent="0.2">
      <c r="A256" t="s">
        <v>504</v>
      </c>
      <c r="B256" t="s">
        <v>505</v>
      </c>
      <c r="C256">
        <f>SUM(Wanetal_losses_control!AQ256:AV256)</f>
        <v>2219858263.8161612</v>
      </c>
      <c r="D256">
        <f>C256*'Wanetal_E and C 97-98'!$E$3-C256</f>
        <v>-622736952.07395244</v>
      </c>
      <c r="E256">
        <f>C256*'Wanetal_E and C 97-98'!$E$4-C256</f>
        <v>9102802.6955528259</v>
      </c>
      <c r="F256">
        <f>C256*'Wanetal_E and C 97-98'!$E$5-C256</f>
        <v>-499026116.86877012</v>
      </c>
      <c r="G256">
        <f>C256*'Wanetal_E and C 97-98'!$E$6-C256</f>
        <v>-448300890.33287168</v>
      </c>
      <c r="H256">
        <f>C256*'Wanetal_E and C 97-98'!$E$7-C256</f>
        <v>-152692616.82844734</v>
      </c>
      <c r="I256">
        <f>C256*'Wanetal_E and C 97-98'!$E$8-C256</f>
        <v>-134297603.80761337</v>
      </c>
      <c r="K256">
        <f>IFERROR(VLOOKUP(K$4&amp;$B256,Wanetal_correction_factor_1998!$D$2:$H$1608,5, FALSE),0)*D256</f>
        <v>900988226.18378985</v>
      </c>
      <c r="L256">
        <f>IFERROR(VLOOKUP(L$4&amp;$B256,Wanetal_correction_factor_1998!$D$2:$H$1608,5, FALSE),0)*E256</f>
        <v>-34695570.231457382</v>
      </c>
      <c r="M256">
        <f>IFERROR(VLOOKUP(M$4&amp;$B256,Wanetal_correction_factor_1998!$D$2:$H$1608,5, FALSE),0)*F256</f>
        <v>-356765105.75062418</v>
      </c>
      <c r="N256">
        <f>IFERROR(VLOOKUP(N$4&amp;$B256,Wanetal_correction_factor_1998!$D$2:$H$1608,5, FALSE),0)*G256</f>
        <v>1625571867.0507262</v>
      </c>
      <c r="O256">
        <f>IFERROR(VLOOKUP(O$4&amp;$B256,Wanetal_correction_factor_1998!$D$2:$H$1608,5, FALSE),0)*H256</f>
        <v>325676040.6704877</v>
      </c>
      <c r="P256">
        <f>IFERROR(VLOOKUP(P$4&amp;$B256,Wanetal_correction_factor_1998!$D$2:$H$1608,5, FALSE),0)*I256</f>
        <v>810705150.96845448</v>
      </c>
      <c r="Q256" s="7">
        <f>SUM(Wanetal_losses_control!BI256:BN256)</f>
        <v>1756800020.9139206</v>
      </c>
      <c r="R256">
        <f>Q256*'Wanetal_E and C 15-16'!$E$3-Q256</f>
        <v>-2730896343.1427517</v>
      </c>
      <c r="S256">
        <f>Q256*'Wanetal_E and C 15-16'!$E$4-Q256</f>
        <v>-409454829.35422158</v>
      </c>
      <c r="T256">
        <f>Q256*'Wanetal_E and C 15-16'!$E$5-Q256</f>
        <v>-949905898.39302337</v>
      </c>
      <c r="U256">
        <f>Q256*'Wanetal_E and C 15-16'!$E$6-Q256</f>
        <v>-1482483006.0217228</v>
      </c>
      <c r="V256">
        <f>Q256*'Wanetal_E and C 15-16'!$E$7-Q256</f>
        <v>-764810535.41453516</v>
      </c>
      <c r="W256">
        <f>Q256*'Wanetal_E and C 15-16'!$E$8-Q256</f>
        <v>-306311325.42517686</v>
      </c>
      <c r="Y256">
        <f>IFERROR(VLOOKUP(Y$4&amp;$B256,Wanetal_correction_factor_2016!$D$2:$H$1608,5, FALSE),0)*R256</f>
        <v>423745916.178298</v>
      </c>
      <c r="Z256">
        <f>IFERROR(VLOOKUP(Z$4&amp;$B256,Wanetal_correction_factor_2016!$D$2:$H$1608,5, FALSE),0)*S256</f>
        <v>-1030364716.013063</v>
      </c>
      <c r="AA256">
        <f>IFERROR(VLOOKUP(AA$4&amp;$B256,Wanetal_correction_factor_2016!$D$2:$H$1608,5, FALSE),0)*T256</f>
        <v>1121098772.8933239</v>
      </c>
      <c r="AB256">
        <f>IFERROR(VLOOKUP(AB$4&amp;$B256,Wanetal_correction_factor_2016!$D$2:$H$1608,5, FALSE),0)*U256</f>
        <v>-321768508.79736006</v>
      </c>
      <c r="AC256">
        <f>IFERROR(VLOOKUP(AC$4&amp;$B256,Wanetal_correction_factor_2016!$D$2:$H$1608,5, FALSE),0)*V256</f>
        <v>-693603636.160483</v>
      </c>
      <c r="AD256">
        <f>IFERROR(VLOOKUP(AD$4&amp;$B256,Wanetal_correction_factor_2016!$D$2:$H$1608,5, FALSE),0)*W256</f>
        <v>-376619921.24125695</v>
      </c>
    </row>
    <row r="257" spans="1:30" x14ac:dyDescent="0.2">
      <c r="A257" t="s">
        <v>506</v>
      </c>
      <c r="B257" t="s">
        <v>507</v>
      </c>
      <c r="C257">
        <f>SUM(Wanetal_losses_control!AQ257:AV257)</f>
        <v>-2261552169722.8604</v>
      </c>
      <c r="D257">
        <f>C257*'Wanetal_E and C 97-98'!$E$3-C257</f>
        <v>634433345626.46729</v>
      </c>
      <c r="E257">
        <f>C257*'Wanetal_E and C 97-98'!$E$4-C257</f>
        <v>-9273773700.8920898</v>
      </c>
      <c r="F257">
        <f>C257*'Wanetal_E and C 97-98'!$E$5-C257</f>
        <v>508398944089.70435</v>
      </c>
      <c r="G257">
        <f>C257*'Wanetal_E and C 97-98'!$E$6-C257</f>
        <v>456720984283.95825</v>
      </c>
      <c r="H257">
        <f>C257*'Wanetal_E and C 97-98'!$E$7-C257</f>
        <v>155560525875.82422</v>
      </c>
      <c r="I257">
        <f>C257*'Wanetal_E and C 97-98'!$E$8-C257</f>
        <v>136820013345.15918</v>
      </c>
      <c r="K257">
        <f>IFERROR(VLOOKUP(K$4&amp;$B257,Wanetal_correction_factor_1998!$D$2:$H$1608,5, FALSE),0)*D257</f>
        <v>409434159606.13684</v>
      </c>
      <c r="L257">
        <f>IFERROR(VLOOKUP(L$4&amp;$B257,Wanetal_correction_factor_1998!$D$2:$H$1608,5, FALSE),0)*E257</f>
        <v>14785937042.795599</v>
      </c>
      <c r="M257">
        <f>IFERROR(VLOOKUP(M$4&amp;$B257,Wanetal_correction_factor_1998!$D$2:$H$1608,5, FALSE),0)*F257</f>
        <v>476782777386.25122</v>
      </c>
      <c r="N257">
        <f>IFERROR(VLOOKUP(N$4&amp;$B257,Wanetal_correction_factor_1998!$D$2:$H$1608,5, FALSE),0)*G257</f>
        <v>142682392257.98108</v>
      </c>
      <c r="O257">
        <f>IFERROR(VLOOKUP(O$4&amp;$B257,Wanetal_correction_factor_1998!$D$2:$H$1608,5, FALSE),0)*H257</f>
        <v>581154318202.50293</v>
      </c>
      <c r="P257">
        <f>IFERROR(VLOOKUP(P$4&amp;$B257,Wanetal_correction_factor_1998!$D$2:$H$1608,5, FALSE),0)*I257</f>
        <v>-362999558832.60718</v>
      </c>
      <c r="Q257" s="7">
        <f>SUM(Wanetal_losses_control!BI257:BN257)</f>
        <v>-1565373021641.6836</v>
      </c>
      <c r="R257">
        <f>Q257*'Wanetal_E and C 15-16'!$E$3-Q257</f>
        <v>2433328443513.8638</v>
      </c>
      <c r="S257">
        <f>Q257*'Wanetal_E and C 15-16'!$E$4-Q257</f>
        <v>364839216656.29517</v>
      </c>
      <c r="T257">
        <f>Q257*'Wanetal_E and C 15-16'!$E$5-Q257</f>
        <v>846400870185.10046</v>
      </c>
      <c r="U257">
        <f>Q257*'Wanetal_E and C 15-16'!$E$6-Q257</f>
        <v>1320946536340.2205</v>
      </c>
      <c r="V257">
        <f>Q257*'Wanetal_E and C 15-16'!$E$7-Q257</f>
        <v>681474137382.14294</v>
      </c>
      <c r="W257">
        <f>Q257*'Wanetal_E and C 15-16'!$E$8-Q257</f>
        <v>272934585232.09595</v>
      </c>
      <c r="Y257">
        <f>IFERROR(VLOOKUP(Y$4&amp;$B257,Wanetal_correction_factor_2016!$D$2:$H$1608,5, FALSE),0)*R257</f>
        <v>312566835640.21082</v>
      </c>
      <c r="Z257">
        <f>IFERROR(VLOOKUP(Z$4&amp;$B257,Wanetal_correction_factor_2016!$D$2:$H$1608,5, FALSE),0)*S257</f>
        <v>198415877937.46484</v>
      </c>
      <c r="AA257">
        <f>IFERROR(VLOOKUP(AA$4&amp;$B257,Wanetal_correction_factor_2016!$D$2:$H$1608,5, FALSE),0)*T257</f>
        <v>-316964501057.50696</v>
      </c>
      <c r="AB257">
        <f>IFERROR(VLOOKUP(AB$4&amp;$B257,Wanetal_correction_factor_2016!$D$2:$H$1608,5, FALSE),0)*U257</f>
        <v>661154202812.49146</v>
      </c>
      <c r="AC257">
        <f>IFERROR(VLOOKUP(AC$4&amp;$B257,Wanetal_correction_factor_2016!$D$2:$H$1608,5, FALSE),0)*V257</f>
        <v>454031151759.57501</v>
      </c>
      <c r="AD257">
        <f>IFERROR(VLOOKUP(AD$4&amp;$B257,Wanetal_correction_factor_2016!$D$2:$H$1608,5, FALSE),0)*W257</f>
        <v>68875402495.001434</v>
      </c>
    </row>
    <row r="258" spans="1:30" x14ac:dyDescent="0.2">
      <c r="A258" t="s">
        <v>508</v>
      </c>
      <c r="B258" t="s">
        <v>509</v>
      </c>
      <c r="C258">
        <f>SUM(Wanetal_losses_control!AQ258:AV258)</f>
        <v>-1979269583.1408265</v>
      </c>
      <c r="D258">
        <f>C258*'Wanetal_E and C 97-98'!$E$3-C258</f>
        <v>555244597.20184922</v>
      </c>
      <c r="E258">
        <f>C258*'Wanetal_E and C 97-98'!$E$4-C258</f>
        <v>-8116239.1267571449</v>
      </c>
      <c r="F258">
        <f>C258*'Wanetal_E and C 97-98'!$E$5-C258</f>
        <v>444941566.95088601</v>
      </c>
      <c r="G258">
        <f>C258*'Wanetal_E and C 97-98'!$E$6-C258</f>
        <v>399713950.56792116</v>
      </c>
      <c r="H258">
        <f>C258*'Wanetal_E and C 97-98'!$E$7-C258</f>
        <v>136143760.61072302</v>
      </c>
      <c r="I258">
        <f>C258*'Wanetal_E and C 97-98'!$E$8-C258</f>
        <v>119742402.76410723</v>
      </c>
      <c r="K258">
        <f>IFERROR(VLOOKUP(K$4&amp;$B258,Wanetal_correction_factor_1998!$D$2:$H$1608,5, FALSE),0)*D258</f>
        <v>1752237637.7550387</v>
      </c>
      <c r="L258">
        <f>IFERROR(VLOOKUP(L$4&amp;$B258,Wanetal_correction_factor_1998!$D$2:$H$1608,5, FALSE),0)*E258</f>
        <v>-104767603.57831511</v>
      </c>
      <c r="M258">
        <f>IFERROR(VLOOKUP(M$4&amp;$B258,Wanetal_correction_factor_1998!$D$2:$H$1608,5, FALSE),0)*F258</f>
        <v>831395631.82137859</v>
      </c>
      <c r="N258">
        <f>IFERROR(VLOOKUP(N$4&amp;$B258,Wanetal_correction_factor_1998!$D$2:$H$1608,5, FALSE),0)*G258</f>
        <v>-397164048.12805045</v>
      </c>
      <c r="O258">
        <f>IFERROR(VLOOKUP(O$4&amp;$B258,Wanetal_correction_factor_1998!$D$2:$H$1608,5, FALSE),0)*H258</f>
        <v>549544627.44422603</v>
      </c>
      <c r="P258">
        <f>IFERROR(VLOOKUP(P$4&amp;$B258,Wanetal_correction_factor_1998!$D$2:$H$1608,5, FALSE),0)*I258</f>
        <v>-470895853.37393045</v>
      </c>
      <c r="Q258" s="7">
        <f>SUM(Wanetal_losses_control!BI258:BN258)</f>
        <v>-2942545272.266151</v>
      </c>
      <c r="R258">
        <f>Q258*'Wanetal_E and C 15-16'!$E$3-Q258</f>
        <v>4574104068.7051315</v>
      </c>
      <c r="S258">
        <f>Q258*'Wanetal_E and C 15-16'!$E$4-Q258</f>
        <v>685814752.94839096</v>
      </c>
      <c r="T258">
        <f>Q258*'Wanetal_E and C 15-16'!$E$5-Q258</f>
        <v>1591041141.3588419</v>
      </c>
      <c r="U258">
        <f>Q258*'Wanetal_E and C 15-16'!$E$6-Q258</f>
        <v>2483079069.1332045</v>
      </c>
      <c r="V258">
        <f>Q258*'Wanetal_E and C 15-16'!$E$7-Q258</f>
        <v>1281016392.516114</v>
      </c>
      <c r="W258">
        <f>Q258*'Wanetal_E and C 15-16'!$E$8-Q258</f>
        <v>513054947.48488283</v>
      </c>
      <c r="Y258">
        <f>IFERROR(VLOOKUP(Y$4&amp;$B258,Wanetal_correction_factor_2016!$D$2:$H$1608,5, FALSE),0)*R258</f>
        <v>3161565911.9972143</v>
      </c>
      <c r="Z258">
        <f>IFERROR(VLOOKUP(Z$4&amp;$B258,Wanetal_correction_factor_2016!$D$2:$H$1608,5, FALSE),0)*S258</f>
        <v>3089729816.5675902</v>
      </c>
      <c r="AA258">
        <f>IFERROR(VLOOKUP(AA$4&amp;$B258,Wanetal_correction_factor_2016!$D$2:$H$1608,5, FALSE),0)*T258</f>
        <v>-1326246768.0006557</v>
      </c>
      <c r="AB258">
        <f>IFERROR(VLOOKUP(AB$4&amp;$B258,Wanetal_correction_factor_2016!$D$2:$H$1608,5, FALSE),0)*U258</f>
        <v>292783410.8119061</v>
      </c>
      <c r="AC258">
        <f>IFERROR(VLOOKUP(AC$4&amp;$B258,Wanetal_correction_factor_2016!$D$2:$H$1608,5, FALSE),0)*V258</f>
        <v>51498325.058953226</v>
      </c>
      <c r="AD258">
        <f>IFERROR(VLOOKUP(AD$4&amp;$B258,Wanetal_correction_factor_2016!$D$2:$H$1608,5, FALSE),0)*W258</f>
        <v>-1114742090.5729697</v>
      </c>
    </row>
    <row r="259" spans="1:30" x14ac:dyDescent="0.2">
      <c r="A259" t="s">
        <v>510</v>
      </c>
      <c r="B259" t="s">
        <v>511</v>
      </c>
      <c r="C259">
        <f>SUM(Wanetal_losses_control!AQ259:AV259)</f>
        <v>0</v>
      </c>
      <c r="D259">
        <f>C259*'Wanetal_E and C 97-98'!$E$3-C259</f>
        <v>0</v>
      </c>
      <c r="E259">
        <f>C259*'Wanetal_E and C 97-98'!$E$4-C259</f>
        <v>0</v>
      </c>
      <c r="F259">
        <f>C259*'Wanetal_E and C 97-98'!$E$5-C259</f>
        <v>0</v>
      </c>
      <c r="G259">
        <f>C259*'Wanetal_E and C 97-98'!$E$6-C259</f>
        <v>0</v>
      </c>
      <c r="H259">
        <f>C259*'Wanetal_E and C 97-98'!$E$7-C259</f>
        <v>0</v>
      </c>
      <c r="I259">
        <f>C259*'Wanetal_E and C 97-98'!$E$8-C259</f>
        <v>0</v>
      </c>
      <c r="K259">
        <f>IFERROR(VLOOKUP(K$4&amp;$B259,Wanetal_correction_factor_1998!$D$2:$H$1608,5, FALSE),0)*D259</f>
        <v>0</v>
      </c>
      <c r="L259">
        <f>IFERROR(VLOOKUP(L$4&amp;$B259,Wanetal_correction_factor_1998!$D$2:$H$1608,5, FALSE),0)*E259</f>
        <v>0</v>
      </c>
      <c r="M259">
        <f>IFERROR(VLOOKUP(M$4&amp;$B259,Wanetal_correction_factor_1998!$D$2:$H$1608,5, FALSE),0)*F259</f>
        <v>0</v>
      </c>
      <c r="N259">
        <f>IFERROR(VLOOKUP(N$4&amp;$B259,Wanetal_correction_factor_1998!$D$2:$H$1608,5, FALSE),0)*G259</f>
        <v>0</v>
      </c>
      <c r="O259">
        <f>IFERROR(VLOOKUP(O$4&amp;$B259,Wanetal_correction_factor_1998!$D$2:$H$1608,5, FALSE),0)*H259</f>
        <v>0</v>
      </c>
      <c r="P259">
        <f>IFERROR(VLOOKUP(P$4&amp;$B259,Wanetal_correction_factor_1998!$D$2:$H$1608,5, FALSE),0)*I259</f>
        <v>0</v>
      </c>
      <c r="Q259" s="7">
        <f>SUM(Wanetal_losses_control!BI259:BN259)</f>
        <v>0</v>
      </c>
      <c r="R259">
        <f>Q259*'Wanetal_E and C 15-16'!$E$3-Q259</f>
        <v>0</v>
      </c>
      <c r="S259">
        <f>Q259*'Wanetal_E and C 15-16'!$E$4-Q259</f>
        <v>0</v>
      </c>
      <c r="T259">
        <f>Q259*'Wanetal_E and C 15-16'!$E$5-Q259</f>
        <v>0</v>
      </c>
      <c r="U259">
        <f>Q259*'Wanetal_E and C 15-16'!$E$6-Q259</f>
        <v>0</v>
      </c>
      <c r="V259">
        <f>Q259*'Wanetal_E and C 15-16'!$E$7-Q259</f>
        <v>0</v>
      </c>
      <c r="W259">
        <f>Q259*'Wanetal_E and C 15-16'!$E$8-Q259</f>
        <v>0</v>
      </c>
      <c r="Y259">
        <f>IFERROR(VLOOKUP(Y$4&amp;$B259,Wanetal_correction_factor_2016!$D$2:$H$1608,5, FALSE),0)*R259</f>
        <v>0</v>
      </c>
      <c r="Z259">
        <f>IFERROR(VLOOKUP(Z$4&amp;$B259,Wanetal_correction_factor_2016!$D$2:$H$1608,5, FALSE),0)*S259</f>
        <v>0</v>
      </c>
      <c r="AA259">
        <f>IFERROR(VLOOKUP(AA$4&amp;$B259,Wanetal_correction_factor_2016!$D$2:$H$1608,5, FALSE),0)*T259</f>
        <v>0</v>
      </c>
      <c r="AB259">
        <f>IFERROR(VLOOKUP(AB$4&amp;$B259,Wanetal_correction_factor_2016!$D$2:$H$1608,5, FALSE),0)*U259</f>
        <v>0</v>
      </c>
      <c r="AC259">
        <f>IFERROR(VLOOKUP(AC$4&amp;$B259,Wanetal_correction_factor_2016!$D$2:$H$1608,5, FALSE),0)*V259</f>
        <v>0</v>
      </c>
      <c r="AD259">
        <f>IFERROR(VLOOKUP(AD$4&amp;$B259,Wanetal_correction_factor_2016!$D$2:$H$1608,5, FALSE),0)*W259</f>
        <v>0</v>
      </c>
    </row>
    <row r="260" spans="1:30" x14ac:dyDescent="0.2">
      <c r="A260" t="s">
        <v>512</v>
      </c>
      <c r="B260" t="s">
        <v>513</v>
      </c>
      <c r="C260">
        <f>SUM(Wanetal_losses_control!AQ260:AV260)</f>
        <v>0</v>
      </c>
      <c r="D260">
        <f>C260*'Wanetal_E and C 97-98'!$E$3-C260</f>
        <v>0</v>
      </c>
      <c r="E260">
        <f>C260*'Wanetal_E and C 97-98'!$E$4-C260</f>
        <v>0</v>
      </c>
      <c r="F260">
        <f>C260*'Wanetal_E and C 97-98'!$E$5-C260</f>
        <v>0</v>
      </c>
      <c r="G260">
        <f>C260*'Wanetal_E and C 97-98'!$E$6-C260</f>
        <v>0</v>
      </c>
      <c r="H260">
        <f>C260*'Wanetal_E and C 97-98'!$E$7-C260</f>
        <v>0</v>
      </c>
      <c r="I260">
        <f>C260*'Wanetal_E and C 97-98'!$E$8-C260</f>
        <v>0</v>
      </c>
      <c r="K260">
        <f>IFERROR(VLOOKUP(K$4&amp;$B260,Wanetal_correction_factor_1998!$D$2:$H$1608,5, FALSE),0)*D260</f>
        <v>0</v>
      </c>
      <c r="L260">
        <f>IFERROR(VLOOKUP(L$4&amp;$B260,Wanetal_correction_factor_1998!$D$2:$H$1608,5, FALSE),0)*E260</f>
        <v>0</v>
      </c>
      <c r="M260">
        <f>IFERROR(VLOOKUP(M$4&amp;$B260,Wanetal_correction_factor_1998!$D$2:$H$1608,5, FALSE),0)*F260</f>
        <v>0</v>
      </c>
      <c r="N260">
        <f>IFERROR(VLOOKUP(N$4&amp;$B260,Wanetal_correction_factor_1998!$D$2:$H$1608,5, FALSE),0)*G260</f>
        <v>0</v>
      </c>
      <c r="O260">
        <f>IFERROR(VLOOKUP(O$4&amp;$B260,Wanetal_correction_factor_1998!$D$2:$H$1608,5, FALSE),0)*H260</f>
        <v>0</v>
      </c>
      <c r="P260">
        <f>IFERROR(VLOOKUP(P$4&amp;$B260,Wanetal_correction_factor_1998!$D$2:$H$1608,5, FALSE),0)*I260</f>
        <v>0</v>
      </c>
      <c r="Q260" s="7">
        <f>SUM(Wanetal_losses_control!BI260:BN260)</f>
        <v>0</v>
      </c>
      <c r="R260">
        <f>Q260*'Wanetal_E and C 15-16'!$E$3-Q260</f>
        <v>0</v>
      </c>
      <c r="S260">
        <f>Q260*'Wanetal_E and C 15-16'!$E$4-Q260</f>
        <v>0</v>
      </c>
      <c r="T260">
        <f>Q260*'Wanetal_E and C 15-16'!$E$5-Q260</f>
        <v>0</v>
      </c>
      <c r="U260">
        <f>Q260*'Wanetal_E and C 15-16'!$E$6-Q260</f>
        <v>0</v>
      </c>
      <c r="V260">
        <f>Q260*'Wanetal_E and C 15-16'!$E$7-Q260</f>
        <v>0</v>
      </c>
      <c r="W260">
        <f>Q260*'Wanetal_E and C 15-16'!$E$8-Q260</f>
        <v>0</v>
      </c>
      <c r="Y260">
        <f>IFERROR(VLOOKUP(Y$4&amp;$B260,Wanetal_correction_factor_2016!$D$2:$H$1608,5, FALSE),0)*R260</f>
        <v>0</v>
      </c>
      <c r="Z260">
        <f>IFERROR(VLOOKUP(Z$4&amp;$B260,Wanetal_correction_factor_2016!$D$2:$H$1608,5, FALSE),0)*S260</f>
        <v>0</v>
      </c>
      <c r="AA260">
        <f>IFERROR(VLOOKUP(AA$4&amp;$B260,Wanetal_correction_factor_2016!$D$2:$H$1608,5, FALSE),0)*T260</f>
        <v>0</v>
      </c>
      <c r="AB260">
        <f>IFERROR(VLOOKUP(AB$4&amp;$B260,Wanetal_correction_factor_2016!$D$2:$H$1608,5, FALSE),0)*U260</f>
        <v>0</v>
      </c>
      <c r="AC260">
        <f>IFERROR(VLOOKUP(AC$4&amp;$B260,Wanetal_correction_factor_2016!$D$2:$H$1608,5, FALSE),0)*V260</f>
        <v>0</v>
      </c>
      <c r="AD260">
        <f>IFERROR(VLOOKUP(AD$4&amp;$B260,Wanetal_correction_factor_2016!$D$2:$H$1608,5, FALSE),0)*W260</f>
        <v>0</v>
      </c>
    </row>
    <row r="261" spans="1:30" x14ac:dyDescent="0.2">
      <c r="A261" t="s">
        <v>514</v>
      </c>
      <c r="B261" t="s">
        <v>515</v>
      </c>
      <c r="C261">
        <f>SUM(Wanetal_losses_control!AQ261:AV261)</f>
        <v>0</v>
      </c>
      <c r="D261">
        <f>C261*'Wanetal_E and C 97-98'!$E$3-C261</f>
        <v>0</v>
      </c>
      <c r="E261">
        <f>C261*'Wanetal_E and C 97-98'!$E$4-C261</f>
        <v>0</v>
      </c>
      <c r="F261">
        <f>C261*'Wanetal_E and C 97-98'!$E$5-C261</f>
        <v>0</v>
      </c>
      <c r="G261">
        <f>C261*'Wanetal_E and C 97-98'!$E$6-C261</f>
        <v>0</v>
      </c>
      <c r="H261">
        <f>C261*'Wanetal_E and C 97-98'!$E$7-C261</f>
        <v>0</v>
      </c>
      <c r="I261">
        <f>C261*'Wanetal_E and C 97-98'!$E$8-C261</f>
        <v>0</v>
      </c>
      <c r="K261">
        <f>IFERROR(VLOOKUP(K$4&amp;$B261,Wanetal_correction_factor_1998!$D$2:$H$1608,5, FALSE),0)*D261</f>
        <v>0</v>
      </c>
      <c r="L261">
        <f>IFERROR(VLOOKUP(L$4&amp;$B261,Wanetal_correction_factor_1998!$D$2:$H$1608,5, FALSE),0)*E261</f>
        <v>0</v>
      </c>
      <c r="M261">
        <f>IFERROR(VLOOKUP(M$4&amp;$B261,Wanetal_correction_factor_1998!$D$2:$H$1608,5, FALSE),0)*F261</f>
        <v>0</v>
      </c>
      <c r="N261">
        <f>IFERROR(VLOOKUP(N$4&amp;$B261,Wanetal_correction_factor_1998!$D$2:$H$1608,5, FALSE),0)*G261</f>
        <v>0</v>
      </c>
      <c r="O261">
        <f>IFERROR(VLOOKUP(O$4&amp;$B261,Wanetal_correction_factor_1998!$D$2:$H$1608,5, FALSE),0)*H261</f>
        <v>0</v>
      </c>
      <c r="P261">
        <f>IFERROR(VLOOKUP(P$4&amp;$B261,Wanetal_correction_factor_1998!$D$2:$H$1608,5, FALSE),0)*I261</f>
        <v>0</v>
      </c>
      <c r="Q261" s="7">
        <f>SUM(Wanetal_losses_control!BI261:BN261)</f>
        <v>0</v>
      </c>
      <c r="R261">
        <f>Q261*'Wanetal_E and C 15-16'!$E$3-Q261</f>
        <v>0</v>
      </c>
      <c r="S261">
        <f>Q261*'Wanetal_E and C 15-16'!$E$4-Q261</f>
        <v>0</v>
      </c>
      <c r="T261">
        <f>Q261*'Wanetal_E and C 15-16'!$E$5-Q261</f>
        <v>0</v>
      </c>
      <c r="U261">
        <f>Q261*'Wanetal_E and C 15-16'!$E$6-Q261</f>
        <v>0</v>
      </c>
      <c r="V261">
        <f>Q261*'Wanetal_E and C 15-16'!$E$7-Q261</f>
        <v>0</v>
      </c>
      <c r="W261">
        <f>Q261*'Wanetal_E and C 15-16'!$E$8-Q261</f>
        <v>0</v>
      </c>
      <c r="Y261">
        <f>IFERROR(VLOOKUP(Y$4&amp;$B261,Wanetal_correction_factor_2016!$D$2:$H$1608,5, FALSE),0)*R261</f>
        <v>0</v>
      </c>
      <c r="Z261">
        <f>IFERROR(VLOOKUP(Z$4&amp;$B261,Wanetal_correction_factor_2016!$D$2:$H$1608,5, FALSE),0)*S261</f>
        <v>0</v>
      </c>
      <c r="AA261">
        <f>IFERROR(VLOOKUP(AA$4&amp;$B261,Wanetal_correction_factor_2016!$D$2:$H$1608,5, FALSE),0)*T261</f>
        <v>0</v>
      </c>
      <c r="AB261">
        <f>IFERROR(VLOOKUP(AB$4&amp;$B261,Wanetal_correction_factor_2016!$D$2:$H$1608,5, FALSE),0)*U261</f>
        <v>0</v>
      </c>
      <c r="AC261">
        <f>IFERROR(VLOOKUP(AC$4&amp;$B261,Wanetal_correction_factor_2016!$D$2:$H$1608,5, FALSE),0)*V261</f>
        <v>0</v>
      </c>
      <c r="AD261">
        <f>IFERROR(VLOOKUP(AD$4&amp;$B261,Wanetal_correction_factor_2016!$D$2:$H$1608,5, FALSE),0)*W261</f>
        <v>0</v>
      </c>
    </row>
    <row r="262" spans="1:30" x14ac:dyDescent="0.2">
      <c r="A262" t="s">
        <v>516</v>
      </c>
      <c r="B262" t="s">
        <v>517</v>
      </c>
      <c r="C262">
        <f>SUM(Wanetal_losses_control!AQ262:AV262)</f>
        <v>0</v>
      </c>
      <c r="D262">
        <f>C262*'Wanetal_E and C 97-98'!$E$3-C262</f>
        <v>0</v>
      </c>
      <c r="E262">
        <f>C262*'Wanetal_E and C 97-98'!$E$4-C262</f>
        <v>0</v>
      </c>
      <c r="F262">
        <f>C262*'Wanetal_E and C 97-98'!$E$5-C262</f>
        <v>0</v>
      </c>
      <c r="G262">
        <f>C262*'Wanetal_E and C 97-98'!$E$6-C262</f>
        <v>0</v>
      </c>
      <c r="H262">
        <f>C262*'Wanetal_E and C 97-98'!$E$7-C262</f>
        <v>0</v>
      </c>
      <c r="I262">
        <f>C262*'Wanetal_E and C 97-98'!$E$8-C262</f>
        <v>0</v>
      </c>
      <c r="K262">
        <f>IFERROR(VLOOKUP(K$4&amp;$B262,Wanetal_correction_factor_1998!$D$2:$H$1608,5, FALSE),0)*D262</f>
        <v>0</v>
      </c>
      <c r="L262">
        <f>IFERROR(VLOOKUP(L$4&amp;$B262,Wanetal_correction_factor_1998!$D$2:$H$1608,5, FALSE),0)*E262</f>
        <v>0</v>
      </c>
      <c r="M262">
        <f>IFERROR(VLOOKUP(M$4&amp;$B262,Wanetal_correction_factor_1998!$D$2:$H$1608,5, FALSE),0)*F262</f>
        <v>0</v>
      </c>
      <c r="N262">
        <f>IFERROR(VLOOKUP(N$4&amp;$B262,Wanetal_correction_factor_1998!$D$2:$H$1608,5, FALSE),0)*G262</f>
        <v>0</v>
      </c>
      <c r="O262">
        <f>IFERROR(VLOOKUP(O$4&amp;$B262,Wanetal_correction_factor_1998!$D$2:$H$1608,5, FALSE),0)*H262</f>
        <v>0</v>
      </c>
      <c r="P262">
        <f>IFERROR(VLOOKUP(P$4&amp;$B262,Wanetal_correction_factor_1998!$D$2:$H$1608,5, FALSE),0)*I262</f>
        <v>0</v>
      </c>
      <c r="Q262" s="7">
        <f>SUM(Wanetal_losses_control!BI262:BN262)</f>
        <v>0</v>
      </c>
      <c r="R262">
        <f>Q262*'Wanetal_E and C 15-16'!$E$3-Q262</f>
        <v>0</v>
      </c>
      <c r="S262">
        <f>Q262*'Wanetal_E and C 15-16'!$E$4-Q262</f>
        <v>0</v>
      </c>
      <c r="T262">
        <f>Q262*'Wanetal_E and C 15-16'!$E$5-Q262</f>
        <v>0</v>
      </c>
      <c r="U262">
        <f>Q262*'Wanetal_E and C 15-16'!$E$6-Q262</f>
        <v>0</v>
      </c>
      <c r="V262">
        <f>Q262*'Wanetal_E and C 15-16'!$E$7-Q262</f>
        <v>0</v>
      </c>
      <c r="W262">
        <f>Q262*'Wanetal_E and C 15-16'!$E$8-Q262</f>
        <v>0</v>
      </c>
      <c r="Y262">
        <f>IFERROR(VLOOKUP(Y$4&amp;$B262,Wanetal_correction_factor_2016!$D$2:$H$1608,5, FALSE),0)*R262</f>
        <v>0</v>
      </c>
      <c r="Z262">
        <f>IFERROR(VLOOKUP(Z$4&amp;$B262,Wanetal_correction_factor_2016!$D$2:$H$1608,5, FALSE),0)*S262</f>
        <v>0</v>
      </c>
      <c r="AA262">
        <f>IFERROR(VLOOKUP(AA$4&amp;$B262,Wanetal_correction_factor_2016!$D$2:$H$1608,5, FALSE),0)*T262</f>
        <v>0</v>
      </c>
      <c r="AB262">
        <f>IFERROR(VLOOKUP(AB$4&amp;$B262,Wanetal_correction_factor_2016!$D$2:$H$1608,5, FALSE),0)*U262</f>
        <v>0</v>
      </c>
      <c r="AC262">
        <f>IFERROR(VLOOKUP(AC$4&amp;$B262,Wanetal_correction_factor_2016!$D$2:$H$1608,5, FALSE),0)*V262</f>
        <v>0</v>
      </c>
      <c r="AD262">
        <f>IFERROR(VLOOKUP(AD$4&amp;$B262,Wanetal_correction_factor_2016!$D$2:$H$1608,5, FALSE),0)*W262</f>
        <v>0</v>
      </c>
    </row>
    <row r="263" spans="1:30" x14ac:dyDescent="0.2">
      <c r="A263" t="s">
        <v>562</v>
      </c>
      <c r="B263" t="s">
        <v>519</v>
      </c>
      <c r="C263">
        <f>SUM(Wanetal_losses_control!AQ263:AV263)</f>
        <v>-19583868799.20805</v>
      </c>
      <c r="D263">
        <f>C263*'Wanetal_E and C 97-98'!$E$3-C263</f>
        <v>5493863714.0145721</v>
      </c>
      <c r="E263">
        <f>C263*'Wanetal_E and C 97-98'!$E$4-C263</f>
        <v>-80306070.257080078</v>
      </c>
      <c r="F263">
        <f>C263*'Wanetal_E and C 97-98'!$E$5-C263</f>
        <v>4402471166.4859695</v>
      </c>
      <c r="G263">
        <f>C263*'Wanetal_E and C 97-98'!$E$6-C263</f>
        <v>3954966838.1774635</v>
      </c>
      <c r="H263">
        <f>C263*'Wanetal_E and C 97-98'!$E$7-C263</f>
        <v>1347073470.1031799</v>
      </c>
      <c r="I263">
        <f>C263*'Wanetal_E and C 97-98'!$E$8-C263</f>
        <v>1184790351.6573944</v>
      </c>
      <c r="K263">
        <f>IFERROR(VLOOKUP(K$4&amp;$B263,Wanetal_correction_factor_1998!$D$2:$H$1608,5, FALSE),0)*D263</f>
        <v>6536254272.8345938</v>
      </c>
      <c r="L263">
        <f>IFERROR(VLOOKUP(L$4&amp;$B263,Wanetal_correction_factor_1998!$D$2:$H$1608,5, FALSE),0)*E263</f>
        <v>-323006249.63087833</v>
      </c>
      <c r="M263">
        <f>IFERROR(VLOOKUP(M$4&amp;$B263,Wanetal_correction_factor_1998!$D$2:$H$1608,5, FALSE),0)*F263</f>
        <v>2487478419.4331312</v>
      </c>
      <c r="N263">
        <f>IFERROR(VLOOKUP(N$4&amp;$B263,Wanetal_correction_factor_1998!$D$2:$H$1608,5, FALSE),0)*G263</f>
        <v>2374307006.4990582</v>
      </c>
      <c r="O263">
        <f>IFERROR(VLOOKUP(O$4&amp;$B263,Wanetal_correction_factor_1998!$D$2:$H$1608,5, FALSE),0)*H263</f>
        <v>-194594100.44236025</v>
      </c>
      <c r="P263">
        <f>IFERROR(VLOOKUP(P$4&amp;$B263,Wanetal_correction_factor_1998!$D$2:$H$1608,5, FALSE),0)*I263</f>
        <v>-963518100.74498236</v>
      </c>
      <c r="Q263" s="7">
        <f>SUM(Wanetal_losses_control!BI263:BN263)</f>
        <v>-28181522710.778633</v>
      </c>
      <c r="R263">
        <f>Q263*'Wanetal_E and C 15-16'!$E$3-Q263</f>
        <v>43807386383.695114</v>
      </c>
      <c r="S263">
        <f>Q263*'Wanetal_E and C 15-16'!$E$4-Q263</f>
        <v>6568226568.2585487</v>
      </c>
      <c r="T263">
        <f>Q263*'Wanetal_E and C 15-16'!$E$5-Q263</f>
        <v>15237815533.915701</v>
      </c>
      <c r="U263">
        <f>Q263*'Wanetal_E and C 15-16'!$E$6-Q263</f>
        <v>23781095175.995346</v>
      </c>
      <c r="V263">
        <f>Q263*'Wanetal_E and C 15-16'!$E$7-Q263</f>
        <v>12268627741.71356</v>
      </c>
      <c r="W263">
        <f>Q263*'Wanetal_E and C 15-16'!$E$8-Q263</f>
        <v>4913660901.2263298</v>
      </c>
      <c r="Y263">
        <f>IFERROR(VLOOKUP(Y$4&amp;$B263,Wanetal_correction_factor_2016!$D$2:$H$1608,5, FALSE),0)*R263</f>
        <v>8130154285.8920231</v>
      </c>
      <c r="Z263">
        <f>IFERROR(VLOOKUP(Z$4&amp;$B263,Wanetal_correction_factor_2016!$D$2:$H$1608,5, FALSE),0)*S263</f>
        <v>8397757683.8299961</v>
      </c>
      <c r="AA263">
        <f>IFERROR(VLOOKUP(AA$4&amp;$B263,Wanetal_correction_factor_2016!$D$2:$H$1608,5, FALSE),0)*T263</f>
        <v>8625148860.7243385</v>
      </c>
      <c r="AB263">
        <f>IFERROR(VLOOKUP(AB$4&amp;$B263,Wanetal_correction_factor_2016!$D$2:$H$1608,5, FALSE),0)*U263</f>
        <v>10242823155.461454</v>
      </c>
      <c r="AC263">
        <f>IFERROR(VLOOKUP(AC$4&amp;$B263,Wanetal_correction_factor_2016!$D$2:$H$1608,5, FALSE),0)*V263</f>
        <v>8272166131.5168629</v>
      </c>
      <c r="AD263">
        <f>IFERROR(VLOOKUP(AD$4&amp;$B263,Wanetal_correction_factor_2016!$D$2:$H$1608,5, FALSE),0)*W263</f>
        <v>-1258685867.5617356</v>
      </c>
    </row>
    <row r="264" spans="1:30" x14ac:dyDescent="0.2">
      <c r="A264" t="s">
        <v>520</v>
      </c>
      <c r="B264" t="s">
        <v>521</v>
      </c>
      <c r="C264">
        <f>SUM(Wanetal_losses_control!AQ264:AV264)</f>
        <v>0</v>
      </c>
      <c r="D264">
        <f>C264*'Wanetal_E and C 97-98'!$E$3-C264</f>
        <v>0</v>
      </c>
      <c r="E264">
        <f>C264*'Wanetal_E and C 97-98'!$E$4-C264</f>
        <v>0</v>
      </c>
      <c r="F264">
        <f>C264*'Wanetal_E and C 97-98'!$E$5-C264</f>
        <v>0</v>
      </c>
      <c r="G264">
        <f>C264*'Wanetal_E and C 97-98'!$E$6-C264</f>
        <v>0</v>
      </c>
      <c r="H264">
        <f>C264*'Wanetal_E and C 97-98'!$E$7-C264</f>
        <v>0</v>
      </c>
      <c r="I264">
        <f>C264*'Wanetal_E and C 97-98'!$E$8-C264</f>
        <v>0</v>
      </c>
      <c r="K264">
        <f>IFERROR(VLOOKUP(K$4&amp;$B264,Wanetal_correction_factor_1998!$D$2:$H$1608,5, FALSE),0)*D264</f>
        <v>0</v>
      </c>
      <c r="L264">
        <f>IFERROR(VLOOKUP(L$4&amp;$B264,Wanetal_correction_factor_1998!$D$2:$H$1608,5, FALSE),0)*E264</f>
        <v>0</v>
      </c>
      <c r="M264">
        <f>IFERROR(VLOOKUP(M$4&amp;$B264,Wanetal_correction_factor_1998!$D$2:$H$1608,5, FALSE),0)*F264</f>
        <v>0</v>
      </c>
      <c r="N264">
        <f>IFERROR(VLOOKUP(N$4&amp;$B264,Wanetal_correction_factor_1998!$D$2:$H$1608,5, FALSE),0)*G264</f>
        <v>0</v>
      </c>
      <c r="O264">
        <f>IFERROR(VLOOKUP(O$4&amp;$B264,Wanetal_correction_factor_1998!$D$2:$H$1608,5, FALSE),0)*H264</f>
        <v>0</v>
      </c>
      <c r="P264">
        <f>IFERROR(VLOOKUP(P$4&amp;$B264,Wanetal_correction_factor_1998!$D$2:$H$1608,5, FALSE),0)*I264</f>
        <v>0</v>
      </c>
      <c r="Q264" s="7">
        <f>SUM(Wanetal_losses_control!BI264:BN264)</f>
        <v>0</v>
      </c>
      <c r="R264">
        <f>Q264*'Wanetal_E and C 15-16'!$E$3-Q264</f>
        <v>0</v>
      </c>
      <c r="S264">
        <f>Q264*'Wanetal_E and C 15-16'!$E$4-Q264</f>
        <v>0</v>
      </c>
      <c r="T264">
        <f>Q264*'Wanetal_E and C 15-16'!$E$5-Q264</f>
        <v>0</v>
      </c>
      <c r="U264">
        <f>Q264*'Wanetal_E and C 15-16'!$E$6-Q264</f>
        <v>0</v>
      </c>
      <c r="V264">
        <f>Q264*'Wanetal_E and C 15-16'!$E$7-Q264</f>
        <v>0</v>
      </c>
      <c r="W264">
        <f>Q264*'Wanetal_E and C 15-16'!$E$8-Q264</f>
        <v>0</v>
      </c>
      <c r="Y264">
        <f>IFERROR(VLOOKUP(Y$4&amp;$B264,Wanetal_correction_factor_2016!$D$2:$H$1608,5, FALSE),0)*R264</f>
        <v>0</v>
      </c>
      <c r="Z264">
        <f>IFERROR(VLOOKUP(Z$4&amp;$B264,Wanetal_correction_factor_2016!$D$2:$H$1608,5, FALSE),0)*S264</f>
        <v>0</v>
      </c>
      <c r="AA264">
        <f>IFERROR(VLOOKUP(AA$4&amp;$B264,Wanetal_correction_factor_2016!$D$2:$H$1608,5, FALSE),0)*T264</f>
        <v>0</v>
      </c>
      <c r="AB264">
        <f>IFERROR(VLOOKUP(AB$4&amp;$B264,Wanetal_correction_factor_2016!$D$2:$H$1608,5, FALSE),0)*U264</f>
        <v>0</v>
      </c>
      <c r="AC264">
        <f>IFERROR(VLOOKUP(AC$4&amp;$B264,Wanetal_correction_factor_2016!$D$2:$H$1608,5, FALSE),0)*V264</f>
        <v>0</v>
      </c>
      <c r="AD264">
        <f>IFERROR(VLOOKUP(AD$4&amp;$B264,Wanetal_correction_factor_2016!$D$2:$H$1608,5, FALSE),0)*W264</f>
        <v>0</v>
      </c>
    </row>
    <row r="265" spans="1:30" x14ac:dyDescent="0.2">
      <c r="A265" t="s">
        <v>522</v>
      </c>
      <c r="B265" t="s">
        <v>523</v>
      </c>
      <c r="C265">
        <f>SUM(Wanetal_losses_control!AQ265:AV265)</f>
        <v>0</v>
      </c>
      <c r="D265">
        <f>C265*'Wanetal_E and C 97-98'!$E$3-C265</f>
        <v>0</v>
      </c>
      <c r="E265">
        <f>C265*'Wanetal_E and C 97-98'!$E$4-C265</f>
        <v>0</v>
      </c>
      <c r="F265">
        <f>C265*'Wanetal_E and C 97-98'!$E$5-C265</f>
        <v>0</v>
      </c>
      <c r="G265">
        <f>C265*'Wanetal_E and C 97-98'!$E$6-C265</f>
        <v>0</v>
      </c>
      <c r="H265">
        <f>C265*'Wanetal_E and C 97-98'!$E$7-C265</f>
        <v>0</v>
      </c>
      <c r="I265">
        <f>C265*'Wanetal_E and C 97-98'!$E$8-C265</f>
        <v>0</v>
      </c>
      <c r="K265">
        <f>IFERROR(VLOOKUP(K$4&amp;$B265,Wanetal_correction_factor_1998!$D$2:$H$1608,5, FALSE),0)*D265</f>
        <v>0</v>
      </c>
      <c r="L265">
        <f>IFERROR(VLOOKUP(L$4&amp;$B265,Wanetal_correction_factor_1998!$D$2:$H$1608,5, FALSE),0)*E265</f>
        <v>0</v>
      </c>
      <c r="M265">
        <f>IFERROR(VLOOKUP(M$4&amp;$B265,Wanetal_correction_factor_1998!$D$2:$H$1608,5, FALSE),0)*F265</f>
        <v>0</v>
      </c>
      <c r="N265">
        <f>IFERROR(VLOOKUP(N$4&amp;$B265,Wanetal_correction_factor_1998!$D$2:$H$1608,5, FALSE),0)*G265</f>
        <v>0</v>
      </c>
      <c r="O265">
        <f>IFERROR(VLOOKUP(O$4&amp;$B265,Wanetal_correction_factor_1998!$D$2:$H$1608,5, FALSE),0)*H265</f>
        <v>0</v>
      </c>
      <c r="P265">
        <f>IFERROR(VLOOKUP(P$4&amp;$B265,Wanetal_correction_factor_1998!$D$2:$H$1608,5, FALSE),0)*I265</f>
        <v>0</v>
      </c>
      <c r="Q265" s="7">
        <f>SUM(Wanetal_losses_control!BI265:BN265)</f>
        <v>0</v>
      </c>
      <c r="R265">
        <f>Q265*'Wanetal_E and C 15-16'!$E$3-Q265</f>
        <v>0</v>
      </c>
      <c r="S265">
        <f>Q265*'Wanetal_E and C 15-16'!$E$4-Q265</f>
        <v>0</v>
      </c>
      <c r="T265">
        <f>Q265*'Wanetal_E and C 15-16'!$E$5-Q265</f>
        <v>0</v>
      </c>
      <c r="U265">
        <f>Q265*'Wanetal_E and C 15-16'!$E$6-Q265</f>
        <v>0</v>
      </c>
      <c r="V265">
        <f>Q265*'Wanetal_E and C 15-16'!$E$7-Q265</f>
        <v>0</v>
      </c>
      <c r="W265">
        <f>Q265*'Wanetal_E and C 15-16'!$E$8-Q265</f>
        <v>0</v>
      </c>
      <c r="Y265">
        <f>IFERROR(VLOOKUP(Y$4&amp;$B265,Wanetal_correction_factor_2016!$D$2:$H$1608,5, FALSE),0)*R265</f>
        <v>0</v>
      </c>
      <c r="Z265">
        <f>IFERROR(VLOOKUP(Z$4&amp;$B265,Wanetal_correction_factor_2016!$D$2:$H$1608,5, FALSE),0)*S265</f>
        <v>0</v>
      </c>
      <c r="AA265">
        <f>IFERROR(VLOOKUP(AA$4&amp;$B265,Wanetal_correction_factor_2016!$D$2:$H$1608,5, FALSE),0)*T265</f>
        <v>0</v>
      </c>
      <c r="AB265">
        <f>IFERROR(VLOOKUP(AB$4&amp;$B265,Wanetal_correction_factor_2016!$D$2:$H$1608,5, FALSE),0)*U265</f>
        <v>0</v>
      </c>
      <c r="AC265">
        <f>IFERROR(VLOOKUP(AC$4&amp;$B265,Wanetal_correction_factor_2016!$D$2:$H$1608,5, FALSE),0)*V265</f>
        <v>0</v>
      </c>
      <c r="AD265">
        <f>IFERROR(VLOOKUP(AD$4&amp;$B265,Wanetal_correction_factor_2016!$D$2:$H$1608,5, FALSE),0)*W265</f>
        <v>0</v>
      </c>
    </row>
    <row r="266" spans="1:30" x14ac:dyDescent="0.2">
      <c r="A266" t="s">
        <v>524</v>
      </c>
      <c r="B266" t="s">
        <v>525</v>
      </c>
      <c r="C266">
        <f>SUM(Wanetal_losses_control!AQ266:AV266)</f>
        <v>0</v>
      </c>
      <c r="D266">
        <f>C266*'Wanetal_E and C 97-98'!$E$3-C266</f>
        <v>0</v>
      </c>
      <c r="E266">
        <f>C266*'Wanetal_E and C 97-98'!$E$4-C266</f>
        <v>0</v>
      </c>
      <c r="F266">
        <f>C266*'Wanetal_E and C 97-98'!$E$5-C266</f>
        <v>0</v>
      </c>
      <c r="G266">
        <f>C266*'Wanetal_E and C 97-98'!$E$6-C266</f>
        <v>0</v>
      </c>
      <c r="H266">
        <f>C266*'Wanetal_E and C 97-98'!$E$7-C266</f>
        <v>0</v>
      </c>
      <c r="I266">
        <f>C266*'Wanetal_E and C 97-98'!$E$8-C266</f>
        <v>0</v>
      </c>
      <c r="K266">
        <f>IFERROR(VLOOKUP(K$4&amp;$B266,Wanetal_correction_factor_1998!$D$2:$H$1608,5, FALSE),0)*D266</f>
        <v>0</v>
      </c>
      <c r="L266">
        <f>IFERROR(VLOOKUP(L$4&amp;$B266,Wanetal_correction_factor_1998!$D$2:$H$1608,5, FALSE),0)*E266</f>
        <v>0</v>
      </c>
      <c r="M266">
        <f>IFERROR(VLOOKUP(M$4&amp;$B266,Wanetal_correction_factor_1998!$D$2:$H$1608,5, FALSE),0)*F266</f>
        <v>0</v>
      </c>
      <c r="N266">
        <f>IFERROR(VLOOKUP(N$4&amp;$B266,Wanetal_correction_factor_1998!$D$2:$H$1608,5, FALSE),0)*G266</f>
        <v>0</v>
      </c>
      <c r="O266">
        <f>IFERROR(VLOOKUP(O$4&amp;$B266,Wanetal_correction_factor_1998!$D$2:$H$1608,5, FALSE),0)*H266</f>
        <v>0</v>
      </c>
      <c r="P266">
        <f>IFERROR(VLOOKUP(P$4&amp;$B266,Wanetal_correction_factor_1998!$D$2:$H$1608,5, FALSE),0)*I266</f>
        <v>0</v>
      </c>
      <c r="Q266" s="7">
        <f>SUM(Wanetal_losses_control!BI266:BN266)</f>
        <v>0</v>
      </c>
      <c r="R266">
        <f>Q266*'Wanetal_E and C 15-16'!$E$3-Q266</f>
        <v>0</v>
      </c>
      <c r="S266">
        <f>Q266*'Wanetal_E and C 15-16'!$E$4-Q266</f>
        <v>0</v>
      </c>
      <c r="T266">
        <f>Q266*'Wanetal_E and C 15-16'!$E$5-Q266</f>
        <v>0</v>
      </c>
      <c r="U266">
        <f>Q266*'Wanetal_E and C 15-16'!$E$6-Q266</f>
        <v>0</v>
      </c>
      <c r="V266">
        <f>Q266*'Wanetal_E and C 15-16'!$E$7-Q266</f>
        <v>0</v>
      </c>
      <c r="W266">
        <f>Q266*'Wanetal_E and C 15-16'!$E$8-Q266</f>
        <v>0</v>
      </c>
      <c r="Y266">
        <f>IFERROR(VLOOKUP(Y$4&amp;$B266,Wanetal_correction_factor_2016!$D$2:$H$1608,5, FALSE),0)*R266</f>
        <v>0</v>
      </c>
      <c r="Z266">
        <f>IFERROR(VLOOKUP(Z$4&amp;$B266,Wanetal_correction_factor_2016!$D$2:$H$1608,5, FALSE),0)*S266</f>
        <v>0</v>
      </c>
      <c r="AA266">
        <f>IFERROR(VLOOKUP(AA$4&amp;$B266,Wanetal_correction_factor_2016!$D$2:$H$1608,5, FALSE),0)*T266</f>
        <v>0</v>
      </c>
      <c r="AB266">
        <f>IFERROR(VLOOKUP(AB$4&amp;$B266,Wanetal_correction_factor_2016!$D$2:$H$1608,5, FALSE),0)*U266</f>
        <v>0</v>
      </c>
      <c r="AC266">
        <f>IFERROR(VLOOKUP(AC$4&amp;$B266,Wanetal_correction_factor_2016!$D$2:$H$1608,5, FALSE),0)*V266</f>
        <v>0</v>
      </c>
      <c r="AD266">
        <f>IFERROR(VLOOKUP(AD$4&amp;$B266,Wanetal_correction_factor_2016!$D$2:$H$1608,5, FALSE),0)*W266</f>
        <v>0</v>
      </c>
    </row>
    <row r="267" spans="1:30" x14ac:dyDescent="0.2">
      <c r="A267" t="s">
        <v>526</v>
      </c>
      <c r="B267" t="s">
        <v>527</v>
      </c>
      <c r="C267">
        <f>SUM(Wanetal_losses_control!AQ267:AV267)</f>
        <v>0</v>
      </c>
      <c r="D267">
        <f>C267*'Wanetal_E and C 97-98'!$E$3-C267</f>
        <v>0</v>
      </c>
      <c r="E267">
        <f>C267*'Wanetal_E and C 97-98'!$E$4-C267</f>
        <v>0</v>
      </c>
      <c r="F267">
        <f>C267*'Wanetal_E and C 97-98'!$E$5-C267</f>
        <v>0</v>
      </c>
      <c r="G267">
        <f>C267*'Wanetal_E and C 97-98'!$E$6-C267</f>
        <v>0</v>
      </c>
      <c r="H267">
        <f>C267*'Wanetal_E and C 97-98'!$E$7-C267</f>
        <v>0</v>
      </c>
      <c r="I267">
        <f>C267*'Wanetal_E and C 97-98'!$E$8-C267</f>
        <v>0</v>
      </c>
      <c r="K267">
        <f>IFERROR(VLOOKUP(K$4&amp;$B267,Wanetal_correction_factor_1998!$D$2:$H$1608,5, FALSE),0)*D267</f>
        <v>0</v>
      </c>
      <c r="L267">
        <f>IFERROR(VLOOKUP(L$4&amp;$B267,Wanetal_correction_factor_1998!$D$2:$H$1608,5, FALSE),0)*E267</f>
        <v>0</v>
      </c>
      <c r="M267">
        <f>IFERROR(VLOOKUP(M$4&amp;$B267,Wanetal_correction_factor_1998!$D$2:$H$1608,5, FALSE),0)*F267</f>
        <v>0</v>
      </c>
      <c r="N267">
        <f>IFERROR(VLOOKUP(N$4&amp;$B267,Wanetal_correction_factor_1998!$D$2:$H$1608,5, FALSE),0)*G267</f>
        <v>0</v>
      </c>
      <c r="O267">
        <f>IFERROR(VLOOKUP(O$4&amp;$B267,Wanetal_correction_factor_1998!$D$2:$H$1608,5, FALSE),0)*H267</f>
        <v>0</v>
      </c>
      <c r="P267">
        <f>IFERROR(VLOOKUP(P$4&amp;$B267,Wanetal_correction_factor_1998!$D$2:$H$1608,5, FALSE),0)*I267</f>
        <v>0</v>
      </c>
      <c r="Q267" s="7">
        <f>SUM(Wanetal_losses_control!BI267:BN267)</f>
        <v>0</v>
      </c>
      <c r="R267">
        <f>Q267*'Wanetal_E and C 15-16'!$E$3-Q267</f>
        <v>0</v>
      </c>
      <c r="S267">
        <f>Q267*'Wanetal_E and C 15-16'!$E$4-Q267</f>
        <v>0</v>
      </c>
      <c r="T267">
        <f>Q267*'Wanetal_E and C 15-16'!$E$5-Q267</f>
        <v>0</v>
      </c>
      <c r="U267">
        <f>Q267*'Wanetal_E and C 15-16'!$E$6-Q267</f>
        <v>0</v>
      </c>
      <c r="V267">
        <f>Q267*'Wanetal_E and C 15-16'!$E$7-Q267</f>
        <v>0</v>
      </c>
      <c r="W267">
        <f>Q267*'Wanetal_E and C 15-16'!$E$8-Q267</f>
        <v>0</v>
      </c>
      <c r="Y267">
        <f>IFERROR(VLOOKUP(Y$4&amp;$B267,Wanetal_correction_factor_2016!$D$2:$H$1608,5, FALSE),0)*R267</f>
        <v>0</v>
      </c>
      <c r="Z267">
        <f>IFERROR(VLOOKUP(Z$4&amp;$B267,Wanetal_correction_factor_2016!$D$2:$H$1608,5, FALSE),0)*S267</f>
        <v>0</v>
      </c>
      <c r="AA267">
        <f>IFERROR(VLOOKUP(AA$4&amp;$B267,Wanetal_correction_factor_2016!$D$2:$H$1608,5, FALSE),0)*T267</f>
        <v>0</v>
      </c>
      <c r="AB267">
        <f>IFERROR(VLOOKUP(AB$4&amp;$B267,Wanetal_correction_factor_2016!$D$2:$H$1608,5, FALSE),0)*U267</f>
        <v>0</v>
      </c>
      <c r="AC267">
        <f>IFERROR(VLOOKUP(AC$4&amp;$B267,Wanetal_correction_factor_2016!$D$2:$H$1608,5, FALSE),0)*V267</f>
        <v>0</v>
      </c>
      <c r="AD267">
        <f>IFERROR(VLOOKUP(AD$4&amp;$B267,Wanetal_correction_factor_2016!$D$2:$H$1608,5, FALSE),0)*W267</f>
        <v>0</v>
      </c>
    </row>
    <row r="268" spans="1:30" x14ac:dyDescent="0.2">
      <c r="A268" t="s">
        <v>528</v>
      </c>
      <c r="B268" t="s">
        <v>529</v>
      </c>
      <c r="C268">
        <f>SUM(Wanetal_losses_control!AQ268:AV268)</f>
        <v>-2131373739.0524194</v>
      </c>
      <c r="D268">
        <f>C268*'Wanetal_E and C 97-98'!$E$3-C268</f>
        <v>597914383.82477164</v>
      </c>
      <c r="E268">
        <f>C268*'Wanetal_E and C 97-98'!$E$4-C268</f>
        <v>-8739960.9845914841</v>
      </c>
      <c r="F268">
        <f>C268*'Wanetal_E and C 97-98'!$E$5-C268</f>
        <v>479134716.81157923</v>
      </c>
      <c r="G268">
        <f>C268*'Wanetal_E and C 97-98'!$E$6-C268</f>
        <v>430431420.07035422</v>
      </c>
      <c r="H268">
        <f>C268*'Wanetal_E and C 97-98'!$E$7-C268</f>
        <v>146606222.09990692</v>
      </c>
      <c r="I268">
        <f>C268*'Wanetal_E and C 97-98'!$E$8-C268</f>
        <v>128944442.37225342</v>
      </c>
      <c r="K268">
        <f>IFERROR(VLOOKUP(K$4&amp;$B268,Wanetal_correction_factor_1998!$D$2:$H$1608,5, FALSE),0)*D268</f>
        <v>1228476612.2659335</v>
      </c>
      <c r="L268">
        <f>IFERROR(VLOOKUP(L$4&amp;$B268,Wanetal_correction_factor_1998!$D$2:$H$1608,5, FALSE),0)*E268</f>
        <v>-42301052.339252539</v>
      </c>
      <c r="M268">
        <f>IFERROR(VLOOKUP(M$4&amp;$B268,Wanetal_correction_factor_1998!$D$2:$H$1608,5, FALSE),0)*F268</f>
        <v>548170025.0857631</v>
      </c>
      <c r="N268">
        <f>IFERROR(VLOOKUP(N$4&amp;$B268,Wanetal_correction_factor_1998!$D$2:$H$1608,5, FALSE),0)*G268</f>
        <v>954463184.60908532</v>
      </c>
      <c r="O268">
        <f>IFERROR(VLOOKUP(O$4&amp;$B268,Wanetal_correction_factor_1998!$D$2:$H$1608,5, FALSE),0)*H268</f>
        <v>589434225.88461566</v>
      </c>
      <c r="P268">
        <f>IFERROR(VLOOKUP(P$4&amp;$B268,Wanetal_correction_factor_1998!$D$2:$H$1608,5, FALSE),0)*I268</f>
        <v>-346756191.85006005</v>
      </c>
      <c r="Q268" s="7">
        <f>SUM(Wanetal_losses_control!BI268:BN268)</f>
        <v>-1050701716.1574694</v>
      </c>
      <c r="R268">
        <f>Q268*'Wanetal_E and C 15-16'!$E$3-Q268</f>
        <v>1633286338.9286351</v>
      </c>
      <c r="S268">
        <f>Q268*'Wanetal_E and C 15-16'!$E$4-Q268</f>
        <v>244885522.97923958</v>
      </c>
      <c r="T268">
        <f>Q268*'Wanetal_E and C 15-16'!$E$5-Q268</f>
        <v>568116886.24094999</v>
      </c>
      <c r="U268">
        <f>Q268*'Wanetal_E and C 15-16'!$E$6-Q268</f>
        <v>886639014.14970982</v>
      </c>
      <c r="V268">
        <f>Q268*'Wanetal_E and C 15-16'!$E$7-Q268</f>
        <v>457415603.67088544</v>
      </c>
      <c r="W268">
        <f>Q268*'Wanetal_E and C 15-16'!$E$8-Q268</f>
        <v>183197763.81564152</v>
      </c>
      <c r="Y268">
        <f>IFERROR(VLOOKUP(Y$4&amp;$B268,Wanetal_correction_factor_2016!$D$2:$H$1608,5, FALSE),0)*R268</f>
        <v>657611197.35511637</v>
      </c>
      <c r="Z268">
        <f>IFERROR(VLOOKUP(Z$4&amp;$B268,Wanetal_correction_factor_2016!$D$2:$H$1608,5, FALSE),0)*S268</f>
        <v>347525837.72143811</v>
      </c>
      <c r="AA268">
        <f>IFERROR(VLOOKUP(AA$4&amp;$B268,Wanetal_correction_factor_2016!$D$2:$H$1608,5, FALSE),0)*T268</f>
        <v>21437889.649994735</v>
      </c>
      <c r="AB268">
        <f>IFERROR(VLOOKUP(AB$4&amp;$B268,Wanetal_correction_factor_2016!$D$2:$H$1608,5, FALSE),0)*U268</f>
        <v>-21229425.213620845</v>
      </c>
      <c r="AC268">
        <f>IFERROR(VLOOKUP(AC$4&amp;$B268,Wanetal_correction_factor_2016!$D$2:$H$1608,5, FALSE),0)*V268</f>
        <v>138980078.59566769</v>
      </c>
      <c r="AD268">
        <f>IFERROR(VLOOKUP(AD$4&amp;$B268,Wanetal_correction_factor_2016!$D$2:$H$1608,5, FALSE),0)*W268</f>
        <v>-52207331.870219372</v>
      </c>
    </row>
    <row r="269" spans="1:30" x14ac:dyDescent="0.2">
      <c r="A269" t="s">
        <v>530</v>
      </c>
      <c r="B269" t="s">
        <v>531</v>
      </c>
      <c r="C269">
        <f>SUM(Wanetal_losses_control!AQ269:AV269)</f>
        <v>-36374781723.654694</v>
      </c>
      <c r="D269">
        <f>C269*'Wanetal_E and C 97-98'!$E$3-C269</f>
        <v>10204219373.899616</v>
      </c>
      <c r="E269">
        <f>C269*'Wanetal_E and C 97-98'!$E$4-C269</f>
        <v>-149159280.35649109</v>
      </c>
      <c r="F269">
        <f>C269*'Wanetal_E and C 97-98'!$E$5-C269</f>
        <v>8177083362.2050438</v>
      </c>
      <c r="G269">
        <f>C269*'Wanetal_E and C 97-98'!$E$6-C269</f>
        <v>7345895590.8045883</v>
      </c>
      <c r="H269">
        <f>C269*'Wanetal_E and C 97-98'!$E$7-C269</f>
        <v>2502033890.39814</v>
      </c>
      <c r="I269">
        <f>C269*'Wanetal_E and C 97-98'!$E$8-C269</f>
        <v>2200611680.5466232</v>
      </c>
      <c r="K269">
        <f>IFERROR(VLOOKUP(K$4&amp;$B269,Wanetal_correction_factor_1998!$D$2:$H$1608,5, FALSE),0)*D269</f>
        <v>-6561491955.3419123</v>
      </c>
      <c r="L269">
        <f>IFERROR(VLOOKUP(L$4&amp;$B269,Wanetal_correction_factor_1998!$D$2:$H$1608,5, FALSE),0)*E269</f>
        <v>166802565.38424784</v>
      </c>
      <c r="M269">
        <f>IFERROR(VLOOKUP(M$4&amp;$B269,Wanetal_correction_factor_1998!$D$2:$H$1608,5, FALSE),0)*F269</f>
        <v>4932679464.2007751</v>
      </c>
      <c r="N269">
        <f>IFERROR(VLOOKUP(N$4&amp;$B269,Wanetal_correction_factor_1998!$D$2:$H$1608,5, FALSE),0)*G269</f>
        <v>6770949542.8924322</v>
      </c>
      <c r="O269">
        <f>IFERROR(VLOOKUP(O$4&amp;$B269,Wanetal_correction_factor_1998!$D$2:$H$1608,5, FALSE),0)*H269</f>
        <v>1189442391.838161</v>
      </c>
      <c r="P269">
        <f>IFERROR(VLOOKUP(P$4&amp;$B269,Wanetal_correction_factor_1998!$D$2:$H$1608,5, FALSE),0)*I269</f>
        <v>1160979826.5787401</v>
      </c>
      <c r="Q269" s="7">
        <f>SUM(Wanetal_losses_control!BI269:BN269)</f>
        <v>-29741667174.581524</v>
      </c>
      <c r="R269">
        <f>Q269*'Wanetal_E and C 15-16'!$E$3-Q269</f>
        <v>46232587180.742744</v>
      </c>
      <c r="S269">
        <f>Q269*'Wanetal_E and C 15-16'!$E$4-Q269</f>
        <v>6931847172.5331459</v>
      </c>
      <c r="T269">
        <f>Q269*'Wanetal_E and C 15-16'!$E$5-Q269</f>
        <v>16081389310.594408</v>
      </c>
      <c r="U269">
        <f>Q269*'Wanetal_E and C 15-16'!$E$6-Q269</f>
        <v>25097629572.052246</v>
      </c>
      <c r="V269">
        <f>Q269*'Wanetal_E and C 15-16'!$E$7-Q269</f>
        <v>12947825663.207424</v>
      </c>
      <c r="W269">
        <f>Q269*'Wanetal_E and C 15-16'!$E$8-Q269</f>
        <v>5185683847.9892769</v>
      </c>
      <c r="Y269">
        <f>IFERROR(VLOOKUP(Y$4&amp;$B269,Wanetal_correction_factor_2016!$D$2:$H$1608,5, FALSE),0)*R269</f>
        <v>30994481081.364029</v>
      </c>
      <c r="Z269">
        <f>IFERROR(VLOOKUP(Z$4&amp;$B269,Wanetal_correction_factor_2016!$D$2:$H$1608,5, FALSE),0)*S269</f>
        <v>16077344524.265003</v>
      </c>
      <c r="AA269">
        <f>IFERROR(VLOOKUP(AA$4&amp;$B269,Wanetal_correction_factor_2016!$D$2:$H$1608,5, FALSE),0)*T269</f>
        <v>-12309885735.59273</v>
      </c>
      <c r="AB269">
        <f>IFERROR(VLOOKUP(AB$4&amp;$B269,Wanetal_correction_factor_2016!$D$2:$H$1608,5, FALSE),0)*U269</f>
        <v>23042642067.19384</v>
      </c>
      <c r="AC269">
        <f>IFERROR(VLOOKUP(AC$4&amp;$B269,Wanetal_correction_factor_2016!$D$2:$H$1608,5, FALSE),0)*V269</f>
        <v>22178581101.5709</v>
      </c>
      <c r="AD269">
        <f>IFERROR(VLOOKUP(AD$4&amp;$B269,Wanetal_correction_factor_2016!$D$2:$H$1608,5, FALSE),0)*W269</f>
        <v>-4663236197.2062054</v>
      </c>
    </row>
    <row r="270" spans="1:30" x14ac:dyDescent="0.2">
      <c r="A270" t="s">
        <v>532</v>
      </c>
      <c r="B270" t="s">
        <v>533</v>
      </c>
      <c r="C270">
        <f>SUM(Wanetal_losses_control!AQ270:AV270)</f>
        <v>-4735304112.6404724</v>
      </c>
      <c r="D270">
        <f>C270*'Wanetal_E and C 97-98'!$E$3-C270</f>
        <v>1328395104.4602327</v>
      </c>
      <c r="E270">
        <f>C270*'Wanetal_E and C 97-98'!$E$4-C270</f>
        <v>-19417698.752849579</v>
      </c>
      <c r="F270">
        <f>C270*'Wanetal_E and C 97-98'!$E$5-C270</f>
        <v>1064500586.3849101</v>
      </c>
      <c r="G270">
        <f>C270*'Wanetal_E and C 97-98'!$E$6-C270</f>
        <v>956295761.89438963</v>
      </c>
      <c r="H270">
        <f>C270*'Wanetal_E and C 97-98'!$E$7-C270</f>
        <v>325717181.2377758</v>
      </c>
      <c r="I270">
        <f>C270*'Wanetal_E and C 97-98'!$E$8-C270</f>
        <v>286477747.69849777</v>
      </c>
      <c r="K270">
        <f>IFERROR(VLOOKUP(K$4&amp;$B270,Wanetal_correction_factor_1998!$D$2:$H$1608,5, FALSE),0)*D270</f>
        <v>1949922103.7405241</v>
      </c>
      <c r="L270">
        <f>IFERROR(VLOOKUP(L$4&amp;$B270,Wanetal_correction_factor_1998!$D$2:$H$1608,5, FALSE),0)*E270</f>
        <v>-79959911.588010147</v>
      </c>
      <c r="M270">
        <f>IFERROR(VLOOKUP(M$4&amp;$B270,Wanetal_correction_factor_1998!$D$2:$H$1608,5, FALSE),0)*F270</f>
        <v>4794261865.3832884</v>
      </c>
      <c r="N270">
        <f>IFERROR(VLOOKUP(N$4&amp;$B270,Wanetal_correction_factor_1998!$D$2:$H$1608,5, FALSE),0)*G270</f>
        <v>996230459.92659986</v>
      </c>
      <c r="O270">
        <f>IFERROR(VLOOKUP(O$4&amp;$B270,Wanetal_correction_factor_1998!$D$2:$H$1608,5, FALSE),0)*H270</f>
        <v>-574727076.27612782</v>
      </c>
      <c r="P270">
        <f>IFERROR(VLOOKUP(P$4&amp;$B270,Wanetal_correction_factor_1998!$D$2:$H$1608,5, FALSE),0)*I270</f>
        <v>-24801654.819423996</v>
      </c>
      <c r="Q270" s="7">
        <f>SUM(Wanetal_losses_control!BI270:BN270)</f>
        <v>-5925237038.3195934</v>
      </c>
      <c r="R270">
        <f>Q270*'Wanetal_E and C 15-16'!$E$3-Q270</f>
        <v>9210614735.6391754</v>
      </c>
      <c r="S270">
        <f>Q270*'Wanetal_E and C 15-16'!$E$4-Q270</f>
        <v>1380986390.8963022</v>
      </c>
      <c r="T270">
        <f>Q270*'Wanetal_E and C 15-16'!$E$5-Q270</f>
        <v>3203789586.22085</v>
      </c>
      <c r="U270">
        <f>Q270*'Wanetal_E and C 15-16'!$E$6-Q270</f>
        <v>5000035924.0601816</v>
      </c>
      <c r="V270">
        <f>Q270*'Wanetal_E and C 15-16'!$E$7-Q270</f>
        <v>2579510278.7952924</v>
      </c>
      <c r="W270">
        <f>Q270*'Wanetal_E and C 15-16'!$E$8-Q270</f>
        <v>1033109738.7634621</v>
      </c>
      <c r="Y270">
        <f>IFERROR(VLOOKUP(Y$4&amp;$B270,Wanetal_correction_factor_2016!$D$2:$H$1608,5, FALSE),0)*R270</f>
        <v>4715504189.2681093</v>
      </c>
      <c r="Z270">
        <f>IFERROR(VLOOKUP(Z$4&amp;$B270,Wanetal_correction_factor_2016!$D$2:$H$1608,5, FALSE),0)*S270</f>
        <v>4580052995.6741247</v>
      </c>
      <c r="AA270">
        <f>IFERROR(VLOOKUP(AA$4&amp;$B270,Wanetal_correction_factor_2016!$D$2:$H$1608,5, FALSE),0)*T270</f>
        <v>5907612042.1736498</v>
      </c>
      <c r="AB270">
        <f>IFERROR(VLOOKUP(AB$4&amp;$B270,Wanetal_correction_factor_2016!$D$2:$H$1608,5, FALSE),0)*U270</f>
        <v>5516343847.4428616</v>
      </c>
      <c r="AC270">
        <f>IFERROR(VLOOKUP(AC$4&amp;$B270,Wanetal_correction_factor_2016!$D$2:$H$1608,5, FALSE),0)*V270</f>
        <v>5365785751.4495306</v>
      </c>
      <c r="AD270">
        <f>IFERROR(VLOOKUP(AD$4&amp;$B270,Wanetal_correction_factor_2016!$D$2:$H$1608,5, FALSE),0)*W270</f>
        <v>5268978457.6067333</v>
      </c>
    </row>
    <row r="271" spans="1:30" x14ac:dyDescent="0.2">
      <c r="A271" t="s">
        <v>534</v>
      </c>
      <c r="B271" t="s">
        <v>535</v>
      </c>
      <c r="C271">
        <f>SUM(Wanetal_losses_control!AQ271:AV271)</f>
        <v>-6960723080.6847925</v>
      </c>
      <c r="D271">
        <f>C271*'Wanetal_E and C 97-98'!$E$3-C271</f>
        <v>1952692001.175189</v>
      </c>
      <c r="E271">
        <f>C271*'Wanetal_E and C 97-98'!$E$4-C271</f>
        <v>-28543303.802165985</v>
      </c>
      <c r="F271">
        <f>C271*'Wanetal_E and C 97-98'!$E$5-C271</f>
        <v>1564776754.5219374</v>
      </c>
      <c r="G271">
        <f>C271*'Wanetal_E and C 97-98'!$E$6-C271</f>
        <v>1405719637.7335863</v>
      </c>
      <c r="H271">
        <f>C271*'Wanetal_E and C 97-98'!$E$7-C271</f>
        <v>478792290.27027321</v>
      </c>
      <c r="I271">
        <f>C271*'Wanetal_E and C 97-98'!$E$8-C271</f>
        <v>421111764.53999615</v>
      </c>
      <c r="K271">
        <f>IFERROR(VLOOKUP(K$4&amp;$B271,Wanetal_correction_factor_1998!$D$2:$H$1608,5, FALSE),0)*D271</f>
        <v>15681795619.824911</v>
      </c>
      <c r="L271">
        <f>IFERROR(VLOOKUP(L$4&amp;$B271,Wanetal_correction_factor_1998!$D$2:$H$1608,5, FALSE),0)*E271</f>
        <v>167645559.19891223</v>
      </c>
      <c r="M271">
        <f>IFERROR(VLOOKUP(M$4&amp;$B271,Wanetal_correction_factor_1998!$D$2:$H$1608,5, FALSE),0)*F271</f>
        <v>17418853888.318882</v>
      </c>
      <c r="N271">
        <f>IFERROR(VLOOKUP(N$4&amp;$B271,Wanetal_correction_factor_1998!$D$2:$H$1608,5, FALSE),0)*G271</f>
        <v>3197223172.939836</v>
      </c>
      <c r="O271">
        <f>IFERROR(VLOOKUP(O$4&amp;$B271,Wanetal_correction_factor_1998!$D$2:$H$1608,5, FALSE),0)*H271</f>
        <v>9817004036.1993027</v>
      </c>
      <c r="P271">
        <f>IFERROR(VLOOKUP(P$4&amp;$B271,Wanetal_correction_factor_1998!$D$2:$H$1608,5, FALSE),0)*I271</f>
        <v>2179674364.1690407</v>
      </c>
      <c r="Q271" s="7">
        <f>SUM(Wanetal_losses_control!BI271:BN271)</f>
        <v>-3188870974.6470346</v>
      </c>
      <c r="R271">
        <f>Q271*'Wanetal_E and C 15-16'!$E$3-Q271</f>
        <v>4957010462.0600681</v>
      </c>
      <c r="S271">
        <f>Q271*'Wanetal_E and C 15-16'!$E$4-Q271</f>
        <v>743225526.64672852</v>
      </c>
      <c r="T271">
        <f>Q271*'Wanetal_E and C 15-16'!$E$5-Q271</f>
        <v>1724230027.305964</v>
      </c>
      <c r="U271">
        <f>Q271*'Wanetal_E and C 15-16'!$E$6-Q271</f>
        <v>2690942037.8142128</v>
      </c>
      <c r="V271">
        <f>Q271*'Wanetal_E and C 15-16'!$E$7-Q271</f>
        <v>1388252554.9031565</v>
      </c>
      <c r="W271">
        <f>Q271*'Wanetal_E and C 15-16'!$E$8-Q271</f>
        <v>556003690.36076498</v>
      </c>
      <c r="Y271">
        <f>IFERROR(VLOOKUP(Y$4&amp;$B271,Wanetal_correction_factor_2016!$D$2:$H$1608,5, FALSE),0)*R271</f>
        <v>1989376102.0963016</v>
      </c>
      <c r="Z271">
        <f>IFERROR(VLOOKUP(Z$4&amp;$B271,Wanetal_correction_factor_2016!$D$2:$H$1608,5, FALSE),0)*S271</f>
        <v>2329477316.5340161</v>
      </c>
      <c r="AA271">
        <f>IFERROR(VLOOKUP(AA$4&amp;$B271,Wanetal_correction_factor_2016!$D$2:$H$1608,5, FALSE),0)*T271</f>
        <v>1910593080.7292526</v>
      </c>
      <c r="AB271">
        <f>IFERROR(VLOOKUP(AB$4&amp;$B271,Wanetal_correction_factor_2016!$D$2:$H$1608,5, FALSE),0)*U271</f>
        <v>3116323983.9599457</v>
      </c>
      <c r="AC271">
        <f>IFERROR(VLOOKUP(AC$4&amp;$B271,Wanetal_correction_factor_2016!$D$2:$H$1608,5, FALSE),0)*V271</f>
        <v>2751538423.9262085</v>
      </c>
      <c r="AD271">
        <f>IFERROR(VLOOKUP(AD$4&amp;$B271,Wanetal_correction_factor_2016!$D$2:$H$1608,5, FALSE),0)*W271</f>
        <v>2465632795.2214112</v>
      </c>
    </row>
    <row r="272" spans="1:30" x14ac:dyDescent="0.2">
      <c r="R272" s="9">
        <f>SUM(R6:R271)</f>
        <v>7908249544333.4893</v>
      </c>
      <c r="W272" s="9">
        <f>SUM(W6:W271)</f>
        <v>887029786319.2157</v>
      </c>
    </row>
    <row r="273" spans="3:30" x14ac:dyDescent="0.2">
      <c r="C273">
        <f>SUM(C6:C271)</f>
        <v>-5829558244723.5742</v>
      </c>
      <c r="D273">
        <f>SUM(D6:D271)</f>
        <v>1635366271996.0859</v>
      </c>
      <c r="E273">
        <f t="shared" ref="E273:I273" si="0">SUM(E6:E271)</f>
        <v>-23904822829.87125</v>
      </c>
      <c r="F273">
        <f t="shared" si="0"/>
        <v>1310489890883.2532</v>
      </c>
      <c r="G273">
        <f t="shared" si="0"/>
        <v>1177280637216.9988</v>
      </c>
      <c r="H273">
        <f t="shared" si="0"/>
        <v>400985287146.427</v>
      </c>
      <c r="I273">
        <f t="shared" si="0"/>
        <v>352678239095.05615</v>
      </c>
      <c r="K273">
        <f>SUM(K6:K271)</f>
        <v>1382213344374.9458</v>
      </c>
      <c r="L273">
        <f t="shared" ref="L273:P273" si="1">SUM(L6:L271)</f>
        <v>-43881837539.431824</v>
      </c>
      <c r="M273">
        <f t="shared" si="1"/>
        <v>2477954989143.4062</v>
      </c>
      <c r="N273">
        <f t="shared" si="1"/>
        <v>87737158587.945969</v>
      </c>
      <c r="O273">
        <f t="shared" si="1"/>
        <v>1738769453471.4976</v>
      </c>
      <c r="P273">
        <f t="shared" si="1"/>
        <v>-254889292770.49829</v>
      </c>
      <c r="Q273" s="7">
        <f>SUM(Q6:Q271)</f>
        <v>-5087418641781.5762</v>
      </c>
      <c r="R273" s="8">
        <f>-Q273</f>
        <v>5087418641781.5762</v>
      </c>
      <c r="S273" s="7">
        <f>SUM(S6:S271)</f>
        <v>1185717274035.8411</v>
      </c>
      <c r="T273" s="7">
        <f t="shared" ref="T273:V273" si="2">SUM(T6:T271)</f>
        <v>2750779211004.874</v>
      </c>
      <c r="U273" s="7">
        <f t="shared" si="2"/>
        <v>4293039384776.3076</v>
      </c>
      <c r="V273" s="7">
        <f t="shared" si="2"/>
        <v>2214771931340.6714</v>
      </c>
      <c r="W273" s="8">
        <f>-Q273</f>
        <v>5087418641781.5762</v>
      </c>
      <c r="Y273">
        <f>SUM(Y6:Y271)</f>
        <v>1144711644327.0088</v>
      </c>
      <c r="Z273">
        <f t="shared" ref="Z273:AD273" si="3">SUM(Z6:Z271)</f>
        <v>376411783770.4375</v>
      </c>
      <c r="AA273">
        <f t="shared" si="3"/>
        <v>-96954077743.907196</v>
      </c>
      <c r="AB273">
        <f t="shared" si="3"/>
        <v>323895941689.00885</v>
      </c>
      <c r="AC273">
        <f t="shared" si="3"/>
        <v>-168227591024.98312</v>
      </c>
      <c r="AD273">
        <f t="shared" si="3"/>
        <v>-604671238926.87317</v>
      </c>
    </row>
    <row r="274" spans="3:30" x14ac:dyDescent="0.2">
      <c r="K274" t="s">
        <v>551</v>
      </c>
      <c r="L274" t="s">
        <v>552</v>
      </c>
      <c r="M274" t="s">
        <v>553</v>
      </c>
      <c r="N274" t="s">
        <v>554</v>
      </c>
      <c r="O274" t="s">
        <v>555</v>
      </c>
      <c r="P274" t="s">
        <v>556</v>
      </c>
      <c r="Y274" t="s">
        <v>551</v>
      </c>
      <c r="Z274" t="s">
        <v>552</v>
      </c>
      <c r="AA274" t="s">
        <v>553</v>
      </c>
      <c r="AB274" t="s">
        <v>554</v>
      </c>
      <c r="AC274" t="s">
        <v>555</v>
      </c>
      <c r="AD274" t="s">
        <v>556</v>
      </c>
    </row>
    <row r="275" spans="3:30" x14ac:dyDescent="0.2">
      <c r="K275">
        <f>K273/D273</f>
        <v>0.84520108311140096</v>
      </c>
      <c r="L275">
        <f t="shared" ref="L275:P275" si="4">L273/E273</f>
        <v>1.8356897205110208</v>
      </c>
      <c r="M275">
        <f t="shared" si="4"/>
        <v>1.8908615826660797</v>
      </c>
      <c r="N275">
        <f t="shared" si="4"/>
        <v>7.4525271047819058E-2</v>
      </c>
      <c r="O275">
        <f t="shared" si="4"/>
        <v>4.3362425236229543</v>
      </c>
      <c r="P275">
        <f t="shared" si="4"/>
        <v>-0.72272475167314998</v>
      </c>
      <c r="Y275">
        <f>Y273/R273</f>
        <v>0.2250083440992659</v>
      </c>
      <c r="Z275">
        <f t="shared" ref="Z275" si="5">Z273/S273</f>
        <v>0.31745492117968382</v>
      </c>
      <c r="AA275">
        <f t="shared" ref="AA275" si="6">AA273/T273</f>
        <v>-3.5246041323865232E-2</v>
      </c>
      <c r="AB275">
        <f t="shared" ref="AB275" si="7">AB273/U273</f>
        <v>7.5446766884456548E-2</v>
      </c>
      <c r="AC275">
        <f t="shared" ref="AC275" si="8">AC273/V273</f>
        <v>-7.5957071987610772E-2</v>
      </c>
      <c r="AD275">
        <f t="shared" ref="AD275" si="9">AD273/W273</f>
        <v>-0.11885619830081878</v>
      </c>
    </row>
  </sheetData>
  <mergeCells count="6">
    <mergeCell ref="C2:P2"/>
    <mergeCell ref="Q2:AD2"/>
    <mergeCell ref="C3:I3"/>
    <mergeCell ref="J3:P3"/>
    <mergeCell ref="Q3:W3"/>
    <mergeCell ref="X3:AD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7B6B-D90A-BA4E-BB9C-70FAB5E463F4}">
  <dimension ref="A2:AD275"/>
  <sheetViews>
    <sheetView topLeftCell="A217" zoomScale="98" workbookViewId="0">
      <selection activeCell="K229" sqref="K229"/>
    </sheetView>
  </sheetViews>
  <sheetFormatPr baseColWidth="10" defaultRowHeight="16" x14ac:dyDescent="0.2"/>
  <cols>
    <col min="3" max="16" width="8.33203125" customWidth="1"/>
    <col min="17" max="17" width="8.33203125" style="7" customWidth="1"/>
    <col min="18" max="30" width="8.33203125" customWidth="1"/>
  </cols>
  <sheetData>
    <row r="2" spans="1:30" x14ac:dyDescent="0.2">
      <c r="C2" s="22" t="s">
        <v>643</v>
      </c>
      <c r="D2" s="22"/>
      <c r="E2" s="22"/>
      <c r="F2" s="22"/>
      <c r="G2" s="22"/>
      <c r="H2" s="22"/>
      <c r="I2" s="22"/>
      <c r="J2" s="22"/>
      <c r="K2" s="22"/>
      <c r="L2" s="22"/>
      <c r="M2" s="22"/>
      <c r="N2" s="22"/>
      <c r="O2" s="22"/>
      <c r="P2" s="22"/>
      <c r="Q2" s="22" t="s">
        <v>644</v>
      </c>
      <c r="R2" s="22"/>
      <c r="S2" s="22"/>
      <c r="T2" s="22"/>
      <c r="U2" s="22"/>
      <c r="V2" s="22"/>
      <c r="W2" s="22"/>
      <c r="X2" s="22"/>
      <c r="Y2" s="22"/>
      <c r="Z2" s="22"/>
      <c r="AA2" s="22"/>
      <c r="AB2" s="22"/>
      <c r="AC2" s="22"/>
      <c r="AD2" s="22"/>
    </row>
    <row r="3" spans="1:30" x14ac:dyDescent="0.2">
      <c r="C3" s="22" t="s">
        <v>575</v>
      </c>
      <c r="D3" s="22"/>
      <c r="E3" s="22"/>
      <c r="F3" s="22"/>
      <c r="G3" s="22"/>
      <c r="H3" s="22"/>
      <c r="I3" s="22"/>
      <c r="J3" s="22" t="s">
        <v>645</v>
      </c>
      <c r="K3" s="22"/>
      <c r="L3" s="22"/>
      <c r="M3" s="22"/>
      <c r="N3" s="22"/>
      <c r="O3" s="22"/>
      <c r="P3" s="22"/>
      <c r="Q3" s="22" t="s">
        <v>575</v>
      </c>
      <c r="R3" s="22"/>
      <c r="S3" s="22"/>
      <c r="T3" s="22"/>
      <c r="U3" s="22"/>
      <c r="V3" s="22"/>
      <c r="W3" s="22"/>
      <c r="X3" s="22" t="s">
        <v>645</v>
      </c>
      <c r="Y3" s="22"/>
      <c r="Z3" s="22"/>
      <c r="AA3" s="22"/>
      <c r="AB3" s="22"/>
      <c r="AC3" s="22"/>
      <c r="AD3" s="22"/>
    </row>
    <row r="4" spans="1:30" x14ac:dyDescent="0.2">
      <c r="C4" t="str" cm="1">
        <f t="array" ref="C4:I4">TRANSPOSE('Wanetal_E and C 15-16'!A2:A8)</f>
        <v>Control</v>
      </c>
      <c r="D4" t="str">
        <v>06-02</v>
      </c>
      <c r="E4" t="str">
        <v>06-08</v>
      </c>
      <c r="F4" t="str">
        <v>06-11</v>
      </c>
      <c r="G4" t="str">
        <v>09-02</v>
      </c>
      <c r="H4" t="str">
        <v>09-11</v>
      </c>
      <c r="I4" t="str">
        <v>12-02</v>
      </c>
      <c r="J4" t="s">
        <v>550</v>
      </c>
      <c r="K4" t="s">
        <v>551</v>
      </c>
      <c r="L4" t="s">
        <v>552</v>
      </c>
      <c r="M4" t="s">
        <v>553</v>
      </c>
      <c r="N4" t="s">
        <v>554</v>
      </c>
      <c r="O4" t="s">
        <v>555</v>
      </c>
      <c r="P4" t="s">
        <v>556</v>
      </c>
      <c r="Q4" s="7" t="s">
        <v>550</v>
      </c>
      <c r="R4" t="s">
        <v>551</v>
      </c>
      <c r="S4" t="s">
        <v>552</v>
      </c>
      <c r="T4" t="s">
        <v>553</v>
      </c>
      <c r="U4" t="s">
        <v>554</v>
      </c>
      <c r="V4" t="s">
        <v>555</v>
      </c>
      <c r="W4" t="s">
        <v>556</v>
      </c>
      <c r="X4" t="s">
        <v>550</v>
      </c>
      <c r="Y4" t="s">
        <v>551</v>
      </c>
      <c r="Z4" t="s">
        <v>552</v>
      </c>
      <c r="AA4" t="s">
        <v>553</v>
      </c>
      <c r="AB4" t="s">
        <v>554</v>
      </c>
      <c r="AC4" t="s">
        <v>555</v>
      </c>
      <c r="AD4" t="s">
        <v>556</v>
      </c>
    </row>
    <row r="5" spans="1:30" x14ac:dyDescent="0.2">
      <c r="A5" t="s">
        <v>0</v>
      </c>
      <c r="B5" t="s">
        <v>1</v>
      </c>
    </row>
    <row r="6" spans="1:30" x14ac:dyDescent="0.2">
      <c r="A6" t="s">
        <v>4</v>
      </c>
      <c r="B6" t="s">
        <v>5</v>
      </c>
      <c r="C6">
        <f>SUM(Wanetal_losses_control!AQ6:AV6)</f>
        <v>0</v>
      </c>
      <c r="D6">
        <f>IF($C6&lt;0,MIN(-$C6,MCB_benefits_unconstrained!D6),MAX(-$C6,MCB_benefits_unconstrained!D6))</f>
        <v>0</v>
      </c>
      <c r="E6">
        <f>IF($C6&lt;0,MIN(-$C6,MCB_benefits_unconstrained!E6),MAX(-$C6,MCB_benefits_unconstrained!E6))</f>
        <v>0</v>
      </c>
      <c r="F6">
        <f>IF($C6&lt;0,MIN(-$C6,MCB_benefits_unconstrained!F6),MAX(-$C6,MCB_benefits_unconstrained!F6))</f>
        <v>0</v>
      </c>
      <c r="G6">
        <f>IF($C6&lt;0,MIN(-$C6,MCB_benefits_unconstrained!G6),MAX(-$C6,MCB_benefits_unconstrained!G6))</f>
        <v>0</v>
      </c>
      <c r="H6">
        <f>IF($C6&lt;0,MIN(-$C6,MCB_benefits_unconstrained!H6),MAX(-$C6,MCB_benefits_unconstrained!H6))</f>
        <v>0</v>
      </c>
      <c r="I6">
        <f>IF($C6&lt;0,MIN(-$C6,MCB_benefits_unconstrained!I6),MAX(-$C6,MCB_benefits_unconstrained!I6))</f>
        <v>0</v>
      </c>
      <c r="K6">
        <f>IF($C6&lt;0,MIN(-$C6,MCB_benefits_unconstrained!K6),MAX(-$C6,MCB_benefits_unconstrained!K6))</f>
        <v>0</v>
      </c>
      <c r="L6">
        <f>IF($C6&lt;0,MIN(-$C6,MCB_benefits_unconstrained!L6),MAX(-$C6,MCB_benefits_unconstrained!L6))</f>
        <v>0</v>
      </c>
      <c r="M6">
        <f>IF($C6&lt;0,MIN(-$C6,MCB_benefits_unconstrained!M6),MAX(-$C6,MCB_benefits_unconstrained!M6))</f>
        <v>0</v>
      </c>
      <c r="N6">
        <f>IF($C6&lt;0,MIN(-$C6,MCB_benefits_unconstrained!N6),MAX(-$C6,MCB_benefits_unconstrained!N6))</f>
        <v>0</v>
      </c>
      <c r="O6">
        <f>IF($C6&lt;0,MIN(-$C6,MCB_benefits_unconstrained!O6),MAX(-$C6,MCB_benefits_unconstrained!O6))</f>
        <v>0</v>
      </c>
      <c r="P6">
        <f>IF($C6&lt;0,MIN(-$C6,MCB_benefits_unconstrained!P6),MAX(-$C6,MCB_benefits_unconstrained!P6))</f>
        <v>0</v>
      </c>
      <c r="Q6" s="7">
        <f>SUM(Wanetal_losses_control!BI6:BN6)</f>
        <v>0</v>
      </c>
      <c r="R6">
        <f>IF($Q6&lt;0,MIN(-$Q6,MCB_benefits_unconstrained!R6),MAX(-$Q6,MCB_benefits_unconstrained!R6))</f>
        <v>0</v>
      </c>
      <c r="S6">
        <f>IF($Q6&lt;0,MIN(-$Q6,MCB_benefits_unconstrained!S6),MAX(-$Q6,MCB_benefits_unconstrained!S6))</f>
        <v>0</v>
      </c>
      <c r="T6">
        <f>IF($Q6&lt;0,MIN(-$Q6,MCB_benefits_unconstrained!T6),MAX(-$Q6,MCB_benefits_unconstrained!T6))</f>
        <v>0</v>
      </c>
      <c r="U6">
        <f>IF($Q6&lt;0,MIN(-$Q6,MCB_benefits_unconstrained!U6),MAX(-$Q6,MCB_benefits_unconstrained!U6))</f>
        <v>0</v>
      </c>
      <c r="V6">
        <f>IF($Q6&lt;0,MIN(-$Q6,MCB_benefits_unconstrained!V6),MAX(-$Q6,MCB_benefits_unconstrained!V6))</f>
        <v>0</v>
      </c>
      <c r="W6">
        <f>IF($Q6&lt;0,MIN(-$Q6,MCB_benefits_unconstrained!W6),MAX(-$Q6,MCB_benefits_unconstrained!W6))</f>
        <v>0</v>
      </c>
      <c r="Y6">
        <f>IF($Q6&lt;0,MIN(-$Q6,MCB_benefits_unconstrained!Y6),MAX(-$Q6,MCB_benefits_unconstrained!Y6))</f>
        <v>0</v>
      </c>
      <c r="Z6">
        <f>IF($Q6&lt;0,MIN(-$Q6,MCB_benefits_unconstrained!Z6),MAX(-$Q6,MCB_benefits_unconstrained!Z6))</f>
        <v>0</v>
      </c>
      <c r="AA6">
        <f>IF($Q6&lt;0,MIN(-$Q6,MCB_benefits_unconstrained!AA6),MAX(-$Q6,MCB_benefits_unconstrained!AA6))</f>
        <v>0</v>
      </c>
      <c r="AB6">
        <f>IF($Q6&lt;0,MIN(-$Q6,MCB_benefits_unconstrained!AB6),MAX(-$Q6,MCB_benefits_unconstrained!AB6))</f>
        <v>0</v>
      </c>
      <c r="AC6">
        <f>IF($Q6&lt;0,MIN(-$Q6,MCB_benefits_unconstrained!AC6),MAX(-$Q6,MCB_benefits_unconstrained!AC6))</f>
        <v>0</v>
      </c>
      <c r="AD6">
        <f>IF($Q6&lt;0,MIN(-$Q6,MCB_benefits_unconstrained!AD6),MAX(-$Q6,MCB_benefits_unconstrained!AD6))</f>
        <v>0</v>
      </c>
    </row>
    <row r="7" spans="1:30" x14ac:dyDescent="0.2">
      <c r="A7" t="s">
        <v>6</v>
      </c>
      <c r="B7" t="s">
        <v>7</v>
      </c>
      <c r="C7">
        <f>SUM(Wanetal_losses_control!AQ7:AV7)</f>
        <v>0</v>
      </c>
      <c r="D7">
        <f>IF($C7&lt;0,MIN(-$C7,MCB_benefits_unconstrained!D7),MAX(-$C7,MCB_benefits_unconstrained!D7))</f>
        <v>0</v>
      </c>
      <c r="E7">
        <f>IF($C7&lt;0,MIN(-$C7,MCB_benefits_unconstrained!E7),MAX(-$C7,MCB_benefits_unconstrained!E7))</f>
        <v>0</v>
      </c>
      <c r="F7">
        <f>IF($C7&lt;0,MIN(-$C7,MCB_benefits_unconstrained!F7),MAX(-$C7,MCB_benefits_unconstrained!F7))</f>
        <v>0</v>
      </c>
      <c r="G7">
        <f>IF($C7&lt;0,MIN(-$C7,MCB_benefits_unconstrained!G7),MAX(-$C7,MCB_benefits_unconstrained!G7))</f>
        <v>0</v>
      </c>
      <c r="H7">
        <f>IF($C7&lt;0,MIN(-$C7,MCB_benefits_unconstrained!H7),MAX(-$C7,MCB_benefits_unconstrained!H7))</f>
        <v>0</v>
      </c>
      <c r="I7">
        <f>IF($C7&lt;0,MIN(-$C7,MCB_benefits_unconstrained!I7),MAX(-$C7,MCB_benefits_unconstrained!I7))</f>
        <v>0</v>
      </c>
      <c r="K7">
        <f>IF($C7&lt;0,MIN(-$C7,MCB_benefits_unconstrained!K7),MAX(-$C7,MCB_benefits_unconstrained!K7))</f>
        <v>0</v>
      </c>
      <c r="L7">
        <f>IF($C7&lt;0,MIN(-$C7,MCB_benefits_unconstrained!L7),MAX(-$C7,MCB_benefits_unconstrained!L7))</f>
        <v>0</v>
      </c>
      <c r="M7">
        <f>IF($C7&lt;0,MIN(-$C7,MCB_benefits_unconstrained!M7),MAX(-$C7,MCB_benefits_unconstrained!M7))</f>
        <v>0</v>
      </c>
      <c r="N7">
        <f>IF($C7&lt;0,MIN(-$C7,MCB_benefits_unconstrained!N7),MAX(-$C7,MCB_benefits_unconstrained!N7))</f>
        <v>0</v>
      </c>
      <c r="O7">
        <f>IF($C7&lt;0,MIN(-$C7,MCB_benefits_unconstrained!O7),MAX(-$C7,MCB_benefits_unconstrained!O7))</f>
        <v>0</v>
      </c>
      <c r="P7">
        <f>IF($C7&lt;0,MIN(-$C7,MCB_benefits_unconstrained!P7),MAX(-$C7,MCB_benefits_unconstrained!P7))</f>
        <v>0</v>
      </c>
      <c r="Q7" s="7">
        <f>SUM(Wanetal_losses_control!BI7:BN7)</f>
        <v>0</v>
      </c>
      <c r="R7">
        <f>IF($Q7&lt;0,MIN(-$Q7,MCB_benefits_unconstrained!R7),MAX(-$Q7,MCB_benefits_unconstrained!R7))</f>
        <v>0</v>
      </c>
      <c r="S7">
        <f>IF($Q7&lt;0,MIN(-$Q7,MCB_benefits_unconstrained!S7),MAX(-$Q7,MCB_benefits_unconstrained!S7))</f>
        <v>0</v>
      </c>
      <c r="T7">
        <f>IF($Q7&lt;0,MIN(-$Q7,MCB_benefits_unconstrained!T7),MAX(-$Q7,MCB_benefits_unconstrained!T7))</f>
        <v>0</v>
      </c>
      <c r="U7">
        <f>IF($Q7&lt;0,MIN(-$Q7,MCB_benefits_unconstrained!U7),MAX(-$Q7,MCB_benefits_unconstrained!U7))</f>
        <v>0</v>
      </c>
      <c r="V7">
        <f>IF($Q7&lt;0,MIN(-$Q7,MCB_benefits_unconstrained!V7),MAX(-$Q7,MCB_benefits_unconstrained!V7))</f>
        <v>0</v>
      </c>
      <c r="W7">
        <f>IF($Q7&lt;0,MIN(-$Q7,MCB_benefits_unconstrained!W7),MAX(-$Q7,MCB_benefits_unconstrained!W7))</f>
        <v>0</v>
      </c>
      <c r="Y7">
        <f>IF($Q7&lt;0,MIN(-$Q7,MCB_benefits_unconstrained!Y7),MAX(-$Q7,MCB_benefits_unconstrained!Y7))</f>
        <v>0</v>
      </c>
      <c r="Z7">
        <f>IF($Q7&lt;0,MIN(-$Q7,MCB_benefits_unconstrained!Z7),MAX(-$Q7,MCB_benefits_unconstrained!Z7))</f>
        <v>0</v>
      </c>
      <c r="AA7">
        <f>IF($Q7&lt;0,MIN(-$Q7,MCB_benefits_unconstrained!AA7),MAX(-$Q7,MCB_benefits_unconstrained!AA7))</f>
        <v>0</v>
      </c>
      <c r="AB7">
        <f>IF($Q7&lt;0,MIN(-$Q7,MCB_benefits_unconstrained!AB7),MAX(-$Q7,MCB_benefits_unconstrained!AB7))</f>
        <v>0</v>
      </c>
      <c r="AC7">
        <f>IF($Q7&lt;0,MIN(-$Q7,MCB_benefits_unconstrained!AC7),MAX(-$Q7,MCB_benefits_unconstrained!AC7))</f>
        <v>0</v>
      </c>
      <c r="AD7">
        <f>IF($Q7&lt;0,MIN(-$Q7,MCB_benefits_unconstrained!AD7),MAX(-$Q7,MCB_benefits_unconstrained!AD7))</f>
        <v>0</v>
      </c>
    </row>
    <row r="8" spans="1:30" x14ac:dyDescent="0.2">
      <c r="A8" t="s">
        <v>8</v>
      </c>
      <c r="B8" t="s">
        <v>9</v>
      </c>
      <c r="C8">
        <f>SUM(Wanetal_losses_control!AQ8:AV8)</f>
        <v>248662801.01650223</v>
      </c>
      <c r="D8">
        <f>IF($C8&lt;0,MIN(-$C8,MCB_benefits_unconstrained!D8),MAX(-$C8,MCB_benefits_unconstrained!D8))</f>
        <v>-69757388.263601512</v>
      </c>
      <c r="E8">
        <f>IF($C8&lt;0,MIN(-$C8,MCB_benefits_unconstrained!E8),MAX(-$C8,MCB_benefits_unconstrained!E8))</f>
        <v>1019672.4954346716</v>
      </c>
      <c r="F8">
        <f>IF($C8&lt;0,MIN(-$C8,MCB_benefits_unconstrained!F8),MAX(-$C8,MCB_benefits_unconstrained!F8))</f>
        <v>-55899619.369236112</v>
      </c>
      <c r="G8">
        <f>IF($C8&lt;0,MIN(-$C8,MCB_benefits_unconstrained!G8),MAX(-$C8,MCB_benefits_unconstrained!G8))</f>
        <v>-50217510.237219185</v>
      </c>
      <c r="H8">
        <f>IF($C8&lt;0,MIN(-$C8,MCB_benefits_unconstrained!H8),MAX(-$C8,MCB_benefits_unconstrained!H8))</f>
        <v>-17104233.371111125</v>
      </c>
      <c r="I8">
        <f>IF($C8&lt;0,MIN(-$C8,MCB_benefits_unconstrained!I8),MAX(-$C8,MCB_benefits_unconstrained!I8))</f>
        <v>-15043671.425758749</v>
      </c>
      <c r="K8">
        <f>IF($C8&lt;0,MIN(-$C8,MCB_benefits_unconstrained!K8),MAX(-$C8,MCB_benefits_unconstrained!K8))</f>
        <v>-24288507.929417007</v>
      </c>
      <c r="L8">
        <f>IF($C8&lt;0,MIN(-$C8,MCB_benefits_unconstrained!L8),MAX(-$C8,MCB_benefits_unconstrained!L8))</f>
        <v>8300280.0440163715</v>
      </c>
      <c r="M8">
        <f>IF($C8&lt;0,MIN(-$C8,MCB_benefits_unconstrained!M8),MAX(-$C8,MCB_benefits_unconstrained!M8))</f>
        <v>4804262.9483608315</v>
      </c>
      <c r="N8">
        <f>IF($C8&lt;0,MIN(-$C8,MCB_benefits_unconstrained!N8),MAX(-$C8,MCB_benefits_unconstrained!N8))</f>
        <v>-53008140.932620503</v>
      </c>
      <c r="O8">
        <f>IF($C8&lt;0,MIN(-$C8,MCB_benefits_unconstrained!O8),MAX(-$C8,MCB_benefits_unconstrained!O8))</f>
        <v>-8189886.841593517</v>
      </c>
      <c r="P8">
        <f>IF($C8&lt;0,MIN(-$C8,MCB_benefits_unconstrained!P8),MAX(-$C8,MCB_benefits_unconstrained!P8))</f>
        <v>79975874.737083077</v>
      </c>
      <c r="Q8" s="7">
        <f>SUM(Wanetal_losses_control!BI8:BN8)</f>
        <v>340187652.39807636</v>
      </c>
      <c r="R8">
        <f>IF($Q8&lt;0,MIN(-$Q8,MCB_benefits_unconstrained!R8),MAX(-$Q8,MCB_benefits_unconstrained!R8))</f>
        <v>-340187652.39807636</v>
      </c>
      <c r="S8">
        <f>IF($Q8&lt;0,MIN(-$Q8,MCB_benefits_unconstrained!S8),MAX(-$Q8,MCB_benefits_unconstrained!S8))</f>
        <v>-79287042.066749066</v>
      </c>
      <c r="T8">
        <f>IF($Q8&lt;0,MIN(-$Q8,MCB_benefits_unconstrained!T8),MAX(-$Q8,MCB_benefits_unconstrained!T8))</f>
        <v>-183940262.82245913</v>
      </c>
      <c r="U8">
        <f>IF($Q8&lt;0,MIN(-$Q8,MCB_benefits_unconstrained!U8),MAX(-$Q8,MCB_benefits_unconstrained!U8))</f>
        <v>-287068765.67329222</v>
      </c>
      <c r="V8">
        <f>IF($Q8&lt;0,MIN(-$Q8,MCB_benefits_unconstrained!V8),MAX(-$Q8,MCB_benefits_unconstrained!V8))</f>
        <v>-148098302.29660201</v>
      </c>
      <c r="W8">
        <f>IF($Q8&lt;0,MIN(-$Q8,MCB_benefits_unconstrained!W8),MAX(-$Q8,MCB_benefits_unconstrained!W8))</f>
        <v>-59314281.340414405</v>
      </c>
      <c r="Y8">
        <f>IF($Q8&lt;0,MIN(-$Q8,MCB_benefits_unconstrained!Y8),MAX(-$Q8,MCB_benefits_unconstrained!Y8))</f>
        <v>-340187652.39807636</v>
      </c>
      <c r="Z8">
        <f>IF($Q8&lt;0,MIN(-$Q8,MCB_benefits_unconstrained!Z8),MAX(-$Q8,MCB_benefits_unconstrained!Z8))</f>
        <v>-340187652.39807636</v>
      </c>
      <c r="AA8">
        <f>IF($Q8&lt;0,MIN(-$Q8,MCB_benefits_unconstrained!AA8),MAX(-$Q8,MCB_benefits_unconstrained!AA8))</f>
        <v>1373565382.8876307</v>
      </c>
      <c r="AB8">
        <f>IF($Q8&lt;0,MIN(-$Q8,MCB_benefits_unconstrained!AB8),MAX(-$Q8,MCB_benefits_unconstrained!AB8))</f>
        <v>1774810418.7948282</v>
      </c>
      <c r="AC8">
        <f>IF($Q8&lt;0,MIN(-$Q8,MCB_benefits_unconstrained!AC8),MAX(-$Q8,MCB_benefits_unconstrained!AC8))</f>
        <v>-340187652.39807636</v>
      </c>
      <c r="AD8">
        <f>IF($Q8&lt;0,MIN(-$Q8,MCB_benefits_unconstrained!AD8),MAX(-$Q8,MCB_benefits_unconstrained!AD8))</f>
        <v>-340187652.39807636</v>
      </c>
    </row>
    <row r="9" spans="1:30" x14ac:dyDescent="0.2">
      <c r="A9" t="s">
        <v>10</v>
      </c>
      <c r="B9" t="s">
        <v>11</v>
      </c>
      <c r="C9">
        <f>SUM(Wanetal_losses_control!AQ9:AV9)</f>
        <v>0</v>
      </c>
      <c r="D9">
        <f>IF($C9&lt;0,MIN(-$C9,MCB_benefits_unconstrained!D9),MAX(-$C9,MCB_benefits_unconstrained!D9))</f>
        <v>0</v>
      </c>
      <c r="E9">
        <f>IF($C9&lt;0,MIN(-$C9,MCB_benefits_unconstrained!E9),MAX(-$C9,MCB_benefits_unconstrained!E9))</f>
        <v>0</v>
      </c>
      <c r="F9">
        <f>IF($C9&lt;0,MIN(-$C9,MCB_benefits_unconstrained!F9),MAX(-$C9,MCB_benefits_unconstrained!F9))</f>
        <v>0</v>
      </c>
      <c r="G9">
        <f>IF($C9&lt;0,MIN(-$C9,MCB_benefits_unconstrained!G9),MAX(-$C9,MCB_benefits_unconstrained!G9))</f>
        <v>0</v>
      </c>
      <c r="H9">
        <f>IF($C9&lt;0,MIN(-$C9,MCB_benefits_unconstrained!H9),MAX(-$C9,MCB_benefits_unconstrained!H9))</f>
        <v>0</v>
      </c>
      <c r="I9">
        <f>IF($C9&lt;0,MIN(-$C9,MCB_benefits_unconstrained!I9),MAX(-$C9,MCB_benefits_unconstrained!I9))</f>
        <v>0</v>
      </c>
      <c r="K9">
        <f>IF($C9&lt;0,MIN(-$C9,MCB_benefits_unconstrained!K9),MAX(-$C9,MCB_benefits_unconstrained!K9))</f>
        <v>0</v>
      </c>
      <c r="L9">
        <f>IF($C9&lt;0,MIN(-$C9,MCB_benefits_unconstrained!L9),MAX(-$C9,MCB_benefits_unconstrained!L9))</f>
        <v>0</v>
      </c>
      <c r="M9">
        <f>IF($C9&lt;0,MIN(-$C9,MCB_benefits_unconstrained!M9),MAX(-$C9,MCB_benefits_unconstrained!M9))</f>
        <v>0</v>
      </c>
      <c r="N9">
        <f>IF($C9&lt;0,MIN(-$C9,MCB_benefits_unconstrained!N9),MAX(-$C9,MCB_benefits_unconstrained!N9))</f>
        <v>0</v>
      </c>
      <c r="O9">
        <f>IF($C9&lt;0,MIN(-$C9,MCB_benefits_unconstrained!O9),MAX(-$C9,MCB_benefits_unconstrained!O9))</f>
        <v>0</v>
      </c>
      <c r="P9">
        <f>IF($C9&lt;0,MIN(-$C9,MCB_benefits_unconstrained!P9),MAX(-$C9,MCB_benefits_unconstrained!P9))</f>
        <v>0</v>
      </c>
      <c r="Q9" s="7">
        <f>SUM(Wanetal_losses_control!BI9:BN9)</f>
        <v>0</v>
      </c>
      <c r="R9">
        <f>IF($Q9&lt;0,MIN(-$Q9,MCB_benefits_unconstrained!R9),MAX(-$Q9,MCB_benefits_unconstrained!R9))</f>
        <v>0</v>
      </c>
      <c r="S9">
        <f>IF($Q9&lt;0,MIN(-$Q9,MCB_benefits_unconstrained!S9),MAX(-$Q9,MCB_benefits_unconstrained!S9))</f>
        <v>0</v>
      </c>
      <c r="T9">
        <f>IF($Q9&lt;0,MIN(-$Q9,MCB_benefits_unconstrained!T9),MAX(-$Q9,MCB_benefits_unconstrained!T9))</f>
        <v>0</v>
      </c>
      <c r="U9">
        <f>IF($Q9&lt;0,MIN(-$Q9,MCB_benefits_unconstrained!U9),MAX(-$Q9,MCB_benefits_unconstrained!U9))</f>
        <v>0</v>
      </c>
      <c r="V9">
        <f>IF($Q9&lt;0,MIN(-$Q9,MCB_benefits_unconstrained!V9),MAX(-$Q9,MCB_benefits_unconstrained!V9))</f>
        <v>0</v>
      </c>
      <c r="W9">
        <f>IF($Q9&lt;0,MIN(-$Q9,MCB_benefits_unconstrained!W9),MAX(-$Q9,MCB_benefits_unconstrained!W9))</f>
        <v>0</v>
      </c>
      <c r="Y9">
        <f>IF($Q9&lt;0,MIN(-$Q9,MCB_benefits_unconstrained!Y9),MAX(-$Q9,MCB_benefits_unconstrained!Y9))</f>
        <v>0</v>
      </c>
      <c r="Z9">
        <f>IF($Q9&lt;0,MIN(-$Q9,MCB_benefits_unconstrained!Z9),MAX(-$Q9,MCB_benefits_unconstrained!Z9))</f>
        <v>0</v>
      </c>
      <c r="AA9">
        <f>IF($Q9&lt;0,MIN(-$Q9,MCB_benefits_unconstrained!AA9),MAX(-$Q9,MCB_benefits_unconstrained!AA9))</f>
        <v>0</v>
      </c>
      <c r="AB9">
        <f>IF($Q9&lt;0,MIN(-$Q9,MCB_benefits_unconstrained!AB9),MAX(-$Q9,MCB_benefits_unconstrained!AB9))</f>
        <v>0</v>
      </c>
      <c r="AC9">
        <f>IF($Q9&lt;0,MIN(-$Q9,MCB_benefits_unconstrained!AC9),MAX(-$Q9,MCB_benefits_unconstrained!AC9))</f>
        <v>0</v>
      </c>
      <c r="AD9">
        <f>IF($Q9&lt;0,MIN(-$Q9,MCB_benefits_unconstrained!AD9),MAX(-$Q9,MCB_benefits_unconstrained!AD9))</f>
        <v>0</v>
      </c>
    </row>
    <row r="10" spans="1:30" x14ac:dyDescent="0.2">
      <c r="A10" t="s">
        <v>12</v>
      </c>
      <c r="B10" t="s">
        <v>13</v>
      </c>
      <c r="C10">
        <f>SUM(Wanetal_losses_control!AQ10:AV10)</f>
        <v>-11825682474.272297</v>
      </c>
      <c r="D10">
        <f>IF($C10&lt;0,MIN(-$C10,MCB_benefits_unconstrained!D10),MAX(-$C10,MCB_benefits_unconstrained!D10))</f>
        <v>3317459308.218502</v>
      </c>
      <c r="E10">
        <f>IF($C10&lt;0,MIN(-$C10,MCB_benefits_unconstrained!E10),MAX(-$C10,MCB_benefits_unconstrained!E10))</f>
        <v>-48492670.031328201</v>
      </c>
      <c r="F10">
        <f>IF($C10&lt;0,MIN(-$C10,MCB_benefits_unconstrained!F10),MAX(-$C10,MCB_benefits_unconstrained!F10))</f>
        <v>2658423963.6607246</v>
      </c>
      <c r="G10">
        <f>IF($C10&lt;0,MIN(-$C10,MCB_benefits_unconstrained!G10),MAX(-$C10,MCB_benefits_unconstrained!G10))</f>
        <v>2388199313.6338139</v>
      </c>
      <c r="H10">
        <f>IF($C10&lt;0,MIN(-$C10,MCB_benefits_unconstrained!H10),MAX(-$C10,MCB_benefits_unconstrained!H10))</f>
        <v>813427790.50891876</v>
      </c>
      <c r="I10">
        <f>IF($C10&lt;0,MIN(-$C10,MCB_benefits_unconstrained!I10),MAX(-$C10,MCB_benefits_unconstrained!I10))</f>
        <v>715433433.55365753</v>
      </c>
      <c r="K10">
        <f>IF($C10&lt;0,MIN(-$C10,MCB_benefits_unconstrained!K10),MAX(-$C10,MCB_benefits_unconstrained!K10))</f>
        <v>8507396354.7036505</v>
      </c>
      <c r="L10">
        <f>IF($C10&lt;0,MIN(-$C10,MCB_benefits_unconstrained!L10),MAX(-$C10,MCB_benefits_unconstrained!L10))</f>
        <v>-368703845.31998378</v>
      </c>
      <c r="M10">
        <f>IF($C10&lt;0,MIN(-$C10,MCB_benefits_unconstrained!M10),MAX(-$C10,MCB_benefits_unconstrained!M10))</f>
        <v>9999130770.1830502</v>
      </c>
      <c r="N10">
        <f>IF($C10&lt;0,MIN(-$C10,MCB_benefits_unconstrained!N10),MAX(-$C10,MCB_benefits_unconstrained!N10))</f>
        <v>1863202151.0016279</v>
      </c>
      <c r="O10">
        <f>IF($C10&lt;0,MIN(-$C10,MCB_benefits_unconstrained!O10),MAX(-$C10,MCB_benefits_unconstrained!O10))</f>
        <v>1160931180.9378786</v>
      </c>
      <c r="P10">
        <f>IF($C10&lt;0,MIN(-$C10,MCB_benefits_unconstrained!P10),MAX(-$C10,MCB_benefits_unconstrained!P10))</f>
        <v>-1500797958.3853354</v>
      </c>
      <c r="Q10" s="7">
        <f>SUM(Wanetal_losses_control!BI10:BN10)</f>
        <v>-16075561004.620134</v>
      </c>
      <c r="R10">
        <f>IF($Q10&lt;0,MIN(-$Q10,MCB_benefits_unconstrained!R10),MAX(-$Q10,MCB_benefits_unconstrained!R10))</f>
        <v>16075561004.620134</v>
      </c>
      <c r="S10">
        <f>IF($Q10&lt;0,MIN(-$Q10,MCB_benefits_unconstrained!S10),MAX(-$Q10,MCB_benefits_unconstrained!S10))</f>
        <v>3746707655.7159443</v>
      </c>
      <c r="T10">
        <f>IF($Q10&lt;0,MIN(-$Q10,MCB_benefits_unconstrained!T10),MAX(-$Q10,MCB_benefits_unconstrained!T10))</f>
        <v>8692093599.9998779</v>
      </c>
      <c r="U10">
        <f>IF($Q10&lt;0,MIN(-$Q10,MCB_benefits_unconstrained!U10),MAX(-$Q10,MCB_benefits_unconstrained!U10))</f>
        <v>13565429028.864149</v>
      </c>
      <c r="V10">
        <f>IF($Q10&lt;0,MIN(-$Q10,MCB_benefits_unconstrained!V10),MAX(-$Q10,MCB_benefits_unconstrained!V10))</f>
        <v>6998382441.1822262</v>
      </c>
      <c r="W10">
        <f>IF($Q10&lt;0,MIN(-$Q10,MCB_benefits_unconstrained!W10),MAX(-$Q10,MCB_benefits_unconstrained!W10))</f>
        <v>2802895229.7694416</v>
      </c>
      <c r="Y10">
        <f>IF($Q10&lt;0,MIN(-$Q10,MCB_benefits_unconstrained!Y10),MAX(-$Q10,MCB_benefits_unconstrained!Y10))</f>
        <v>10490689219.130703</v>
      </c>
      <c r="Z10">
        <f>IF($Q10&lt;0,MIN(-$Q10,MCB_benefits_unconstrained!Z10),MAX(-$Q10,MCB_benefits_unconstrained!Z10))</f>
        <v>7590918626.0338917</v>
      </c>
      <c r="AA10">
        <f>IF($Q10&lt;0,MIN(-$Q10,MCB_benefits_unconstrained!AA10),MAX(-$Q10,MCB_benefits_unconstrained!AA10))</f>
        <v>9385989627.298048</v>
      </c>
      <c r="AB10">
        <f>IF($Q10&lt;0,MIN(-$Q10,MCB_benefits_unconstrained!AB10),MAX(-$Q10,MCB_benefits_unconstrained!AB10))</f>
        <v>9678537215.9749413</v>
      </c>
      <c r="AC10">
        <f>IF($Q10&lt;0,MIN(-$Q10,MCB_benefits_unconstrained!AC10),MAX(-$Q10,MCB_benefits_unconstrained!AC10))</f>
        <v>11830183703.583902</v>
      </c>
      <c r="AD10">
        <f>IF($Q10&lt;0,MIN(-$Q10,MCB_benefits_unconstrained!AD10),MAX(-$Q10,MCB_benefits_unconstrained!AD10))</f>
        <v>-626648762.96324337</v>
      </c>
    </row>
    <row r="11" spans="1:30" x14ac:dyDescent="0.2">
      <c r="A11" t="s">
        <v>14</v>
      </c>
      <c r="B11" t="s">
        <v>15</v>
      </c>
      <c r="C11">
        <f>SUM(Wanetal_losses_control!AQ11:AV11)</f>
        <v>70770050.420918673</v>
      </c>
      <c r="D11">
        <f>IF($C11&lt;0,MIN(-$C11,MCB_benefits_unconstrained!D11),MAX(-$C11,MCB_benefits_unconstrained!D11))</f>
        <v>-19853125.857450061</v>
      </c>
      <c r="E11">
        <f>IF($C11&lt;0,MIN(-$C11,MCB_benefits_unconstrained!E11),MAX(-$C11,MCB_benefits_unconstrained!E11))</f>
        <v>290201.32331714034</v>
      </c>
      <c r="F11">
        <f>IF($C11&lt;0,MIN(-$C11,MCB_benefits_unconstrained!F11),MAX(-$C11,MCB_benefits_unconstrained!F11))</f>
        <v>-15909170.43119958</v>
      </c>
      <c r="G11">
        <f>IF($C11&lt;0,MIN(-$C11,MCB_benefits_unconstrained!G11),MAX(-$C11,MCB_benefits_unconstrained!G11))</f>
        <v>-14292028.067620575</v>
      </c>
      <c r="H11">
        <f>IF($C11&lt;0,MIN(-$C11,MCB_benefits_unconstrained!H11),MAX(-$C11,MCB_benefits_unconstrained!H11))</f>
        <v>-4867907.2749782279</v>
      </c>
      <c r="I11">
        <f>IF($C11&lt;0,MIN(-$C11,MCB_benefits_unconstrained!I11),MAX(-$C11,MCB_benefits_unconstrained!I11))</f>
        <v>-4281466.2304315716</v>
      </c>
      <c r="K11">
        <f>IF($C11&lt;0,MIN(-$C11,MCB_benefits_unconstrained!K11),MAX(-$C11,MCB_benefits_unconstrained!K11))</f>
        <v>-17056691.429822974</v>
      </c>
      <c r="L11">
        <f>IF($C11&lt;0,MIN(-$C11,MCB_benefits_unconstrained!L11),MAX(-$C11,MCB_benefits_unconstrained!L11))</f>
        <v>4060084.1495206147</v>
      </c>
      <c r="M11">
        <f>IF($C11&lt;0,MIN(-$C11,MCB_benefits_unconstrained!M11),MAX(-$C11,MCB_benefits_unconstrained!M11))</f>
        <v>-44075953.205281571</v>
      </c>
      <c r="N11">
        <f>IF($C11&lt;0,MIN(-$C11,MCB_benefits_unconstrained!N11),MAX(-$C11,MCB_benefits_unconstrained!N11))</f>
        <v>-70770050.420918673</v>
      </c>
      <c r="O11">
        <f>IF($C11&lt;0,MIN(-$C11,MCB_benefits_unconstrained!O11),MAX(-$C11,MCB_benefits_unconstrained!O11))</f>
        <v>-17605347.242523659</v>
      </c>
      <c r="P11">
        <f>IF($C11&lt;0,MIN(-$C11,MCB_benefits_unconstrained!P11),MAX(-$C11,MCB_benefits_unconstrained!P11))</f>
        <v>-1457937.4997657875</v>
      </c>
      <c r="Q11" s="7">
        <f>SUM(Wanetal_losses_control!BI11:BN11)</f>
        <v>58518716.66473788</v>
      </c>
      <c r="R11">
        <f>IF($Q11&lt;0,MIN(-$Q11,MCB_benefits_unconstrained!R11),MAX(-$Q11,MCB_benefits_unconstrained!R11))</f>
        <v>-58518716.66473788</v>
      </c>
      <c r="S11">
        <f>IF($Q11&lt;0,MIN(-$Q11,MCB_benefits_unconstrained!S11),MAX(-$Q11,MCB_benefits_unconstrained!S11))</f>
        <v>-13638872.302337207</v>
      </c>
      <c r="T11">
        <f>IF($Q11&lt;0,MIN(-$Q11,MCB_benefits_unconstrained!T11),MAX(-$Q11,MCB_benefits_unconstrained!T11))</f>
        <v>-31641207.573134631</v>
      </c>
      <c r="U11">
        <f>IF($Q11&lt;0,MIN(-$Q11,MCB_benefits_unconstrained!U11),MAX(-$Q11,MCB_benefits_unconstrained!U11))</f>
        <v>-49381262.498245843</v>
      </c>
      <c r="V11">
        <f>IF($Q11&lt;0,MIN(-$Q11,MCB_benefits_unconstrained!V11),MAX(-$Q11,MCB_benefits_unconstrained!V11))</f>
        <v>-25475711.800621953</v>
      </c>
      <c r="W11">
        <f>IF($Q11&lt;0,MIN(-$Q11,MCB_benefits_unconstrained!W11),MAX(-$Q11,MCB_benefits_unconstrained!W11))</f>
        <v>-10203179.331948869</v>
      </c>
      <c r="Y11">
        <f>IF($Q11&lt;0,MIN(-$Q11,MCB_benefits_unconstrained!Y11),MAX(-$Q11,MCB_benefits_unconstrained!Y11))</f>
        <v>-11761170.919268414</v>
      </c>
      <c r="Z11">
        <f>IF($Q11&lt;0,MIN(-$Q11,MCB_benefits_unconstrained!Z11),MAX(-$Q11,MCB_benefits_unconstrained!Z11))</f>
        <v>177852729.14796749</v>
      </c>
      <c r="AA11">
        <f>IF($Q11&lt;0,MIN(-$Q11,MCB_benefits_unconstrained!AA11),MAX(-$Q11,MCB_benefits_unconstrained!AA11))</f>
        <v>40013041.747784235</v>
      </c>
      <c r="AB11">
        <f>IF($Q11&lt;0,MIN(-$Q11,MCB_benefits_unconstrained!AB11),MAX(-$Q11,MCB_benefits_unconstrained!AB11))</f>
        <v>20406056.195550576</v>
      </c>
      <c r="AC11">
        <f>IF($Q11&lt;0,MIN(-$Q11,MCB_benefits_unconstrained!AC11),MAX(-$Q11,MCB_benefits_unconstrained!AC11))</f>
        <v>106774216.10570888</v>
      </c>
      <c r="AD11">
        <f>IF($Q11&lt;0,MIN(-$Q11,MCB_benefits_unconstrained!AD11),MAX(-$Q11,MCB_benefits_unconstrained!AD11))</f>
        <v>103590262.64828989</v>
      </c>
    </row>
    <row r="12" spans="1:30" x14ac:dyDescent="0.2">
      <c r="A12" t="s">
        <v>16</v>
      </c>
      <c r="B12" t="s">
        <v>17</v>
      </c>
      <c r="C12">
        <f>SUM(Wanetal_losses_control!AQ12:AV12)</f>
        <v>0</v>
      </c>
      <c r="D12">
        <f>IF($C12&lt;0,MIN(-$C12,MCB_benefits_unconstrained!D12),MAX(-$C12,MCB_benefits_unconstrained!D12))</f>
        <v>0</v>
      </c>
      <c r="E12">
        <f>IF($C12&lt;0,MIN(-$C12,MCB_benefits_unconstrained!E12),MAX(-$C12,MCB_benefits_unconstrained!E12))</f>
        <v>0</v>
      </c>
      <c r="F12">
        <f>IF($C12&lt;0,MIN(-$C12,MCB_benefits_unconstrained!F12),MAX(-$C12,MCB_benefits_unconstrained!F12))</f>
        <v>0</v>
      </c>
      <c r="G12">
        <f>IF($C12&lt;0,MIN(-$C12,MCB_benefits_unconstrained!G12),MAX(-$C12,MCB_benefits_unconstrained!G12))</f>
        <v>0</v>
      </c>
      <c r="H12">
        <f>IF($C12&lt;0,MIN(-$C12,MCB_benefits_unconstrained!H12),MAX(-$C12,MCB_benefits_unconstrained!H12))</f>
        <v>0</v>
      </c>
      <c r="I12">
        <f>IF($C12&lt;0,MIN(-$C12,MCB_benefits_unconstrained!I12),MAX(-$C12,MCB_benefits_unconstrained!I12))</f>
        <v>0</v>
      </c>
      <c r="K12">
        <f>IF($C12&lt;0,MIN(-$C12,MCB_benefits_unconstrained!K12),MAX(-$C12,MCB_benefits_unconstrained!K12))</f>
        <v>0</v>
      </c>
      <c r="L12">
        <f>IF($C12&lt;0,MIN(-$C12,MCB_benefits_unconstrained!L12),MAX(-$C12,MCB_benefits_unconstrained!L12))</f>
        <v>0</v>
      </c>
      <c r="M12">
        <f>IF($C12&lt;0,MIN(-$C12,MCB_benefits_unconstrained!M12),MAX(-$C12,MCB_benefits_unconstrained!M12))</f>
        <v>0</v>
      </c>
      <c r="N12">
        <f>IF($C12&lt;0,MIN(-$C12,MCB_benefits_unconstrained!N12),MAX(-$C12,MCB_benefits_unconstrained!N12))</f>
        <v>0</v>
      </c>
      <c r="O12">
        <f>IF($C12&lt;0,MIN(-$C12,MCB_benefits_unconstrained!O12),MAX(-$C12,MCB_benefits_unconstrained!O12))</f>
        <v>0</v>
      </c>
      <c r="P12">
        <f>IF($C12&lt;0,MIN(-$C12,MCB_benefits_unconstrained!P12),MAX(-$C12,MCB_benefits_unconstrained!P12))</f>
        <v>0</v>
      </c>
      <c r="Q12" s="7">
        <f>SUM(Wanetal_losses_control!BI12:BN12)</f>
        <v>0</v>
      </c>
      <c r="R12">
        <f>IF($Q12&lt;0,MIN(-$Q12,MCB_benefits_unconstrained!R12),MAX(-$Q12,MCB_benefits_unconstrained!R12))</f>
        <v>0</v>
      </c>
      <c r="S12">
        <f>IF($Q12&lt;0,MIN(-$Q12,MCB_benefits_unconstrained!S12),MAX(-$Q12,MCB_benefits_unconstrained!S12))</f>
        <v>0</v>
      </c>
      <c r="T12">
        <f>IF($Q12&lt;0,MIN(-$Q12,MCB_benefits_unconstrained!T12),MAX(-$Q12,MCB_benefits_unconstrained!T12))</f>
        <v>0</v>
      </c>
      <c r="U12">
        <f>IF($Q12&lt;0,MIN(-$Q12,MCB_benefits_unconstrained!U12),MAX(-$Q12,MCB_benefits_unconstrained!U12))</f>
        <v>0</v>
      </c>
      <c r="V12">
        <f>IF($Q12&lt;0,MIN(-$Q12,MCB_benefits_unconstrained!V12),MAX(-$Q12,MCB_benefits_unconstrained!V12))</f>
        <v>0</v>
      </c>
      <c r="W12">
        <f>IF($Q12&lt;0,MIN(-$Q12,MCB_benefits_unconstrained!W12),MAX(-$Q12,MCB_benefits_unconstrained!W12))</f>
        <v>0</v>
      </c>
      <c r="Y12">
        <f>IF($Q12&lt;0,MIN(-$Q12,MCB_benefits_unconstrained!Y12),MAX(-$Q12,MCB_benefits_unconstrained!Y12))</f>
        <v>0</v>
      </c>
      <c r="Z12">
        <f>IF($Q12&lt;0,MIN(-$Q12,MCB_benefits_unconstrained!Z12),MAX(-$Q12,MCB_benefits_unconstrained!Z12))</f>
        <v>0</v>
      </c>
      <c r="AA12">
        <f>IF($Q12&lt;0,MIN(-$Q12,MCB_benefits_unconstrained!AA12),MAX(-$Q12,MCB_benefits_unconstrained!AA12))</f>
        <v>0</v>
      </c>
      <c r="AB12">
        <f>IF($Q12&lt;0,MIN(-$Q12,MCB_benefits_unconstrained!AB12),MAX(-$Q12,MCB_benefits_unconstrained!AB12))</f>
        <v>0</v>
      </c>
      <c r="AC12">
        <f>IF($Q12&lt;0,MIN(-$Q12,MCB_benefits_unconstrained!AC12),MAX(-$Q12,MCB_benefits_unconstrained!AC12))</f>
        <v>0</v>
      </c>
      <c r="AD12">
        <f>IF($Q12&lt;0,MIN(-$Q12,MCB_benefits_unconstrained!AD12),MAX(-$Q12,MCB_benefits_unconstrained!AD12))</f>
        <v>0</v>
      </c>
    </row>
    <row r="13" spans="1:30" x14ac:dyDescent="0.2">
      <c r="A13" t="s">
        <v>18</v>
      </c>
      <c r="B13" t="s">
        <v>19</v>
      </c>
      <c r="C13">
        <f>SUM(Wanetal_losses_control!AQ13:AV13)</f>
        <v>0</v>
      </c>
      <c r="D13">
        <f>IF($C13&lt;0,MIN(-$C13,MCB_benefits_unconstrained!D13),MAX(-$C13,MCB_benefits_unconstrained!D13))</f>
        <v>0</v>
      </c>
      <c r="E13">
        <f>IF($C13&lt;0,MIN(-$C13,MCB_benefits_unconstrained!E13),MAX(-$C13,MCB_benefits_unconstrained!E13))</f>
        <v>0</v>
      </c>
      <c r="F13">
        <f>IF($C13&lt;0,MIN(-$C13,MCB_benefits_unconstrained!F13),MAX(-$C13,MCB_benefits_unconstrained!F13))</f>
        <v>0</v>
      </c>
      <c r="G13">
        <f>IF($C13&lt;0,MIN(-$C13,MCB_benefits_unconstrained!G13),MAX(-$C13,MCB_benefits_unconstrained!G13))</f>
        <v>0</v>
      </c>
      <c r="H13">
        <f>IF($C13&lt;0,MIN(-$C13,MCB_benefits_unconstrained!H13),MAX(-$C13,MCB_benefits_unconstrained!H13))</f>
        <v>0</v>
      </c>
      <c r="I13">
        <f>IF($C13&lt;0,MIN(-$C13,MCB_benefits_unconstrained!I13),MAX(-$C13,MCB_benefits_unconstrained!I13))</f>
        <v>0</v>
      </c>
      <c r="K13">
        <f>IF($C13&lt;0,MIN(-$C13,MCB_benefits_unconstrained!K13),MAX(-$C13,MCB_benefits_unconstrained!K13))</f>
        <v>0</v>
      </c>
      <c r="L13">
        <f>IF($C13&lt;0,MIN(-$C13,MCB_benefits_unconstrained!L13),MAX(-$C13,MCB_benefits_unconstrained!L13))</f>
        <v>0</v>
      </c>
      <c r="M13">
        <f>IF($C13&lt;0,MIN(-$C13,MCB_benefits_unconstrained!M13),MAX(-$C13,MCB_benefits_unconstrained!M13))</f>
        <v>0</v>
      </c>
      <c r="N13">
        <f>IF($C13&lt;0,MIN(-$C13,MCB_benefits_unconstrained!N13),MAX(-$C13,MCB_benefits_unconstrained!N13))</f>
        <v>0</v>
      </c>
      <c r="O13">
        <f>IF($C13&lt;0,MIN(-$C13,MCB_benefits_unconstrained!O13),MAX(-$C13,MCB_benefits_unconstrained!O13))</f>
        <v>0</v>
      </c>
      <c r="P13">
        <f>IF($C13&lt;0,MIN(-$C13,MCB_benefits_unconstrained!P13),MAX(-$C13,MCB_benefits_unconstrained!P13))</f>
        <v>0</v>
      </c>
      <c r="Q13" s="7">
        <f>SUM(Wanetal_losses_control!BI13:BN13)</f>
        <v>0</v>
      </c>
      <c r="R13">
        <f>IF($Q13&lt;0,MIN(-$Q13,MCB_benefits_unconstrained!R13),MAX(-$Q13,MCB_benefits_unconstrained!R13))</f>
        <v>0</v>
      </c>
      <c r="S13">
        <f>IF($Q13&lt;0,MIN(-$Q13,MCB_benefits_unconstrained!S13),MAX(-$Q13,MCB_benefits_unconstrained!S13))</f>
        <v>0</v>
      </c>
      <c r="T13">
        <f>IF($Q13&lt;0,MIN(-$Q13,MCB_benefits_unconstrained!T13),MAX(-$Q13,MCB_benefits_unconstrained!T13))</f>
        <v>0</v>
      </c>
      <c r="U13">
        <f>IF($Q13&lt;0,MIN(-$Q13,MCB_benefits_unconstrained!U13),MAX(-$Q13,MCB_benefits_unconstrained!U13))</f>
        <v>0</v>
      </c>
      <c r="V13">
        <f>IF($Q13&lt;0,MIN(-$Q13,MCB_benefits_unconstrained!V13),MAX(-$Q13,MCB_benefits_unconstrained!V13))</f>
        <v>0</v>
      </c>
      <c r="W13">
        <f>IF($Q13&lt;0,MIN(-$Q13,MCB_benefits_unconstrained!W13),MAX(-$Q13,MCB_benefits_unconstrained!W13))</f>
        <v>0</v>
      </c>
      <c r="Y13">
        <f>IF($Q13&lt;0,MIN(-$Q13,MCB_benefits_unconstrained!Y13),MAX(-$Q13,MCB_benefits_unconstrained!Y13))</f>
        <v>0</v>
      </c>
      <c r="Z13">
        <f>IF($Q13&lt;0,MIN(-$Q13,MCB_benefits_unconstrained!Z13),MAX(-$Q13,MCB_benefits_unconstrained!Z13))</f>
        <v>0</v>
      </c>
      <c r="AA13">
        <f>IF($Q13&lt;0,MIN(-$Q13,MCB_benefits_unconstrained!AA13),MAX(-$Q13,MCB_benefits_unconstrained!AA13))</f>
        <v>0</v>
      </c>
      <c r="AB13">
        <f>IF($Q13&lt;0,MIN(-$Q13,MCB_benefits_unconstrained!AB13),MAX(-$Q13,MCB_benefits_unconstrained!AB13))</f>
        <v>0</v>
      </c>
      <c r="AC13">
        <f>IF($Q13&lt;0,MIN(-$Q13,MCB_benefits_unconstrained!AC13),MAX(-$Q13,MCB_benefits_unconstrained!AC13))</f>
        <v>0</v>
      </c>
      <c r="AD13">
        <f>IF($Q13&lt;0,MIN(-$Q13,MCB_benefits_unconstrained!AD13),MAX(-$Q13,MCB_benefits_unconstrained!AD13))</f>
        <v>0</v>
      </c>
    </row>
    <row r="14" spans="1:30" x14ac:dyDescent="0.2">
      <c r="A14" t="s">
        <v>20</v>
      </c>
      <c r="B14" t="s">
        <v>21</v>
      </c>
      <c r="C14">
        <f>SUM(Wanetal_losses_control!AQ14:AV14)</f>
        <v>-46053156803.56308</v>
      </c>
      <c r="D14">
        <f>IF($C14&lt;0,MIN(-$C14,MCB_benefits_unconstrained!D14),MAX(-$C14,MCB_benefits_unconstrained!D14))</f>
        <v>12919294429.155388</v>
      </c>
      <c r="E14">
        <f>IF($C14&lt;0,MIN(-$C14,MCB_benefits_unconstrained!E14),MAX(-$C14,MCB_benefits_unconstrained!E14))</f>
        <v>-188846651.48373413</v>
      </c>
      <c r="F14">
        <f>IF($C14&lt;0,MIN(-$C14,MCB_benefits_unconstrained!F14),MAX(-$C14,MCB_benefits_unconstrained!F14))</f>
        <v>10352790709.134171</v>
      </c>
      <c r="G14">
        <f>IF($C14&lt;0,MIN(-$C14,MCB_benefits_unconstrained!G14),MAX(-$C14,MCB_benefits_unconstrained!G14))</f>
        <v>9300445678.9888382</v>
      </c>
      <c r="H14">
        <f>IF($C14&lt;0,MIN(-$C14,MCB_benefits_unconstrained!H14),MAX(-$C14,MCB_benefits_unconstrained!H14))</f>
        <v>3167759464.7228394</v>
      </c>
      <c r="I14">
        <f>IF($C14&lt;0,MIN(-$C14,MCB_benefits_unconstrained!I14),MAX(-$C14,MCB_benefits_unconstrained!I14))</f>
        <v>2786136713.009079</v>
      </c>
      <c r="K14">
        <f>IF($C14&lt;0,MIN(-$C14,MCB_benefits_unconstrained!K14),MAX(-$C14,MCB_benefits_unconstrained!K14))</f>
        <v>17216007873.215977</v>
      </c>
      <c r="L14">
        <f>IF($C14&lt;0,MIN(-$C14,MCB_benefits_unconstrained!L14),MAX(-$C14,MCB_benefits_unconstrained!L14))</f>
        <v>-2450484907.8929214</v>
      </c>
      <c r="M14">
        <f>IF($C14&lt;0,MIN(-$C14,MCB_benefits_unconstrained!M14),MAX(-$C14,MCB_benefits_unconstrained!M14))</f>
        <v>46053156803.56308</v>
      </c>
      <c r="N14">
        <f>IF($C14&lt;0,MIN(-$C14,MCB_benefits_unconstrained!N14),MAX(-$C14,MCB_benefits_unconstrained!N14))</f>
        <v>46053156803.56308</v>
      </c>
      <c r="O14">
        <f>IF($C14&lt;0,MIN(-$C14,MCB_benefits_unconstrained!O14),MAX(-$C14,MCB_benefits_unconstrained!O14))</f>
        <v>17403194868.831558</v>
      </c>
      <c r="P14">
        <f>IF($C14&lt;0,MIN(-$C14,MCB_benefits_unconstrained!P14),MAX(-$C14,MCB_benefits_unconstrained!P14))</f>
        <v>-24178896868.443825</v>
      </c>
      <c r="Q14" s="7">
        <f>SUM(Wanetal_losses_control!BI14:BN14)</f>
        <v>-47845159091.787003</v>
      </c>
      <c r="R14">
        <f>IF($Q14&lt;0,MIN(-$Q14,MCB_benefits_unconstrained!R14),MAX(-$Q14,MCB_benefits_unconstrained!R14))</f>
        <v>47845159091.787003</v>
      </c>
      <c r="S14">
        <f>IF($Q14&lt;0,MIN(-$Q14,MCB_benefits_unconstrained!S14),MAX(-$Q14,MCB_benefits_unconstrained!S14))</f>
        <v>11151201740.743332</v>
      </c>
      <c r="T14">
        <f>IF($Q14&lt;0,MIN(-$Q14,MCB_benefits_unconstrained!T14),MAX(-$Q14,MCB_benefits_unconstrained!T14))</f>
        <v>25869989919.05632</v>
      </c>
      <c r="U14">
        <f>IF($Q14&lt;0,MIN(-$Q14,MCB_benefits_unconstrained!U14),MAX(-$Q14,MCB_benefits_unconstrained!U14))</f>
        <v>40374336537.79274</v>
      </c>
      <c r="V14">
        <f>IF($Q14&lt;0,MIN(-$Q14,MCB_benefits_unconstrained!V14),MAX(-$Q14,MCB_benefits_unconstrained!V14))</f>
        <v>20829053566.92057</v>
      </c>
      <c r="W14">
        <f>IF($Q14&lt;0,MIN(-$Q14,MCB_benefits_unconstrained!W14),MAX(-$Q14,MCB_benefits_unconstrained!W14))</f>
        <v>8342164117.7802658</v>
      </c>
      <c r="Y14">
        <f>IF($Q14&lt;0,MIN(-$Q14,MCB_benefits_unconstrained!Y14),MAX(-$Q14,MCB_benefits_unconstrained!Y14))</f>
        <v>27386267926.259869</v>
      </c>
      <c r="Z14">
        <f>IF($Q14&lt;0,MIN(-$Q14,MCB_benefits_unconstrained!Z14),MAX(-$Q14,MCB_benefits_unconstrained!Z14))</f>
        <v>-9787879873.3273735</v>
      </c>
      <c r="AA14">
        <f>IF($Q14&lt;0,MIN(-$Q14,MCB_benefits_unconstrained!AA14),MAX(-$Q14,MCB_benefits_unconstrained!AA14))</f>
        <v>-39688776331.155846</v>
      </c>
      <c r="AB14">
        <f>IF($Q14&lt;0,MIN(-$Q14,MCB_benefits_unconstrained!AB14),MAX(-$Q14,MCB_benefits_unconstrained!AB14))</f>
        <v>-111550536014.3307</v>
      </c>
      <c r="AC14">
        <f>IF($Q14&lt;0,MIN(-$Q14,MCB_benefits_unconstrained!AC14),MAX(-$Q14,MCB_benefits_unconstrained!AC14))</f>
        <v>-53382554903.179436</v>
      </c>
      <c r="AD14">
        <f>IF($Q14&lt;0,MIN(-$Q14,MCB_benefits_unconstrained!AD14),MAX(-$Q14,MCB_benefits_unconstrained!AD14))</f>
        <v>-18855871354.375561</v>
      </c>
    </row>
    <row r="15" spans="1:30" x14ac:dyDescent="0.2">
      <c r="A15" t="s">
        <v>22</v>
      </c>
      <c r="B15" t="s">
        <v>23</v>
      </c>
      <c r="C15">
        <f>SUM(Wanetal_losses_control!AQ15:AV15)</f>
        <v>-2994283022.3920655</v>
      </c>
      <c r="D15">
        <f>IF($C15&lt;0,MIN(-$C15,MCB_benefits_unconstrained!D15),MAX(-$C15,MCB_benefits_unconstrained!D15))</f>
        <v>839986369.13227701</v>
      </c>
      <c r="E15">
        <f>IF($C15&lt;0,MIN(-$C15,MCB_benefits_unconstrained!E15),MAX(-$C15,MCB_benefits_unconstrained!E15))</f>
        <v>-12278426.966153145</v>
      </c>
      <c r="F15">
        <f>IF($C15&lt;0,MIN(-$C15,MCB_benefits_unconstrained!F15),MAX(-$C15,MCB_benefits_unconstrained!F15))</f>
        <v>673117493.05186367</v>
      </c>
      <c r="G15">
        <f>IF($C15&lt;0,MIN(-$C15,MCB_benefits_unconstrained!G15),MAX(-$C15,MCB_benefits_unconstrained!G15))</f>
        <v>604696149.62684441</v>
      </c>
      <c r="H15">
        <f>IF($C15&lt;0,MIN(-$C15,MCB_benefits_unconstrained!H15),MAX(-$C15,MCB_benefits_unconstrained!H15))</f>
        <v>205961307.38007355</v>
      </c>
      <c r="I15">
        <f>IF($C15&lt;0,MIN(-$C15,MCB_benefits_unconstrained!I15),MAX(-$C15,MCB_benefits_unconstrained!I15))</f>
        <v>181148968.64531279</v>
      </c>
      <c r="K15">
        <f>IF($C15&lt;0,MIN(-$C15,MCB_benefits_unconstrained!K15),MAX(-$C15,MCB_benefits_unconstrained!K15))</f>
        <v>-1639061924.6688895</v>
      </c>
      <c r="L15">
        <f>IF($C15&lt;0,MIN(-$C15,MCB_benefits_unconstrained!L15),MAX(-$C15,MCB_benefits_unconstrained!L15))</f>
        <v>-9319065.0484502967</v>
      </c>
      <c r="M15">
        <f>IF($C15&lt;0,MIN(-$C15,MCB_benefits_unconstrained!M15),MAX(-$C15,MCB_benefits_unconstrained!M15))</f>
        <v>1613283654.3710086</v>
      </c>
      <c r="N15">
        <f>IF($C15&lt;0,MIN(-$C15,MCB_benefits_unconstrained!N15),MAX(-$C15,MCB_benefits_unconstrained!N15))</f>
        <v>-769196292.36805964</v>
      </c>
      <c r="O15">
        <f>IF($C15&lt;0,MIN(-$C15,MCB_benefits_unconstrained!O15),MAX(-$C15,MCB_benefits_unconstrained!O15))</f>
        <v>-128541537.21538852</v>
      </c>
      <c r="P15">
        <f>IF($C15&lt;0,MIN(-$C15,MCB_benefits_unconstrained!P15),MAX(-$C15,MCB_benefits_unconstrained!P15))</f>
        <v>-227974816.30773392</v>
      </c>
      <c r="Q15" s="7">
        <f>SUM(Wanetal_losses_control!BI15:BN15)</f>
        <v>-1897520728.0465155</v>
      </c>
      <c r="R15">
        <f>IF($Q15&lt;0,MIN(-$Q15,MCB_benefits_unconstrained!R15),MAX(-$Q15,MCB_benefits_unconstrained!R15))</f>
        <v>1897520728.0465155</v>
      </c>
      <c r="S15">
        <f>IF($Q15&lt;0,MIN(-$Q15,MCB_benefits_unconstrained!S15),MAX(-$Q15,MCB_benefits_unconstrained!S15))</f>
        <v>442252400.18735933</v>
      </c>
      <c r="T15">
        <f>IF($Q15&lt;0,MIN(-$Q15,MCB_benefits_unconstrained!T15),MAX(-$Q15,MCB_benefits_unconstrained!T15))</f>
        <v>1025993915.3215241</v>
      </c>
      <c r="U15">
        <f>IF($Q15&lt;0,MIN(-$Q15,MCB_benefits_unconstrained!U15),MAX(-$Q15,MCB_benefits_unconstrained!U15))</f>
        <v>1601230760.1405473</v>
      </c>
      <c r="V15">
        <f>IF($Q15&lt;0,MIN(-$Q15,MCB_benefits_unconstrained!V15),MAX(-$Q15,MCB_benefits_unconstrained!V15))</f>
        <v>826072305.7269032</v>
      </c>
      <c r="W15">
        <f>IF($Q15&lt;0,MIN(-$Q15,MCB_benefits_unconstrained!W15),MAX(-$Q15,MCB_benefits_unconstrained!W15))</f>
        <v>330847041.38795877</v>
      </c>
      <c r="Y15">
        <f>IF($Q15&lt;0,MIN(-$Q15,MCB_benefits_unconstrained!Y15),MAX(-$Q15,MCB_benefits_unconstrained!Y15))</f>
        <v>45544337.618786626</v>
      </c>
      <c r="Z15">
        <f>IF($Q15&lt;0,MIN(-$Q15,MCB_benefits_unconstrained!Z15),MAX(-$Q15,MCB_benefits_unconstrained!Z15))</f>
        <v>851757777.91071033</v>
      </c>
      <c r="AA15">
        <f>IF($Q15&lt;0,MIN(-$Q15,MCB_benefits_unconstrained!AA15),MAX(-$Q15,MCB_benefits_unconstrained!AA15))</f>
        <v>-292135672.19017786</v>
      </c>
      <c r="AB15">
        <f>IF($Q15&lt;0,MIN(-$Q15,MCB_benefits_unconstrained!AB15),MAX(-$Q15,MCB_benefits_unconstrained!AB15))</f>
        <v>236219353.59646234</v>
      </c>
      <c r="AC15">
        <f>IF($Q15&lt;0,MIN(-$Q15,MCB_benefits_unconstrained!AC15),MAX(-$Q15,MCB_benefits_unconstrained!AC15))</f>
        <v>577509925.10228074</v>
      </c>
      <c r="AD15">
        <f>IF($Q15&lt;0,MIN(-$Q15,MCB_benefits_unconstrained!AD15),MAX(-$Q15,MCB_benefits_unconstrained!AD15))</f>
        <v>849069866.02172303</v>
      </c>
    </row>
    <row r="16" spans="1:30" x14ac:dyDescent="0.2">
      <c r="A16" t="s">
        <v>24</v>
      </c>
      <c r="B16" t="s">
        <v>25</v>
      </c>
      <c r="C16">
        <f>SUM(Wanetal_losses_control!AQ16:AV16)</f>
        <v>104736469.28147216</v>
      </c>
      <c r="D16">
        <f>IF($C16&lt;0,MIN(-$C16,MCB_benefits_unconstrained!D16),MAX(-$C16,MCB_benefits_unconstrained!D16))</f>
        <v>-29381727.074414968</v>
      </c>
      <c r="E16">
        <f>IF($C16&lt;0,MIN(-$C16,MCB_benefits_unconstrained!E16),MAX(-$C16,MCB_benefits_unconstrained!E16))</f>
        <v>429484.81461112201</v>
      </c>
      <c r="F16">
        <f>IF($C16&lt;0,MIN(-$C16,MCB_benefits_unconstrained!F16),MAX(-$C16,MCB_benefits_unconstrained!F16))</f>
        <v>-23544851.674551204</v>
      </c>
      <c r="G16">
        <f>IF($C16&lt;0,MIN(-$C16,MCB_benefits_unconstrained!G16),MAX(-$C16,MCB_benefits_unconstrained!G16))</f>
        <v>-21151554.220622942</v>
      </c>
      <c r="H16">
        <f>IF($C16&lt;0,MIN(-$C16,MCB_benefits_unconstrained!H16),MAX(-$C16,MCB_benefits_unconstrained!H16))</f>
        <v>-7204282.2880356163</v>
      </c>
      <c r="I16">
        <f>IF($C16&lt;0,MIN(-$C16,MCB_benefits_unconstrained!I16),MAX(-$C16,MCB_benefits_unconstrained!I16))</f>
        <v>-6336376.1033962518</v>
      </c>
      <c r="K16">
        <f>IF($C16&lt;0,MIN(-$C16,MCB_benefits_unconstrained!K16),MAX(-$C16,MCB_benefits_unconstrained!K16))</f>
        <v>4668532.4092217218</v>
      </c>
      <c r="L16">
        <f>IF($C16&lt;0,MIN(-$C16,MCB_benefits_unconstrained!L16),MAX(-$C16,MCB_benefits_unconstrained!L16))</f>
        <v>3793771.5967646935</v>
      </c>
      <c r="M16">
        <f>IF($C16&lt;0,MIN(-$C16,MCB_benefits_unconstrained!M16),MAX(-$C16,MCB_benefits_unconstrained!M16))</f>
        <v>-104736469.28147216</v>
      </c>
      <c r="N16">
        <f>IF($C16&lt;0,MIN(-$C16,MCB_benefits_unconstrained!N16),MAX(-$C16,MCB_benefits_unconstrained!N16))</f>
        <v>-50538307.255534977</v>
      </c>
      <c r="O16">
        <f>IF($C16&lt;0,MIN(-$C16,MCB_benefits_unconstrained!O16),MAX(-$C16,MCB_benefits_unconstrained!O16))</f>
        <v>-67200619.753487691</v>
      </c>
      <c r="P16">
        <f>IF($C16&lt;0,MIN(-$C16,MCB_benefits_unconstrained!P16),MAX(-$C16,MCB_benefits_unconstrained!P16))</f>
        <v>-63133919.090457626</v>
      </c>
      <c r="Q16" s="7">
        <f>SUM(Wanetal_losses_control!BI16:BN16)</f>
        <v>156018513.94689739</v>
      </c>
      <c r="R16">
        <f>IF($Q16&lt;0,MIN(-$Q16,MCB_benefits_unconstrained!R16),MAX(-$Q16,MCB_benefits_unconstrained!R16))</f>
        <v>-156018513.94689739</v>
      </c>
      <c r="S16">
        <f>IF($Q16&lt;0,MIN(-$Q16,MCB_benefits_unconstrained!S16),MAX(-$Q16,MCB_benefits_unconstrained!S16))</f>
        <v>-36363008.4493016</v>
      </c>
      <c r="T16">
        <f>IF($Q16&lt;0,MIN(-$Q16,MCB_benefits_unconstrained!T16),MAX(-$Q16,MCB_benefits_unconstrained!T16))</f>
        <v>-84359577.010691315</v>
      </c>
      <c r="U16">
        <f>IF($Q16&lt;0,MIN(-$Q16,MCB_benefits_unconstrained!U16),MAX(-$Q16,MCB_benefits_unconstrained!U16))</f>
        <v>-131656872.03869373</v>
      </c>
      <c r="V16">
        <f>IF($Q16&lt;0,MIN(-$Q16,MCB_benefits_unconstrained!V16),MAX(-$Q16,MCB_benefits_unconstrained!V16))</f>
        <v>-67921562.9359065</v>
      </c>
      <c r="W16">
        <f>IF($Q16&lt;0,MIN(-$Q16,MCB_benefits_unconstrained!W16),MAX(-$Q16,MCB_benefits_unconstrained!W16))</f>
        <v>-27203003.88719213</v>
      </c>
      <c r="Y16">
        <f>IF($Q16&lt;0,MIN(-$Q16,MCB_benefits_unconstrained!Y16),MAX(-$Q16,MCB_benefits_unconstrained!Y16))</f>
        <v>-156018513.94689739</v>
      </c>
      <c r="Z16">
        <f>IF($Q16&lt;0,MIN(-$Q16,MCB_benefits_unconstrained!Z16),MAX(-$Q16,MCB_benefits_unconstrained!Z16))</f>
        <v>-156018513.94689739</v>
      </c>
      <c r="AA16">
        <f>IF($Q16&lt;0,MIN(-$Q16,MCB_benefits_unconstrained!AA16),MAX(-$Q16,MCB_benefits_unconstrained!AA16))</f>
        <v>44785110.500439487</v>
      </c>
      <c r="AB16">
        <f>IF($Q16&lt;0,MIN(-$Q16,MCB_benefits_unconstrained!AB16),MAX(-$Q16,MCB_benefits_unconstrained!AB16))</f>
        <v>-156018513.94689739</v>
      </c>
      <c r="AC16">
        <f>IF($Q16&lt;0,MIN(-$Q16,MCB_benefits_unconstrained!AC16),MAX(-$Q16,MCB_benefits_unconstrained!AC16))</f>
        <v>-156018513.94689739</v>
      </c>
      <c r="AD16">
        <f>IF($Q16&lt;0,MIN(-$Q16,MCB_benefits_unconstrained!AD16),MAX(-$Q16,MCB_benefits_unconstrained!AD16))</f>
        <v>-156018513.94689739</v>
      </c>
    </row>
    <row r="17" spans="1:30" x14ac:dyDescent="0.2">
      <c r="A17" t="s">
        <v>26</v>
      </c>
      <c r="B17" t="s">
        <v>27</v>
      </c>
      <c r="C17">
        <f>SUM(Wanetal_losses_control!AQ17:AV17)</f>
        <v>0</v>
      </c>
      <c r="D17">
        <f>IF($C17&lt;0,MIN(-$C17,MCB_benefits_unconstrained!D17),MAX(-$C17,MCB_benefits_unconstrained!D17))</f>
        <v>0</v>
      </c>
      <c r="E17">
        <f>IF($C17&lt;0,MIN(-$C17,MCB_benefits_unconstrained!E17),MAX(-$C17,MCB_benefits_unconstrained!E17))</f>
        <v>0</v>
      </c>
      <c r="F17">
        <f>IF($C17&lt;0,MIN(-$C17,MCB_benefits_unconstrained!F17),MAX(-$C17,MCB_benefits_unconstrained!F17))</f>
        <v>0</v>
      </c>
      <c r="G17">
        <f>IF($C17&lt;0,MIN(-$C17,MCB_benefits_unconstrained!G17),MAX(-$C17,MCB_benefits_unconstrained!G17))</f>
        <v>0</v>
      </c>
      <c r="H17">
        <f>IF($C17&lt;0,MIN(-$C17,MCB_benefits_unconstrained!H17),MAX(-$C17,MCB_benefits_unconstrained!H17))</f>
        <v>0</v>
      </c>
      <c r="I17">
        <f>IF($C17&lt;0,MIN(-$C17,MCB_benefits_unconstrained!I17),MAX(-$C17,MCB_benefits_unconstrained!I17))</f>
        <v>0</v>
      </c>
      <c r="K17">
        <f>IF($C17&lt;0,MIN(-$C17,MCB_benefits_unconstrained!K17),MAX(-$C17,MCB_benefits_unconstrained!K17))</f>
        <v>0</v>
      </c>
      <c r="L17">
        <f>IF($C17&lt;0,MIN(-$C17,MCB_benefits_unconstrained!L17),MAX(-$C17,MCB_benefits_unconstrained!L17))</f>
        <v>0</v>
      </c>
      <c r="M17">
        <f>IF($C17&lt;0,MIN(-$C17,MCB_benefits_unconstrained!M17),MAX(-$C17,MCB_benefits_unconstrained!M17))</f>
        <v>0</v>
      </c>
      <c r="N17">
        <f>IF($C17&lt;0,MIN(-$C17,MCB_benefits_unconstrained!N17),MAX(-$C17,MCB_benefits_unconstrained!N17))</f>
        <v>0</v>
      </c>
      <c r="O17">
        <f>IF($C17&lt;0,MIN(-$C17,MCB_benefits_unconstrained!O17),MAX(-$C17,MCB_benefits_unconstrained!O17))</f>
        <v>0</v>
      </c>
      <c r="P17">
        <f>IF($C17&lt;0,MIN(-$C17,MCB_benefits_unconstrained!P17),MAX(-$C17,MCB_benefits_unconstrained!P17))</f>
        <v>0</v>
      </c>
      <c r="Q17" s="7">
        <f>SUM(Wanetal_losses_control!BI17:BN17)</f>
        <v>0</v>
      </c>
      <c r="R17">
        <f>IF($Q17&lt;0,MIN(-$Q17,MCB_benefits_unconstrained!R17),MAX(-$Q17,MCB_benefits_unconstrained!R17))</f>
        <v>0</v>
      </c>
      <c r="S17">
        <f>IF($Q17&lt;0,MIN(-$Q17,MCB_benefits_unconstrained!S17),MAX(-$Q17,MCB_benefits_unconstrained!S17))</f>
        <v>0</v>
      </c>
      <c r="T17">
        <f>IF($Q17&lt;0,MIN(-$Q17,MCB_benefits_unconstrained!T17),MAX(-$Q17,MCB_benefits_unconstrained!T17))</f>
        <v>0</v>
      </c>
      <c r="U17">
        <f>IF($Q17&lt;0,MIN(-$Q17,MCB_benefits_unconstrained!U17),MAX(-$Q17,MCB_benefits_unconstrained!U17))</f>
        <v>0</v>
      </c>
      <c r="V17">
        <f>IF($Q17&lt;0,MIN(-$Q17,MCB_benefits_unconstrained!V17),MAX(-$Q17,MCB_benefits_unconstrained!V17))</f>
        <v>0</v>
      </c>
      <c r="W17">
        <f>IF($Q17&lt;0,MIN(-$Q17,MCB_benefits_unconstrained!W17),MAX(-$Q17,MCB_benefits_unconstrained!W17))</f>
        <v>0</v>
      </c>
      <c r="Y17">
        <f>IF($Q17&lt;0,MIN(-$Q17,MCB_benefits_unconstrained!Y17),MAX(-$Q17,MCB_benefits_unconstrained!Y17))</f>
        <v>0</v>
      </c>
      <c r="Z17">
        <f>IF($Q17&lt;0,MIN(-$Q17,MCB_benefits_unconstrained!Z17),MAX(-$Q17,MCB_benefits_unconstrained!Z17))</f>
        <v>0</v>
      </c>
      <c r="AA17">
        <f>IF($Q17&lt;0,MIN(-$Q17,MCB_benefits_unconstrained!AA17),MAX(-$Q17,MCB_benefits_unconstrained!AA17))</f>
        <v>0</v>
      </c>
      <c r="AB17">
        <f>IF($Q17&lt;0,MIN(-$Q17,MCB_benefits_unconstrained!AB17),MAX(-$Q17,MCB_benefits_unconstrained!AB17))</f>
        <v>0</v>
      </c>
      <c r="AC17">
        <f>IF($Q17&lt;0,MIN(-$Q17,MCB_benefits_unconstrained!AC17),MAX(-$Q17,MCB_benefits_unconstrained!AC17))</f>
        <v>0</v>
      </c>
      <c r="AD17">
        <f>IF($Q17&lt;0,MIN(-$Q17,MCB_benefits_unconstrained!AD17),MAX(-$Q17,MCB_benefits_unconstrained!AD17))</f>
        <v>0</v>
      </c>
    </row>
    <row r="18" spans="1:30" x14ac:dyDescent="0.2">
      <c r="A18" t="s">
        <v>28</v>
      </c>
      <c r="B18" t="s">
        <v>29</v>
      </c>
      <c r="C18">
        <f>SUM(Wanetal_losses_control!AQ18:AV18)</f>
        <v>0</v>
      </c>
      <c r="D18">
        <f>IF($C18&lt;0,MIN(-$C18,MCB_benefits_unconstrained!D18),MAX(-$C18,MCB_benefits_unconstrained!D18))</f>
        <v>0</v>
      </c>
      <c r="E18">
        <f>IF($C18&lt;0,MIN(-$C18,MCB_benefits_unconstrained!E18),MAX(-$C18,MCB_benefits_unconstrained!E18))</f>
        <v>0</v>
      </c>
      <c r="F18">
        <f>IF($C18&lt;0,MIN(-$C18,MCB_benefits_unconstrained!F18),MAX(-$C18,MCB_benefits_unconstrained!F18))</f>
        <v>0</v>
      </c>
      <c r="G18">
        <f>IF($C18&lt;0,MIN(-$C18,MCB_benefits_unconstrained!G18),MAX(-$C18,MCB_benefits_unconstrained!G18))</f>
        <v>0</v>
      </c>
      <c r="H18">
        <f>IF($C18&lt;0,MIN(-$C18,MCB_benefits_unconstrained!H18),MAX(-$C18,MCB_benefits_unconstrained!H18))</f>
        <v>0</v>
      </c>
      <c r="I18">
        <f>IF($C18&lt;0,MIN(-$C18,MCB_benefits_unconstrained!I18),MAX(-$C18,MCB_benefits_unconstrained!I18))</f>
        <v>0</v>
      </c>
      <c r="K18">
        <f>IF($C18&lt;0,MIN(-$C18,MCB_benefits_unconstrained!K18),MAX(-$C18,MCB_benefits_unconstrained!K18))</f>
        <v>0</v>
      </c>
      <c r="L18">
        <f>IF($C18&lt;0,MIN(-$C18,MCB_benefits_unconstrained!L18),MAX(-$C18,MCB_benefits_unconstrained!L18))</f>
        <v>0</v>
      </c>
      <c r="M18">
        <f>IF($C18&lt;0,MIN(-$C18,MCB_benefits_unconstrained!M18),MAX(-$C18,MCB_benefits_unconstrained!M18))</f>
        <v>0</v>
      </c>
      <c r="N18">
        <f>IF($C18&lt;0,MIN(-$C18,MCB_benefits_unconstrained!N18),MAX(-$C18,MCB_benefits_unconstrained!N18))</f>
        <v>0</v>
      </c>
      <c r="O18">
        <f>IF($C18&lt;0,MIN(-$C18,MCB_benefits_unconstrained!O18),MAX(-$C18,MCB_benefits_unconstrained!O18))</f>
        <v>0</v>
      </c>
      <c r="P18">
        <f>IF($C18&lt;0,MIN(-$C18,MCB_benefits_unconstrained!P18),MAX(-$C18,MCB_benefits_unconstrained!P18))</f>
        <v>0</v>
      </c>
      <c r="Q18" s="7">
        <f>SUM(Wanetal_losses_control!BI18:BN18)</f>
        <v>0</v>
      </c>
      <c r="R18">
        <f>IF($Q18&lt;0,MIN(-$Q18,MCB_benefits_unconstrained!R18),MAX(-$Q18,MCB_benefits_unconstrained!R18))</f>
        <v>0</v>
      </c>
      <c r="S18">
        <f>IF($Q18&lt;0,MIN(-$Q18,MCB_benefits_unconstrained!S18),MAX(-$Q18,MCB_benefits_unconstrained!S18))</f>
        <v>0</v>
      </c>
      <c r="T18">
        <f>IF($Q18&lt;0,MIN(-$Q18,MCB_benefits_unconstrained!T18),MAX(-$Q18,MCB_benefits_unconstrained!T18))</f>
        <v>0</v>
      </c>
      <c r="U18">
        <f>IF($Q18&lt;0,MIN(-$Q18,MCB_benefits_unconstrained!U18),MAX(-$Q18,MCB_benefits_unconstrained!U18))</f>
        <v>0</v>
      </c>
      <c r="V18">
        <f>IF($Q18&lt;0,MIN(-$Q18,MCB_benefits_unconstrained!V18),MAX(-$Q18,MCB_benefits_unconstrained!V18))</f>
        <v>0</v>
      </c>
      <c r="W18">
        <f>IF($Q18&lt;0,MIN(-$Q18,MCB_benefits_unconstrained!W18),MAX(-$Q18,MCB_benefits_unconstrained!W18))</f>
        <v>0</v>
      </c>
      <c r="Y18">
        <f>IF($Q18&lt;0,MIN(-$Q18,MCB_benefits_unconstrained!Y18),MAX(-$Q18,MCB_benefits_unconstrained!Y18))</f>
        <v>0</v>
      </c>
      <c r="Z18">
        <f>IF($Q18&lt;0,MIN(-$Q18,MCB_benefits_unconstrained!Z18),MAX(-$Q18,MCB_benefits_unconstrained!Z18))</f>
        <v>0</v>
      </c>
      <c r="AA18">
        <f>IF($Q18&lt;0,MIN(-$Q18,MCB_benefits_unconstrained!AA18),MAX(-$Q18,MCB_benefits_unconstrained!AA18))</f>
        <v>0</v>
      </c>
      <c r="AB18">
        <f>IF($Q18&lt;0,MIN(-$Q18,MCB_benefits_unconstrained!AB18),MAX(-$Q18,MCB_benefits_unconstrained!AB18))</f>
        <v>0</v>
      </c>
      <c r="AC18">
        <f>IF($Q18&lt;0,MIN(-$Q18,MCB_benefits_unconstrained!AC18),MAX(-$Q18,MCB_benefits_unconstrained!AC18))</f>
        <v>0</v>
      </c>
      <c r="AD18">
        <f>IF($Q18&lt;0,MIN(-$Q18,MCB_benefits_unconstrained!AD18),MAX(-$Q18,MCB_benefits_unconstrained!AD18))</f>
        <v>0</v>
      </c>
    </row>
    <row r="19" spans="1:30" x14ac:dyDescent="0.2">
      <c r="A19" t="s">
        <v>30</v>
      </c>
      <c r="B19" t="s">
        <v>31</v>
      </c>
      <c r="C19">
        <f>SUM(Wanetal_losses_control!AQ19:AV19)</f>
        <v>-16486028803.578213</v>
      </c>
      <c r="D19">
        <f>IF($C19&lt;0,MIN(-$C19,MCB_benefits_unconstrained!D19),MAX(-$C19,MCB_benefits_unconstrained!D19))</f>
        <v>4624826501.8932343</v>
      </c>
      <c r="E19">
        <f>IF($C19&lt;0,MIN(-$C19,MCB_benefits_unconstrained!E19),MAX(-$C19,MCB_benefits_unconstrained!E19))</f>
        <v>-67602995.145368576</v>
      </c>
      <c r="F19">
        <f>IF($C19&lt;0,MIN(-$C19,MCB_benefits_unconstrained!F19),MAX(-$C19,MCB_benefits_unconstrained!F19))</f>
        <v>3706073973.5217838</v>
      </c>
      <c r="G19">
        <f>IF($C19&lt;0,MIN(-$C19,MCB_benefits_unconstrained!G19),MAX(-$C19,MCB_benefits_unconstrained!G19))</f>
        <v>3329357333.8291054</v>
      </c>
      <c r="H19">
        <f>IF($C19&lt;0,MIN(-$C19,MCB_benefits_unconstrained!H19),MAX(-$C19,MCB_benefits_unconstrained!H19))</f>
        <v>1133989011.8930511</v>
      </c>
      <c r="I19">
        <f>IF($C19&lt;0,MIN(-$C19,MCB_benefits_unconstrained!I19),MAX(-$C19,MCB_benefits_unconstrained!I19))</f>
        <v>997376364.38900375</v>
      </c>
      <c r="K19">
        <f>IF($C19&lt;0,MIN(-$C19,MCB_benefits_unconstrained!K19),MAX(-$C19,MCB_benefits_unconstrained!K19))</f>
        <v>6277785598.8551579</v>
      </c>
      <c r="L19">
        <f>IF($C19&lt;0,MIN(-$C19,MCB_benefits_unconstrained!L19),MAX(-$C19,MCB_benefits_unconstrained!L19))</f>
        <v>-107834591.60234971</v>
      </c>
      <c r="M19">
        <f>IF($C19&lt;0,MIN(-$C19,MCB_benefits_unconstrained!M19),MAX(-$C19,MCB_benefits_unconstrained!M19))</f>
        <v>7618279230.8914356</v>
      </c>
      <c r="N19">
        <f>IF($C19&lt;0,MIN(-$C19,MCB_benefits_unconstrained!N19),MAX(-$C19,MCB_benefits_unconstrained!N19))</f>
        <v>3342028162.9721646</v>
      </c>
      <c r="O19">
        <f>IF($C19&lt;0,MIN(-$C19,MCB_benefits_unconstrained!O19),MAX(-$C19,MCB_benefits_unconstrained!O19))</f>
        <v>-1907459558.6529739</v>
      </c>
      <c r="P19">
        <f>IF($C19&lt;0,MIN(-$C19,MCB_benefits_unconstrained!P19),MAX(-$C19,MCB_benefits_unconstrained!P19))</f>
        <v>1637567861.3431308</v>
      </c>
      <c r="Q19" s="7">
        <f>SUM(Wanetal_losses_control!BI19:BN19)</f>
        <v>-14025171953.338682</v>
      </c>
      <c r="R19">
        <f>IF($Q19&lt;0,MIN(-$Q19,MCB_benefits_unconstrained!R19),MAX(-$Q19,MCB_benefits_unconstrained!R19))</f>
        <v>14025171953.338682</v>
      </c>
      <c r="S19">
        <f>IF($Q19&lt;0,MIN(-$Q19,MCB_benefits_unconstrained!S19),MAX(-$Q19,MCB_benefits_unconstrained!S19))</f>
        <v>3268826457.4532833</v>
      </c>
      <c r="T19">
        <f>IF($Q19&lt;0,MIN(-$Q19,MCB_benefits_unconstrained!T19),MAX(-$Q19,MCB_benefits_unconstrained!T19))</f>
        <v>7583443423.1860666</v>
      </c>
      <c r="U19">
        <f>IF($Q19&lt;0,MIN(-$Q19,MCB_benefits_unconstrained!U19),MAX(-$Q19,MCB_benefits_unconstrained!U19))</f>
        <v>11835199698.222143</v>
      </c>
      <c r="V19">
        <f>IF($Q19&lt;0,MIN(-$Q19,MCB_benefits_unconstrained!V19),MAX(-$Q19,MCB_benefits_unconstrained!V19))</f>
        <v>6105759985.8939552</v>
      </c>
      <c r="W19">
        <f>IF($Q19&lt;0,MIN(-$Q19,MCB_benefits_unconstrained!W19),MAX(-$Q19,MCB_benefits_unconstrained!W19))</f>
        <v>2445394443.9893017</v>
      </c>
      <c r="Y19">
        <f>IF($Q19&lt;0,MIN(-$Q19,MCB_benefits_unconstrained!Y19),MAX(-$Q19,MCB_benefits_unconstrained!Y19))</f>
        <v>3324164053.0513515</v>
      </c>
      <c r="Z19">
        <f>IF($Q19&lt;0,MIN(-$Q19,MCB_benefits_unconstrained!Z19),MAX(-$Q19,MCB_benefits_unconstrained!Z19))</f>
        <v>2201541453.3584447</v>
      </c>
      <c r="AA19">
        <f>IF($Q19&lt;0,MIN(-$Q19,MCB_benefits_unconstrained!AA19),MAX(-$Q19,MCB_benefits_unconstrained!AA19))</f>
        <v>-426216280.27979577</v>
      </c>
      <c r="AB19">
        <f>IF($Q19&lt;0,MIN(-$Q19,MCB_benefits_unconstrained!AB19),MAX(-$Q19,MCB_benefits_unconstrained!AB19))</f>
        <v>2837116867.7251072</v>
      </c>
      <c r="AC19">
        <f>IF($Q19&lt;0,MIN(-$Q19,MCB_benefits_unconstrained!AC19),MAX(-$Q19,MCB_benefits_unconstrained!AC19))</f>
        <v>6692095241.4597778</v>
      </c>
      <c r="AD19">
        <f>IF($Q19&lt;0,MIN(-$Q19,MCB_benefits_unconstrained!AD19),MAX(-$Q19,MCB_benefits_unconstrained!AD19))</f>
        <v>1251026548.0934117</v>
      </c>
    </row>
    <row r="20" spans="1:30" x14ac:dyDescent="0.2">
      <c r="A20" t="s">
        <v>32</v>
      </c>
      <c r="B20" t="s">
        <v>33</v>
      </c>
      <c r="C20">
        <f>SUM(Wanetal_losses_control!AQ20:AV20)</f>
        <v>-39535389966.642395</v>
      </c>
      <c r="D20">
        <f>IF($C20&lt;0,MIN(-$C20,MCB_benefits_unconstrained!D20),MAX(-$C20,MCB_benefits_unconstrained!D20))</f>
        <v>11090864965.656628</v>
      </c>
      <c r="E20">
        <f>IF($C20&lt;0,MIN(-$C20,MCB_benefits_unconstrained!E20),MAX(-$C20,MCB_benefits_unconstrained!E20))</f>
        <v>-162119744.41079712</v>
      </c>
      <c r="F20">
        <f>IF($C20&lt;0,MIN(-$C20,MCB_benefits_unconstrained!F20),MAX(-$C20,MCB_benefits_unconstrained!F20))</f>
        <v>8887590913.1376724</v>
      </c>
      <c r="G20">
        <f>IF($C20&lt;0,MIN(-$C20,MCB_benefits_unconstrained!G20),MAX(-$C20,MCB_benefits_unconstrained!G20))</f>
        <v>7984181157.239357</v>
      </c>
      <c r="H20">
        <f>IF($C20&lt;0,MIN(-$C20,MCB_benefits_unconstrained!H20),MAX(-$C20,MCB_benefits_unconstrained!H20))</f>
        <v>2719435853.0629578</v>
      </c>
      <c r="I20">
        <f>IF($C20&lt;0,MIN(-$C20,MCB_benefits_unconstrained!I20),MAX(-$C20,MCB_benefits_unconstrained!I20))</f>
        <v>2391823038.7340393</v>
      </c>
      <c r="K20">
        <f>IF($C20&lt;0,MIN(-$C20,MCB_benefits_unconstrained!K20),MAX(-$C20,MCB_benefits_unconstrained!K20))</f>
        <v>1283869995.5308993</v>
      </c>
      <c r="L20">
        <f>IF($C20&lt;0,MIN(-$C20,MCB_benefits_unconstrained!L20),MAX(-$C20,MCB_benefits_unconstrained!L20))</f>
        <v>358199921.23175699</v>
      </c>
      <c r="M20">
        <f>IF($C20&lt;0,MIN(-$C20,MCB_benefits_unconstrained!M20),MAX(-$C20,MCB_benefits_unconstrained!M20))</f>
        <v>1717273457.0777698</v>
      </c>
      <c r="N20">
        <f>IF($C20&lt;0,MIN(-$C20,MCB_benefits_unconstrained!N20),MAX(-$C20,MCB_benefits_unconstrained!N20))</f>
        <v>20545083111.631413</v>
      </c>
      <c r="O20">
        <f>IF($C20&lt;0,MIN(-$C20,MCB_benefits_unconstrained!O20),MAX(-$C20,MCB_benefits_unconstrained!O20))</f>
        <v>8854361594.1381741</v>
      </c>
      <c r="P20">
        <f>IF($C20&lt;0,MIN(-$C20,MCB_benefits_unconstrained!P20),MAX(-$C20,MCB_benefits_unconstrained!P20))</f>
        <v>7554040607.962925</v>
      </c>
      <c r="Q20" s="7">
        <f>SUM(Wanetal_losses_control!BI20:BN20)</f>
        <v>-25093699395.392685</v>
      </c>
      <c r="R20">
        <f>IF($Q20&lt;0,MIN(-$Q20,MCB_benefits_unconstrained!R20),MAX(-$Q20,MCB_benefits_unconstrained!R20))</f>
        <v>25093699395.392685</v>
      </c>
      <c r="S20">
        <f>IF($Q20&lt;0,MIN(-$Q20,MCB_benefits_unconstrained!S20),MAX(-$Q20,MCB_benefits_unconstrained!S20))</f>
        <v>5848552072.7974129</v>
      </c>
      <c r="T20">
        <f>IF($Q20&lt;0,MIN(-$Q20,MCB_benefits_unconstrained!T20),MAX(-$Q20,MCB_benefits_unconstrained!T20))</f>
        <v>13568222213.353958</v>
      </c>
      <c r="U20">
        <f>IF($Q20&lt;0,MIN(-$Q20,MCB_benefits_unconstrained!U20),MAX(-$Q20,MCB_benefits_unconstrained!U20))</f>
        <v>21175422625.811775</v>
      </c>
      <c r="V20">
        <f>IF($Q20&lt;0,MIN(-$Q20,MCB_benefits_unconstrained!V20),MAX(-$Q20,MCB_benefits_unconstrained!V20))</f>
        <v>10924365574.709906</v>
      </c>
      <c r="W20">
        <f>IF($Q20&lt;0,MIN(-$Q20,MCB_benefits_unconstrained!W20),MAX(-$Q20,MCB_benefits_unconstrained!W20))</f>
        <v>4375275631.8986397</v>
      </c>
      <c r="Y20">
        <f>IF($Q20&lt;0,MIN(-$Q20,MCB_benefits_unconstrained!Y20),MAX(-$Q20,MCB_benefits_unconstrained!Y20))</f>
        <v>9515336165.255455</v>
      </c>
      <c r="Z20">
        <f>IF($Q20&lt;0,MIN(-$Q20,MCB_benefits_unconstrained!Z20),MAX(-$Q20,MCB_benefits_unconstrained!Z20))</f>
        <v>-4617360589.927249</v>
      </c>
      <c r="AA20">
        <f>IF($Q20&lt;0,MIN(-$Q20,MCB_benefits_unconstrained!AA20),MAX(-$Q20,MCB_benefits_unconstrained!AA20))</f>
        <v>-31999878114.720497</v>
      </c>
      <c r="AB20">
        <f>IF($Q20&lt;0,MIN(-$Q20,MCB_benefits_unconstrained!AB20),MAX(-$Q20,MCB_benefits_unconstrained!AB20))</f>
        <v>-15539697767.562817</v>
      </c>
      <c r="AC20">
        <f>IF($Q20&lt;0,MIN(-$Q20,MCB_benefits_unconstrained!AC20),MAX(-$Q20,MCB_benefits_unconstrained!AC20))</f>
        <v>-44530860363.987564</v>
      </c>
      <c r="AD20">
        <f>IF($Q20&lt;0,MIN(-$Q20,MCB_benefits_unconstrained!AD20),MAX(-$Q20,MCB_benefits_unconstrained!AD20))</f>
        <v>-29647056705.684666</v>
      </c>
    </row>
    <row r="21" spans="1:30" x14ac:dyDescent="0.2">
      <c r="A21" t="s">
        <v>34</v>
      </c>
      <c r="B21" t="s">
        <v>35</v>
      </c>
      <c r="C21">
        <f>SUM(Wanetal_losses_control!AQ21:AV21)</f>
        <v>-218535692.08848795</v>
      </c>
      <c r="D21">
        <f>IF($C21&lt;0,MIN(-$C21,MCB_benefits_unconstrained!D21),MAX(-$C21,MCB_benefits_unconstrained!D21))</f>
        <v>61305828.858011782</v>
      </c>
      <c r="E21">
        <f>IF($C21&lt;0,MIN(-$C21,MCB_benefits_unconstrained!E21),MAX(-$C21,MCB_benefits_unconstrained!E21))</f>
        <v>-896132.56821081042</v>
      </c>
      <c r="F21">
        <f>IF($C21&lt;0,MIN(-$C21,MCB_benefits_unconstrained!F21),MAX(-$C21,MCB_benefits_unconstrained!F21))</f>
        <v>49127018.421739548</v>
      </c>
      <c r="G21">
        <f>IF($C21&lt;0,MIN(-$C21,MCB_benefits_unconstrained!G21),MAX(-$C21,MCB_benefits_unconstrained!G21))</f>
        <v>44133333.613993675</v>
      </c>
      <c r="H21">
        <f>IF($C21&lt;0,MIN(-$C21,MCB_benefits_unconstrained!H21),MAX(-$C21,MCB_benefits_unconstrained!H21))</f>
        <v>15031944.714363307</v>
      </c>
      <c r="I21">
        <f>IF($C21&lt;0,MIN(-$C21,MCB_benefits_unconstrained!I21),MAX(-$C21,MCB_benefits_unconstrained!I21))</f>
        <v>13221033.194916129</v>
      </c>
      <c r="K21">
        <f>IF($C21&lt;0,MIN(-$C21,MCB_benefits_unconstrained!K21),MAX(-$C21,MCB_benefits_unconstrained!K21))</f>
        <v>100741224.2212276</v>
      </c>
      <c r="L21">
        <f>IF($C21&lt;0,MIN(-$C21,MCB_benefits_unconstrained!L21),MAX(-$C21,MCB_benefits_unconstrained!L21))</f>
        <v>46470.743715290198</v>
      </c>
      <c r="M21">
        <f>IF($C21&lt;0,MIN(-$C21,MCB_benefits_unconstrained!M21),MAX(-$C21,MCB_benefits_unconstrained!M21))</f>
        <v>218535692.08848795</v>
      </c>
      <c r="N21">
        <f>IF($C21&lt;0,MIN(-$C21,MCB_benefits_unconstrained!N21),MAX(-$C21,MCB_benefits_unconstrained!N21))</f>
        <v>137108966.33726263</v>
      </c>
      <c r="O21">
        <f>IF($C21&lt;0,MIN(-$C21,MCB_benefits_unconstrained!O21),MAX(-$C21,MCB_benefits_unconstrained!O21))</f>
        <v>115329352.25375816</v>
      </c>
      <c r="P21">
        <f>IF($C21&lt;0,MIN(-$C21,MCB_benefits_unconstrained!P21),MAX(-$C21,MCB_benefits_unconstrained!P21))</f>
        <v>169917384.60922822</v>
      </c>
      <c r="Q21" s="7">
        <f>SUM(Wanetal_losses_control!BI21:BN21)</f>
        <v>-623485001.39162159</v>
      </c>
      <c r="R21">
        <f>IF($Q21&lt;0,MIN(-$Q21,MCB_benefits_unconstrained!R21),MAX(-$Q21,MCB_benefits_unconstrained!R21))</f>
        <v>623485001.39162159</v>
      </c>
      <c r="S21">
        <f>IF($Q21&lt;0,MIN(-$Q21,MCB_benefits_unconstrained!S21),MAX(-$Q21,MCB_benefits_unconstrained!S21))</f>
        <v>145314743.74466193</v>
      </c>
      <c r="T21">
        <f>IF($Q21&lt;0,MIN(-$Q21,MCB_benefits_unconstrained!T21),MAX(-$Q21,MCB_benefits_unconstrained!T21))</f>
        <v>337119804.9470554</v>
      </c>
      <c r="U21">
        <f>IF($Q21&lt;0,MIN(-$Q21,MCB_benefits_unconstrained!U21),MAX(-$Q21,MCB_benefits_unconstrained!U21))</f>
        <v>526130412.15224242</v>
      </c>
      <c r="V21">
        <f>IF($Q21&lt;0,MIN(-$Q21,MCB_benefits_unconstrained!V21),MAX(-$Q21,MCB_benefits_unconstrained!V21))</f>
        <v>271429811.05452913</v>
      </c>
      <c r="W21">
        <f>IF($Q21&lt;0,MIN(-$Q21,MCB_benefits_unconstrained!W21),MAX(-$Q21,MCB_benefits_unconstrained!W21))</f>
        <v>108709309.47486794</v>
      </c>
      <c r="Y21">
        <f>IF($Q21&lt;0,MIN(-$Q21,MCB_benefits_unconstrained!Y21),MAX(-$Q21,MCB_benefits_unconstrained!Y21))</f>
        <v>623485001.39162159</v>
      </c>
      <c r="Z21">
        <f>IF($Q21&lt;0,MIN(-$Q21,MCB_benefits_unconstrained!Z21),MAX(-$Q21,MCB_benefits_unconstrained!Z21))</f>
        <v>623485001.39162159</v>
      </c>
      <c r="AA21">
        <f>IF($Q21&lt;0,MIN(-$Q21,MCB_benefits_unconstrained!AA21),MAX(-$Q21,MCB_benefits_unconstrained!AA21))</f>
        <v>623485001.39162159</v>
      </c>
      <c r="AB21">
        <f>IF($Q21&lt;0,MIN(-$Q21,MCB_benefits_unconstrained!AB21),MAX(-$Q21,MCB_benefits_unconstrained!AB21))</f>
        <v>623485001.39162159</v>
      </c>
      <c r="AC21">
        <f>IF($Q21&lt;0,MIN(-$Q21,MCB_benefits_unconstrained!AC21),MAX(-$Q21,MCB_benefits_unconstrained!AC21))</f>
        <v>623485001.39162159</v>
      </c>
      <c r="AD21">
        <f>IF($Q21&lt;0,MIN(-$Q21,MCB_benefits_unconstrained!AD21),MAX(-$Q21,MCB_benefits_unconstrained!AD21))</f>
        <v>-1051251569.2588021</v>
      </c>
    </row>
    <row r="22" spans="1:30" x14ac:dyDescent="0.2">
      <c r="A22" t="s">
        <v>36</v>
      </c>
      <c r="B22" t="s">
        <v>37</v>
      </c>
      <c r="C22">
        <f>SUM(Wanetal_losses_control!AQ22:AV22)</f>
        <v>-695893285.98175001</v>
      </c>
      <c r="D22">
        <f>IF($C22&lt;0,MIN(-$C22,MCB_benefits_unconstrained!D22),MAX(-$C22,MCB_benefits_unconstrained!D22))</f>
        <v>195218979.04238951</v>
      </c>
      <c r="E22">
        <f>IF($C22&lt;0,MIN(-$C22,MCB_benefits_unconstrained!E22),MAX(-$C22,MCB_benefits_unconstrained!E22))</f>
        <v>-2853596.2780623436</v>
      </c>
      <c r="F22">
        <f>IF($C22&lt;0,MIN(-$C22,MCB_benefits_unconstrained!F22),MAX(-$C22,MCB_benefits_unconstrained!F22))</f>
        <v>156437431.12748587</v>
      </c>
      <c r="G22">
        <f>IF($C22&lt;0,MIN(-$C22,MCB_benefits_unconstrained!G22),MAX(-$C22,MCB_benefits_unconstrained!G22))</f>
        <v>140535810.22149539</v>
      </c>
      <c r="H22">
        <f>IF($C22&lt;0,MIN(-$C22,MCB_benefits_unconstrained!H22),MAX(-$C22,MCB_benefits_unconstrained!H22))</f>
        <v>47866915.019715071</v>
      </c>
      <c r="I22">
        <f>IF($C22&lt;0,MIN(-$C22,MCB_benefits_unconstrained!I22),MAX(-$C22,MCB_benefits_unconstrained!I22))</f>
        <v>42100345.925912142</v>
      </c>
      <c r="K22">
        <f>IF($C22&lt;0,MIN(-$C22,MCB_benefits_unconstrained!K22),MAX(-$C22,MCB_benefits_unconstrained!K22))</f>
        <v>261680568.07754174</v>
      </c>
      <c r="L22">
        <f>IF($C22&lt;0,MIN(-$C22,MCB_benefits_unconstrained!L22),MAX(-$C22,MCB_benefits_unconstrained!L22))</f>
        <v>-9105041.5957706477</v>
      </c>
      <c r="M22">
        <f>IF($C22&lt;0,MIN(-$C22,MCB_benefits_unconstrained!M22),MAX(-$C22,MCB_benefits_unconstrained!M22))</f>
        <v>192204341.61363739</v>
      </c>
      <c r="N22">
        <f>IF($C22&lt;0,MIN(-$C22,MCB_benefits_unconstrained!N22),MAX(-$C22,MCB_benefits_unconstrained!N22))</f>
        <v>17892387.232661016</v>
      </c>
      <c r="O22">
        <f>IF($C22&lt;0,MIN(-$C22,MCB_benefits_unconstrained!O22),MAX(-$C22,MCB_benefits_unconstrained!O22))</f>
        <v>-4513670.7718834085</v>
      </c>
      <c r="P22">
        <f>IF($C22&lt;0,MIN(-$C22,MCB_benefits_unconstrained!P22),MAX(-$C22,MCB_benefits_unconstrained!P22))</f>
        <v>102666565.72964117</v>
      </c>
      <c r="Q22" s="7">
        <f>SUM(Wanetal_losses_control!BI22:BN22)</f>
        <v>-496569126.78346705</v>
      </c>
      <c r="R22">
        <f>IF($Q22&lt;0,MIN(-$Q22,MCB_benefits_unconstrained!R22),MAX(-$Q22,MCB_benefits_unconstrained!R22))</f>
        <v>496569126.78346705</v>
      </c>
      <c r="S22">
        <f>IF($Q22&lt;0,MIN(-$Q22,MCB_benefits_unconstrained!S22),MAX(-$Q22,MCB_benefits_unconstrained!S22))</f>
        <v>115734645.17829818</v>
      </c>
      <c r="T22">
        <f>IF($Q22&lt;0,MIN(-$Q22,MCB_benefits_unconstrained!T22),MAX(-$Q22,MCB_benefits_unconstrained!T22))</f>
        <v>268496093.3949126</v>
      </c>
      <c r="U22">
        <f>IF($Q22&lt;0,MIN(-$Q22,MCB_benefits_unconstrained!U22),MAX(-$Q22,MCB_benefits_unconstrained!U22))</f>
        <v>419031923.3879416</v>
      </c>
      <c r="V22">
        <f>IF($Q22&lt;0,MIN(-$Q22,MCB_benefits_unconstrained!V22),MAX(-$Q22,MCB_benefits_unconstrained!V22))</f>
        <v>216177877.5070951</v>
      </c>
      <c r="W22">
        <f>IF($Q22&lt;0,MIN(-$Q22,MCB_benefits_unconstrained!W22),MAX(-$Q22,MCB_benefits_unconstrained!W22))</f>
        <v>86580570.115851164</v>
      </c>
      <c r="Y22">
        <f>IF($Q22&lt;0,MIN(-$Q22,MCB_benefits_unconstrained!Y22),MAX(-$Q22,MCB_benefits_unconstrained!Y22))</f>
        <v>-135941710.68821019</v>
      </c>
      <c r="Z22">
        <f>IF($Q22&lt;0,MIN(-$Q22,MCB_benefits_unconstrained!Z22),MAX(-$Q22,MCB_benefits_unconstrained!Z22))</f>
        <v>176360922.15240839</v>
      </c>
      <c r="AA22">
        <f>IF($Q22&lt;0,MIN(-$Q22,MCB_benefits_unconstrained!AA22),MAX(-$Q22,MCB_benefits_unconstrained!AA22))</f>
        <v>315750694.67778271</v>
      </c>
      <c r="AB22">
        <f>IF($Q22&lt;0,MIN(-$Q22,MCB_benefits_unconstrained!AB22),MAX(-$Q22,MCB_benefits_unconstrained!AB22))</f>
        <v>-38230482.728056848</v>
      </c>
      <c r="AC22">
        <f>IF($Q22&lt;0,MIN(-$Q22,MCB_benefits_unconstrained!AC22),MAX(-$Q22,MCB_benefits_unconstrained!AC22))</f>
        <v>196744942.82862517</v>
      </c>
      <c r="AD22">
        <f>IF($Q22&lt;0,MIN(-$Q22,MCB_benefits_unconstrained!AD22),MAX(-$Q22,MCB_benefits_unconstrained!AD22))</f>
        <v>189115636.17316866</v>
      </c>
    </row>
    <row r="23" spans="1:30" x14ac:dyDescent="0.2">
      <c r="A23" t="s">
        <v>38</v>
      </c>
      <c r="B23" t="s">
        <v>39</v>
      </c>
      <c r="C23">
        <f>SUM(Wanetal_losses_control!AQ23:AV23)</f>
        <v>-47780939270.782433</v>
      </c>
      <c r="D23">
        <f>IF($C23&lt;0,MIN(-$C23,MCB_benefits_unconstrained!D23),MAX(-$C23,MCB_benefits_unconstrained!D23))</f>
        <v>13403989332.88916</v>
      </c>
      <c r="E23">
        <f>IF($C23&lt;0,MIN(-$C23,MCB_benefits_unconstrained!E23),MAX(-$C23,MCB_benefits_unconstrained!E23))</f>
        <v>-195931636.66333008</v>
      </c>
      <c r="F23">
        <f>IF($C23&lt;0,MIN(-$C23,MCB_benefits_unconstrained!F23),MAX(-$C23,MCB_benefits_unconstrained!F23))</f>
        <v>10741197748.2071</v>
      </c>
      <c r="G23">
        <f>IF($C23&lt;0,MIN(-$C23,MCB_benefits_unconstrained!G23),MAX(-$C23,MCB_benefits_unconstrained!G23))</f>
        <v>9649371748.2705765</v>
      </c>
      <c r="H23">
        <f>IF($C23&lt;0,MIN(-$C23,MCB_benefits_unconstrained!H23),MAX(-$C23,MCB_benefits_unconstrained!H23))</f>
        <v>3286604721.886467</v>
      </c>
      <c r="I23">
        <f>IF($C23&lt;0,MIN(-$C23,MCB_benefits_unconstrained!I23),MAX(-$C23,MCB_benefits_unconstrained!I23))</f>
        <v>2890664578.1573181</v>
      </c>
      <c r="K23">
        <f>IF($C23&lt;0,MIN(-$C23,MCB_benefits_unconstrained!K23),MAX(-$C23,MCB_benefits_unconstrained!K23))</f>
        <v>-7666733927.5474586</v>
      </c>
      <c r="L23">
        <f>IF($C23&lt;0,MIN(-$C23,MCB_benefits_unconstrained!L23),MAX(-$C23,MCB_benefits_unconstrained!L23))</f>
        <v>-2097095425.106575</v>
      </c>
      <c r="M23">
        <f>IF($C23&lt;0,MIN(-$C23,MCB_benefits_unconstrained!M23),MAX(-$C23,MCB_benefits_unconstrained!M23))</f>
        <v>47780939270.782433</v>
      </c>
      <c r="N23">
        <f>IF($C23&lt;0,MIN(-$C23,MCB_benefits_unconstrained!N23),MAX(-$C23,MCB_benefits_unconstrained!N23))</f>
        <v>11790832382.709953</v>
      </c>
      <c r="O23">
        <f>IF($C23&lt;0,MIN(-$C23,MCB_benefits_unconstrained!O23),MAX(-$C23,MCB_benefits_unconstrained!O23))</f>
        <v>47780939270.782433</v>
      </c>
      <c r="P23">
        <f>IF($C23&lt;0,MIN(-$C23,MCB_benefits_unconstrained!P23),MAX(-$C23,MCB_benefits_unconstrained!P23))</f>
        <v>31393613561.861237</v>
      </c>
      <c r="Q23" s="7">
        <f>SUM(Wanetal_losses_control!BI23:BN23)</f>
        <v>-30829508335.308754</v>
      </c>
      <c r="R23">
        <f>IF($Q23&lt;0,MIN(-$Q23,MCB_benefits_unconstrained!R23),MAX(-$Q23,MCB_benefits_unconstrained!R23))</f>
        <v>30829508335.308754</v>
      </c>
      <c r="S23">
        <f>IF($Q23&lt;0,MIN(-$Q23,MCB_benefits_unconstrained!S23),MAX(-$Q23,MCB_benefits_unconstrained!S23))</f>
        <v>7185388731.9181175</v>
      </c>
      <c r="T23">
        <f>IF($Q23&lt;0,MIN(-$Q23,MCB_benefits_unconstrained!T23),MAX(-$Q23,MCB_benefits_unconstrained!T23))</f>
        <v>16669587581.762426</v>
      </c>
      <c r="U23">
        <f>IF($Q23&lt;0,MIN(-$Q23,MCB_benefits_unconstrained!U23),MAX(-$Q23,MCB_benefits_unconstrained!U23))</f>
        <v>26015608861.004044</v>
      </c>
      <c r="V23">
        <f>IF($Q23&lt;0,MIN(-$Q23,MCB_benefits_unconstrained!V23),MAX(-$Q23,MCB_benefits_unconstrained!V23))</f>
        <v>13421409662.909874</v>
      </c>
      <c r="W23">
        <f>IF($Q23&lt;0,MIN(-$Q23,MCB_benefits_unconstrained!W23),MAX(-$Q23,MCB_benefits_unconstrained!W23))</f>
        <v>5375357153.9020805</v>
      </c>
      <c r="Y23">
        <f>IF($Q23&lt;0,MIN(-$Q23,MCB_benefits_unconstrained!Y23),MAX(-$Q23,MCB_benefits_unconstrained!Y23))</f>
        <v>20219187589.535828</v>
      </c>
      <c r="Z23">
        <f>IF($Q23&lt;0,MIN(-$Q23,MCB_benefits_unconstrained!Z23),MAX(-$Q23,MCB_benefits_unconstrained!Z23))</f>
        <v>25662326926.761646</v>
      </c>
      <c r="AA23">
        <f>IF($Q23&lt;0,MIN(-$Q23,MCB_benefits_unconstrained!AA23),MAX(-$Q23,MCB_benefits_unconstrained!AA23))</f>
        <v>30829508335.308754</v>
      </c>
      <c r="AB23">
        <f>IF($Q23&lt;0,MIN(-$Q23,MCB_benefits_unconstrained!AB23),MAX(-$Q23,MCB_benefits_unconstrained!AB23))</f>
        <v>30829508335.308754</v>
      </c>
      <c r="AC23">
        <f>IF($Q23&lt;0,MIN(-$Q23,MCB_benefits_unconstrained!AC23),MAX(-$Q23,MCB_benefits_unconstrained!AC23))</f>
        <v>30590943717.388916</v>
      </c>
      <c r="AD23">
        <f>IF($Q23&lt;0,MIN(-$Q23,MCB_benefits_unconstrained!AD23),MAX(-$Q23,MCB_benefits_unconstrained!AD23))</f>
        <v>1990960535.1059668</v>
      </c>
    </row>
    <row r="24" spans="1:30" x14ac:dyDescent="0.2">
      <c r="A24" t="s">
        <v>40</v>
      </c>
      <c r="B24" t="s">
        <v>41</v>
      </c>
      <c r="C24">
        <f>SUM(Wanetal_losses_control!AQ24:AV24)</f>
        <v>-2969343677.7581849</v>
      </c>
      <c r="D24">
        <f>IF($C24&lt;0,MIN(-$C24,MCB_benefits_unconstrained!D24),MAX(-$C24,MCB_benefits_unconstrained!D24))</f>
        <v>832990133.50896025</v>
      </c>
      <c r="E24">
        <f>IF($C24&lt;0,MIN(-$C24,MCB_benefits_unconstrained!E24),MAX(-$C24,MCB_benefits_unconstrained!E24))</f>
        <v>-12176160.106480598</v>
      </c>
      <c r="F24">
        <f>IF($C24&lt;0,MIN(-$C24,MCB_benefits_unconstrained!F24),MAX(-$C24,MCB_benefits_unconstrained!F24))</f>
        <v>667511106.14295244</v>
      </c>
      <c r="G24">
        <f>IF($C24&lt;0,MIN(-$C24,MCB_benefits_unconstrained!G24),MAX(-$C24,MCB_benefits_unconstrained!G24))</f>
        <v>599659643.20392227</v>
      </c>
      <c r="H24">
        <f>IF($C24&lt;0,MIN(-$C24,MCB_benefits_unconstrained!H24),MAX(-$C24,MCB_benefits_unconstrained!H24))</f>
        <v>204245858.31010103</v>
      </c>
      <c r="I24">
        <f>IF($C24&lt;0,MIN(-$C24,MCB_benefits_unconstrained!I24),MAX(-$C24,MCB_benefits_unconstrained!I24))</f>
        <v>179640181.22430658</v>
      </c>
      <c r="K24">
        <f>IF($C24&lt;0,MIN(-$C24,MCB_benefits_unconstrained!K24),MAX(-$C24,MCB_benefits_unconstrained!K24))</f>
        <v>-2904038844.984354</v>
      </c>
      <c r="L24">
        <f>IF($C24&lt;0,MIN(-$C24,MCB_benefits_unconstrained!L24),MAX(-$C24,MCB_benefits_unconstrained!L24))</f>
        <v>63291895.169072315</v>
      </c>
      <c r="M24">
        <f>IF($C24&lt;0,MIN(-$C24,MCB_benefits_unconstrained!M24),MAX(-$C24,MCB_benefits_unconstrained!M24))</f>
        <v>-679071172.08908713</v>
      </c>
      <c r="N24">
        <f>IF($C24&lt;0,MIN(-$C24,MCB_benefits_unconstrained!N24),MAX(-$C24,MCB_benefits_unconstrained!N24))</f>
        <v>-993315712.40349066</v>
      </c>
      <c r="O24">
        <f>IF($C24&lt;0,MIN(-$C24,MCB_benefits_unconstrained!O24),MAX(-$C24,MCB_benefits_unconstrained!O24))</f>
        <v>-2238822667.0779548</v>
      </c>
      <c r="P24">
        <f>IF($C24&lt;0,MIN(-$C24,MCB_benefits_unconstrained!P24),MAX(-$C24,MCB_benefits_unconstrained!P24))</f>
        <v>-1424996203.7107091</v>
      </c>
      <c r="Q24" s="7">
        <f>SUM(Wanetal_losses_control!BI24:BN24)</f>
        <v>-2876719198.9758482</v>
      </c>
      <c r="R24">
        <f>IF($Q24&lt;0,MIN(-$Q24,MCB_benefits_unconstrained!R24),MAX(-$Q24,MCB_benefits_unconstrained!R24))</f>
        <v>2876719198.9758482</v>
      </c>
      <c r="S24">
        <f>IF($Q24&lt;0,MIN(-$Q24,MCB_benefits_unconstrained!S24),MAX(-$Q24,MCB_benefits_unconstrained!S24))</f>
        <v>670472765.65030432</v>
      </c>
      <c r="T24">
        <f>IF($Q24&lt;0,MIN(-$Q24,MCB_benefits_unconstrained!T24),MAX(-$Q24,MCB_benefits_unconstrained!T24))</f>
        <v>1555448828.8917794</v>
      </c>
      <c r="U24">
        <f>IF($Q24&lt;0,MIN(-$Q24,MCB_benefits_unconstrained!U24),MAX(-$Q24,MCB_benefits_unconstrained!U24))</f>
        <v>2427531463.347517</v>
      </c>
      <c r="V24">
        <f>IF($Q24&lt;0,MIN(-$Q24,MCB_benefits_unconstrained!V24),MAX(-$Q24,MCB_benefits_unconstrained!V24))</f>
        <v>1252359474.3933542</v>
      </c>
      <c r="W24">
        <f>IF($Q24&lt;0,MIN(-$Q24,MCB_benefits_unconstrained!W24),MAX(-$Q24,MCB_benefits_unconstrained!W24))</f>
        <v>501577675.4464879</v>
      </c>
      <c r="Y24">
        <f>IF($Q24&lt;0,MIN(-$Q24,MCB_benefits_unconstrained!Y24),MAX(-$Q24,MCB_benefits_unconstrained!Y24))</f>
        <v>368090387.83682573</v>
      </c>
      <c r="Z24">
        <f>IF($Q24&lt;0,MIN(-$Q24,MCB_benefits_unconstrained!Z24),MAX(-$Q24,MCB_benefits_unconstrained!Z24))</f>
        <v>1728412506.4250391</v>
      </c>
      <c r="AA24">
        <f>IF($Q24&lt;0,MIN(-$Q24,MCB_benefits_unconstrained!AA24),MAX(-$Q24,MCB_benefits_unconstrained!AA24))</f>
        <v>1488491664.2279499</v>
      </c>
      <c r="AB24">
        <f>IF($Q24&lt;0,MIN(-$Q24,MCB_benefits_unconstrained!AB24),MAX(-$Q24,MCB_benefits_unconstrained!AB24))</f>
        <v>1075611823.775368</v>
      </c>
      <c r="AC24">
        <f>IF($Q24&lt;0,MIN(-$Q24,MCB_benefits_unconstrained!AC24),MAX(-$Q24,MCB_benefits_unconstrained!AC24))</f>
        <v>1570485902.6814663</v>
      </c>
      <c r="AD24">
        <f>IF($Q24&lt;0,MIN(-$Q24,MCB_benefits_unconstrained!AD24),MAX(-$Q24,MCB_benefits_unconstrained!AD24))</f>
        <v>-68350551.571241662</v>
      </c>
    </row>
    <row r="25" spans="1:30" x14ac:dyDescent="0.2">
      <c r="A25" t="s">
        <v>42</v>
      </c>
      <c r="B25" t="s">
        <v>43</v>
      </c>
      <c r="C25">
        <f>SUM(Wanetal_losses_control!AQ25:AV25)</f>
        <v>-1532480195.4363804</v>
      </c>
      <c r="D25">
        <f>IF($C25&lt;0,MIN(-$C25,MCB_benefits_unconstrained!D25),MAX(-$C25,MCB_benefits_unconstrained!D25))</f>
        <v>429906747.46015239</v>
      </c>
      <c r="E25">
        <f>IF($C25&lt;0,MIN(-$C25,MCB_benefits_unconstrained!E25),MAX(-$C25,MCB_benefits_unconstrained!E25))</f>
        <v>-6284124.1178696156</v>
      </c>
      <c r="F25">
        <f>IF($C25&lt;0,MIN(-$C25,MCB_benefits_unconstrained!F25),MAX(-$C25,MCB_benefits_unconstrained!F25))</f>
        <v>344502914.25013423</v>
      </c>
      <c r="G25">
        <f>IF($C25&lt;0,MIN(-$C25,MCB_benefits_unconstrained!G25),MAX(-$C25,MCB_benefits_unconstrained!G25))</f>
        <v>309484730.27758932</v>
      </c>
      <c r="H25">
        <f>IF($C25&lt;0,MIN(-$C25,MCB_benefits_unconstrained!H25),MAX(-$C25,MCB_benefits_unconstrained!H25))</f>
        <v>105411419.77086592</v>
      </c>
      <c r="I25">
        <f>IF($C25&lt;0,MIN(-$C25,MCB_benefits_unconstrained!I25),MAX(-$C25,MCB_benefits_unconstrained!I25))</f>
        <v>92712413.888949633</v>
      </c>
      <c r="K25">
        <f>IF($C25&lt;0,MIN(-$C25,MCB_benefits_unconstrained!K25),MAX(-$C25,MCB_benefits_unconstrained!K25))</f>
        <v>1532480195.4363804</v>
      </c>
      <c r="L25">
        <f>IF($C25&lt;0,MIN(-$C25,MCB_benefits_unconstrained!L25),MAX(-$C25,MCB_benefits_unconstrained!L25))</f>
        <v>-124520169.9905241</v>
      </c>
      <c r="M25">
        <f>IF($C25&lt;0,MIN(-$C25,MCB_benefits_unconstrained!M25),MAX(-$C25,MCB_benefits_unconstrained!M25))</f>
        <v>-752639118.42560697</v>
      </c>
      <c r="N25">
        <f>IF($C25&lt;0,MIN(-$C25,MCB_benefits_unconstrained!N25),MAX(-$C25,MCB_benefits_unconstrained!N25))</f>
        <v>1532480195.4363804</v>
      </c>
      <c r="O25">
        <f>IF($C25&lt;0,MIN(-$C25,MCB_benefits_unconstrained!O25),MAX(-$C25,MCB_benefits_unconstrained!O25))</f>
        <v>1532480195.4363804</v>
      </c>
      <c r="P25">
        <f>IF($C25&lt;0,MIN(-$C25,MCB_benefits_unconstrained!P25),MAX(-$C25,MCB_benefits_unconstrained!P25))</f>
        <v>1532480195.4363804</v>
      </c>
      <c r="Q25" s="7">
        <f>SUM(Wanetal_losses_control!BI25:BN25)</f>
        <v>-1925686561.8606062</v>
      </c>
      <c r="R25">
        <f>IF($Q25&lt;0,MIN(-$Q25,MCB_benefits_unconstrained!R25),MAX(-$Q25,MCB_benefits_unconstrained!R25))</f>
        <v>1925686561.8606062</v>
      </c>
      <c r="S25">
        <f>IF($Q25&lt;0,MIN(-$Q25,MCB_benefits_unconstrained!S25),MAX(-$Q25,MCB_benefits_unconstrained!S25))</f>
        <v>448816970.16725302</v>
      </c>
      <c r="T25">
        <f>IF($Q25&lt;0,MIN(-$Q25,MCB_benefits_unconstrained!T25),MAX(-$Q25,MCB_benefits_unconstrained!T25))</f>
        <v>1041223247.8321443</v>
      </c>
      <c r="U25">
        <f>IF($Q25&lt;0,MIN(-$Q25,MCB_benefits_unconstrained!U25),MAX(-$Q25,MCB_benefits_unconstrained!U25))</f>
        <v>1624998616.1758058</v>
      </c>
      <c r="V25">
        <f>IF($Q25&lt;0,MIN(-$Q25,MCB_benefits_unconstrained!V25),MAX(-$Q25,MCB_benefits_unconstrained!V25))</f>
        <v>838334103.41776681</v>
      </c>
      <c r="W25">
        <f>IF($Q25&lt;0,MIN(-$Q25,MCB_benefits_unconstrained!W25),MAX(-$Q25,MCB_benefits_unconstrained!W25))</f>
        <v>335757966.81179357</v>
      </c>
      <c r="Y25">
        <f>IF($Q25&lt;0,MIN(-$Q25,MCB_benefits_unconstrained!Y25),MAX(-$Q25,MCB_benefits_unconstrained!Y25))</f>
        <v>-511436426.3713792</v>
      </c>
      <c r="Z25">
        <f>IF($Q25&lt;0,MIN(-$Q25,MCB_benefits_unconstrained!Z25),MAX(-$Q25,MCB_benefits_unconstrained!Z25))</f>
        <v>1702625142.457593</v>
      </c>
      <c r="AA25">
        <f>IF($Q25&lt;0,MIN(-$Q25,MCB_benefits_unconstrained!AA25),MAX(-$Q25,MCB_benefits_unconstrained!AA25))</f>
        <v>1325897843.4859068</v>
      </c>
      <c r="AB25">
        <f>IF($Q25&lt;0,MIN(-$Q25,MCB_benefits_unconstrained!AB25),MAX(-$Q25,MCB_benefits_unconstrained!AB25))</f>
        <v>1718386723.941381</v>
      </c>
      <c r="AC25">
        <f>IF($Q25&lt;0,MIN(-$Q25,MCB_benefits_unconstrained!AC25),MAX(-$Q25,MCB_benefits_unconstrained!AC25))</f>
        <v>1657968740.0253575</v>
      </c>
      <c r="AD25">
        <f>IF($Q25&lt;0,MIN(-$Q25,MCB_benefits_unconstrained!AD25),MAX(-$Q25,MCB_benefits_unconstrained!AD25))</f>
        <v>-207770821.767793</v>
      </c>
    </row>
    <row r="26" spans="1:30" x14ac:dyDescent="0.2">
      <c r="A26" t="s">
        <v>44</v>
      </c>
      <c r="B26" t="s">
        <v>45</v>
      </c>
      <c r="C26">
        <f>SUM(Wanetal_losses_control!AQ26:AV26)</f>
        <v>-9827704283.6609726</v>
      </c>
      <c r="D26">
        <f>IF($C26&lt;0,MIN(-$C26,MCB_benefits_unconstrained!D26),MAX(-$C26,MCB_benefits_unconstrained!D26))</f>
        <v>2756966384.4078646</v>
      </c>
      <c r="E26">
        <f>IF($C26&lt;0,MIN(-$C26,MCB_benefits_unconstrained!E26),MAX(-$C26,MCB_benefits_unconstrained!E26))</f>
        <v>-40299713.951381683</v>
      </c>
      <c r="F26">
        <f>IF($C26&lt;0,MIN(-$C26,MCB_benefits_unconstrained!F26),MAX(-$C26,MCB_benefits_unconstrained!F26))</f>
        <v>2209276685.070405</v>
      </c>
      <c r="G26">
        <f>IF($C26&lt;0,MIN(-$C26,MCB_benefits_unconstrained!G26),MAX(-$C26,MCB_benefits_unconstrained!G26))</f>
        <v>1984707155.4556952</v>
      </c>
      <c r="H26">
        <f>IF($C26&lt;0,MIN(-$C26,MCB_benefits_unconstrained!H26),MAX(-$C26,MCB_benefits_unconstrained!H26))</f>
        <v>675997161.14695549</v>
      </c>
      <c r="I26">
        <f>IF($C26&lt;0,MIN(-$C26,MCB_benefits_unconstrained!I26),MAX(-$C26,MCB_benefits_unconstrained!I26))</f>
        <v>594559192.24164963</v>
      </c>
      <c r="K26">
        <f>IF($C26&lt;0,MIN(-$C26,MCB_benefits_unconstrained!K26),MAX(-$C26,MCB_benefits_unconstrained!K26))</f>
        <v>4128831453.6354737</v>
      </c>
      <c r="L26">
        <f>IF($C26&lt;0,MIN(-$C26,MCB_benefits_unconstrained!L26),MAX(-$C26,MCB_benefits_unconstrained!L26))</f>
        <v>-197555130.34388158</v>
      </c>
      <c r="M26">
        <f>IF($C26&lt;0,MIN(-$C26,MCB_benefits_unconstrained!M26),MAX(-$C26,MCB_benefits_unconstrained!M26))</f>
        <v>-1755755266.0218883</v>
      </c>
      <c r="N26">
        <f>IF($C26&lt;0,MIN(-$C26,MCB_benefits_unconstrained!N26),MAX(-$C26,MCB_benefits_unconstrained!N26))</f>
        <v>-4393752856.2879438</v>
      </c>
      <c r="O26">
        <f>IF($C26&lt;0,MIN(-$C26,MCB_benefits_unconstrained!O26),MAX(-$C26,MCB_benefits_unconstrained!O26))</f>
        <v>-604760562.52476656</v>
      </c>
      <c r="P26">
        <f>IF($C26&lt;0,MIN(-$C26,MCB_benefits_unconstrained!P26),MAX(-$C26,MCB_benefits_unconstrained!P26))</f>
        <v>-1139727543.0723636</v>
      </c>
      <c r="Q26" s="7">
        <f>SUM(Wanetal_losses_control!BI26:BN26)</f>
        <v>-12800261065.869467</v>
      </c>
      <c r="R26">
        <f>IF($Q26&lt;0,MIN(-$Q26,MCB_benefits_unconstrained!R26),MAX(-$Q26,MCB_benefits_unconstrained!R26))</f>
        <v>12800261065.869467</v>
      </c>
      <c r="S26">
        <f>IF($Q26&lt;0,MIN(-$Q26,MCB_benefits_unconstrained!S26),MAX(-$Q26,MCB_benefits_unconstrained!S26))</f>
        <v>2983338255.9322472</v>
      </c>
      <c r="T26">
        <f>IF($Q26&lt;0,MIN(-$Q26,MCB_benefits_unconstrained!T26),MAX(-$Q26,MCB_benefits_unconstrained!T26))</f>
        <v>6921131228.7636528</v>
      </c>
      <c r="U26">
        <f>IF($Q26&lt;0,MIN(-$Q26,MCB_benefits_unconstrained!U26),MAX(-$Q26,MCB_benefits_unconstrained!U26))</f>
        <v>10801553550.142393</v>
      </c>
      <c r="V26">
        <f>IF($Q26&lt;0,MIN(-$Q26,MCB_benefits_unconstrained!V26),MAX(-$Q26,MCB_benefits_unconstrained!V26))</f>
        <v>5572503644.5187597</v>
      </c>
      <c r="W26">
        <f>IF($Q26&lt;0,MIN(-$Q26,MCB_benefits_unconstrained!W26),MAX(-$Q26,MCB_benefits_unconstrained!W26))</f>
        <v>2231821998.0638752</v>
      </c>
      <c r="Y26">
        <f>IF($Q26&lt;0,MIN(-$Q26,MCB_benefits_unconstrained!Y26),MAX(-$Q26,MCB_benefits_unconstrained!Y26))</f>
        <v>-6328324242.9585056</v>
      </c>
      <c r="Z26">
        <f>IF($Q26&lt;0,MIN(-$Q26,MCB_benefits_unconstrained!Z26),MAX(-$Q26,MCB_benefits_unconstrained!Z26))</f>
        <v>-4246843859.3317342</v>
      </c>
      <c r="AA26">
        <f>IF($Q26&lt;0,MIN(-$Q26,MCB_benefits_unconstrained!AA26),MAX(-$Q26,MCB_benefits_unconstrained!AA26))</f>
        <v>-8113142563.9473724</v>
      </c>
      <c r="AB26">
        <f>IF($Q26&lt;0,MIN(-$Q26,MCB_benefits_unconstrained!AB26),MAX(-$Q26,MCB_benefits_unconstrained!AB26))</f>
        <v>-18148441025.938988</v>
      </c>
      <c r="AC26">
        <f>IF($Q26&lt;0,MIN(-$Q26,MCB_benefits_unconstrained!AC26),MAX(-$Q26,MCB_benefits_unconstrained!AC26))</f>
        <v>-12672750814.849628</v>
      </c>
      <c r="AD26">
        <f>IF($Q26&lt;0,MIN(-$Q26,MCB_benefits_unconstrained!AD26),MAX(-$Q26,MCB_benefits_unconstrained!AD26))</f>
        <v>-19456389383.143269</v>
      </c>
    </row>
    <row r="27" spans="1:30" x14ac:dyDescent="0.2">
      <c r="A27" t="s">
        <v>46</v>
      </c>
      <c r="B27" t="s">
        <v>47</v>
      </c>
      <c r="C27">
        <f>SUM(Wanetal_losses_control!AQ27:AV27)</f>
        <v>2991514287.8677073</v>
      </c>
      <c r="D27">
        <f>IF($C27&lt;0,MIN(-$C27,MCB_benefits_unconstrained!D27),MAX(-$C27,MCB_benefits_unconstrained!D27))</f>
        <v>-839209655.89481258</v>
      </c>
      <c r="E27">
        <f>IF($C27&lt;0,MIN(-$C27,MCB_benefits_unconstrained!E27),MAX(-$C27,MCB_benefits_unconstrained!E27))</f>
        <v>12267073.428631306</v>
      </c>
      <c r="F27">
        <f>IF($C27&lt;0,MIN(-$C27,MCB_benefits_unconstrained!F27),MAX(-$C27,MCB_benefits_unconstrained!F27))</f>
        <v>-672495079.06226254</v>
      </c>
      <c r="G27">
        <f>IF($C27&lt;0,MIN(-$C27,MCB_benefits_unconstrained!G27),MAX(-$C27,MCB_benefits_unconstrained!G27))</f>
        <v>-604137003.04861593</v>
      </c>
      <c r="H27">
        <f>IF($C27&lt;0,MIN(-$C27,MCB_benefits_unconstrained!H27),MAX(-$C27,MCB_benefits_unconstrained!H27))</f>
        <v>-205770860.39221001</v>
      </c>
      <c r="I27">
        <f>IF($C27&lt;0,MIN(-$C27,MCB_benefits_unconstrained!I27),MAX(-$C27,MCB_benefits_unconstrained!I27))</f>
        <v>-180981464.97255087</v>
      </c>
      <c r="K27">
        <f>IF($C27&lt;0,MIN(-$C27,MCB_benefits_unconstrained!K27),MAX(-$C27,MCB_benefits_unconstrained!K27))</f>
        <v>43128863.361347593</v>
      </c>
      <c r="L27">
        <f>IF($C27&lt;0,MIN(-$C27,MCB_benefits_unconstrained!L27),MAX(-$C27,MCB_benefits_unconstrained!L27))</f>
        <v>111524058.31451531</v>
      </c>
      <c r="M27">
        <f>IF($C27&lt;0,MIN(-$C27,MCB_benefits_unconstrained!M27),MAX(-$C27,MCB_benefits_unconstrained!M27))</f>
        <v>-1471922266.103174</v>
      </c>
      <c r="N27">
        <f>IF($C27&lt;0,MIN(-$C27,MCB_benefits_unconstrained!N27),MAX(-$C27,MCB_benefits_unconstrained!N27))</f>
        <v>-2991514287.8677073</v>
      </c>
      <c r="O27">
        <f>IF($C27&lt;0,MIN(-$C27,MCB_benefits_unconstrained!O27),MAX(-$C27,MCB_benefits_unconstrained!O27))</f>
        <v>-535809980.23226726</v>
      </c>
      <c r="P27">
        <f>IF($C27&lt;0,MIN(-$C27,MCB_benefits_unconstrained!P27),MAX(-$C27,MCB_benefits_unconstrained!P27))</f>
        <v>-638795975.22250748</v>
      </c>
      <c r="Q27" s="7">
        <f>SUM(Wanetal_losses_control!BI27:BN27)</f>
        <v>2505878177.4776568</v>
      </c>
      <c r="R27">
        <f>IF($Q27&lt;0,MIN(-$Q27,MCB_benefits_unconstrained!R27),MAX(-$Q27,MCB_benefits_unconstrained!R27))</f>
        <v>-2505878177.4776568</v>
      </c>
      <c r="S27">
        <f>IF($Q27&lt;0,MIN(-$Q27,MCB_benefits_unconstrained!S27),MAX(-$Q27,MCB_benefits_unconstrained!S27))</f>
        <v>-584041387.36736488</v>
      </c>
      <c r="T27">
        <f>IF($Q27&lt;0,MIN(-$Q27,MCB_benefits_unconstrained!T27),MAX(-$Q27,MCB_benefits_unconstrained!T27))</f>
        <v>-1354934217.3858144</v>
      </c>
      <c r="U27">
        <f>IF($Q27&lt;0,MIN(-$Q27,MCB_benefits_unconstrained!U27),MAX(-$Q27,MCB_benefits_unconstrained!U27))</f>
        <v>-2114595724.6395867</v>
      </c>
      <c r="V27">
        <f>IF($Q27&lt;0,MIN(-$Q27,MCB_benefits_unconstrained!V27),MAX(-$Q27,MCB_benefits_unconstrained!V27))</f>
        <v>-1090916443.4112856</v>
      </c>
      <c r="W27">
        <f>IF($Q27&lt;0,MIN(-$Q27,MCB_benefits_unconstrained!W27),MAX(-$Q27,MCB_benefits_unconstrained!W27))</f>
        <v>-436918748.15546679</v>
      </c>
      <c r="Y27">
        <f>IF($Q27&lt;0,MIN(-$Q27,MCB_benefits_unconstrained!Y27),MAX(-$Q27,MCB_benefits_unconstrained!Y27))</f>
        <v>-868409365.22278023</v>
      </c>
      <c r="Z27">
        <f>IF($Q27&lt;0,MIN(-$Q27,MCB_benefits_unconstrained!Z27),MAX(-$Q27,MCB_benefits_unconstrained!Z27))</f>
        <v>2608545160.0450263</v>
      </c>
      <c r="AA27">
        <f>IF($Q27&lt;0,MIN(-$Q27,MCB_benefits_unconstrained!AA27),MAX(-$Q27,MCB_benefits_unconstrained!AA27))</f>
        <v>766733473.90690291</v>
      </c>
      <c r="AB27">
        <f>IF($Q27&lt;0,MIN(-$Q27,MCB_benefits_unconstrained!AB27),MAX(-$Q27,MCB_benefits_unconstrained!AB27))</f>
        <v>28297529.892365303</v>
      </c>
      <c r="AC27">
        <f>IF($Q27&lt;0,MIN(-$Q27,MCB_benefits_unconstrained!AC27),MAX(-$Q27,MCB_benefits_unconstrained!AC27))</f>
        <v>399810871.40363193</v>
      </c>
      <c r="AD27">
        <f>IF($Q27&lt;0,MIN(-$Q27,MCB_benefits_unconstrained!AD27),MAX(-$Q27,MCB_benefits_unconstrained!AD27))</f>
        <v>1271578441.1767969</v>
      </c>
    </row>
    <row r="28" spans="1:30" x14ac:dyDescent="0.2">
      <c r="A28" t="s">
        <v>48</v>
      </c>
      <c r="B28" t="s">
        <v>49</v>
      </c>
      <c r="C28">
        <f>SUM(Wanetal_losses_control!AQ28:AV28)</f>
        <v>0</v>
      </c>
      <c r="D28">
        <f>IF($C28&lt;0,MIN(-$C28,MCB_benefits_unconstrained!D28),MAX(-$C28,MCB_benefits_unconstrained!D28))</f>
        <v>0</v>
      </c>
      <c r="E28">
        <f>IF($C28&lt;0,MIN(-$C28,MCB_benefits_unconstrained!E28),MAX(-$C28,MCB_benefits_unconstrained!E28))</f>
        <v>0</v>
      </c>
      <c r="F28">
        <f>IF($C28&lt;0,MIN(-$C28,MCB_benefits_unconstrained!F28),MAX(-$C28,MCB_benefits_unconstrained!F28))</f>
        <v>0</v>
      </c>
      <c r="G28">
        <f>IF($C28&lt;0,MIN(-$C28,MCB_benefits_unconstrained!G28),MAX(-$C28,MCB_benefits_unconstrained!G28))</f>
        <v>0</v>
      </c>
      <c r="H28">
        <f>IF($C28&lt;0,MIN(-$C28,MCB_benefits_unconstrained!H28),MAX(-$C28,MCB_benefits_unconstrained!H28))</f>
        <v>0</v>
      </c>
      <c r="I28">
        <f>IF($C28&lt;0,MIN(-$C28,MCB_benefits_unconstrained!I28),MAX(-$C28,MCB_benefits_unconstrained!I28))</f>
        <v>0</v>
      </c>
      <c r="K28">
        <f>IF($C28&lt;0,MIN(-$C28,MCB_benefits_unconstrained!K28),MAX(-$C28,MCB_benefits_unconstrained!K28))</f>
        <v>0</v>
      </c>
      <c r="L28">
        <f>IF($C28&lt;0,MIN(-$C28,MCB_benefits_unconstrained!L28),MAX(-$C28,MCB_benefits_unconstrained!L28))</f>
        <v>0</v>
      </c>
      <c r="M28">
        <f>IF($C28&lt;0,MIN(-$C28,MCB_benefits_unconstrained!M28),MAX(-$C28,MCB_benefits_unconstrained!M28))</f>
        <v>0</v>
      </c>
      <c r="N28">
        <f>IF($C28&lt;0,MIN(-$C28,MCB_benefits_unconstrained!N28),MAX(-$C28,MCB_benefits_unconstrained!N28))</f>
        <v>0</v>
      </c>
      <c r="O28">
        <f>IF($C28&lt;0,MIN(-$C28,MCB_benefits_unconstrained!O28),MAX(-$C28,MCB_benefits_unconstrained!O28))</f>
        <v>0</v>
      </c>
      <c r="P28">
        <f>IF($C28&lt;0,MIN(-$C28,MCB_benefits_unconstrained!P28),MAX(-$C28,MCB_benefits_unconstrained!P28))</f>
        <v>0</v>
      </c>
      <c r="Q28" s="7">
        <f>SUM(Wanetal_losses_control!BI28:BN28)</f>
        <v>0</v>
      </c>
      <c r="R28">
        <f>IF($Q28&lt;0,MIN(-$Q28,MCB_benefits_unconstrained!R28),MAX(-$Q28,MCB_benefits_unconstrained!R28))</f>
        <v>0</v>
      </c>
      <c r="S28">
        <f>IF($Q28&lt;0,MIN(-$Q28,MCB_benefits_unconstrained!S28),MAX(-$Q28,MCB_benefits_unconstrained!S28))</f>
        <v>0</v>
      </c>
      <c r="T28">
        <f>IF($Q28&lt;0,MIN(-$Q28,MCB_benefits_unconstrained!T28),MAX(-$Q28,MCB_benefits_unconstrained!T28))</f>
        <v>0</v>
      </c>
      <c r="U28">
        <f>IF($Q28&lt;0,MIN(-$Q28,MCB_benefits_unconstrained!U28),MAX(-$Q28,MCB_benefits_unconstrained!U28))</f>
        <v>0</v>
      </c>
      <c r="V28">
        <f>IF($Q28&lt;0,MIN(-$Q28,MCB_benefits_unconstrained!V28),MAX(-$Q28,MCB_benefits_unconstrained!V28))</f>
        <v>0</v>
      </c>
      <c r="W28">
        <f>IF($Q28&lt;0,MIN(-$Q28,MCB_benefits_unconstrained!W28),MAX(-$Q28,MCB_benefits_unconstrained!W28))</f>
        <v>0</v>
      </c>
      <c r="Y28">
        <f>IF($Q28&lt;0,MIN(-$Q28,MCB_benefits_unconstrained!Y28),MAX(-$Q28,MCB_benefits_unconstrained!Y28))</f>
        <v>0</v>
      </c>
      <c r="Z28">
        <f>IF($Q28&lt;0,MIN(-$Q28,MCB_benefits_unconstrained!Z28),MAX(-$Q28,MCB_benefits_unconstrained!Z28))</f>
        <v>0</v>
      </c>
      <c r="AA28">
        <f>IF($Q28&lt;0,MIN(-$Q28,MCB_benefits_unconstrained!AA28),MAX(-$Q28,MCB_benefits_unconstrained!AA28))</f>
        <v>0</v>
      </c>
      <c r="AB28">
        <f>IF($Q28&lt;0,MIN(-$Q28,MCB_benefits_unconstrained!AB28),MAX(-$Q28,MCB_benefits_unconstrained!AB28))</f>
        <v>0</v>
      </c>
      <c r="AC28">
        <f>IF($Q28&lt;0,MIN(-$Q28,MCB_benefits_unconstrained!AC28),MAX(-$Q28,MCB_benefits_unconstrained!AC28))</f>
        <v>0</v>
      </c>
      <c r="AD28">
        <f>IF($Q28&lt;0,MIN(-$Q28,MCB_benefits_unconstrained!AD28),MAX(-$Q28,MCB_benefits_unconstrained!AD28))</f>
        <v>0</v>
      </c>
    </row>
    <row r="29" spans="1:30" x14ac:dyDescent="0.2">
      <c r="A29" t="s">
        <v>50</v>
      </c>
      <c r="B29" t="s">
        <v>51</v>
      </c>
      <c r="C29">
        <f>SUM(Wanetal_losses_control!AQ29:AV29)</f>
        <v>0</v>
      </c>
      <c r="D29">
        <f>IF($C29&lt;0,MIN(-$C29,MCB_benefits_unconstrained!D29),MAX(-$C29,MCB_benefits_unconstrained!D29))</f>
        <v>0</v>
      </c>
      <c r="E29">
        <f>IF($C29&lt;0,MIN(-$C29,MCB_benefits_unconstrained!E29),MAX(-$C29,MCB_benefits_unconstrained!E29))</f>
        <v>0</v>
      </c>
      <c r="F29">
        <f>IF($C29&lt;0,MIN(-$C29,MCB_benefits_unconstrained!F29),MAX(-$C29,MCB_benefits_unconstrained!F29))</f>
        <v>0</v>
      </c>
      <c r="G29">
        <f>IF($C29&lt;0,MIN(-$C29,MCB_benefits_unconstrained!G29),MAX(-$C29,MCB_benefits_unconstrained!G29))</f>
        <v>0</v>
      </c>
      <c r="H29">
        <f>IF($C29&lt;0,MIN(-$C29,MCB_benefits_unconstrained!H29),MAX(-$C29,MCB_benefits_unconstrained!H29))</f>
        <v>0</v>
      </c>
      <c r="I29">
        <f>IF($C29&lt;0,MIN(-$C29,MCB_benefits_unconstrained!I29),MAX(-$C29,MCB_benefits_unconstrained!I29))</f>
        <v>0</v>
      </c>
      <c r="K29">
        <f>IF($C29&lt;0,MIN(-$C29,MCB_benefits_unconstrained!K29),MAX(-$C29,MCB_benefits_unconstrained!K29))</f>
        <v>0</v>
      </c>
      <c r="L29">
        <f>IF($C29&lt;0,MIN(-$C29,MCB_benefits_unconstrained!L29),MAX(-$C29,MCB_benefits_unconstrained!L29))</f>
        <v>0</v>
      </c>
      <c r="M29">
        <f>IF($C29&lt;0,MIN(-$C29,MCB_benefits_unconstrained!M29),MAX(-$C29,MCB_benefits_unconstrained!M29))</f>
        <v>0</v>
      </c>
      <c r="N29">
        <f>IF($C29&lt;0,MIN(-$C29,MCB_benefits_unconstrained!N29),MAX(-$C29,MCB_benefits_unconstrained!N29))</f>
        <v>0</v>
      </c>
      <c r="O29">
        <f>IF($C29&lt;0,MIN(-$C29,MCB_benefits_unconstrained!O29),MAX(-$C29,MCB_benefits_unconstrained!O29))</f>
        <v>0</v>
      </c>
      <c r="P29">
        <f>IF($C29&lt;0,MIN(-$C29,MCB_benefits_unconstrained!P29),MAX(-$C29,MCB_benefits_unconstrained!P29))</f>
        <v>0</v>
      </c>
      <c r="Q29" s="7">
        <f>SUM(Wanetal_losses_control!BI29:BN29)</f>
        <v>0</v>
      </c>
      <c r="R29">
        <f>IF($Q29&lt;0,MIN(-$Q29,MCB_benefits_unconstrained!R29),MAX(-$Q29,MCB_benefits_unconstrained!R29))</f>
        <v>0</v>
      </c>
      <c r="S29">
        <f>IF($Q29&lt;0,MIN(-$Q29,MCB_benefits_unconstrained!S29),MAX(-$Q29,MCB_benefits_unconstrained!S29))</f>
        <v>0</v>
      </c>
      <c r="T29">
        <f>IF($Q29&lt;0,MIN(-$Q29,MCB_benefits_unconstrained!T29),MAX(-$Q29,MCB_benefits_unconstrained!T29))</f>
        <v>0</v>
      </c>
      <c r="U29">
        <f>IF($Q29&lt;0,MIN(-$Q29,MCB_benefits_unconstrained!U29),MAX(-$Q29,MCB_benefits_unconstrained!U29))</f>
        <v>0</v>
      </c>
      <c r="V29">
        <f>IF($Q29&lt;0,MIN(-$Q29,MCB_benefits_unconstrained!V29),MAX(-$Q29,MCB_benefits_unconstrained!V29))</f>
        <v>0</v>
      </c>
      <c r="W29">
        <f>IF($Q29&lt;0,MIN(-$Q29,MCB_benefits_unconstrained!W29),MAX(-$Q29,MCB_benefits_unconstrained!W29))</f>
        <v>0</v>
      </c>
      <c r="Y29">
        <f>IF($Q29&lt;0,MIN(-$Q29,MCB_benefits_unconstrained!Y29),MAX(-$Q29,MCB_benefits_unconstrained!Y29))</f>
        <v>0</v>
      </c>
      <c r="Z29">
        <f>IF($Q29&lt;0,MIN(-$Q29,MCB_benefits_unconstrained!Z29),MAX(-$Q29,MCB_benefits_unconstrained!Z29))</f>
        <v>0</v>
      </c>
      <c r="AA29">
        <f>IF($Q29&lt;0,MIN(-$Q29,MCB_benefits_unconstrained!AA29),MAX(-$Q29,MCB_benefits_unconstrained!AA29))</f>
        <v>0</v>
      </c>
      <c r="AB29">
        <f>IF($Q29&lt;0,MIN(-$Q29,MCB_benefits_unconstrained!AB29),MAX(-$Q29,MCB_benefits_unconstrained!AB29))</f>
        <v>0</v>
      </c>
      <c r="AC29">
        <f>IF($Q29&lt;0,MIN(-$Q29,MCB_benefits_unconstrained!AC29),MAX(-$Q29,MCB_benefits_unconstrained!AC29))</f>
        <v>0</v>
      </c>
      <c r="AD29">
        <f>IF($Q29&lt;0,MIN(-$Q29,MCB_benefits_unconstrained!AD29),MAX(-$Q29,MCB_benefits_unconstrained!AD29))</f>
        <v>0</v>
      </c>
    </row>
    <row r="30" spans="1:30" x14ac:dyDescent="0.2">
      <c r="A30" t="s">
        <v>52</v>
      </c>
      <c r="B30" t="s">
        <v>53</v>
      </c>
      <c r="C30">
        <f>SUM(Wanetal_losses_control!AQ30:AV30)</f>
        <v>136368088.27908209</v>
      </c>
      <c r="D30">
        <f>IF($C30&lt;0,MIN(-$C30,MCB_benefits_unconstrained!D30),MAX(-$C30,MCB_benefits_unconstrained!D30))</f>
        <v>-38255346.766634867</v>
      </c>
      <c r="E30">
        <f>IF($C30&lt;0,MIN(-$C30,MCB_benefits_unconstrained!E30),MAX(-$C30,MCB_benefits_unconstrained!E30))</f>
        <v>559194.17100089788</v>
      </c>
      <c r="F30">
        <f>IF($C30&lt;0,MIN(-$C30,MCB_benefits_unconstrained!F30),MAX(-$C30,MCB_benefits_unconstrained!F30))</f>
        <v>-30655667.827071533</v>
      </c>
      <c r="G30">
        <f>IF($C30&lt;0,MIN(-$C30,MCB_benefits_unconstrained!G30),MAX(-$C30,MCB_benefits_unconstrained!G30))</f>
        <v>-27539567.000736669</v>
      </c>
      <c r="H30">
        <f>IF($C30&lt;0,MIN(-$C30,MCB_benefits_unconstrained!H30),MAX(-$C30,MCB_benefits_unconstrained!H30))</f>
        <v>-9380058.4436548352</v>
      </c>
      <c r="I30">
        <f>IF($C30&lt;0,MIN(-$C30,MCB_benefits_unconstrained!I30),MAX(-$C30,MCB_benefits_unconstrained!I30))</f>
        <v>-8250034.6036608368</v>
      </c>
      <c r="K30">
        <f>IF($C30&lt;0,MIN(-$C30,MCB_benefits_unconstrained!K30),MAX(-$C30,MCB_benefits_unconstrained!K30))</f>
        <v>4187845.5395130222</v>
      </c>
      <c r="L30">
        <f>IF($C30&lt;0,MIN(-$C30,MCB_benefits_unconstrained!L30),MAX(-$C30,MCB_benefits_unconstrained!L30))</f>
        <v>5969758.3783583455</v>
      </c>
      <c r="M30">
        <f>IF($C30&lt;0,MIN(-$C30,MCB_benefits_unconstrained!M30),MAX(-$C30,MCB_benefits_unconstrained!M30))</f>
        <v>-58774809.012300611</v>
      </c>
      <c r="N30">
        <f>IF($C30&lt;0,MIN(-$C30,MCB_benefits_unconstrained!N30),MAX(-$C30,MCB_benefits_unconstrained!N30))</f>
        <v>-134099731.81750619</v>
      </c>
      <c r="O30">
        <f>IF($C30&lt;0,MIN(-$C30,MCB_benefits_unconstrained!O30),MAX(-$C30,MCB_benefits_unconstrained!O30))</f>
        <v>-29479197.216069799</v>
      </c>
      <c r="P30">
        <f>IF($C30&lt;0,MIN(-$C30,MCB_benefits_unconstrained!P30),MAX(-$C30,MCB_benefits_unconstrained!P30))</f>
        <v>-34327540.01532311</v>
      </c>
      <c r="Q30" s="7">
        <f>SUM(Wanetal_losses_control!BI30:BN30)</f>
        <v>119283096.22012626</v>
      </c>
      <c r="R30">
        <f>IF($Q30&lt;0,MIN(-$Q30,MCB_benefits_unconstrained!R30),MAX(-$Q30,MCB_benefits_unconstrained!R30))</f>
        <v>-119283096.22012626</v>
      </c>
      <c r="S30">
        <f>IF($Q30&lt;0,MIN(-$Q30,MCB_benefits_unconstrained!S30),MAX(-$Q30,MCB_benefits_unconstrained!S30))</f>
        <v>-27801137.993069336</v>
      </c>
      <c r="T30">
        <f>IF($Q30&lt;0,MIN(-$Q30,MCB_benefits_unconstrained!T30),MAX(-$Q30,MCB_benefits_unconstrained!T30))</f>
        <v>-64496650.346768357</v>
      </c>
      <c r="U30">
        <f>IF($Q30&lt;0,MIN(-$Q30,MCB_benefits_unconstrained!U30),MAX(-$Q30,MCB_benefits_unconstrained!U30))</f>
        <v>-100657536.96883392</v>
      </c>
      <c r="V30">
        <f>IF($Q30&lt;0,MIN(-$Q30,MCB_benefits_unconstrained!V30),MAX(-$Q30,MCB_benefits_unconstrained!V30))</f>
        <v>-51929057.149350017</v>
      </c>
      <c r="W30">
        <f>IF($Q30&lt;0,MIN(-$Q30,MCB_benefits_unconstrained!W30),MAX(-$Q30,MCB_benefits_unconstrained!W30))</f>
        <v>-20797906.915437162</v>
      </c>
      <c r="Y30">
        <f>IF($Q30&lt;0,MIN(-$Q30,MCB_benefits_unconstrained!Y30),MAX(-$Q30,MCB_benefits_unconstrained!Y30))</f>
        <v>-50192225.036998965</v>
      </c>
      <c r="Z30">
        <f>IF($Q30&lt;0,MIN(-$Q30,MCB_benefits_unconstrained!Z30),MAX(-$Q30,MCB_benefits_unconstrained!Z30))</f>
        <v>88629237.432929009</v>
      </c>
      <c r="AA30">
        <f>IF($Q30&lt;0,MIN(-$Q30,MCB_benefits_unconstrained!AA30),MAX(-$Q30,MCB_benefits_unconstrained!AA30))</f>
        <v>18488283.403452531</v>
      </c>
      <c r="AB30">
        <f>IF($Q30&lt;0,MIN(-$Q30,MCB_benefits_unconstrained!AB30),MAX(-$Q30,MCB_benefits_unconstrained!AB30))</f>
        <v>22580543.308239579</v>
      </c>
      <c r="AC30">
        <f>IF($Q30&lt;0,MIN(-$Q30,MCB_benefits_unconstrained!AC30),MAX(-$Q30,MCB_benefits_unconstrained!AC30))</f>
        <v>-898574.59654790279</v>
      </c>
      <c r="AD30">
        <f>IF($Q30&lt;0,MIN(-$Q30,MCB_benefits_unconstrained!AD30),MAX(-$Q30,MCB_benefits_unconstrained!AD30))</f>
        <v>137799075.92492211</v>
      </c>
    </row>
    <row r="31" spans="1:30" x14ac:dyDescent="0.2">
      <c r="A31" t="s">
        <v>54</v>
      </c>
      <c r="B31" t="s">
        <v>55</v>
      </c>
      <c r="C31">
        <f>SUM(Wanetal_losses_control!AQ31:AV31)</f>
        <v>-1769159122.0336978</v>
      </c>
      <c r="D31">
        <f>IF($C31&lt;0,MIN(-$C31,MCB_benefits_unconstrained!D31),MAX(-$C31,MCB_benefits_unconstrained!D31))</f>
        <v>496302298.82115316</v>
      </c>
      <c r="E31">
        <f>IF($C31&lt;0,MIN(-$C31,MCB_benefits_unconstrained!E31),MAX(-$C31,MCB_benefits_unconstrained!E31))</f>
        <v>-7254655.2576851845</v>
      </c>
      <c r="F31">
        <f>IF($C31&lt;0,MIN(-$C31,MCB_benefits_unconstrained!F31),MAX(-$C31,MCB_benefits_unconstrained!F31))</f>
        <v>397708547.96545386</v>
      </c>
      <c r="G31">
        <f>IF($C31&lt;0,MIN(-$C31,MCB_benefits_unconstrained!G31),MAX(-$C31,MCB_benefits_unconstrained!G31))</f>
        <v>357282094.30127406</v>
      </c>
      <c r="H31">
        <f>IF($C31&lt;0,MIN(-$C31,MCB_benefits_unconstrained!H31),MAX(-$C31,MCB_benefits_unconstrained!H31))</f>
        <v>121691344.14232826</v>
      </c>
      <c r="I31">
        <f>IF($C31&lt;0,MIN(-$C31,MCB_benefits_unconstrained!I31),MAX(-$C31,MCB_benefits_unconstrained!I31))</f>
        <v>107031081.54079103</v>
      </c>
      <c r="K31">
        <f>IF($C31&lt;0,MIN(-$C31,MCB_benefits_unconstrained!K31),MAX(-$C31,MCB_benefits_unconstrained!K31))</f>
        <v>-1614434447.587815</v>
      </c>
      <c r="L31">
        <f>IF($C31&lt;0,MIN(-$C31,MCB_benefits_unconstrained!L31),MAX(-$C31,MCB_benefits_unconstrained!L31))</f>
        <v>-118325752.79081626</v>
      </c>
      <c r="M31">
        <f>IF($C31&lt;0,MIN(-$C31,MCB_benefits_unconstrained!M31),MAX(-$C31,MCB_benefits_unconstrained!M31))</f>
        <v>1769159122.0336978</v>
      </c>
      <c r="N31">
        <f>IF($C31&lt;0,MIN(-$C31,MCB_benefits_unconstrained!N31),MAX(-$C31,MCB_benefits_unconstrained!N31))</f>
        <v>902398205.51109087</v>
      </c>
      <c r="O31">
        <f>IF($C31&lt;0,MIN(-$C31,MCB_benefits_unconstrained!O31),MAX(-$C31,MCB_benefits_unconstrained!O31))</f>
        <v>-1124844001.9211369</v>
      </c>
      <c r="P31">
        <f>IF($C31&lt;0,MIN(-$C31,MCB_benefits_unconstrained!P31),MAX(-$C31,MCB_benefits_unconstrained!P31))</f>
        <v>210880744.88580373</v>
      </c>
      <c r="Q31" s="7">
        <f>SUM(Wanetal_losses_control!BI31:BN31)</f>
        <v>-1994706880.9305789</v>
      </c>
      <c r="R31">
        <f>IF($Q31&lt;0,MIN(-$Q31,MCB_benefits_unconstrained!R31),MAX(-$Q31,MCB_benefits_unconstrained!R31))</f>
        <v>1994706880.9305789</v>
      </c>
      <c r="S31">
        <f>IF($Q31&lt;0,MIN(-$Q31,MCB_benefits_unconstrained!S31),MAX(-$Q31,MCB_benefits_unconstrained!S31))</f>
        <v>464903435.68998671</v>
      </c>
      <c r="T31">
        <f>IF($Q31&lt;0,MIN(-$Q31,MCB_benefits_unconstrained!T31),MAX(-$Q31,MCB_benefits_unconstrained!T31))</f>
        <v>1078542696.4962151</v>
      </c>
      <c r="U31">
        <f>IF($Q31&lt;0,MIN(-$Q31,MCB_benefits_unconstrained!U31),MAX(-$Q31,MCB_benefits_unconstrained!U31))</f>
        <v>1683241699.5508857</v>
      </c>
      <c r="V31">
        <f>IF($Q31&lt;0,MIN(-$Q31,MCB_benefits_unconstrained!V31),MAX(-$Q31,MCB_benefits_unconstrained!V31))</f>
        <v>868381613.97900128</v>
      </c>
      <c r="W31">
        <f>IF($Q31&lt;0,MIN(-$Q31,MCB_benefits_unconstrained!W31),MAX(-$Q31,MCB_benefits_unconstrained!W31))</f>
        <v>347792179.67831755</v>
      </c>
      <c r="Y31">
        <f>IF($Q31&lt;0,MIN(-$Q31,MCB_benefits_unconstrained!Y31),MAX(-$Q31,MCB_benefits_unconstrained!Y31))</f>
        <v>1579482011.9709268</v>
      </c>
      <c r="Z31">
        <f>IF($Q31&lt;0,MIN(-$Q31,MCB_benefits_unconstrained!Z31),MAX(-$Q31,MCB_benefits_unconstrained!Z31))</f>
        <v>1528902502.6618459</v>
      </c>
      <c r="AA31">
        <f>IF($Q31&lt;0,MIN(-$Q31,MCB_benefits_unconstrained!AA31),MAX(-$Q31,MCB_benefits_unconstrained!AA31))</f>
        <v>1928187053.6401794</v>
      </c>
      <c r="AB31">
        <f>IF($Q31&lt;0,MIN(-$Q31,MCB_benefits_unconstrained!AB31),MAX(-$Q31,MCB_benefits_unconstrained!AB31))</f>
        <v>1994706880.9305789</v>
      </c>
      <c r="AC31">
        <f>IF($Q31&lt;0,MIN(-$Q31,MCB_benefits_unconstrained!AC31),MAX(-$Q31,MCB_benefits_unconstrained!AC31))</f>
        <v>1994706880.9305789</v>
      </c>
      <c r="AD31">
        <f>IF($Q31&lt;0,MIN(-$Q31,MCB_benefits_unconstrained!AD31),MAX(-$Q31,MCB_benefits_unconstrained!AD31))</f>
        <v>1485129692.7361057</v>
      </c>
    </row>
    <row r="32" spans="1:30" x14ac:dyDescent="0.2">
      <c r="A32" t="s">
        <v>56</v>
      </c>
      <c r="B32" t="s">
        <v>57</v>
      </c>
      <c r="C32">
        <f>SUM(Wanetal_losses_control!AQ32:AV32)</f>
        <v>0</v>
      </c>
      <c r="D32">
        <f>IF($C32&lt;0,MIN(-$C32,MCB_benefits_unconstrained!D32),MAX(-$C32,MCB_benefits_unconstrained!D32))</f>
        <v>0</v>
      </c>
      <c r="E32">
        <f>IF($C32&lt;0,MIN(-$C32,MCB_benefits_unconstrained!E32),MAX(-$C32,MCB_benefits_unconstrained!E32))</f>
        <v>0</v>
      </c>
      <c r="F32">
        <f>IF($C32&lt;0,MIN(-$C32,MCB_benefits_unconstrained!F32),MAX(-$C32,MCB_benefits_unconstrained!F32))</f>
        <v>0</v>
      </c>
      <c r="G32">
        <f>IF($C32&lt;0,MIN(-$C32,MCB_benefits_unconstrained!G32),MAX(-$C32,MCB_benefits_unconstrained!G32))</f>
        <v>0</v>
      </c>
      <c r="H32">
        <f>IF($C32&lt;0,MIN(-$C32,MCB_benefits_unconstrained!H32),MAX(-$C32,MCB_benefits_unconstrained!H32))</f>
        <v>0</v>
      </c>
      <c r="I32">
        <f>IF($C32&lt;0,MIN(-$C32,MCB_benefits_unconstrained!I32),MAX(-$C32,MCB_benefits_unconstrained!I32))</f>
        <v>0</v>
      </c>
      <c r="K32">
        <f>IF($C32&lt;0,MIN(-$C32,MCB_benefits_unconstrained!K32),MAX(-$C32,MCB_benefits_unconstrained!K32))</f>
        <v>0</v>
      </c>
      <c r="L32">
        <f>IF($C32&lt;0,MIN(-$C32,MCB_benefits_unconstrained!L32),MAX(-$C32,MCB_benefits_unconstrained!L32))</f>
        <v>0</v>
      </c>
      <c r="M32">
        <f>IF($C32&lt;0,MIN(-$C32,MCB_benefits_unconstrained!M32),MAX(-$C32,MCB_benefits_unconstrained!M32))</f>
        <v>0</v>
      </c>
      <c r="N32">
        <f>IF($C32&lt;0,MIN(-$C32,MCB_benefits_unconstrained!N32),MAX(-$C32,MCB_benefits_unconstrained!N32))</f>
        <v>0</v>
      </c>
      <c r="O32">
        <f>IF($C32&lt;0,MIN(-$C32,MCB_benefits_unconstrained!O32),MAX(-$C32,MCB_benefits_unconstrained!O32))</f>
        <v>0</v>
      </c>
      <c r="P32">
        <f>IF($C32&lt;0,MIN(-$C32,MCB_benefits_unconstrained!P32),MAX(-$C32,MCB_benefits_unconstrained!P32))</f>
        <v>0</v>
      </c>
      <c r="Q32" s="7">
        <f>SUM(Wanetal_losses_control!BI32:BN32)</f>
        <v>0</v>
      </c>
      <c r="R32">
        <f>IF($Q32&lt;0,MIN(-$Q32,MCB_benefits_unconstrained!R32),MAX(-$Q32,MCB_benefits_unconstrained!R32))</f>
        <v>0</v>
      </c>
      <c r="S32">
        <f>IF($Q32&lt;0,MIN(-$Q32,MCB_benefits_unconstrained!S32),MAX(-$Q32,MCB_benefits_unconstrained!S32))</f>
        <v>0</v>
      </c>
      <c r="T32">
        <f>IF($Q32&lt;0,MIN(-$Q32,MCB_benefits_unconstrained!T32),MAX(-$Q32,MCB_benefits_unconstrained!T32))</f>
        <v>0</v>
      </c>
      <c r="U32">
        <f>IF($Q32&lt;0,MIN(-$Q32,MCB_benefits_unconstrained!U32),MAX(-$Q32,MCB_benefits_unconstrained!U32))</f>
        <v>0</v>
      </c>
      <c r="V32">
        <f>IF($Q32&lt;0,MIN(-$Q32,MCB_benefits_unconstrained!V32),MAX(-$Q32,MCB_benefits_unconstrained!V32))</f>
        <v>0</v>
      </c>
      <c r="W32">
        <f>IF($Q32&lt;0,MIN(-$Q32,MCB_benefits_unconstrained!W32),MAX(-$Q32,MCB_benefits_unconstrained!W32))</f>
        <v>0</v>
      </c>
      <c r="Y32">
        <f>IF($Q32&lt;0,MIN(-$Q32,MCB_benefits_unconstrained!Y32),MAX(-$Q32,MCB_benefits_unconstrained!Y32))</f>
        <v>0</v>
      </c>
      <c r="Z32">
        <f>IF($Q32&lt;0,MIN(-$Q32,MCB_benefits_unconstrained!Z32),MAX(-$Q32,MCB_benefits_unconstrained!Z32))</f>
        <v>0</v>
      </c>
      <c r="AA32">
        <f>IF($Q32&lt;0,MIN(-$Q32,MCB_benefits_unconstrained!AA32),MAX(-$Q32,MCB_benefits_unconstrained!AA32))</f>
        <v>0</v>
      </c>
      <c r="AB32">
        <f>IF($Q32&lt;0,MIN(-$Q32,MCB_benefits_unconstrained!AB32),MAX(-$Q32,MCB_benefits_unconstrained!AB32))</f>
        <v>0</v>
      </c>
      <c r="AC32">
        <f>IF($Q32&lt;0,MIN(-$Q32,MCB_benefits_unconstrained!AC32),MAX(-$Q32,MCB_benefits_unconstrained!AC32))</f>
        <v>0</v>
      </c>
      <c r="AD32">
        <f>IF($Q32&lt;0,MIN(-$Q32,MCB_benefits_unconstrained!AD32),MAX(-$Q32,MCB_benefits_unconstrained!AD32))</f>
        <v>0</v>
      </c>
    </row>
    <row r="33" spans="1:30" x14ac:dyDescent="0.2">
      <c r="A33" t="s">
        <v>58</v>
      </c>
      <c r="B33" t="s">
        <v>59</v>
      </c>
      <c r="C33">
        <f>SUM(Wanetal_losses_control!AQ33:AV33)</f>
        <v>0</v>
      </c>
      <c r="D33">
        <f>IF($C33&lt;0,MIN(-$C33,MCB_benefits_unconstrained!D33),MAX(-$C33,MCB_benefits_unconstrained!D33))</f>
        <v>0</v>
      </c>
      <c r="E33">
        <f>IF($C33&lt;0,MIN(-$C33,MCB_benefits_unconstrained!E33),MAX(-$C33,MCB_benefits_unconstrained!E33))</f>
        <v>0</v>
      </c>
      <c r="F33">
        <f>IF($C33&lt;0,MIN(-$C33,MCB_benefits_unconstrained!F33),MAX(-$C33,MCB_benefits_unconstrained!F33))</f>
        <v>0</v>
      </c>
      <c r="G33">
        <f>IF($C33&lt;0,MIN(-$C33,MCB_benefits_unconstrained!G33),MAX(-$C33,MCB_benefits_unconstrained!G33))</f>
        <v>0</v>
      </c>
      <c r="H33">
        <f>IF($C33&lt;0,MIN(-$C33,MCB_benefits_unconstrained!H33),MAX(-$C33,MCB_benefits_unconstrained!H33))</f>
        <v>0</v>
      </c>
      <c r="I33">
        <f>IF($C33&lt;0,MIN(-$C33,MCB_benefits_unconstrained!I33),MAX(-$C33,MCB_benefits_unconstrained!I33))</f>
        <v>0</v>
      </c>
      <c r="K33">
        <f>IF($C33&lt;0,MIN(-$C33,MCB_benefits_unconstrained!K33),MAX(-$C33,MCB_benefits_unconstrained!K33))</f>
        <v>0</v>
      </c>
      <c r="L33">
        <f>IF($C33&lt;0,MIN(-$C33,MCB_benefits_unconstrained!L33),MAX(-$C33,MCB_benefits_unconstrained!L33))</f>
        <v>0</v>
      </c>
      <c r="M33">
        <f>IF($C33&lt;0,MIN(-$C33,MCB_benefits_unconstrained!M33),MAX(-$C33,MCB_benefits_unconstrained!M33))</f>
        <v>0</v>
      </c>
      <c r="N33">
        <f>IF($C33&lt;0,MIN(-$C33,MCB_benefits_unconstrained!N33),MAX(-$C33,MCB_benefits_unconstrained!N33))</f>
        <v>0</v>
      </c>
      <c r="O33">
        <f>IF($C33&lt;0,MIN(-$C33,MCB_benefits_unconstrained!O33),MAX(-$C33,MCB_benefits_unconstrained!O33))</f>
        <v>0</v>
      </c>
      <c r="P33">
        <f>IF($C33&lt;0,MIN(-$C33,MCB_benefits_unconstrained!P33),MAX(-$C33,MCB_benefits_unconstrained!P33))</f>
        <v>0</v>
      </c>
      <c r="Q33" s="7">
        <f>SUM(Wanetal_losses_control!BI33:BN33)</f>
        <v>0</v>
      </c>
      <c r="R33">
        <f>IF($Q33&lt;0,MIN(-$Q33,MCB_benefits_unconstrained!R33),MAX(-$Q33,MCB_benefits_unconstrained!R33))</f>
        <v>0</v>
      </c>
      <c r="S33">
        <f>IF($Q33&lt;0,MIN(-$Q33,MCB_benefits_unconstrained!S33),MAX(-$Q33,MCB_benefits_unconstrained!S33))</f>
        <v>0</v>
      </c>
      <c r="T33">
        <f>IF($Q33&lt;0,MIN(-$Q33,MCB_benefits_unconstrained!T33),MAX(-$Q33,MCB_benefits_unconstrained!T33))</f>
        <v>0</v>
      </c>
      <c r="U33">
        <f>IF($Q33&lt;0,MIN(-$Q33,MCB_benefits_unconstrained!U33),MAX(-$Q33,MCB_benefits_unconstrained!U33))</f>
        <v>0</v>
      </c>
      <c r="V33">
        <f>IF($Q33&lt;0,MIN(-$Q33,MCB_benefits_unconstrained!V33),MAX(-$Q33,MCB_benefits_unconstrained!V33))</f>
        <v>0</v>
      </c>
      <c r="W33">
        <f>IF($Q33&lt;0,MIN(-$Q33,MCB_benefits_unconstrained!W33),MAX(-$Q33,MCB_benefits_unconstrained!W33))</f>
        <v>0</v>
      </c>
      <c r="Y33">
        <f>IF($Q33&lt;0,MIN(-$Q33,MCB_benefits_unconstrained!Y33),MAX(-$Q33,MCB_benefits_unconstrained!Y33))</f>
        <v>0</v>
      </c>
      <c r="Z33">
        <f>IF($Q33&lt;0,MIN(-$Q33,MCB_benefits_unconstrained!Z33),MAX(-$Q33,MCB_benefits_unconstrained!Z33))</f>
        <v>0</v>
      </c>
      <c r="AA33">
        <f>IF($Q33&lt;0,MIN(-$Q33,MCB_benefits_unconstrained!AA33),MAX(-$Q33,MCB_benefits_unconstrained!AA33))</f>
        <v>0</v>
      </c>
      <c r="AB33">
        <f>IF($Q33&lt;0,MIN(-$Q33,MCB_benefits_unconstrained!AB33),MAX(-$Q33,MCB_benefits_unconstrained!AB33))</f>
        <v>0</v>
      </c>
      <c r="AC33">
        <f>IF($Q33&lt;0,MIN(-$Q33,MCB_benefits_unconstrained!AC33),MAX(-$Q33,MCB_benefits_unconstrained!AC33))</f>
        <v>0</v>
      </c>
      <c r="AD33">
        <f>IF($Q33&lt;0,MIN(-$Q33,MCB_benefits_unconstrained!AD33),MAX(-$Q33,MCB_benefits_unconstrained!AD33))</f>
        <v>0</v>
      </c>
    </row>
    <row r="34" spans="1:30" x14ac:dyDescent="0.2">
      <c r="A34" t="s">
        <v>60</v>
      </c>
      <c r="B34" t="s">
        <v>61</v>
      </c>
      <c r="C34">
        <f>SUM(Wanetal_losses_control!AQ34:AV34)</f>
        <v>-6476690699.3337069</v>
      </c>
      <c r="D34">
        <f>IF($C34&lt;0,MIN(-$C34,MCB_benefits_unconstrained!D34),MAX(-$C34,MCB_benefits_unconstrained!D34))</f>
        <v>1816906372.5245142</v>
      </c>
      <c r="E34">
        <f>IF($C34&lt;0,MIN(-$C34,MCB_benefits_unconstrained!E34),MAX(-$C34,MCB_benefits_unconstrained!E34))</f>
        <v>-26558469.302812576</v>
      </c>
      <c r="F34">
        <f>IF($C34&lt;0,MIN(-$C34,MCB_benefits_unconstrained!F34),MAX(-$C34,MCB_benefits_unconstrained!F34))</f>
        <v>1455965843.6446199</v>
      </c>
      <c r="G34">
        <f>IF($C34&lt;0,MIN(-$C34,MCB_benefits_unconstrained!G34),MAX(-$C34,MCB_benefits_unconstrained!G34))</f>
        <v>1307969186.2535896</v>
      </c>
      <c r="H34">
        <f>IF($C34&lt;0,MIN(-$C34,MCB_benefits_unconstrained!H34),MAX(-$C34,MCB_benefits_unconstrained!H34))</f>
        <v>445498195.7134676</v>
      </c>
      <c r="I34">
        <f>IF($C34&lt;0,MIN(-$C34,MCB_benefits_unconstrained!I34),MAX(-$C34,MCB_benefits_unconstrained!I34))</f>
        <v>391828638.65744781</v>
      </c>
      <c r="K34">
        <f>IF($C34&lt;0,MIN(-$C34,MCB_benefits_unconstrained!K34),MAX(-$C34,MCB_benefits_unconstrained!K34))</f>
        <v>3475906303.1957731</v>
      </c>
      <c r="L34">
        <f>IF($C34&lt;0,MIN(-$C34,MCB_benefits_unconstrained!L34),MAX(-$C34,MCB_benefits_unconstrained!L34))</f>
        <v>-74654477.150315851</v>
      </c>
      <c r="M34">
        <f>IF($C34&lt;0,MIN(-$C34,MCB_benefits_unconstrained!M34),MAX(-$C34,MCB_benefits_unconstrained!M34))</f>
        <v>2121114351.8237922</v>
      </c>
      <c r="N34">
        <f>IF($C34&lt;0,MIN(-$C34,MCB_benefits_unconstrained!N34),MAX(-$C34,MCB_benefits_unconstrained!N34))</f>
        <v>-122500703.82208058</v>
      </c>
      <c r="O34">
        <f>IF($C34&lt;0,MIN(-$C34,MCB_benefits_unconstrained!O34),MAX(-$C34,MCB_benefits_unconstrained!O34))</f>
        <v>402786460.54822165</v>
      </c>
      <c r="P34">
        <f>IF($C34&lt;0,MIN(-$C34,MCB_benefits_unconstrained!P34),MAX(-$C34,MCB_benefits_unconstrained!P34))</f>
        <v>-409242796.10335141</v>
      </c>
      <c r="Q34" s="7">
        <f>SUM(Wanetal_losses_control!BI34:BN34)</f>
        <v>-6305084141.7504005</v>
      </c>
      <c r="R34">
        <f>IF($Q34&lt;0,MIN(-$Q34,MCB_benefits_unconstrained!R34),MAX(-$Q34,MCB_benefits_unconstrained!R34))</f>
        <v>6305084141.7504005</v>
      </c>
      <c r="S34">
        <f>IF($Q34&lt;0,MIN(-$Q34,MCB_benefits_unconstrained!S34),MAX(-$Q34,MCB_benefits_unconstrained!S34))</f>
        <v>1469516803.6151304</v>
      </c>
      <c r="T34">
        <f>IF($Q34&lt;0,MIN(-$Q34,MCB_benefits_unconstrained!T34),MAX(-$Q34,MCB_benefits_unconstrained!T34))</f>
        <v>3409173807.3849206</v>
      </c>
      <c r="U34">
        <f>IF($Q34&lt;0,MIN(-$Q34,MCB_benefits_unconstrained!U34),MAX(-$Q34,MCB_benefits_unconstrained!U34))</f>
        <v>5320571482.4726877</v>
      </c>
      <c r="V34">
        <f>IF($Q34&lt;0,MIN(-$Q34,MCB_benefits_unconstrained!V34),MAX(-$Q34,MCB_benefits_unconstrained!V34))</f>
        <v>2744874044.2166104</v>
      </c>
      <c r="W34">
        <f>IF($Q34&lt;0,MIN(-$Q34,MCB_benefits_unconstrained!W34),MAX(-$Q34,MCB_benefits_unconstrained!W34))</f>
        <v>1099338944.322258</v>
      </c>
      <c r="Y34">
        <f>IF($Q34&lt;0,MIN(-$Q34,MCB_benefits_unconstrained!Y34),MAX(-$Q34,MCB_benefits_unconstrained!Y34))</f>
        <v>5876954540.1481314</v>
      </c>
      <c r="Z34">
        <f>IF($Q34&lt;0,MIN(-$Q34,MCB_benefits_unconstrained!Z34),MAX(-$Q34,MCB_benefits_unconstrained!Z34))</f>
        <v>3461812788.2613335</v>
      </c>
      <c r="AA34">
        <f>IF($Q34&lt;0,MIN(-$Q34,MCB_benefits_unconstrained!AA34),MAX(-$Q34,MCB_benefits_unconstrained!AA34))</f>
        <v>3105636344.2082767</v>
      </c>
      <c r="AB34">
        <f>IF($Q34&lt;0,MIN(-$Q34,MCB_benefits_unconstrained!AB34),MAX(-$Q34,MCB_benefits_unconstrained!AB34))</f>
        <v>3464709162.6636338</v>
      </c>
      <c r="AC34">
        <f>IF($Q34&lt;0,MIN(-$Q34,MCB_benefits_unconstrained!AC34),MAX(-$Q34,MCB_benefits_unconstrained!AC34))</f>
        <v>1880460546.4680569</v>
      </c>
      <c r="AD34">
        <f>IF($Q34&lt;0,MIN(-$Q34,MCB_benefits_unconstrained!AD34),MAX(-$Q34,MCB_benefits_unconstrained!AD34))</f>
        <v>3975879927.7499437</v>
      </c>
    </row>
    <row r="35" spans="1:30" x14ac:dyDescent="0.2">
      <c r="A35" t="s">
        <v>62</v>
      </c>
      <c r="B35" t="s">
        <v>63</v>
      </c>
      <c r="C35">
        <f>SUM(Wanetal_losses_control!AQ35:AV35)</f>
        <v>-368092000853.1944</v>
      </c>
      <c r="D35">
        <f>IF($C35&lt;0,MIN(-$C35,MCB_benefits_unconstrained!D35),MAX(-$C35,MCB_benefits_unconstrained!D35))</f>
        <v>103260867790.74844</v>
      </c>
      <c r="E35">
        <f>IF($C35&lt;0,MIN(-$C35,MCB_benefits_unconstrained!E35),MAX(-$C35,MCB_benefits_unconstrained!E35))</f>
        <v>-1509406664.4677124</v>
      </c>
      <c r="F35">
        <f>IF($C35&lt;0,MIN(-$C35,MCB_benefits_unconstrained!F35),MAX(-$C35,MCB_benefits_unconstrained!F35))</f>
        <v>82747409972.224121</v>
      </c>
      <c r="G35">
        <f>IF($C35&lt;0,MIN(-$C35,MCB_benefits_unconstrained!G35),MAX(-$C35,MCB_benefits_unconstrained!G35))</f>
        <v>74336264795.219849</v>
      </c>
      <c r="H35">
        <f>IF($C35&lt;0,MIN(-$C35,MCB_benefits_unconstrained!H35),MAX(-$C35,MCB_benefits_unconstrained!H35))</f>
        <v>25319152920.723572</v>
      </c>
      <c r="I35">
        <f>IF($C35&lt;0,MIN(-$C35,MCB_benefits_unconstrained!I35),MAX(-$C35,MCB_benefits_unconstrained!I35))</f>
        <v>22268932436.412476</v>
      </c>
      <c r="K35">
        <f>IF($C35&lt;0,MIN(-$C35,MCB_benefits_unconstrained!K35),MAX(-$C35,MCB_benefits_unconstrained!K35))</f>
        <v>-598283855490.5415</v>
      </c>
      <c r="L35">
        <f>IF($C35&lt;0,MIN(-$C35,MCB_benefits_unconstrained!L35),MAX(-$C35,MCB_benefits_unconstrained!L35))</f>
        <v>9253551174.1478024</v>
      </c>
      <c r="M35">
        <f>IF($C35&lt;0,MIN(-$C35,MCB_benefits_unconstrained!M35),MAX(-$C35,MCB_benefits_unconstrained!M35))</f>
        <v>-168529361888.01181</v>
      </c>
      <c r="N35">
        <f>IF($C35&lt;0,MIN(-$C35,MCB_benefits_unconstrained!N35),MAX(-$C35,MCB_benefits_unconstrained!N35))</f>
        <v>-280825002498.7348</v>
      </c>
      <c r="O35">
        <f>IF($C35&lt;0,MIN(-$C35,MCB_benefits_unconstrained!O35),MAX(-$C35,MCB_benefits_unconstrained!O35))</f>
        <v>-249035163503.69293</v>
      </c>
      <c r="P35">
        <f>IF($C35&lt;0,MIN(-$C35,MCB_benefits_unconstrained!P35),MAX(-$C35,MCB_benefits_unconstrained!P35))</f>
        <v>-183299214592.99182</v>
      </c>
      <c r="Q35" s="7">
        <f>SUM(Wanetal_losses_control!BI35:BN35)</f>
        <v>-267376645799.40936</v>
      </c>
      <c r="R35">
        <f>IF($Q35&lt;0,MIN(-$Q35,MCB_benefits_unconstrained!R35),MAX(-$Q35,MCB_benefits_unconstrained!R35))</f>
        <v>267376645799.40936</v>
      </c>
      <c r="S35">
        <f>IF($Q35&lt;0,MIN(-$Q35,MCB_benefits_unconstrained!S35),MAX(-$Q35,MCB_benefits_unconstrained!S35))</f>
        <v>62317086507.175964</v>
      </c>
      <c r="T35">
        <f>IF($Q35&lt;0,MIN(-$Q35,MCB_benefits_unconstrained!T35),MAX(-$Q35,MCB_benefits_unconstrained!T35))</f>
        <v>144571180506.51807</v>
      </c>
      <c r="U35">
        <f>IF($Q35&lt;0,MIN(-$Q35,MCB_benefits_unconstrained!U35),MAX(-$Q35,MCB_benefits_unconstrained!U35))</f>
        <v>225626894857.67923</v>
      </c>
      <c r="V35">
        <f>IF($Q35&lt;0,MIN(-$Q35,MCB_benefits_unconstrained!V35),MAX(-$Q35,MCB_benefits_unconstrained!V35))</f>
        <v>116400542575.59033</v>
      </c>
      <c r="W35">
        <f>IF($Q35&lt;0,MIN(-$Q35,MCB_benefits_unconstrained!W35),MAX(-$Q35,MCB_benefits_unconstrained!W35))</f>
        <v>46619133531.173889</v>
      </c>
      <c r="Y35">
        <f>IF($Q35&lt;0,MIN(-$Q35,MCB_benefits_unconstrained!Y35),MAX(-$Q35,MCB_benefits_unconstrained!Y35))</f>
        <v>133613564782.37057</v>
      </c>
      <c r="Z35">
        <f>IF($Q35&lt;0,MIN(-$Q35,MCB_benefits_unconstrained!Z35),MAX(-$Q35,MCB_benefits_unconstrained!Z35))</f>
        <v>49822175347.304916</v>
      </c>
      <c r="AA35">
        <f>IF($Q35&lt;0,MIN(-$Q35,MCB_benefits_unconstrained!AA35),MAX(-$Q35,MCB_benefits_unconstrained!AA35))</f>
        <v>58306575213.481789</v>
      </c>
      <c r="AB35">
        <f>IF($Q35&lt;0,MIN(-$Q35,MCB_benefits_unconstrained!AB35),MAX(-$Q35,MCB_benefits_unconstrained!AB35))</f>
        <v>-33131043440.535713</v>
      </c>
      <c r="AC35">
        <f>IF($Q35&lt;0,MIN(-$Q35,MCB_benefits_unconstrained!AC35),MAX(-$Q35,MCB_benefits_unconstrained!AC35))</f>
        <v>-580675334.44967842</v>
      </c>
      <c r="AD35">
        <f>IF($Q35&lt;0,MIN(-$Q35,MCB_benefits_unconstrained!AD35),MAX(-$Q35,MCB_benefits_unconstrained!AD35))</f>
        <v>-51278073950.389038</v>
      </c>
    </row>
    <row r="36" spans="1:30" x14ac:dyDescent="0.2">
      <c r="A36" t="s">
        <v>64</v>
      </c>
      <c r="B36" t="s">
        <v>65</v>
      </c>
      <c r="C36">
        <f>SUM(Wanetal_losses_control!AQ36:AV36)</f>
        <v>0</v>
      </c>
      <c r="D36">
        <f>IF($C36&lt;0,MIN(-$C36,MCB_benefits_unconstrained!D36),MAX(-$C36,MCB_benefits_unconstrained!D36))</f>
        <v>0</v>
      </c>
      <c r="E36">
        <f>IF($C36&lt;0,MIN(-$C36,MCB_benefits_unconstrained!E36),MAX(-$C36,MCB_benefits_unconstrained!E36))</f>
        <v>0</v>
      </c>
      <c r="F36">
        <f>IF($C36&lt;0,MIN(-$C36,MCB_benefits_unconstrained!F36),MAX(-$C36,MCB_benefits_unconstrained!F36))</f>
        <v>0</v>
      </c>
      <c r="G36">
        <f>IF($C36&lt;0,MIN(-$C36,MCB_benefits_unconstrained!G36),MAX(-$C36,MCB_benefits_unconstrained!G36))</f>
        <v>0</v>
      </c>
      <c r="H36">
        <f>IF($C36&lt;0,MIN(-$C36,MCB_benefits_unconstrained!H36),MAX(-$C36,MCB_benefits_unconstrained!H36))</f>
        <v>0</v>
      </c>
      <c r="I36">
        <f>IF($C36&lt;0,MIN(-$C36,MCB_benefits_unconstrained!I36),MAX(-$C36,MCB_benefits_unconstrained!I36))</f>
        <v>0</v>
      </c>
      <c r="K36">
        <f>IF($C36&lt;0,MIN(-$C36,MCB_benefits_unconstrained!K36),MAX(-$C36,MCB_benefits_unconstrained!K36))</f>
        <v>0</v>
      </c>
      <c r="L36">
        <f>IF($C36&lt;0,MIN(-$C36,MCB_benefits_unconstrained!L36),MAX(-$C36,MCB_benefits_unconstrained!L36))</f>
        <v>0</v>
      </c>
      <c r="M36">
        <f>IF($C36&lt;0,MIN(-$C36,MCB_benefits_unconstrained!M36),MAX(-$C36,MCB_benefits_unconstrained!M36))</f>
        <v>0</v>
      </c>
      <c r="N36">
        <f>IF($C36&lt;0,MIN(-$C36,MCB_benefits_unconstrained!N36),MAX(-$C36,MCB_benefits_unconstrained!N36))</f>
        <v>0</v>
      </c>
      <c r="O36">
        <f>IF($C36&lt;0,MIN(-$C36,MCB_benefits_unconstrained!O36),MAX(-$C36,MCB_benefits_unconstrained!O36))</f>
        <v>0</v>
      </c>
      <c r="P36">
        <f>IF($C36&lt;0,MIN(-$C36,MCB_benefits_unconstrained!P36),MAX(-$C36,MCB_benefits_unconstrained!P36))</f>
        <v>0</v>
      </c>
      <c r="Q36" s="7">
        <f>SUM(Wanetal_losses_control!BI36:BN36)</f>
        <v>0</v>
      </c>
      <c r="R36">
        <f>IF($Q36&lt;0,MIN(-$Q36,MCB_benefits_unconstrained!R36),MAX(-$Q36,MCB_benefits_unconstrained!R36))</f>
        <v>0</v>
      </c>
      <c r="S36">
        <f>IF($Q36&lt;0,MIN(-$Q36,MCB_benefits_unconstrained!S36),MAX(-$Q36,MCB_benefits_unconstrained!S36))</f>
        <v>0</v>
      </c>
      <c r="T36">
        <f>IF($Q36&lt;0,MIN(-$Q36,MCB_benefits_unconstrained!T36),MAX(-$Q36,MCB_benefits_unconstrained!T36))</f>
        <v>0</v>
      </c>
      <c r="U36">
        <f>IF($Q36&lt;0,MIN(-$Q36,MCB_benefits_unconstrained!U36),MAX(-$Q36,MCB_benefits_unconstrained!U36))</f>
        <v>0</v>
      </c>
      <c r="V36">
        <f>IF($Q36&lt;0,MIN(-$Q36,MCB_benefits_unconstrained!V36),MAX(-$Q36,MCB_benefits_unconstrained!V36))</f>
        <v>0</v>
      </c>
      <c r="W36">
        <f>IF($Q36&lt;0,MIN(-$Q36,MCB_benefits_unconstrained!W36),MAX(-$Q36,MCB_benefits_unconstrained!W36))</f>
        <v>0</v>
      </c>
      <c r="Y36">
        <f>IF($Q36&lt;0,MIN(-$Q36,MCB_benefits_unconstrained!Y36),MAX(-$Q36,MCB_benefits_unconstrained!Y36))</f>
        <v>0</v>
      </c>
      <c r="Z36">
        <f>IF($Q36&lt;0,MIN(-$Q36,MCB_benefits_unconstrained!Z36),MAX(-$Q36,MCB_benefits_unconstrained!Z36))</f>
        <v>0</v>
      </c>
      <c r="AA36">
        <f>IF($Q36&lt;0,MIN(-$Q36,MCB_benefits_unconstrained!AA36),MAX(-$Q36,MCB_benefits_unconstrained!AA36))</f>
        <v>0</v>
      </c>
      <c r="AB36">
        <f>IF($Q36&lt;0,MIN(-$Q36,MCB_benefits_unconstrained!AB36),MAX(-$Q36,MCB_benefits_unconstrained!AB36))</f>
        <v>0</v>
      </c>
      <c r="AC36">
        <f>IF($Q36&lt;0,MIN(-$Q36,MCB_benefits_unconstrained!AC36),MAX(-$Q36,MCB_benefits_unconstrained!AC36))</f>
        <v>0</v>
      </c>
      <c r="AD36">
        <f>IF($Q36&lt;0,MIN(-$Q36,MCB_benefits_unconstrained!AD36),MAX(-$Q36,MCB_benefits_unconstrained!AD36))</f>
        <v>0</v>
      </c>
    </row>
    <row r="37" spans="1:30" x14ac:dyDescent="0.2">
      <c r="A37" t="s">
        <v>66</v>
      </c>
      <c r="B37" t="s">
        <v>67</v>
      </c>
      <c r="C37">
        <f>SUM(Wanetal_losses_control!AQ37:AV37)</f>
        <v>-4804683690.9229822</v>
      </c>
      <c r="D37">
        <f>IF($C37&lt;0,MIN(-$C37,MCB_benefits_unconstrained!D37),MAX(-$C37,MCB_benefits_unconstrained!D37))</f>
        <v>1347858161.0977101</v>
      </c>
      <c r="E37">
        <f>IF($C37&lt;0,MIN(-$C37,MCB_benefits_unconstrained!E37),MAX(-$C37,MCB_benefits_unconstrained!E37))</f>
        <v>-19702198.273607254</v>
      </c>
      <c r="F37">
        <f>IF($C37&lt;0,MIN(-$C37,MCB_benefits_unconstrained!F37),MAX(-$C37,MCB_benefits_unconstrained!F37))</f>
        <v>1080097177.4396896</v>
      </c>
      <c r="G37">
        <f>IF($C37&lt;0,MIN(-$C37,MCB_benefits_unconstrained!G37),MAX(-$C37,MCB_benefits_unconstrained!G37))</f>
        <v>970306983.79172802</v>
      </c>
      <c r="H37">
        <f>IF($C37&lt;0,MIN(-$C37,MCB_benefits_unconstrained!H37),MAX(-$C37,MCB_benefits_unconstrained!H37))</f>
        <v>330489445.09582901</v>
      </c>
      <c r="I37">
        <f>IF($C37&lt;0,MIN(-$C37,MCB_benefits_unconstrained!I37),MAX(-$C37,MCB_benefits_unconstrained!I37))</f>
        <v>290675092.7580452</v>
      </c>
      <c r="K37">
        <f>IF($C37&lt;0,MIN(-$C37,MCB_benefits_unconstrained!K37),MAX(-$C37,MCB_benefits_unconstrained!K37))</f>
        <v>-922325048.7135433</v>
      </c>
      <c r="L37">
        <f>IF($C37&lt;0,MIN(-$C37,MCB_benefits_unconstrained!L37),MAX(-$C37,MCB_benefits_unconstrained!L37))</f>
        <v>-32960886.957049172</v>
      </c>
      <c r="M37">
        <f>IF($C37&lt;0,MIN(-$C37,MCB_benefits_unconstrained!M37),MAX(-$C37,MCB_benefits_unconstrained!M37))</f>
        <v>901591506.35940421</v>
      </c>
      <c r="N37">
        <f>IF($C37&lt;0,MIN(-$C37,MCB_benefits_unconstrained!N37),MAX(-$C37,MCB_benefits_unconstrained!N37))</f>
        <v>117495300.11753961</v>
      </c>
      <c r="O37">
        <f>IF($C37&lt;0,MIN(-$C37,MCB_benefits_unconstrained!O37),MAX(-$C37,MCB_benefits_unconstrained!O37))</f>
        <v>-14267865.94249136</v>
      </c>
      <c r="P37">
        <f>IF($C37&lt;0,MIN(-$C37,MCB_benefits_unconstrained!P37),MAX(-$C37,MCB_benefits_unconstrained!P37))</f>
        <v>-606917938.71351314</v>
      </c>
      <c r="Q37" s="7">
        <f>SUM(Wanetal_losses_control!BI37:BN37)</f>
        <v>-2562380177.8337493</v>
      </c>
      <c r="R37">
        <f>IF($Q37&lt;0,MIN(-$Q37,MCB_benefits_unconstrained!R37),MAX(-$Q37,MCB_benefits_unconstrained!R37))</f>
        <v>2562380177.8337493</v>
      </c>
      <c r="S37">
        <f>IF($Q37&lt;0,MIN(-$Q37,MCB_benefits_unconstrained!S37),MAX(-$Q37,MCB_benefits_unconstrained!S37))</f>
        <v>597210226.52866054</v>
      </c>
      <c r="T37">
        <f>IF($Q37&lt;0,MIN(-$Q37,MCB_benefits_unconstrained!T37),MAX(-$Q37,MCB_benefits_unconstrained!T37))</f>
        <v>1385484981.7131829</v>
      </c>
      <c r="U37">
        <f>IF($Q37&lt;0,MIN(-$Q37,MCB_benefits_unconstrained!U37),MAX(-$Q37,MCB_benefits_unconstrained!U37))</f>
        <v>2162275172.691144</v>
      </c>
      <c r="V37">
        <f>IF($Q37&lt;0,MIN(-$Q37,MCB_benefits_unconstrained!V37),MAX(-$Q37,MCB_benefits_unconstrained!V37))</f>
        <v>1115514191.9483416</v>
      </c>
      <c r="W37">
        <f>IF($Q37&lt;0,MIN(-$Q37,MCB_benefits_unconstrained!W37),MAX(-$Q37,MCB_benefits_unconstrained!W37))</f>
        <v>446770297.79812026</v>
      </c>
      <c r="Y37">
        <f>IF($Q37&lt;0,MIN(-$Q37,MCB_benefits_unconstrained!Y37),MAX(-$Q37,MCB_benefits_unconstrained!Y37))</f>
        <v>628750027.228423</v>
      </c>
      <c r="Z37">
        <f>IF($Q37&lt;0,MIN(-$Q37,MCB_benefits_unconstrained!Z37),MAX(-$Q37,MCB_benefits_unconstrained!Z37))</f>
        <v>1359626533.1632109</v>
      </c>
      <c r="AA37">
        <f>IF($Q37&lt;0,MIN(-$Q37,MCB_benefits_unconstrained!AA37),MAX(-$Q37,MCB_benefits_unconstrained!AA37))</f>
        <v>476861651.44270551</v>
      </c>
      <c r="AB37">
        <f>IF($Q37&lt;0,MIN(-$Q37,MCB_benefits_unconstrained!AB37),MAX(-$Q37,MCB_benefits_unconstrained!AB37))</f>
        <v>572603299.68880188</v>
      </c>
      <c r="AC37">
        <f>IF($Q37&lt;0,MIN(-$Q37,MCB_benefits_unconstrained!AC37),MAX(-$Q37,MCB_benefits_unconstrained!AC37))</f>
        <v>801188926.58695734</v>
      </c>
      <c r="AD37">
        <f>IF($Q37&lt;0,MIN(-$Q37,MCB_benefits_unconstrained!AD37),MAX(-$Q37,MCB_benefits_unconstrained!AD37))</f>
        <v>139411165.15106151</v>
      </c>
    </row>
    <row r="38" spans="1:30" x14ac:dyDescent="0.2">
      <c r="A38" t="s">
        <v>68</v>
      </c>
      <c r="B38" t="s">
        <v>69</v>
      </c>
      <c r="C38">
        <f>SUM(Wanetal_losses_control!AQ38:AV38)</f>
        <v>-65179289.856573701</v>
      </c>
      <c r="D38">
        <f>IF($C38&lt;0,MIN(-$C38,MCB_benefits_unconstrained!D38),MAX(-$C38,MCB_benefits_unconstrained!D38))</f>
        <v>18284749.510921404</v>
      </c>
      <c r="E38">
        <f>IF($C38&lt;0,MIN(-$C38,MCB_benefits_unconstrained!E38),MAX(-$C38,MCB_benefits_unconstrained!E38))</f>
        <v>-267275.71983837336</v>
      </c>
      <c r="F38">
        <f>IF($C38&lt;0,MIN(-$C38,MCB_benefits_unconstrained!F38),MAX(-$C38,MCB_benefits_unconstrained!F38))</f>
        <v>14652362.471770704</v>
      </c>
      <c r="G38">
        <f>IF($C38&lt;0,MIN(-$C38,MCB_benefits_unconstrained!G38),MAX(-$C38,MCB_benefits_unconstrained!G38))</f>
        <v>13162972.677243941</v>
      </c>
      <c r="H38">
        <f>IF($C38&lt;0,MIN(-$C38,MCB_benefits_unconstrained!H38),MAX(-$C38,MCB_benefits_unconstrained!H38))</f>
        <v>4483347.6503634676</v>
      </c>
      <c r="I38">
        <f>IF($C38&lt;0,MIN(-$C38,MCB_benefits_unconstrained!I38),MAX(-$C38,MCB_benefits_unconstrained!I38))</f>
        <v>3943234.8399450108</v>
      </c>
      <c r="K38">
        <f>IF($C38&lt;0,MIN(-$C38,MCB_benefits_unconstrained!K38),MAX(-$C38,MCB_benefits_unconstrained!K38))</f>
        <v>42206757.559919298</v>
      </c>
      <c r="L38">
        <f>IF($C38&lt;0,MIN(-$C38,MCB_benefits_unconstrained!L38),MAX(-$C38,MCB_benefits_unconstrained!L38))</f>
        <v>230137.15796407254</v>
      </c>
      <c r="M38">
        <f>IF($C38&lt;0,MIN(-$C38,MCB_benefits_unconstrained!M38),MAX(-$C38,MCB_benefits_unconstrained!M38))</f>
        <v>-209396369.58331293</v>
      </c>
      <c r="N38">
        <f>IF($C38&lt;0,MIN(-$C38,MCB_benefits_unconstrained!N38),MAX(-$C38,MCB_benefits_unconstrained!N38))</f>
        <v>-131962332.58295731</v>
      </c>
      <c r="O38">
        <f>IF($C38&lt;0,MIN(-$C38,MCB_benefits_unconstrained!O38),MAX(-$C38,MCB_benefits_unconstrained!O38))</f>
        <v>-10726779.555466361</v>
      </c>
      <c r="P38">
        <f>IF($C38&lt;0,MIN(-$C38,MCB_benefits_unconstrained!P38),MAX(-$C38,MCB_benefits_unconstrained!P38))</f>
        <v>-124602901.66839392</v>
      </c>
      <c r="Q38" s="7">
        <f>SUM(Wanetal_losses_control!BI38:BN38)</f>
        <v>-101848338.24593642</v>
      </c>
      <c r="R38">
        <f>IF($Q38&lt;0,MIN(-$Q38,MCB_benefits_unconstrained!R38),MAX(-$Q38,MCB_benefits_unconstrained!R38))</f>
        <v>101848338.24593642</v>
      </c>
      <c r="S38">
        <f>IF($Q38&lt;0,MIN(-$Q38,MCB_benefits_unconstrained!S38),MAX(-$Q38,MCB_benefits_unconstrained!S38))</f>
        <v>23737644.273710012</v>
      </c>
      <c r="T38">
        <f>IF($Q38&lt;0,MIN(-$Q38,MCB_benefits_unconstrained!T38),MAX(-$Q38,MCB_benefits_unconstrained!T38))</f>
        <v>55069635.752288692</v>
      </c>
      <c r="U38">
        <f>IF($Q38&lt;0,MIN(-$Q38,MCB_benefits_unconstrained!U38),MAX(-$Q38,MCB_benefits_unconstrained!U38))</f>
        <v>85945143.922872901</v>
      </c>
      <c r="V38">
        <f>IF($Q38&lt;0,MIN(-$Q38,MCB_benefits_unconstrained!V38),MAX(-$Q38,MCB_benefits_unconstrained!V38))</f>
        <v>44338957.865240134</v>
      </c>
      <c r="W38">
        <f>IF($Q38&lt;0,MIN(-$Q38,MCB_benefits_unconstrained!W38),MAX(-$Q38,MCB_benefits_unconstrained!W38))</f>
        <v>17758025.449154481</v>
      </c>
      <c r="Y38">
        <f>IF($Q38&lt;0,MIN(-$Q38,MCB_benefits_unconstrained!Y38),MAX(-$Q38,MCB_benefits_unconstrained!Y38))</f>
        <v>-24721497.934554573</v>
      </c>
      <c r="Z38">
        <f>IF($Q38&lt;0,MIN(-$Q38,MCB_benefits_unconstrained!Z38),MAX(-$Q38,MCB_benefits_unconstrained!Z38))</f>
        <v>-39598420.255603008</v>
      </c>
      <c r="AA38">
        <f>IF($Q38&lt;0,MIN(-$Q38,MCB_benefits_unconstrained!AA38),MAX(-$Q38,MCB_benefits_unconstrained!AA38))</f>
        <v>-83769365.343505442</v>
      </c>
      <c r="AB38">
        <f>IF($Q38&lt;0,MIN(-$Q38,MCB_benefits_unconstrained!AB38),MAX(-$Q38,MCB_benefits_unconstrained!AB38))</f>
        <v>-81793191.433560967</v>
      </c>
      <c r="AC38">
        <f>IF($Q38&lt;0,MIN(-$Q38,MCB_benefits_unconstrained!AC38),MAX(-$Q38,MCB_benefits_unconstrained!AC38))</f>
        <v>-11425075.70195647</v>
      </c>
      <c r="AD38">
        <f>IF($Q38&lt;0,MIN(-$Q38,MCB_benefits_unconstrained!AD38),MAX(-$Q38,MCB_benefits_unconstrained!AD38))</f>
        <v>-101481206.632797</v>
      </c>
    </row>
    <row r="39" spans="1:30" x14ac:dyDescent="0.2">
      <c r="A39" t="s">
        <v>70</v>
      </c>
      <c r="B39" t="s">
        <v>71</v>
      </c>
      <c r="C39">
        <f>SUM(Wanetal_losses_control!AQ39:AV39)</f>
        <v>-2443592127.1104569</v>
      </c>
      <c r="D39">
        <f>IF($C39&lt;0,MIN(-$C39,MCB_benefits_unconstrained!D39),MAX(-$C39,MCB_benefits_unconstrained!D39))</f>
        <v>685501024.16570044</v>
      </c>
      <c r="E39">
        <f>IF($C39&lt;0,MIN(-$C39,MCB_benefits_unconstrained!E39),MAX(-$C39,MCB_benefits_unconstrained!E39))</f>
        <v>-10020251.006140232</v>
      </c>
      <c r="F39">
        <f>IF($C39&lt;0,MIN(-$C39,MCB_benefits_unconstrained!F39),MAX(-$C39,MCB_benefits_unconstrained!F39))</f>
        <v>549321688.81211782</v>
      </c>
      <c r="G39">
        <f>IF($C39&lt;0,MIN(-$C39,MCB_benefits_unconstrained!G39),MAX(-$C39,MCB_benefits_unconstrained!G39))</f>
        <v>493483995.82539082</v>
      </c>
      <c r="H39">
        <f>IF($C39&lt;0,MIN(-$C39,MCB_benefits_unconstrained!H39),MAX(-$C39,MCB_benefits_unconstrained!H39))</f>
        <v>168082116.96744061</v>
      </c>
      <c r="I39">
        <f>IF($C39&lt;0,MIN(-$C39,MCB_benefits_unconstrained!I39),MAX(-$C39,MCB_benefits_unconstrained!I39))</f>
        <v>147833117.41260815</v>
      </c>
      <c r="K39">
        <f>IF($C39&lt;0,MIN(-$C39,MCB_benefits_unconstrained!K39),MAX(-$C39,MCB_benefits_unconstrained!K39))</f>
        <v>-7907151478.0312109</v>
      </c>
      <c r="L39">
        <f>IF($C39&lt;0,MIN(-$C39,MCB_benefits_unconstrained!L39),MAX(-$C39,MCB_benefits_unconstrained!L39))</f>
        <v>-539121070.60717463</v>
      </c>
      <c r="M39">
        <f>IF($C39&lt;0,MIN(-$C39,MCB_benefits_unconstrained!M39),MAX(-$C39,MCB_benefits_unconstrained!M39))</f>
        <v>2443592127.1104569</v>
      </c>
      <c r="N39">
        <f>IF($C39&lt;0,MIN(-$C39,MCB_benefits_unconstrained!N39),MAX(-$C39,MCB_benefits_unconstrained!N39))</f>
        <v>-5996408759.8225069</v>
      </c>
      <c r="O39">
        <f>IF($C39&lt;0,MIN(-$C39,MCB_benefits_unconstrained!O39),MAX(-$C39,MCB_benefits_unconstrained!O39))</f>
        <v>-1344926347.7979033</v>
      </c>
      <c r="P39">
        <f>IF($C39&lt;0,MIN(-$C39,MCB_benefits_unconstrained!P39),MAX(-$C39,MCB_benefits_unconstrained!P39))</f>
        <v>-7162832201.2329407</v>
      </c>
      <c r="Q39" s="7">
        <f>SUM(Wanetal_losses_control!BI39:BN39)</f>
        <v>-2025959652.3010366</v>
      </c>
      <c r="R39">
        <f>IF($Q39&lt;0,MIN(-$Q39,MCB_benefits_unconstrained!R39),MAX(-$Q39,MCB_benefits_unconstrained!R39))</f>
        <v>2025959652.3010366</v>
      </c>
      <c r="S39">
        <f>IF($Q39&lt;0,MIN(-$Q39,MCB_benefits_unconstrained!S39),MAX(-$Q39,MCB_benefits_unconstrained!S39))</f>
        <v>472187473.72277308</v>
      </c>
      <c r="T39">
        <f>IF($Q39&lt;0,MIN(-$Q39,MCB_benefits_unconstrained!T39),MAX(-$Q39,MCB_benefits_unconstrained!T39))</f>
        <v>1095441143.3954146</v>
      </c>
      <c r="U39">
        <f>IF($Q39&lt;0,MIN(-$Q39,MCB_benefits_unconstrained!U39),MAX(-$Q39,MCB_benefits_unconstrained!U39))</f>
        <v>1709614480.684895</v>
      </c>
      <c r="V39">
        <f>IF($Q39&lt;0,MIN(-$Q39,MCB_benefits_unconstrained!V39),MAX(-$Q39,MCB_benefits_unconstrained!V39))</f>
        <v>881987288.22790837</v>
      </c>
      <c r="W39">
        <f>IF($Q39&lt;0,MIN(-$Q39,MCB_benefits_unconstrained!W39),MAX(-$Q39,MCB_benefits_unconstrained!W39))</f>
        <v>353241335.93271852</v>
      </c>
      <c r="Y39">
        <f>IF($Q39&lt;0,MIN(-$Q39,MCB_benefits_unconstrained!Y39),MAX(-$Q39,MCB_benefits_unconstrained!Y39))</f>
        <v>1596138518.6504335</v>
      </c>
      <c r="Z39">
        <f>IF($Q39&lt;0,MIN(-$Q39,MCB_benefits_unconstrained!Z39),MAX(-$Q39,MCB_benefits_unconstrained!Z39))</f>
        <v>930070426.10521078</v>
      </c>
      <c r="AA39">
        <f>IF($Q39&lt;0,MIN(-$Q39,MCB_benefits_unconstrained!AA39),MAX(-$Q39,MCB_benefits_unconstrained!AA39))</f>
        <v>-167322541.17262101</v>
      </c>
      <c r="AB39">
        <f>IF($Q39&lt;0,MIN(-$Q39,MCB_benefits_unconstrained!AB39),MAX(-$Q39,MCB_benefits_unconstrained!AB39))</f>
        <v>1571958457.6084692</v>
      </c>
      <c r="AC39">
        <f>IF($Q39&lt;0,MIN(-$Q39,MCB_benefits_unconstrained!AC39),MAX(-$Q39,MCB_benefits_unconstrained!AC39))</f>
        <v>2025959652.3010366</v>
      </c>
      <c r="AD39">
        <f>IF($Q39&lt;0,MIN(-$Q39,MCB_benefits_unconstrained!AD39),MAX(-$Q39,MCB_benefits_unconstrained!AD39))</f>
        <v>490243881.67701977</v>
      </c>
    </row>
    <row r="40" spans="1:30" x14ac:dyDescent="0.2">
      <c r="A40" t="s">
        <v>72</v>
      </c>
      <c r="B40" t="s">
        <v>73</v>
      </c>
      <c r="C40">
        <f>SUM(Wanetal_losses_control!AQ40:AV40)</f>
        <v>-754518904.02076626</v>
      </c>
      <c r="D40">
        <f>IF($C40&lt;0,MIN(-$C40,MCB_benefits_unconstrained!D40),MAX(-$C40,MCB_benefits_unconstrained!D40))</f>
        <v>211665226.66376114</v>
      </c>
      <c r="E40">
        <f>IF($C40&lt;0,MIN(-$C40,MCB_benefits_unconstrained!E40),MAX(-$C40,MCB_benefits_unconstrained!E40))</f>
        <v>-3093997.8580247164</v>
      </c>
      <c r="F40">
        <f>IF($C40&lt;0,MIN(-$C40,MCB_benefits_unconstrained!F40),MAX(-$C40,MCB_benefits_unconstrained!F40))</f>
        <v>169616522.33160114</v>
      </c>
      <c r="G40">
        <f>IF($C40&lt;0,MIN(-$C40,MCB_benefits_unconstrained!G40),MAX(-$C40,MCB_benefits_unconstrained!G40))</f>
        <v>152375267.35783732</v>
      </c>
      <c r="H40">
        <f>IF($C40&lt;0,MIN(-$C40,MCB_benefits_unconstrained!H40),MAX(-$C40,MCB_benefits_unconstrained!H40))</f>
        <v>51899469.339725375</v>
      </c>
      <c r="I40">
        <f>IF($C40&lt;0,MIN(-$C40,MCB_benefits_unconstrained!I40),MAX(-$C40,MCB_benefits_unconstrained!I40))</f>
        <v>45647094.902058721</v>
      </c>
      <c r="K40">
        <f>IF($C40&lt;0,MIN(-$C40,MCB_benefits_unconstrained!K40),MAX(-$C40,MCB_benefits_unconstrained!K40))</f>
        <v>-169684011.57287347</v>
      </c>
      <c r="L40">
        <f>IF($C40&lt;0,MIN(-$C40,MCB_benefits_unconstrained!L40),MAX(-$C40,MCB_benefits_unconstrained!L40))</f>
        <v>18968643.861702159</v>
      </c>
      <c r="M40">
        <f>IF($C40&lt;0,MIN(-$C40,MCB_benefits_unconstrained!M40),MAX(-$C40,MCB_benefits_unconstrained!M40))</f>
        <v>-85163070.537134454</v>
      </c>
      <c r="N40">
        <f>IF($C40&lt;0,MIN(-$C40,MCB_benefits_unconstrained!N40),MAX(-$C40,MCB_benefits_unconstrained!N40))</f>
        <v>176922437.89540157</v>
      </c>
      <c r="O40">
        <f>IF($C40&lt;0,MIN(-$C40,MCB_benefits_unconstrained!O40),MAX(-$C40,MCB_benefits_unconstrained!O40))</f>
        <v>-320008250.43861961</v>
      </c>
      <c r="P40">
        <f>IF($C40&lt;0,MIN(-$C40,MCB_benefits_unconstrained!P40),MAX(-$C40,MCB_benefits_unconstrained!P40))</f>
        <v>-824122041.00627315</v>
      </c>
      <c r="Q40" s="7">
        <f>SUM(Wanetal_losses_control!BI40:BN40)</f>
        <v>-359607509.76923352</v>
      </c>
      <c r="R40">
        <f>IF($Q40&lt;0,MIN(-$Q40,MCB_benefits_unconstrained!R40),MAX(-$Q40,MCB_benefits_unconstrained!R40))</f>
        <v>359607509.76923352</v>
      </c>
      <c r="S40">
        <f>IF($Q40&lt;0,MIN(-$Q40,MCB_benefits_unconstrained!S40),MAX(-$Q40,MCB_benefits_unconstrained!S40))</f>
        <v>83813200.019464672</v>
      </c>
      <c r="T40">
        <f>IF($Q40&lt;0,MIN(-$Q40,MCB_benefits_unconstrained!T40),MAX(-$Q40,MCB_benefits_unconstrained!T40))</f>
        <v>194440625.32428613</v>
      </c>
      <c r="U40">
        <f>IF($Q40&lt;0,MIN(-$Q40,MCB_benefits_unconstrained!U40),MAX(-$Q40,MCB_benefits_unconstrained!U40))</f>
        <v>303456293.10349417</v>
      </c>
      <c r="V40">
        <f>IF($Q40&lt;0,MIN(-$Q40,MCB_benefits_unconstrained!V40),MAX(-$Q40,MCB_benefits_unconstrained!V40))</f>
        <v>156552600.64410663</v>
      </c>
      <c r="W40">
        <f>IF($Q40&lt;0,MIN(-$Q40,MCB_benefits_unconstrained!W40),MAX(-$Q40,MCB_benefits_unconstrained!W40))</f>
        <v>62700279.849130511</v>
      </c>
      <c r="Y40">
        <f>IF($Q40&lt;0,MIN(-$Q40,MCB_benefits_unconstrained!Y40),MAX(-$Q40,MCB_benefits_unconstrained!Y40))</f>
        <v>288574691.35921592</v>
      </c>
      <c r="Z40">
        <f>IF($Q40&lt;0,MIN(-$Q40,MCB_benefits_unconstrained!Z40),MAX(-$Q40,MCB_benefits_unconstrained!Z40))</f>
        <v>195084722.09249493</v>
      </c>
      <c r="AA40">
        <f>IF($Q40&lt;0,MIN(-$Q40,MCB_benefits_unconstrained!AA40),MAX(-$Q40,MCB_benefits_unconstrained!AA40))</f>
        <v>188303586.54402035</v>
      </c>
      <c r="AB40">
        <f>IF($Q40&lt;0,MIN(-$Q40,MCB_benefits_unconstrained!AB40),MAX(-$Q40,MCB_benefits_unconstrained!AB40))</f>
        <v>17507899.959260181</v>
      </c>
      <c r="AC40">
        <f>IF($Q40&lt;0,MIN(-$Q40,MCB_benefits_unconstrained!AC40),MAX(-$Q40,MCB_benefits_unconstrained!AC40))</f>
        <v>177178439.31765714</v>
      </c>
      <c r="AD40">
        <f>IF($Q40&lt;0,MIN(-$Q40,MCB_benefits_unconstrained!AD40),MAX(-$Q40,MCB_benefits_unconstrained!AD40))</f>
        <v>-9560514.0401385445</v>
      </c>
    </row>
    <row r="41" spans="1:30" x14ac:dyDescent="0.2">
      <c r="A41" t="s">
        <v>74</v>
      </c>
      <c r="B41" t="s">
        <v>75</v>
      </c>
      <c r="C41">
        <f>SUM(Wanetal_losses_control!AQ41:AV41)</f>
        <v>-119222981421.76314</v>
      </c>
      <c r="D41">
        <f>IF($C41&lt;0,MIN(-$C41,MCB_benefits_unconstrained!D41),MAX(-$C41,MCB_benefits_unconstrained!D41))</f>
        <v>33445629064.67926</v>
      </c>
      <c r="E41">
        <f>IF($C41&lt;0,MIN(-$C41,MCB_benefits_unconstrained!E41),MAX(-$C41,MCB_benefits_unconstrained!E41))</f>
        <v>-488888544.97952271</v>
      </c>
      <c r="F41">
        <f>IF($C41&lt;0,MIN(-$C41,MCB_benefits_unconstrained!F41),MAX(-$C41,MCB_benefits_unconstrained!F41))</f>
        <v>26801432519.453461</v>
      </c>
      <c r="G41">
        <f>IF($C41&lt;0,MIN(-$C41,MCB_benefits_unconstrained!G41),MAX(-$C41,MCB_benefits_unconstrained!G41))</f>
        <v>24077108701.360825</v>
      </c>
      <c r="H41">
        <f>IF($C41&lt;0,MIN(-$C41,MCB_benefits_unconstrained!H41),MAX(-$C41,MCB_benefits_unconstrained!H41))</f>
        <v>8200734846.9550629</v>
      </c>
      <c r="I41">
        <f>IF($C41&lt;0,MIN(-$C41,MCB_benefits_unconstrained!I41),MAX(-$C41,MCB_benefits_unconstrained!I41))</f>
        <v>7212785151.5245972</v>
      </c>
      <c r="K41">
        <f>IF($C41&lt;0,MIN(-$C41,MCB_benefits_unconstrained!K41),MAX(-$C41,MCB_benefits_unconstrained!K41))</f>
        <v>40632087683.230034</v>
      </c>
      <c r="L41">
        <f>IF($C41&lt;0,MIN(-$C41,MCB_benefits_unconstrained!L41),MAX(-$C41,MCB_benefits_unconstrained!L41))</f>
        <v>-4074868497.6930571</v>
      </c>
      <c r="M41">
        <f>IF($C41&lt;0,MIN(-$C41,MCB_benefits_unconstrained!M41),MAX(-$C41,MCB_benefits_unconstrained!M41))</f>
        <v>41921325468.548347</v>
      </c>
      <c r="N41">
        <f>IF($C41&lt;0,MIN(-$C41,MCB_benefits_unconstrained!N41),MAX(-$C41,MCB_benefits_unconstrained!N41))</f>
        <v>59467995540.074669</v>
      </c>
      <c r="O41">
        <f>IF($C41&lt;0,MIN(-$C41,MCB_benefits_unconstrained!O41),MAX(-$C41,MCB_benefits_unconstrained!O41))</f>
        <v>47215967680.337776</v>
      </c>
      <c r="P41">
        <f>IF($C41&lt;0,MIN(-$C41,MCB_benefits_unconstrained!P41),MAX(-$C41,MCB_benefits_unconstrained!P41))</f>
        <v>-7985137951.008173</v>
      </c>
      <c r="Q41" s="7">
        <f>SUM(Wanetal_losses_control!BI41:BN41)</f>
        <v>-84403576040.529404</v>
      </c>
      <c r="R41">
        <f>IF($Q41&lt;0,MIN(-$Q41,MCB_benefits_unconstrained!R41),MAX(-$Q41,MCB_benefits_unconstrained!R41))</f>
        <v>84403576040.529404</v>
      </c>
      <c r="S41">
        <f>IF($Q41&lt;0,MIN(-$Q41,MCB_benefits_unconstrained!S41),MAX(-$Q41,MCB_benefits_unconstrained!S41))</f>
        <v>19671818882.710716</v>
      </c>
      <c r="T41">
        <f>IF($Q41&lt;0,MIN(-$Q41,MCB_benefits_unconstrained!T41),MAX(-$Q41,MCB_benefits_unconstrained!T41))</f>
        <v>45637211846.487885</v>
      </c>
      <c r="U41">
        <f>IF($Q41&lt;0,MIN(-$Q41,MCB_benefits_unconstrained!U41),MAX(-$Q41,MCB_benefits_unconstrained!U41))</f>
        <v>71224308764.781158</v>
      </c>
      <c r="V41">
        <f>IF($Q41&lt;0,MIN(-$Q41,MCB_benefits_unconstrained!V41),MAX(-$Q41,MCB_benefits_unconstrained!V41))</f>
        <v>36744503309.418884</v>
      </c>
      <c r="W41">
        <f>IF($Q41&lt;0,MIN(-$Q41,MCB_benefits_unconstrained!W41),MAX(-$Q41,MCB_benefits_unconstrained!W41))</f>
        <v>14716399669.752762</v>
      </c>
      <c r="Y41">
        <f>IF($Q41&lt;0,MIN(-$Q41,MCB_benefits_unconstrained!Y41),MAX(-$Q41,MCB_benefits_unconstrained!Y41))</f>
        <v>25417488318.608437</v>
      </c>
      <c r="Z41">
        <f>IF($Q41&lt;0,MIN(-$Q41,MCB_benefits_unconstrained!Z41),MAX(-$Q41,MCB_benefits_unconstrained!Z41))</f>
        <v>-16482026951.171312</v>
      </c>
      <c r="AA41">
        <f>IF($Q41&lt;0,MIN(-$Q41,MCB_benefits_unconstrained!AA41),MAX(-$Q41,MCB_benefits_unconstrained!AA41))</f>
        <v>-4642002640.0231876</v>
      </c>
      <c r="AB41">
        <f>IF($Q41&lt;0,MIN(-$Q41,MCB_benefits_unconstrained!AB41),MAX(-$Q41,MCB_benefits_unconstrained!AB41))</f>
        <v>-14596579225.722836</v>
      </c>
      <c r="AC41">
        <f>IF($Q41&lt;0,MIN(-$Q41,MCB_benefits_unconstrained!AC41),MAX(-$Q41,MCB_benefits_unconstrained!AC41))</f>
        <v>28911176879.029133</v>
      </c>
      <c r="AD41">
        <f>IF($Q41&lt;0,MIN(-$Q41,MCB_benefits_unconstrained!AD41),MAX(-$Q41,MCB_benefits_unconstrained!AD41))</f>
        <v>-17827735022.294182</v>
      </c>
    </row>
    <row r="42" spans="1:30" x14ac:dyDescent="0.2">
      <c r="A42" t="s">
        <v>76</v>
      </c>
      <c r="B42" t="s">
        <v>77</v>
      </c>
      <c r="C42">
        <f>SUM(Wanetal_losses_control!AQ42:AV42)</f>
        <v>0</v>
      </c>
      <c r="D42">
        <f>IF($C42&lt;0,MIN(-$C42,MCB_benefits_unconstrained!D42),MAX(-$C42,MCB_benefits_unconstrained!D42))</f>
        <v>0</v>
      </c>
      <c r="E42">
        <f>IF($C42&lt;0,MIN(-$C42,MCB_benefits_unconstrained!E42),MAX(-$C42,MCB_benefits_unconstrained!E42))</f>
        <v>0</v>
      </c>
      <c r="F42">
        <f>IF($C42&lt;0,MIN(-$C42,MCB_benefits_unconstrained!F42),MAX(-$C42,MCB_benefits_unconstrained!F42))</f>
        <v>0</v>
      </c>
      <c r="G42">
        <f>IF($C42&lt;0,MIN(-$C42,MCB_benefits_unconstrained!G42),MAX(-$C42,MCB_benefits_unconstrained!G42))</f>
        <v>0</v>
      </c>
      <c r="H42">
        <f>IF($C42&lt;0,MIN(-$C42,MCB_benefits_unconstrained!H42),MAX(-$C42,MCB_benefits_unconstrained!H42))</f>
        <v>0</v>
      </c>
      <c r="I42">
        <f>IF($C42&lt;0,MIN(-$C42,MCB_benefits_unconstrained!I42),MAX(-$C42,MCB_benefits_unconstrained!I42))</f>
        <v>0</v>
      </c>
      <c r="K42">
        <f>IF($C42&lt;0,MIN(-$C42,MCB_benefits_unconstrained!K42),MAX(-$C42,MCB_benefits_unconstrained!K42))</f>
        <v>0</v>
      </c>
      <c r="L42">
        <f>IF($C42&lt;0,MIN(-$C42,MCB_benefits_unconstrained!L42),MAX(-$C42,MCB_benefits_unconstrained!L42))</f>
        <v>0</v>
      </c>
      <c r="M42">
        <f>IF($C42&lt;0,MIN(-$C42,MCB_benefits_unconstrained!M42),MAX(-$C42,MCB_benefits_unconstrained!M42))</f>
        <v>0</v>
      </c>
      <c r="N42">
        <f>IF($C42&lt;0,MIN(-$C42,MCB_benefits_unconstrained!N42),MAX(-$C42,MCB_benefits_unconstrained!N42))</f>
        <v>0</v>
      </c>
      <c r="O42">
        <f>IF($C42&lt;0,MIN(-$C42,MCB_benefits_unconstrained!O42),MAX(-$C42,MCB_benefits_unconstrained!O42))</f>
        <v>0</v>
      </c>
      <c r="P42">
        <f>IF($C42&lt;0,MIN(-$C42,MCB_benefits_unconstrained!P42),MAX(-$C42,MCB_benefits_unconstrained!P42))</f>
        <v>0</v>
      </c>
      <c r="Q42" s="7">
        <f>SUM(Wanetal_losses_control!BI42:BN42)</f>
        <v>0</v>
      </c>
      <c r="R42">
        <f>IF($Q42&lt;0,MIN(-$Q42,MCB_benefits_unconstrained!R42),MAX(-$Q42,MCB_benefits_unconstrained!R42))</f>
        <v>0</v>
      </c>
      <c r="S42">
        <f>IF($Q42&lt;0,MIN(-$Q42,MCB_benefits_unconstrained!S42),MAX(-$Q42,MCB_benefits_unconstrained!S42))</f>
        <v>0</v>
      </c>
      <c r="T42">
        <f>IF($Q42&lt;0,MIN(-$Q42,MCB_benefits_unconstrained!T42),MAX(-$Q42,MCB_benefits_unconstrained!T42))</f>
        <v>0</v>
      </c>
      <c r="U42">
        <f>IF($Q42&lt;0,MIN(-$Q42,MCB_benefits_unconstrained!U42),MAX(-$Q42,MCB_benefits_unconstrained!U42))</f>
        <v>0</v>
      </c>
      <c r="V42">
        <f>IF($Q42&lt;0,MIN(-$Q42,MCB_benefits_unconstrained!V42),MAX(-$Q42,MCB_benefits_unconstrained!V42))</f>
        <v>0</v>
      </c>
      <c r="W42">
        <f>IF($Q42&lt;0,MIN(-$Q42,MCB_benefits_unconstrained!W42),MAX(-$Q42,MCB_benefits_unconstrained!W42))</f>
        <v>0</v>
      </c>
      <c r="Y42">
        <f>IF($Q42&lt;0,MIN(-$Q42,MCB_benefits_unconstrained!Y42),MAX(-$Q42,MCB_benefits_unconstrained!Y42))</f>
        <v>0</v>
      </c>
      <c r="Z42">
        <f>IF($Q42&lt;0,MIN(-$Q42,MCB_benefits_unconstrained!Z42),MAX(-$Q42,MCB_benefits_unconstrained!Z42))</f>
        <v>0</v>
      </c>
      <c r="AA42">
        <f>IF($Q42&lt;0,MIN(-$Q42,MCB_benefits_unconstrained!AA42),MAX(-$Q42,MCB_benefits_unconstrained!AA42))</f>
        <v>0</v>
      </c>
      <c r="AB42">
        <f>IF($Q42&lt;0,MIN(-$Q42,MCB_benefits_unconstrained!AB42),MAX(-$Q42,MCB_benefits_unconstrained!AB42))</f>
        <v>0</v>
      </c>
      <c r="AC42">
        <f>IF($Q42&lt;0,MIN(-$Q42,MCB_benefits_unconstrained!AC42),MAX(-$Q42,MCB_benefits_unconstrained!AC42))</f>
        <v>0</v>
      </c>
      <c r="AD42">
        <f>IF($Q42&lt;0,MIN(-$Q42,MCB_benefits_unconstrained!AD42),MAX(-$Q42,MCB_benefits_unconstrained!AD42))</f>
        <v>0</v>
      </c>
    </row>
    <row r="43" spans="1:30" x14ac:dyDescent="0.2">
      <c r="A43" t="s">
        <v>78</v>
      </c>
      <c r="B43" t="s">
        <v>79</v>
      </c>
      <c r="C43">
        <f>SUM(Wanetal_losses_control!AQ43:AV43)</f>
        <v>-54352873311.774399</v>
      </c>
      <c r="D43">
        <f>IF($C43&lt;0,MIN(-$C43,MCB_benefits_unconstrained!D43),MAX(-$C43,MCB_benefits_unconstrained!D43))</f>
        <v>15247614324.911316</v>
      </c>
      <c r="E43">
        <f>IF($C43&lt;0,MIN(-$C43,MCB_benefits_unconstrained!E43),MAX(-$C43,MCB_benefits_unconstrained!E43))</f>
        <v>-222880663.03967285</v>
      </c>
      <c r="F43">
        <f>IF($C43&lt;0,MIN(-$C43,MCB_benefits_unconstrained!F43),MAX(-$C43,MCB_benefits_unconstrained!F43))</f>
        <v>12218574379.972771</v>
      </c>
      <c r="G43">
        <f>IF($C43&lt;0,MIN(-$C43,MCB_benefits_unconstrained!G43),MAX(-$C43,MCB_benefits_unconstrained!G43))</f>
        <v>10976575349.42337</v>
      </c>
      <c r="H43">
        <f>IF($C43&lt;0,MIN(-$C43,MCB_benefits_unconstrained!H43),MAX(-$C43,MCB_benefits_unconstrained!H43))</f>
        <v>3738654216.5320969</v>
      </c>
      <c r="I43">
        <f>IF($C43&lt;0,MIN(-$C43,MCB_benefits_unconstrained!I43),MAX(-$C43,MCB_benefits_unconstrained!I43))</f>
        <v>3288255275.0379486</v>
      </c>
      <c r="K43">
        <f>IF($C43&lt;0,MIN(-$C43,MCB_benefits_unconstrained!K43),MAX(-$C43,MCB_benefits_unconstrained!K43))</f>
        <v>28328081608.463562</v>
      </c>
      <c r="L43">
        <f>IF($C43&lt;0,MIN(-$C43,MCB_benefits_unconstrained!L43),MAX(-$C43,MCB_benefits_unconstrained!L43))</f>
        <v>-1157636964.6369905</v>
      </c>
      <c r="M43">
        <f>IF($C43&lt;0,MIN(-$C43,MCB_benefits_unconstrained!M43),MAX(-$C43,MCB_benefits_unconstrained!M43))</f>
        <v>37060192533.124069</v>
      </c>
      <c r="N43">
        <f>IF($C43&lt;0,MIN(-$C43,MCB_benefits_unconstrained!N43),MAX(-$C43,MCB_benefits_unconstrained!N43))</f>
        <v>22240387991.74593</v>
      </c>
      <c r="O43">
        <f>IF($C43&lt;0,MIN(-$C43,MCB_benefits_unconstrained!O43),MAX(-$C43,MCB_benefits_unconstrained!O43))</f>
        <v>14576074525.208471</v>
      </c>
      <c r="P43">
        <f>IF($C43&lt;0,MIN(-$C43,MCB_benefits_unconstrained!P43),MAX(-$C43,MCB_benefits_unconstrained!P43))</f>
        <v>4738762661.6639061</v>
      </c>
      <c r="Q43" s="7">
        <f>SUM(Wanetal_losses_control!BI43:BN43)</f>
        <v>-36486617864.108459</v>
      </c>
      <c r="R43">
        <f>IF($Q43&lt;0,MIN(-$Q43,MCB_benefits_unconstrained!R43),MAX(-$Q43,MCB_benefits_unconstrained!R43))</f>
        <v>36486617864.108459</v>
      </c>
      <c r="S43">
        <f>IF($Q43&lt;0,MIN(-$Q43,MCB_benefits_unconstrained!S43),MAX(-$Q43,MCB_benefits_unconstrained!S43))</f>
        <v>8503883033.5904427</v>
      </c>
      <c r="T43">
        <f>IF($Q43&lt;0,MIN(-$Q43,MCB_benefits_unconstrained!T43),MAX(-$Q43,MCB_benefits_unconstrained!T43))</f>
        <v>19728399993.699165</v>
      </c>
      <c r="U43">
        <f>IF($Q43&lt;0,MIN(-$Q43,MCB_benefits_unconstrained!U43),MAX(-$Q43,MCB_benefits_unconstrained!U43))</f>
        <v>30789384270.732391</v>
      </c>
      <c r="V43">
        <f>IF($Q43&lt;0,MIN(-$Q43,MCB_benefits_unconstrained!V43),MAX(-$Q43,MCB_benefits_unconstrained!V43))</f>
        <v>15884192515.888885</v>
      </c>
      <c r="W43">
        <f>IF($Q43&lt;0,MIN(-$Q43,MCB_benefits_unconstrained!W43),MAX(-$Q43,MCB_benefits_unconstrained!W43))</f>
        <v>6361716840.3851089</v>
      </c>
      <c r="Y43">
        <f>IF($Q43&lt;0,MIN(-$Q43,MCB_benefits_unconstrained!Y43),MAX(-$Q43,MCB_benefits_unconstrained!Y43))</f>
        <v>33674017050.212761</v>
      </c>
      <c r="Z43">
        <f>IF($Q43&lt;0,MIN(-$Q43,MCB_benefits_unconstrained!Z43),MAX(-$Q43,MCB_benefits_unconstrained!Z43))</f>
        <v>-12746616424.95496</v>
      </c>
      <c r="AA43">
        <f>IF($Q43&lt;0,MIN(-$Q43,MCB_benefits_unconstrained!AA43),MAX(-$Q43,MCB_benefits_unconstrained!AA43))</f>
        <v>19923041425.563423</v>
      </c>
      <c r="AB43">
        <f>IF($Q43&lt;0,MIN(-$Q43,MCB_benefits_unconstrained!AB43),MAX(-$Q43,MCB_benefits_unconstrained!AB43))</f>
        <v>13918666340.871632</v>
      </c>
      <c r="AC43">
        <f>IF($Q43&lt;0,MIN(-$Q43,MCB_benefits_unconstrained!AC43),MAX(-$Q43,MCB_benefits_unconstrained!AC43))</f>
        <v>-17550462608.477142</v>
      </c>
      <c r="AD43">
        <f>IF($Q43&lt;0,MIN(-$Q43,MCB_benefits_unconstrained!AD43),MAX(-$Q43,MCB_benefits_unconstrained!AD43))</f>
        <v>-19085893978.993874</v>
      </c>
    </row>
    <row r="44" spans="1:30" x14ac:dyDescent="0.2">
      <c r="A44" t="s">
        <v>80</v>
      </c>
      <c r="B44" t="s">
        <v>81</v>
      </c>
      <c r="C44">
        <f>SUM(Wanetal_losses_control!AQ44:AV44)</f>
        <v>0</v>
      </c>
      <c r="D44">
        <f>IF($C44&lt;0,MIN(-$C44,MCB_benefits_unconstrained!D44),MAX(-$C44,MCB_benefits_unconstrained!D44))</f>
        <v>0</v>
      </c>
      <c r="E44">
        <f>IF($C44&lt;0,MIN(-$C44,MCB_benefits_unconstrained!E44),MAX(-$C44,MCB_benefits_unconstrained!E44))</f>
        <v>0</v>
      </c>
      <c r="F44">
        <f>IF($C44&lt;0,MIN(-$C44,MCB_benefits_unconstrained!F44),MAX(-$C44,MCB_benefits_unconstrained!F44))</f>
        <v>0</v>
      </c>
      <c r="G44">
        <f>IF($C44&lt;0,MIN(-$C44,MCB_benefits_unconstrained!G44),MAX(-$C44,MCB_benefits_unconstrained!G44))</f>
        <v>0</v>
      </c>
      <c r="H44">
        <f>IF($C44&lt;0,MIN(-$C44,MCB_benefits_unconstrained!H44),MAX(-$C44,MCB_benefits_unconstrained!H44))</f>
        <v>0</v>
      </c>
      <c r="I44">
        <f>IF($C44&lt;0,MIN(-$C44,MCB_benefits_unconstrained!I44),MAX(-$C44,MCB_benefits_unconstrained!I44))</f>
        <v>0</v>
      </c>
      <c r="K44">
        <f>IF($C44&lt;0,MIN(-$C44,MCB_benefits_unconstrained!K44),MAX(-$C44,MCB_benefits_unconstrained!K44))</f>
        <v>0</v>
      </c>
      <c r="L44">
        <f>IF($C44&lt;0,MIN(-$C44,MCB_benefits_unconstrained!L44),MAX(-$C44,MCB_benefits_unconstrained!L44))</f>
        <v>0</v>
      </c>
      <c r="M44">
        <f>IF($C44&lt;0,MIN(-$C44,MCB_benefits_unconstrained!M44),MAX(-$C44,MCB_benefits_unconstrained!M44))</f>
        <v>0</v>
      </c>
      <c r="N44">
        <f>IF($C44&lt;0,MIN(-$C44,MCB_benefits_unconstrained!N44),MAX(-$C44,MCB_benefits_unconstrained!N44))</f>
        <v>0</v>
      </c>
      <c r="O44">
        <f>IF($C44&lt;0,MIN(-$C44,MCB_benefits_unconstrained!O44),MAX(-$C44,MCB_benefits_unconstrained!O44))</f>
        <v>0</v>
      </c>
      <c r="P44">
        <f>IF($C44&lt;0,MIN(-$C44,MCB_benefits_unconstrained!P44),MAX(-$C44,MCB_benefits_unconstrained!P44))</f>
        <v>0</v>
      </c>
      <c r="Q44" s="7">
        <f>SUM(Wanetal_losses_control!BI44:BN44)</f>
        <v>0</v>
      </c>
      <c r="R44">
        <f>IF($Q44&lt;0,MIN(-$Q44,MCB_benefits_unconstrained!R44),MAX(-$Q44,MCB_benefits_unconstrained!R44))</f>
        <v>0</v>
      </c>
      <c r="S44">
        <f>IF($Q44&lt;0,MIN(-$Q44,MCB_benefits_unconstrained!S44),MAX(-$Q44,MCB_benefits_unconstrained!S44))</f>
        <v>0</v>
      </c>
      <c r="T44">
        <f>IF($Q44&lt;0,MIN(-$Q44,MCB_benefits_unconstrained!T44),MAX(-$Q44,MCB_benefits_unconstrained!T44))</f>
        <v>0</v>
      </c>
      <c r="U44">
        <f>IF($Q44&lt;0,MIN(-$Q44,MCB_benefits_unconstrained!U44),MAX(-$Q44,MCB_benefits_unconstrained!U44))</f>
        <v>0</v>
      </c>
      <c r="V44">
        <f>IF($Q44&lt;0,MIN(-$Q44,MCB_benefits_unconstrained!V44),MAX(-$Q44,MCB_benefits_unconstrained!V44))</f>
        <v>0</v>
      </c>
      <c r="W44">
        <f>IF($Q44&lt;0,MIN(-$Q44,MCB_benefits_unconstrained!W44),MAX(-$Q44,MCB_benefits_unconstrained!W44))</f>
        <v>0</v>
      </c>
      <c r="Y44">
        <f>IF($Q44&lt;0,MIN(-$Q44,MCB_benefits_unconstrained!Y44),MAX(-$Q44,MCB_benefits_unconstrained!Y44))</f>
        <v>0</v>
      </c>
      <c r="Z44">
        <f>IF($Q44&lt;0,MIN(-$Q44,MCB_benefits_unconstrained!Z44),MAX(-$Q44,MCB_benefits_unconstrained!Z44))</f>
        <v>0</v>
      </c>
      <c r="AA44">
        <f>IF($Q44&lt;0,MIN(-$Q44,MCB_benefits_unconstrained!AA44),MAX(-$Q44,MCB_benefits_unconstrained!AA44))</f>
        <v>0</v>
      </c>
      <c r="AB44">
        <f>IF($Q44&lt;0,MIN(-$Q44,MCB_benefits_unconstrained!AB44),MAX(-$Q44,MCB_benefits_unconstrained!AB44))</f>
        <v>0</v>
      </c>
      <c r="AC44">
        <f>IF($Q44&lt;0,MIN(-$Q44,MCB_benefits_unconstrained!AC44),MAX(-$Q44,MCB_benefits_unconstrained!AC44))</f>
        <v>0</v>
      </c>
      <c r="AD44">
        <f>IF($Q44&lt;0,MIN(-$Q44,MCB_benefits_unconstrained!AD44),MAX(-$Q44,MCB_benefits_unconstrained!AD44))</f>
        <v>0</v>
      </c>
    </row>
    <row r="45" spans="1:30" x14ac:dyDescent="0.2">
      <c r="A45" t="s">
        <v>82</v>
      </c>
      <c r="B45" t="s">
        <v>83</v>
      </c>
      <c r="C45">
        <f>SUM(Wanetal_losses_control!AQ45:AV45)</f>
        <v>-32281567742.418243</v>
      </c>
      <c r="D45">
        <f>IF($C45&lt;0,MIN(-$C45,MCB_benefits_unconstrained!D45),MAX(-$C45,MCB_benefits_unconstrained!D45))</f>
        <v>9055949846.7813873</v>
      </c>
      <c r="E45">
        <f>IF($C45&lt;0,MIN(-$C45,MCB_benefits_unconstrained!E45),MAX(-$C45,MCB_benefits_unconstrained!E45))</f>
        <v>-132374551.40815353</v>
      </c>
      <c r="F45">
        <f>IF($C45&lt;0,MIN(-$C45,MCB_benefits_unconstrained!F45),MAX(-$C45,MCB_benefits_unconstrained!F45))</f>
        <v>7256925209.829174</v>
      </c>
      <c r="G45">
        <f>IF($C45&lt;0,MIN(-$C45,MCB_benefits_unconstrained!G45),MAX(-$C45,MCB_benefits_unconstrained!G45))</f>
        <v>6519270079.6078873</v>
      </c>
      <c r="H45">
        <f>IF($C45&lt;0,MIN(-$C45,MCB_benefits_unconstrained!H45),MAX(-$C45,MCB_benefits_unconstrained!H45))</f>
        <v>2220482782.2839966</v>
      </c>
      <c r="I45">
        <f>IF($C45&lt;0,MIN(-$C45,MCB_benefits_unconstrained!I45),MAX(-$C45,MCB_benefits_unconstrained!I45))</f>
        <v>1952979280.5361519</v>
      </c>
      <c r="K45">
        <f>IF($C45&lt;0,MIN(-$C45,MCB_benefits_unconstrained!K45),MAX(-$C45,MCB_benefits_unconstrained!K45))</f>
        <v>-80033187.403472841</v>
      </c>
      <c r="L45">
        <f>IF($C45&lt;0,MIN(-$C45,MCB_benefits_unconstrained!L45),MAX(-$C45,MCB_benefits_unconstrained!L45))</f>
        <v>367711129.32368392</v>
      </c>
      <c r="M45">
        <f>IF($C45&lt;0,MIN(-$C45,MCB_benefits_unconstrained!M45),MAX(-$C45,MCB_benefits_unconstrained!M45))</f>
        <v>1021455692.1675818</v>
      </c>
      <c r="N45">
        <f>IF($C45&lt;0,MIN(-$C45,MCB_benefits_unconstrained!N45),MAX(-$C45,MCB_benefits_unconstrained!N45))</f>
        <v>-11336435051.696274</v>
      </c>
      <c r="O45">
        <f>IF($C45&lt;0,MIN(-$C45,MCB_benefits_unconstrained!O45),MAX(-$C45,MCB_benefits_unconstrained!O45))</f>
        <v>-5534688290.1210508</v>
      </c>
      <c r="P45">
        <f>IF($C45&lt;0,MIN(-$C45,MCB_benefits_unconstrained!P45),MAX(-$C45,MCB_benefits_unconstrained!P45))</f>
        <v>-7321455302.4910078</v>
      </c>
      <c r="Q45" s="7">
        <f>SUM(Wanetal_losses_control!BI45:BN45)</f>
        <v>-30310006663.833035</v>
      </c>
      <c r="R45">
        <f>IF($Q45&lt;0,MIN(-$Q45,MCB_benefits_unconstrained!R45),MAX(-$Q45,MCB_benefits_unconstrained!R45))</f>
        <v>30310006663.833035</v>
      </c>
      <c r="S45">
        <f>IF($Q45&lt;0,MIN(-$Q45,MCB_benefits_unconstrained!S45),MAX(-$Q45,MCB_benefits_unconstrained!S45))</f>
        <v>7064309231.8548927</v>
      </c>
      <c r="T45">
        <f>IF($Q45&lt;0,MIN(-$Q45,MCB_benefits_unconstrained!T45),MAX(-$Q45,MCB_benefits_unconstrained!T45))</f>
        <v>16388691807.579145</v>
      </c>
      <c r="U45">
        <f>IF($Q45&lt;0,MIN(-$Q45,MCB_benefits_unconstrained!U45),MAX(-$Q45,MCB_benefits_unconstrained!U45))</f>
        <v>25577225214.377045</v>
      </c>
      <c r="V45">
        <f>IF($Q45&lt;0,MIN(-$Q45,MCB_benefits_unconstrained!V45),MAX(-$Q45,MCB_benefits_unconstrained!V45))</f>
        <v>13195248263.330997</v>
      </c>
      <c r="W45">
        <f>IF($Q45&lt;0,MIN(-$Q45,MCB_benefits_unconstrained!W45),MAX(-$Q45,MCB_benefits_unconstrained!W45))</f>
        <v>5284778121.7663994</v>
      </c>
      <c r="Y45">
        <f>IF($Q45&lt;0,MIN(-$Q45,MCB_benefits_unconstrained!Y45),MAX(-$Q45,MCB_benefits_unconstrained!Y45))</f>
        <v>1638250089.2030902</v>
      </c>
      <c r="Z45">
        <f>IF($Q45&lt;0,MIN(-$Q45,MCB_benefits_unconstrained!Z45),MAX(-$Q45,MCB_benefits_unconstrained!Z45))</f>
        <v>6648397504.888341</v>
      </c>
      <c r="AA45">
        <f>IF($Q45&lt;0,MIN(-$Q45,MCB_benefits_unconstrained!AA45),MAX(-$Q45,MCB_benefits_unconstrained!AA45))</f>
        <v>2349242557.2431374</v>
      </c>
      <c r="AB45">
        <f>IF($Q45&lt;0,MIN(-$Q45,MCB_benefits_unconstrained!AB45),MAX(-$Q45,MCB_benefits_unconstrained!AB45))</f>
        <v>6715052445.3193445</v>
      </c>
      <c r="AC45">
        <f>IF($Q45&lt;0,MIN(-$Q45,MCB_benefits_unconstrained!AC45),MAX(-$Q45,MCB_benefits_unconstrained!AC45))</f>
        <v>5163881686.1048412</v>
      </c>
      <c r="AD45">
        <f>IF($Q45&lt;0,MIN(-$Q45,MCB_benefits_unconstrained!AD45),MAX(-$Q45,MCB_benefits_unconstrained!AD45))</f>
        <v>6042319321.4039116</v>
      </c>
    </row>
    <row r="46" spans="1:30" x14ac:dyDescent="0.2">
      <c r="A46" t="s">
        <v>84</v>
      </c>
      <c r="B46" t="s">
        <v>85</v>
      </c>
      <c r="C46">
        <f>SUM(Wanetal_losses_control!AQ46:AV46)</f>
        <v>-292455627824.36975</v>
      </c>
      <c r="D46">
        <f>IF($C46&lt;0,MIN(-$C46,MCB_benefits_unconstrained!D46),MAX(-$C46,MCB_benefits_unconstrained!D46))</f>
        <v>82042592203.672699</v>
      </c>
      <c r="E46">
        <f>IF($C46&lt;0,MIN(-$C46,MCB_benefits_unconstrained!E46),MAX(-$C46,MCB_benefits_unconstrained!E46))</f>
        <v>-1199250384.8928833</v>
      </c>
      <c r="F46">
        <f>IF($C46&lt;0,MIN(-$C46,MCB_benefits_unconstrained!F46),MAX(-$C46,MCB_benefits_unconstrained!F46))</f>
        <v>65744285880.091583</v>
      </c>
      <c r="G46">
        <f>IF($C46&lt;0,MIN(-$C46,MCB_benefits_unconstrained!G46),MAX(-$C46,MCB_benefits_unconstrained!G46))</f>
        <v>59061481750.251831</v>
      </c>
      <c r="H46">
        <f>IF($C46&lt;0,MIN(-$C46,MCB_benefits_unconstrained!H46),MAX(-$C46,MCB_benefits_unconstrained!H46))</f>
        <v>20116516377.014801</v>
      </c>
      <c r="I46">
        <f>IF($C46&lt;0,MIN(-$C46,MCB_benefits_unconstrained!I46),MAX(-$C46,MCB_benefits_unconstrained!I46))</f>
        <v>17693062064.847534</v>
      </c>
      <c r="K46">
        <f>IF($C46&lt;0,MIN(-$C46,MCB_benefits_unconstrained!K46),MAX(-$C46,MCB_benefits_unconstrained!K46))</f>
        <v>147701510576.76682</v>
      </c>
      <c r="L46">
        <f>IF($C46&lt;0,MIN(-$C46,MCB_benefits_unconstrained!L46),MAX(-$C46,MCB_benefits_unconstrained!L46))</f>
        <v>-6316786678.8253565</v>
      </c>
      <c r="M46">
        <f>IF($C46&lt;0,MIN(-$C46,MCB_benefits_unconstrained!M46),MAX(-$C46,MCB_benefits_unconstrained!M46))</f>
        <v>435477869.47085577</v>
      </c>
      <c r="N46">
        <f>IF($C46&lt;0,MIN(-$C46,MCB_benefits_unconstrained!N46),MAX(-$C46,MCB_benefits_unconstrained!N46))</f>
        <v>31362948853.493214</v>
      </c>
      <c r="O46">
        <f>IF($C46&lt;0,MIN(-$C46,MCB_benefits_unconstrained!O46),MAX(-$C46,MCB_benefits_unconstrained!O46))</f>
        <v>36363987959.514496</v>
      </c>
      <c r="P46">
        <f>IF($C46&lt;0,MIN(-$C46,MCB_benefits_unconstrained!P46),MAX(-$C46,MCB_benefits_unconstrained!P46))</f>
        <v>23676685619.22401</v>
      </c>
      <c r="Q46" s="7">
        <f>SUM(Wanetal_losses_control!BI46:BN46)</f>
        <v>-684309213217.23828</v>
      </c>
      <c r="R46">
        <f>IF($Q46&lt;0,MIN(-$Q46,MCB_benefits_unconstrained!R46),MAX(-$Q46,MCB_benefits_unconstrained!R46))</f>
        <v>684309213217.23828</v>
      </c>
      <c r="S46">
        <f>IF($Q46&lt;0,MIN(-$Q46,MCB_benefits_unconstrained!S46),MAX(-$Q46,MCB_benefits_unconstrained!S46))</f>
        <v>159490954455.71771</v>
      </c>
      <c r="T46">
        <f>IF($Q46&lt;0,MIN(-$Q46,MCB_benefits_unconstrained!T46),MAX(-$Q46,MCB_benefits_unconstrained!T46))</f>
        <v>370007599169.75989</v>
      </c>
      <c r="U46">
        <f>IF($Q46&lt;0,MIN(-$Q46,MCB_benefits_unconstrained!U46),MAX(-$Q46,MCB_benefits_unconstrained!U46))</f>
        <v>577457176332.9679</v>
      </c>
      <c r="V46">
        <f>IF($Q46&lt;0,MIN(-$Q46,MCB_benefits_unconstrained!V46),MAX(-$Q46,MCB_benefits_unconstrained!V46))</f>
        <v>297909203961.36493</v>
      </c>
      <c r="W46">
        <f>IF($Q46&lt;0,MIN(-$Q46,MCB_benefits_unconstrained!W46),MAX(-$Q46,MCB_benefits_unconstrained!W46))</f>
        <v>119314469265.65283</v>
      </c>
      <c r="Y46">
        <f>IF($Q46&lt;0,MIN(-$Q46,MCB_benefits_unconstrained!Y46),MAX(-$Q46,MCB_benefits_unconstrained!Y46))</f>
        <v>41993315605.555977</v>
      </c>
      <c r="Z46">
        <f>IF($Q46&lt;0,MIN(-$Q46,MCB_benefits_unconstrained!Z46),MAX(-$Q46,MCB_benefits_unconstrained!Z46))</f>
        <v>-87303407544.022797</v>
      </c>
      <c r="AA46">
        <f>IF($Q46&lt;0,MIN(-$Q46,MCB_benefits_unconstrained!AA46),MAX(-$Q46,MCB_benefits_unconstrained!AA46))</f>
        <v>-66124976961.410782</v>
      </c>
      <c r="AB46">
        <f>IF($Q46&lt;0,MIN(-$Q46,MCB_benefits_unconstrained!AB46),MAX(-$Q46,MCB_benefits_unconstrained!AB46))</f>
        <v>-280041744232.03143</v>
      </c>
      <c r="AC46">
        <f>IF($Q46&lt;0,MIN(-$Q46,MCB_benefits_unconstrained!AC46),MAX(-$Q46,MCB_benefits_unconstrained!AC46))</f>
        <v>-389023972445.45471</v>
      </c>
      <c r="AD46">
        <f>IF($Q46&lt;0,MIN(-$Q46,MCB_benefits_unconstrained!AD46),MAX(-$Q46,MCB_benefits_unconstrained!AD46))</f>
        <v>-239907258803.35782</v>
      </c>
    </row>
    <row r="47" spans="1:30" x14ac:dyDescent="0.2">
      <c r="A47" t="s">
        <v>86</v>
      </c>
      <c r="B47" t="s">
        <v>87</v>
      </c>
      <c r="C47">
        <f>SUM(Wanetal_losses_control!AQ47:AV47)</f>
        <v>-16420179140.306988</v>
      </c>
      <c r="D47">
        <f>IF($C47&lt;0,MIN(-$C47,MCB_benefits_unconstrained!D47),MAX(-$C47,MCB_benefits_unconstrained!D47))</f>
        <v>4606353692.4940777</v>
      </c>
      <c r="E47">
        <f>IF($C47&lt;0,MIN(-$C47,MCB_benefits_unconstrained!E47),MAX(-$C47,MCB_benefits_unconstrained!E47))</f>
        <v>-67332970.476633072</v>
      </c>
      <c r="F47">
        <f>IF($C47&lt;0,MIN(-$C47,MCB_benefits_unconstrained!F47),MAX(-$C47,MCB_benefits_unconstrained!F47))</f>
        <v>3691270910.5087147</v>
      </c>
      <c r="G47">
        <f>IF($C47&lt;0,MIN(-$C47,MCB_benefits_unconstrained!G47),MAX(-$C47,MCB_benefits_unconstrained!G47))</f>
        <v>3316058979.0855637</v>
      </c>
      <c r="H47">
        <f>IF($C47&lt;0,MIN(-$C47,MCB_benefits_unconstrained!H47),MAX(-$C47,MCB_benefits_unconstrained!H47))</f>
        <v>1129459552.7081795</v>
      </c>
      <c r="I47">
        <f>IF($C47&lt;0,MIN(-$C47,MCB_benefits_unconstrained!I47),MAX(-$C47,MCB_benefits_unconstrained!I47))</f>
        <v>993392573.11141968</v>
      </c>
      <c r="K47">
        <f>IF($C47&lt;0,MIN(-$C47,MCB_benefits_unconstrained!K47),MAX(-$C47,MCB_benefits_unconstrained!K47))</f>
        <v>-2310580868.6093068</v>
      </c>
      <c r="L47">
        <f>IF($C47&lt;0,MIN(-$C47,MCB_benefits_unconstrained!L47),MAX(-$C47,MCB_benefits_unconstrained!L47))</f>
        <v>-308747338.35165703</v>
      </c>
      <c r="M47">
        <f>IF($C47&lt;0,MIN(-$C47,MCB_benefits_unconstrained!M47),MAX(-$C47,MCB_benefits_unconstrained!M47))</f>
        <v>4565306779.9391575</v>
      </c>
      <c r="N47">
        <f>IF($C47&lt;0,MIN(-$C47,MCB_benefits_unconstrained!N47),MAX(-$C47,MCB_benefits_unconstrained!N47))</f>
        <v>1018202817.0328249</v>
      </c>
      <c r="O47">
        <f>IF($C47&lt;0,MIN(-$C47,MCB_benefits_unconstrained!O47),MAX(-$C47,MCB_benefits_unconstrained!O47))</f>
        <v>-1946645416.4221222</v>
      </c>
      <c r="P47">
        <f>IF($C47&lt;0,MIN(-$C47,MCB_benefits_unconstrained!P47),MAX(-$C47,MCB_benefits_unconstrained!P47))</f>
        <v>-388748157.88791209</v>
      </c>
      <c r="Q47" s="7">
        <f>SUM(Wanetal_losses_control!BI47:BN47)</f>
        <v>-13032552057.298615</v>
      </c>
      <c r="R47">
        <f>IF($Q47&lt;0,MIN(-$Q47,MCB_benefits_unconstrained!R47),MAX(-$Q47,MCB_benefits_unconstrained!R47))</f>
        <v>13032552057.298615</v>
      </c>
      <c r="S47">
        <f>IF($Q47&lt;0,MIN(-$Q47,MCB_benefits_unconstrained!S47),MAX(-$Q47,MCB_benefits_unconstrained!S47))</f>
        <v>3037477979.9326286</v>
      </c>
      <c r="T47">
        <f>IF($Q47&lt;0,MIN(-$Q47,MCB_benefits_unconstrained!T47),MAX(-$Q47,MCB_benefits_unconstrained!T47))</f>
        <v>7046731513.5287466</v>
      </c>
      <c r="U47">
        <f>IF($Q47&lt;0,MIN(-$Q47,MCB_benefits_unconstrained!U47),MAX(-$Q47,MCB_benefits_unconstrained!U47))</f>
        <v>10997573269.601698</v>
      </c>
      <c r="V47">
        <f>IF($Q47&lt;0,MIN(-$Q47,MCB_benefits_unconstrained!V47),MAX(-$Q47,MCB_benefits_unconstrained!V47))</f>
        <v>5673629894.1840334</v>
      </c>
      <c r="W47">
        <f>IF($Q47&lt;0,MIN(-$Q47,MCB_benefits_unconstrained!W47),MAX(-$Q47,MCB_benefits_unconstrained!W47))</f>
        <v>2272323683.2994976</v>
      </c>
      <c r="Y47">
        <f>IF($Q47&lt;0,MIN(-$Q47,MCB_benefits_unconstrained!Y47),MAX(-$Q47,MCB_benefits_unconstrained!Y47))</f>
        <v>1983329027.5631092</v>
      </c>
      <c r="Z47">
        <f>IF($Q47&lt;0,MIN(-$Q47,MCB_benefits_unconstrained!Z47),MAX(-$Q47,MCB_benefits_unconstrained!Z47))</f>
        <v>5378868208.3199215</v>
      </c>
      <c r="AA47">
        <f>IF($Q47&lt;0,MIN(-$Q47,MCB_benefits_unconstrained!AA47),MAX(-$Q47,MCB_benefits_unconstrained!AA47))</f>
        <v>7083651319.769002</v>
      </c>
      <c r="AB47">
        <f>IF($Q47&lt;0,MIN(-$Q47,MCB_benefits_unconstrained!AB47),MAX(-$Q47,MCB_benefits_unconstrained!AB47))</f>
        <v>4765616421.0295057</v>
      </c>
      <c r="AC47">
        <f>IF($Q47&lt;0,MIN(-$Q47,MCB_benefits_unconstrained!AC47),MAX(-$Q47,MCB_benefits_unconstrained!AC47))</f>
        <v>5499879981.1939077</v>
      </c>
      <c r="AD47">
        <f>IF($Q47&lt;0,MIN(-$Q47,MCB_benefits_unconstrained!AD47),MAX(-$Q47,MCB_benefits_unconstrained!AD47))</f>
        <v>-250897166.4161233</v>
      </c>
    </row>
    <row r="48" spans="1:30" x14ac:dyDescent="0.2">
      <c r="A48" t="s">
        <v>88</v>
      </c>
      <c r="B48" t="s">
        <v>89</v>
      </c>
      <c r="C48">
        <f>SUM(Wanetal_losses_control!AQ48:AV48)</f>
        <v>-7911633266.1234236</v>
      </c>
      <c r="D48">
        <f>IF($C48&lt;0,MIN(-$C48,MCB_benefits_unconstrained!D48),MAX(-$C48,MCB_benefits_unconstrained!D48))</f>
        <v>2219450884.0410414</v>
      </c>
      <c r="E48">
        <f>IF($C48&lt;0,MIN(-$C48,MCB_benefits_unconstrained!E48),MAX(-$C48,MCB_benefits_unconstrained!E48))</f>
        <v>-32442628.34028244</v>
      </c>
      <c r="F48">
        <f>IF($C48&lt;0,MIN(-$C48,MCB_benefits_unconstrained!F48),MAX(-$C48,MCB_benefits_unconstrained!F48))</f>
        <v>1778542212.0131912</v>
      </c>
      <c r="G48">
        <f>IF($C48&lt;0,MIN(-$C48,MCB_benefits_unconstrained!G48),MAX(-$C48,MCB_benefits_unconstrained!G48))</f>
        <v>1597756169.8434753</v>
      </c>
      <c r="H48">
        <f>IF($C48&lt;0,MIN(-$C48,MCB_benefits_unconstrained!H48),MAX(-$C48,MCB_benefits_unconstrained!H48))</f>
        <v>544200504.36671734</v>
      </c>
      <c r="I48">
        <f>IF($C48&lt;0,MIN(-$C48,MCB_benefits_unconstrained!I48),MAX(-$C48,MCB_benefits_unconstrained!I48))</f>
        <v>478640193.90968227</v>
      </c>
      <c r="K48">
        <f>IF($C48&lt;0,MIN(-$C48,MCB_benefits_unconstrained!K48),MAX(-$C48,MCB_benefits_unconstrained!K48))</f>
        <v>-3517548062.0048933</v>
      </c>
      <c r="L48">
        <f>IF($C48&lt;0,MIN(-$C48,MCB_benefits_unconstrained!L48),MAX(-$C48,MCB_benefits_unconstrained!L48))</f>
        <v>-226060044.08927405</v>
      </c>
      <c r="M48">
        <f>IF($C48&lt;0,MIN(-$C48,MCB_benefits_unconstrained!M48),MAX(-$C48,MCB_benefits_unconstrained!M48))</f>
        <v>5002815226.9856138</v>
      </c>
      <c r="N48">
        <f>IF($C48&lt;0,MIN(-$C48,MCB_benefits_unconstrained!N48),MAX(-$C48,MCB_benefits_unconstrained!N48))</f>
        <v>3030870523.5424271</v>
      </c>
      <c r="O48">
        <f>IF($C48&lt;0,MIN(-$C48,MCB_benefits_unconstrained!O48),MAX(-$C48,MCB_benefits_unconstrained!O48))</f>
        <v>-1173777147.3348792</v>
      </c>
      <c r="P48">
        <f>IF($C48&lt;0,MIN(-$C48,MCB_benefits_unconstrained!P48),MAX(-$C48,MCB_benefits_unconstrained!P48))</f>
        <v>-3729835044.5970163</v>
      </c>
      <c r="Q48" s="7">
        <f>SUM(Wanetal_losses_control!BI48:BN48)</f>
        <v>-7648226720.2097645</v>
      </c>
      <c r="R48">
        <f>IF($Q48&lt;0,MIN(-$Q48,MCB_benefits_unconstrained!R48),MAX(-$Q48,MCB_benefits_unconstrained!R48))</f>
        <v>7648226720.2097645</v>
      </c>
      <c r="S48">
        <f>IF($Q48&lt;0,MIN(-$Q48,MCB_benefits_unconstrained!S48),MAX(-$Q48,MCB_benefits_unconstrained!S48))</f>
        <v>1782561093.6393137</v>
      </c>
      <c r="T48">
        <f>IF($Q48&lt;0,MIN(-$Q48,MCB_benefits_unconstrained!T48),MAX(-$Q48,MCB_benefits_unconstrained!T48))</f>
        <v>4135414154.876286</v>
      </c>
      <c r="U48">
        <f>IF($Q48&lt;0,MIN(-$Q48,MCB_benefits_unconstrained!U48),MAX(-$Q48,MCB_benefits_unconstrained!U48))</f>
        <v>6453987934.844059</v>
      </c>
      <c r="V48">
        <f>IF($Q48&lt;0,MIN(-$Q48,MCB_benefits_unconstrained!V48),MAX(-$Q48,MCB_benefits_unconstrained!V48))</f>
        <v>3329601720.8676901</v>
      </c>
      <c r="W48">
        <f>IF($Q48&lt;0,MIN(-$Q48,MCB_benefits_unconstrained!W48),MAX(-$Q48,MCB_benefits_unconstrained!W48))</f>
        <v>1333525976.7363672</v>
      </c>
      <c r="Y48">
        <f>IF($Q48&lt;0,MIN(-$Q48,MCB_benefits_unconstrained!Y48),MAX(-$Q48,MCB_benefits_unconstrained!Y48))</f>
        <v>4269691253.9651461</v>
      </c>
      <c r="Z48">
        <f>IF($Q48&lt;0,MIN(-$Q48,MCB_benefits_unconstrained!Z48),MAX(-$Q48,MCB_benefits_unconstrained!Z48))</f>
        <v>2845546213.9809608</v>
      </c>
      <c r="AA48">
        <f>IF($Q48&lt;0,MIN(-$Q48,MCB_benefits_unconstrained!AA48),MAX(-$Q48,MCB_benefits_unconstrained!AA48))</f>
        <v>4484636905.49086</v>
      </c>
      <c r="AB48">
        <f>IF($Q48&lt;0,MIN(-$Q48,MCB_benefits_unconstrained!AB48),MAX(-$Q48,MCB_benefits_unconstrained!AB48))</f>
        <v>1859558892.5812948</v>
      </c>
      <c r="AC48">
        <f>IF($Q48&lt;0,MIN(-$Q48,MCB_benefits_unconstrained!AC48),MAX(-$Q48,MCB_benefits_unconstrained!AC48))</f>
        <v>2496913001.3509626</v>
      </c>
      <c r="AD48">
        <f>IF($Q48&lt;0,MIN(-$Q48,MCB_benefits_unconstrained!AD48),MAX(-$Q48,MCB_benefits_unconstrained!AD48))</f>
        <v>-1264820174.8120191</v>
      </c>
    </row>
    <row r="49" spans="1:30" x14ac:dyDescent="0.2">
      <c r="A49" t="s">
        <v>90</v>
      </c>
      <c r="B49" t="s">
        <v>91</v>
      </c>
      <c r="C49">
        <f>SUM(Wanetal_losses_control!AQ49:AV49)</f>
        <v>-5998201636.4440899</v>
      </c>
      <c r="D49">
        <f>IF($C49&lt;0,MIN(-$C49,MCB_benefits_unconstrained!D49),MAX(-$C49,MCB_benefits_unconstrained!D49))</f>
        <v>1682675811.2848272</v>
      </c>
      <c r="E49">
        <f>IF($C49&lt;0,MIN(-$C49,MCB_benefits_unconstrained!E49),MAX(-$C49,MCB_benefits_unconstrained!E49))</f>
        <v>-24596365.864741325</v>
      </c>
      <c r="F49">
        <f>IF($C49&lt;0,MIN(-$C49,MCB_benefits_unconstrained!F49),MAX(-$C49,MCB_benefits_unconstrained!F49))</f>
        <v>1348401075.699707</v>
      </c>
      <c r="G49">
        <f>IF($C49&lt;0,MIN(-$C49,MCB_benefits_unconstrained!G49),MAX(-$C49,MCB_benefits_unconstrained!G49))</f>
        <v>1211338209.2203093</v>
      </c>
      <c r="H49">
        <f>IF($C49&lt;0,MIN(-$C49,MCB_benefits_unconstrained!H49),MAX(-$C49,MCB_benefits_unconstrained!H49))</f>
        <v>412585397.48336506</v>
      </c>
      <c r="I49">
        <f>IF($C49&lt;0,MIN(-$C49,MCB_benefits_unconstrained!I49),MAX(-$C49,MCB_benefits_unconstrained!I49))</f>
        <v>362880873.99982643</v>
      </c>
      <c r="K49">
        <f>IF($C49&lt;0,MIN(-$C49,MCB_benefits_unconstrained!K49),MAX(-$C49,MCB_benefits_unconstrained!K49))</f>
        <v>970210067.69150853</v>
      </c>
      <c r="L49">
        <f>IF($C49&lt;0,MIN(-$C49,MCB_benefits_unconstrained!L49),MAX(-$C49,MCB_benefits_unconstrained!L49))</f>
        <v>-49082707.747942924</v>
      </c>
      <c r="M49">
        <f>IF($C49&lt;0,MIN(-$C49,MCB_benefits_unconstrained!M49),MAX(-$C49,MCB_benefits_unconstrained!M49))</f>
        <v>-264939897.57306093</v>
      </c>
      <c r="N49">
        <f>IF($C49&lt;0,MIN(-$C49,MCB_benefits_unconstrained!N49),MAX(-$C49,MCB_benefits_unconstrained!N49))</f>
        <v>791824096.45631695</v>
      </c>
      <c r="O49">
        <f>IF($C49&lt;0,MIN(-$C49,MCB_benefits_unconstrained!O49),MAX(-$C49,MCB_benefits_unconstrained!O49))</f>
        <v>446866557.23472756</v>
      </c>
      <c r="P49">
        <f>IF($C49&lt;0,MIN(-$C49,MCB_benefits_unconstrained!P49),MAX(-$C49,MCB_benefits_unconstrained!P49))</f>
        <v>-1296313983.7646751</v>
      </c>
      <c r="Q49" s="7">
        <f>SUM(Wanetal_losses_control!BI49:BN49)</f>
        <v>-6250311497.1054821</v>
      </c>
      <c r="R49">
        <f>IF($Q49&lt;0,MIN(-$Q49,MCB_benefits_unconstrained!R49),MAX(-$Q49,MCB_benefits_unconstrained!R49))</f>
        <v>6250311497.1054821</v>
      </c>
      <c r="S49">
        <f>IF($Q49&lt;0,MIN(-$Q49,MCB_benefits_unconstrained!S49),MAX(-$Q49,MCB_benefits_unconstrained!S49))</f>
        <v>1456751022.8777781</v>
      </c>
      <c r="T49">
        <f>IF($Q49&lt;0,MIN(-$Q49,MCB_benefits_unconstrained!T49),MAX(-$Q49,MCB_benefits_unconstrained!T49))</f>
        <v>3379558109.7531967</v>
      </c>
      <c r="U49">
        <f>IF($Q49&lt;0,MIN(-$Q49,MCB_benefits_unconstrained!U49),MAX(-$Q49,MCB_benefits_unconstrained!U49))</f>
        <v>5274351358.432209</v>
      </c>
      <c r="V49">
        <f>IF($Q49&lt;0,MIN(-$Q49,MCB_benefits_unconstrained!V49),MAX(-$Q49,MCB_benefits_unconstrained!V49))</f>
        <v>2721029158.52771</v>
      </c>
      <c r="W49">
        <f>IF($Q49&lt;0,MIN(-$Q49,MCB_benefits_unconstrained!W49),MAX(-$Q49,MCB_benefits_unconstrained!W49))</f>
        <v>1089788920.8827658</v>
      </c>
      <c r="Y49">
        <f>IF($Q49&lt;0,MIN(-$Q49,MCB_benefits_unconstrained!Y49),MAX(-$Q49,MCB_benefits_unconstrained!Y49))</f>
        <v>3560598967.7758193</v>
      </c>
      <c r="Z49">
        <f>IF($Q49&lt;0,MIN(-$Q49,MCB_benefits_unconstrained!Z49),MAX(-$Q49,MCB_benefits_unconstrained!Z49))</f>
        <v>5264453663.4381151</v>
      </c>
      <c r="AA49">
        <f>IF($Q49&lt;0,MIN(-$Q49,MCB_benefits_unconstrained!AA49),MAX(-$Q49,MCB_benefits_unconstrained!AA49))</f>
        <v>5449090652.9311781</v>
      </c>
      <c r="AB49">
        <f>IF($Q49&lt;0,MIN(-$Q49,MCB_benefits_unconstrained!AB49),MAX(-$Q49,MCB_benefits_unconstrained!AB49))</f>
        <v>2033950518.0839248</v>
      </c>
      <c r="AC49">
        <f>IF($Q49&lt;0,MIN(-$Q49,MCB_benefits_unconstrained!AC49),MAX(-$Q49,MCB_benefits_unconstrained!AC49))</f>
        <v>4077244433.2041078</v>
      </c>
      <c r="AD49">
        <f>IF($Q49&lt;0,MIN(-$Q49,MCB_benefits_unconstrained!AD49),MAX(-$Q49,MCB_benefits_unconstrained!AD49))</f>
        <v>2381810691.1643529</v>
      </c>
    </row>
    <row r="50" spans="1:30" x14ac:dyDescent="0.2">
      <c r="A50" t="s">
        <v>92</v>
      </c>
      <c r="B50" t="s">
        <v>93</v>
      </c>
      <c r="C50">
        <f>SUM(Wanetal_losses_control!AQ50:AV50)</f>
        <v>-2470950233.4782367</v>
      </c>
      <c r="D50">
        <f>IF($C50&lt;0,MIN(-$C50,MCB_benefits_unconstrained!D50),MAX(-$C50,MCB_benefits_unconstrained!D50))</f>
        <v>693175795.14170766</v>
      </c>
      <c r="E50">
        <f>IF($C50&lt;0,MIN(-$C50,MCB_benefits_unconstrained!E50),MAX(-$C50,MCB_benefits_unconstrained!E50))</f>
        <v>-10132436.296727657</v>
      </c>
      <c r="F50">
        <f>IF($C50&lt;0,MIN(-$C50,MCB_benefits_unconstrained!F50),MAX(-$C50,MCB_benefits_unconstrained!F50))</f>
        <v>555471815.5153091</v>
      </c>
      <c r="G50">
        <f>IF($C50&lt;0,MIN(-$C50,MCB_benefits_unconstrained!G50),MAX(-$C50,MCB_benefits_unconstrained!G50))</f>
        <v>499008971.74048042</v>
      </c>
      <c r="H50">
        <f>IF($C50&lt;0,MIN(-$C50,MCB_benefits_unconstrained!H50),MAX(-$C50,MCB_benefits_unconstrained!H50))</f>
        <v>169963940.19951725</v>
      </c>
      <c r="I50">
        <f>IF($C50&lt;0,MIN(-$C50,MCB_benefits_unconstrained!I50),MAX(-$C50,MCB_benefits_unconstrained!I50))</f>
        <v>149488235.75497961</v>
      </c>
      <c r="K50">
        <f>IF($C50&lt;0,MIN(-$C50,MCB_benefits_unconstrained!K50),MAX(-$C50,MCB_benefits_unconstrained!K50))</f>
        <v>1999497084.7240186</v>
      </c>
      <c r="L50">
        <f>IF($C50&lt;0,MIN(-$C50,MCB_benefits_unconstrained!L50),MAX(-$C50,MCB_benefits_unconstrained!L50))</f>
        <v>-63809128.572660699</v>
      </c>
      <c r="M50">
        <f>IF($C50&lt;0,MIN(-$C50,MCB_benefits_unconstrained!M50),MAX(-$C50,MCB_benefits_unconstrained!M50))</f>
        <v>1416991200.4131548</v>
      </c>
      <c r="N50">
        <f>IF($C50&lt;0,MIN(-$C50,MCB_benefits_unconstrained!N50),MAX(-$C50,MCB_benefits_unconstrained!N50))</f>
        <v>2470950233.4782367</v>
      </c>
      <c r="O50">
        <f>IF($C50&lt;0,MIN(-$C50,MCB_benefits_unconstrained!O50),MAX(-$C50,MCB_benefits_unconstrained!O50))</f>
        <v>2278475151.9562998</v>
      </c>
      <c r="P50">
        <f>IF($C50&lt;0,MIN(-$C50,MCB_benefits_unconstrained!P50),MAX(-$C50,MCB_benefits_unconstrained!P50))</f>
        <v>348711119.57273805</v>
      </c>
      <c r="Q50" s="7">
        <f>SUM(Wanetal_losses_control!BI50:BN50)</f>
        <v>-2031067675.4135869</v>
      </c>
      <c r="R50">
        <f>IF($Q50&lt;0,MIN(-$Q50,MCB_benefits_unconstrained!R50),MAX(-$Q50,MCB_benefits_unconstrained!R50))</f>
        <v>2031067675.4135869</v>
      </c>
      <c r="S50">
        <f>IF($Q50&lt;0,MIN(-$Q50,MCB_benefits_unconstrained!S50),MAX(-$Q50,MCB_benefits_unconstrained!S50))</f>
        <v>473377993.25088573</v>
      </c>
      <c r="T50">
        <f>IF($Q50&lt;0,MIN(-$Q50,MCB_benefits_unconstrained!T50),MAX(-$Q50,MCB_benefits_unconstrained!T50))</f>
        <v>1098203063.4921682</v>
      </c>
      <c r="U50">
        <f>IF($Q50&lt;0,MIN(-$Q50,MCB_benefits_unconstrained!U50),MAX(-$Q50,MCB_benefits_unconstrained!U50))</f>
        <v>1713924907.238045</v>
      </c>
      <c r="V50">
        <f>IF($Q50&lt;0,MIN(-$Q50,MCB_benefits_unconstrained!V50),MAX(-$Q50,MCB_benefits_unconstrained!V50))</f>
        <v>884211030.17070889</v>
      </c>
      <c r="W50">
        <f>IF($Q50&lt;0,MIN(-$Q50,MCB_benefits_unconstrained!W50),MAX(-$Q50,MCB_benefits_unconstrained!W50))</f>
        <v>354131958.26382136</v>
      </c>
      <c r="Y50">
        <f>IF($Q50&lt;0,MIN(-$Q50,MCB_benefits_unconstrained!Y50),MAX(-$Q50,MCB_benefits_unconstrained!Y50))</f>
        <v>2031067675.4135869</v>
      </c>
      <c r="Z50">
        <f>IF($Q50&lt;0,MIN(-$Q50,MCB_benefits_unconstrained!Z50),MAX(-$Q50,MCB_benefits_unconstrained!Z50))</f>
        <v>2031067675.4135869</v>
      </c>
      <c r="AA50">
        <f>IF($Q50&lt;0,MIN(-$Q50,MCB_benefits_unconstrained!AA50),MAX(-$Q50,MCB_benefits_unconstrained!AA50))</f>
        <v>2031067675.4135869</v>
      </c>
      <c r="AB50">
        <f>IF($Q50&lt;0,MIN(-$Q50,MCB_benefits_unconstrained!AB50),MAX(-$Q50,MCB_benefits_unconstrained!AB50))</f>
        <v>2031067675.4135869</v>
      </c>
      <c r="AC50">
        <f>IF($Q50&lt;0,MIN(-$Q50,MCB_benefits_unconstrained!AC50),MAX(-$Q50,MCB_benefits_unconstrained!AC50))</f>
        <v>1785152235.0522163</v>
      </c>
      <c r="AD50">
        <f>IF($Q50&lt;0,MIN(-$Q50,MCB_benefits_unconstrained!AD50),MAX(-$Q50,MCB_benefits_unconstrained!AD50))</f>
        <v>-620519728.40138984</v>
      </c>
    </row>
    <row r="51" spans="1:30" x14ac:dyDescent="0.2">
      <c r="A51" t="s">
        <v>94</v>
      </c>
      <c r="B51" t="s">
        <v>95</v>
      </c>
      <c r="C51">
        <f>SUM(Wanetal_losses_control!AQ51:AV51)</f>
        <v>-70547034206.359314</v>
      </c>
      <c r="D51">
        <f>IF($C51&lt;0,MIN(-$C51,MCB_benefits_unconstrained!D51),MAX(-$C51,MCB_benefits_unconstrained!D51))</f>
        <v>19790563107.394562</v>
      </c>
      <c r="E51">
        <f>IF($C51&lt;0,MIN(-$C51,MCB_benefits_unconstrained!E51),MAX(-$C51,MCB_benefits_unconstrained!E51))</f>
        <v>-289286817.81373596</v>
      </c>
      <c r="F51">
        <f>IF($C51&lt;0,MIN(-$C51,MCB_benefits_unconstrained!F51),MAX(-$C51,MCB_benefits_unconstrained!F51))</f>
        <v>15859036187.33168</v>
      </c>
      <c r="G51">
        <f>IF($C51&lt;0,MIN(-$C51,MCB_benefits_unconstrained!G51),MAX(-$C51,MCB_benefits_unconstrained!G51))</f>
        <v>14246989891.45623</v>
      </c>
      <c r="H51">
        <f>IF($C51&lt;0,MIN(-$C51,MCB_benefits_unconstrained!H51),MAX(-$C51,MCB_benefits_unconstrained!H51))</f>
        <v>4852567138.1995392</v>
      </c>
      <c r="I51">
        <f>IF($C51&lt;0,MIN(-$C51,MCB_benefits_unconstrained!I51),MAX(-$C51,MCB_benefits_unconstrained!I51))</f>
        <v>4267974133.3397141</v>
      </c>
      <c r="K51">
        <f>IF($C51&lt;0,MIN(-$C51,MCB_benefits_unconstrained!K51),MAX(-$C51,MCB_benefits_unconstrained!K51))</f>
        <v>52135946831.97345</v>
      </c>
      <c r="L51">
        <f>IF($C51&lt;0,MIN(-$C51,MCB_benefits_unconstrained!L51),MAX(-$C51,MCB_benefits_unconstrained!L51))</f>
        <v>-707712938.38164663</v>
      </c>
      <c r="M51">
        <f>IF($C51&lt;0,MIN(-$C51,MCB_benefits_unconstrained!M51),MAX(-$C51,MCB_benefits_unconstrained!M51))</f>
        <v>45378746448.938255</v>
      </c>
      <c r="N51">
        <f>IF($C51&lt;0,MIN(-$C51,MCB_benefits_unconstrained!N51),MAX(-$C51,MCB_benefits_unconstrained!N51))</f>
        <v>17169647927.897566</v>
      </c>
      <c r="O51">
        <f>IF($C51&lt;0,MIN(-$C51,MCB_benefits_unconstrained!O51),MAX(-$C51,MCB_benefits_unconstrained!O51))</f>
        <v>7621342967.8342934</v>
      </c>
      <c r="P51">
        <f>IF($C51&lt;0,MIN(-$C51,MCB_benefits_unconstrained!P51),MAX(-$C51,MCB_benefits_unconstrained!P51))</f>
        <v>-2609059117.268703</v>
      </c>
      <c r="Q51" s="7">
        <f>SUM(Wanetal_losses_control!BI51:BN51)</f>
        <v>-62954466701.618889</v>
      </c>
      <c r="R51">
        <f>IF($Q51&lt;0,MIN(-$Q51,MCB_benefits_unconstrained!R51),MAX(-$Q51,MCB_benefits_unconstrained!R51))</f>
        <v>62954466701.618889</v>
      </c>
      <c r="S51">
        <f>IF($Q51&lt;0,MIN(-$Q51,MCB_benefits_unconstrained!S51),MAX(-$Q51,MCB_benefits_unconstrained!S51))</f>
        <v>14672706121.091522</v>
      </c>
      <c r="T51">
        <f>IF($Q51&lt;0,MIN(-$Q51,MCB_benefits_unconstrained!T51),MAX(-$Q51,MCB_benefits_unconstrained!T51))</f>
        <v>34039628038.566078</v>
      </c>
      <c r="U51">
        <f>IF($Q51&lt;0,MIN(-$Q51,MCB_benefits_unconstrained!U51),MAX(-$Q51,MCB_benefits_unconstrained!U51))</f>
        <v>53124388619.803719</v>
      </c>
      <c r="V51">
        <f>IF($Q51&lt;0,MIN(-$Q51,MCB_benefits_unconstrained!V51),MAX(-$Q51,MCB_benefits_unconstrained!V51))</f>
        <v>27406784387.305534</v>
      </c>
      <c r="W51">
        <f>IF($Q51&lt;0,MIN(-$Q51,MCB_benefits_unconstrained!W51),MAX(-$Q51,MCB_benefits_unconstrained!W51))</f>
        <v>10976585785.089142</v>
      </c>
      <c r="Y51">
        <f>IF($Q51&lt;0,MIN(-$Q51,MCB_benefits_unconstrained!Y51),MAX(-$Q51,MCB_benefits_unconstrained!Y51))</f>
        <v>38910655951.786324</v>
      </c>
      <c r="Z51">
        <f>IF($Q51&lt;0,MIN(-$Q51,MCB_benefits_unconstrained!Z51),MAX(-$Q51,MCB_benefits_unconstrained!Z51))</f>
        <v>14335711854.008022</v>
      </c>
      <c r="AA51">
        <f>IF($Q51&lt;0,MIN(-$Q51,MCB_benefits_unconstrained!AA51),MAX(-$Q51,MCB_benefits_unconstrained!AA51))</f>
        <v>28685652658.330425</v>
      </c>
      <c r="AB51">
        <f>IF($Q51&lt;0,MIN(-$Q51,MCB_benefits_unconstrained!AB51),MAX(-$Q51,MCB_benefits_unconstrained!AB51))</f>
        <v>12812283609.733927</v>
      </c>
      <c r="AC51">
        <f>IF($Q51&lt;0,MIN(-$Q51,MCB_benefits_unconstrained!AC51),MAX(-$Q51,MCB_benefits_unconstrained!AC51))</f>
        <v>14388451772.312216</v>
      </c>
      <c r="AD51">
        <f>IF($Q51&lt;0,MIN(-$Q51,MCB_benefits_unconstrained!AD51),MAX(-$Q51,MCB_benefits_unconstrained!AD51))</f>
        <v>-1797320883.7714164</v>
      </c>
    </row>
    <row r="52" spans="1:30" x14ac:dyDescent="0.2">
      <c r="A52" t="s">
        <v>96</v>
      </c>
      <c r="B52" t="s">
        <v>97</v>
      </c>
      <c r="C52">
        <f>SUM(Wanetal_losses_control!AQ52:AV52)</f>
        <v>0</v>
      </c>
      <c r="D52">
        <f>IF($C52&lt;0,MIN(-$C52,MCB_benefits_unconstrained!D52),MAX(-$C52,MCB_benefits_unconstrained!D52))</f>
        <v>0</v>
      </c>
      <c r="E52">
        <f>IF($C52&lt;0,MIN(-$C52,MCB_benefits_unconstrained!E52),MAX(-$C52,MCB_benefits_unconstrained!E52))</f>
        <v>0</v>
      </c>
      <c r="F52">
        <f>IF($C52&lt;0,MIN(-$C52,MCB_benefits_unconstrained!F52),MAX(-$C52,MCB_benefits_unconstrained!F52))</f>
        <v>0</v>
      </c>
      <c r="G52">
        <f>IF($C52&lt;0,MIN(-$C52,MCB_benefits_unconstrained!G52),MAX(-$C52,MCB_benefits_unconstrained!G52))</f>
        <v>0</v>
      </c>
      <c r="H52">
        <f>IF($C52&lt;0,MIN(-$C52,MCB_benefits_unconstrained!H52),MAX(-$C52,MCB_benefits_unconstrained!H52))</f>
        <v>0</v>
      </c>
      <c r="I52">
        <f>IF($C52&lt;0,MIN(-$C52,MCB_benefits_unconstrained!I52),MAX(-$C52,MCB_benefits_unconstrained!I52))</f>
        <v>0</v>
      </c>
      <c r="K52">
        <f>IF($C52&lt;0,MIN(-$C52,MCB_benefits_unconstrained!K52),MAX(-$C52,MCB_benefits_unconstrained!K52))</f>
        <v>0</v>
      </c>
      <c r="L52">
        <f>IF($C52&lt;0,MIN(-$C52,MCB_benefits_unconstrained!L52),MAX(-$C52,MCB_benefits_unconstrained!L52))</f>
        <v>0</v>
      </c>
      <c r="M52">
        <f>IF($C52&lt;0,MIN(-$C52,MCB_benefits_unconstrained!M52),MAX(-$C52,MCB_benefits_unconstrained!M52))</f>
        <v>0</v>
      </c>
      <c r="N52">
        <f>IF($C52&lt;0,MIN(-$C52,MCB_benefits_unconstrained!N52),MAX(-$C52,MCB_benefits_unconstrained!N52))</f>
        <v>0</v>
      </c>
      <c r="O52">
        <f>IF($C52&lt;0,MIN(-$C52,MCB_benefits_unconstrained!O52),MAX(-$C52,MCB_benefits_unconstrained!O52))</f>
        <v>0</v>
      </c>
      <c r="P52">
        <f>IF($C52&lt;0,MIN(-$C52,MCB_benefits_unconstrained!P52),MAX(-$C52,MCB_benefits_unconstrained!P52))</f>
        <v>0</v>
      </c>
      <c r="Q52" s="7">
        <f>SUM(Wanetal_losses_control!BI52:BN52)</f>
        <v>0</v>
      </c>
      <c r="R52">
        <f>IF($Q52&lt;0,MIN(-$Q52,MCB_benefits_unconstrained!R52),MAX(-$Q52,MCB_benefits_unconstrained!R52))</f>
        <v>0</v>
      </c>
      <c r="S52">
        <f>IF($Q52&lt;0,MIN(-$Q52,MCB_benefits_unconstrained!S52),MAX(-$Q52,MCB_benefits_unconstrained!S52))</f>
        <v>0</v>
      </c>
      <c r="T52">
        <f>IF($Q52&lt;0,MIN(-$Q52,MCB_benefits_unconstrained!T52),MAX(-$Q52,MCB_benefits_unconstrained!T52))</f>
        <v>0</v>
      </c>
      <c r="U52">
        <f>IF($Q52&lt;0,MIN(-$Q52,MCB_benefits_unconstrained!U52),MAX(-$Q52,MCB_benefits_unconstrained!U52))</f>
        <v>0</v>
      </c>
      <c r="V52">
        <f>IF($Q52&lt;0,MIN(-$Q52,MCB_benefits_unconstrained!V52),MAX(-$Q52,MCB_benefits_unconstrained!V52))</f>
        <v>0</v>
      </c>
      <c r="W52">
        <f>IF($Q52&lt;0,MIN(-$Q52,MCB_benefits_unconstrained!W52),MAX(-$Q52,MCB_benefits_unconstrained!W52))</f>
        <v>0</v>
      </c>
      <c r="Y52">
        <f>IF($Q52&lt;0,MIN(-$Q52,MCB_benefits_unconstrained!Y52),MAX(-$Q52,MCB_benefits_unconstrained!Y52))</f>
        <v>0</v>
      </c>
      <c r="Z52">
        <f>IF($Q52&lt;0,MIN(-$Q52,MCB_benefits_unconstrained!Z52),MAX(-$Q52,MCB_benefits_unconstrained!Z52))</f>
        <v>0</v>
      </c>
      <c r="AA52">
        <f>IF($Q52&lt;0,MIN(-$Q52,MCB_benefits_unconstrained!AA52),MAX(-$Q52,MCB_benefits_unconstrained!AA52))</f>
        <v>0</v>
      </c>
      <c r="AB52">
        <f>IF($Q52&lt;0,MIN(-$Q52,MCB_benefits_unconstrained!AB52),MAX(-$Q52,MCB_benefits_unconstrained!AB52))</f>
        <v>0</v>
      </c>
      <c r="AC52">
        <f>IF($Q52&lt;0,MIN(-$Q52,MCB_benefits_unconstrained!AC52),MAX(-$Q52,MCB_benefits_unconstrained!AC52))</f>
        <v>0</v>
      </c>
      <c r="AD52">
        <f>IF($Q52&lt;0,MIN(-$Q52,MCB_benefits_unconstrained!AD52),MAX(-$Q52,MCB_benefits_unconstrained!AD52))</f>
        <v>0</v>
      </c>
    </row>
    <row r="53" spans="1:30" x14ac:dyDescent="0.2">
      <c r="A53" t="s">
        <v>98</v>
      </c>
      <c r="B53" t="s">
        <v>99</v>
      </c>
      <c r="C53">
        <f>SUM(Wanetal_losses_control!AQ53:AV53)</f>
        <v>0</v>
      </c>
      <c r="D53">
        <f>IF($C53&lt;0,MIN(-$C53,MCB_benefits_unconstrained!D53),MAX(-$C53,MCB_benefits_unconstrained!D53))</f>
        <v>0</v>
      </c>
      <c r="E53">
        <f>IF($C53&lt;0,MIN(-$C53,MCB_benefits_unconstrained!E53),MAX(-$C53,MCB_benefits_unconstrained!E53))</f>
        <v>0</v>
      </c>
      <c r="F53">
        <f>IF($C53&lt;0,MIN(-$C53,MCB_benefits_unconstrained!F53),MAX(-$C53,MCB_benefits_unconstrained!F53))</f>
        <v>0</v>
      </c>
      <c r="G53">
        <f>IF($C53&lt;0,MIN(-$C53,MCB_benefits_unconstrained!G53),MAX(-$C53,MCB_benefits_unconstrained!G53))</f>
        <v>0</v>
      </c>
      <c r="H53">
        <f>IF($C53&lt;0,MIN(-$C53,MCB_benefits_unconstrained!H53),MAX(-$C53,MCB_benefits_unconstrained!H53))</f>
        <v>0</v>
      </c>
      <c r="I53">
        <f>IF($C53&lt;0,MIN(-$C53,MCB_benefits_unconstrained!I53),MAX(-$C53,MCB_benefits_unconstrained!I53))</f>
        <v>0</v>
      </c>
      <c r="K53">
        <f>IF($C53&lt;0,MIN(-$C53,MCB_benefits_unconstrained!K53),MAX(-$C53,MCB_benefits_unconstrained!K53))</f>
        <v>0</v>
      </c>
      <c r="L53">
        <f>IF($C53&lt;0,MIN(-$C53,MCB_benefits_unconstrained!L53),MAX(-$C53,MCB_benefits_unconstrained!L53))</f>
        <v>0</v>
      </c>
      <c r="M53">
        <f>IF($C53&lt;0,MIN(-$C53,MCB_benefits_unconstrained!M53),MAX(-$C53,MCB_benefits_unconstrained!M53))</f>
        <v>0</v>
      </c>
      <c r="N53">
        <f>IF($C53&lt;0,MIN(-$C53,MCB_benefits_unconstrained!N53),MAX(-$C53,MCB_benefits_unconstrained!N53))</f>
        <v>0</v>
      </c>
      <c r="O53">
        <f>IF($C53&lt;0,MIN(-$C53,MCB_benefits_unconstrained!O53),MAX(-$C53,MCB_benefits_unconstrained!O53))</f>
        <v>0</v>
      </c>
      <c r="P53">
        <f>IF($C53&lt;0,MIN(-$C53,MCB_benefits_unconstrained!P53),MAX(-$C53,MCB_benefits_unconstrained!P53))</f>
        <v>0</v>
      </c>
      <c r="Q53" s="7">
        <f>SUM(Wanetal_losses_control!BI53:BN53)</f>
        <v>0</v>
      </c>
      <c r="R53">
        <f>IF($Q53&lt;0,MIN(-$Q53,MCB_benefits_unconstrained!R53),MAX(-$Q53,MCB_benefits_unconstrained!R53))</f>
        <v>0</v>
      </c>
      <c r="S53">
        <f>IF($Q53&lt;0,MIN(-$Q53,MCB_benefits_unconstrained!S53),MAX(-$Q53,MCB_benefits_unconstrained!S53))</f>
        <v>0</v>
      </c>
      <c r="T53">
        <f>IF($Q53&lt;0,MIN(-$Q53,MCB_benefits_unconstrained!T53),MAX(-$Q53,MCB_benefits_unconstrained!T53))</f>
        <v>0</v>
      </c>
      <c r="U53">
        <f>IF($Q53&lt;0,MIN(-$Q53,MCB_benefits_unconstrained!U53),MAX(-$Q53,MCB_benefits_unconstrained!U53))</f>
        <v>0</v>
      </c>
      <c r="V53">
        <f>IF($Q53&lt;0,MIN(-$Q53,MCB_benefits_unconstrained!V53),MAX(-$Q53,MCB_benefits_unconstrained!V53))</f>
        <v>0</v>
      </c>
      <c r="W53">
        <f>IF($Q53&lt;0,MIN(-$Q53,MCB_benefits_unconstrained!W53),MAX(-$Q53,MCB_benefits_unconstrained!W53))</f>
        <v>0</v>
      </c>
      <c r="Y53">
        <f>IF($Q53&lt;0,MIN(-$Q53,MCB_benefits_unconstrained!Y53),MAX(-$Q53,MCB_benefits_unconstrained!Y53))</f>
        <v>0</v>
      </c>
      <c r="Z53">
        <f>IF($Q53&lt;0,MIN(-$Q53,MCB_benefits_unconstrained!Z53),MAX(-$Q53,MCB_benefits_unconstrained!Z53))</f>
        <v>0</v>
      </c>
      <c r="AA53">
        <f>IF($Q53&lt;0,MIN(-$Q53,MCB_benefits_unconstrained!AA53),MAX(-$Q53,MCB_benefits_unconstrained!AA53))</f>
        <v>0</v>
      </c>
      <c r="AB53">
        <f>IF($Q53&lt;0,MIN(-$Q53,MCB_benefits_unconstrained!AB53),MAX(-$Q53,MCB_benefits_unconstrained!AB53))</f>
        <v>0</v>
      </c>
      <c r="AC53">
        <f>IF($Q53&lt;0,MIN(-$Q53,MCB_benefits_unconstrained!AC53),MAX(-$Q53,MCB_benefits_unconstrained!AC53))</f>
        <v>0</v>
      </c>
      <c r="AD53">
        <f>IF($Q53&lt;0,MIN(-$Q53,MCB_benefits_unconstrained!AD53),MAX(-$Q53,MCB_benefits_unconstrained!AD53))</f>
        <v>0</v>
      </c>
    </row>
    <row r="54" spans="1:30" x14ac:dyDescent="0.2">
      <c r="A54" t="s">
        <v>100</v>
      </c>
      <c r="B54" t="s">
        <v>101</v>
      </c>
      <c r="C54">
        <f>SUM(Wanetal_losses_control!AQ54:AV54)</f>
        <v>-16088569507.850952</v>
      </c>
      <c r="D54">
        <f>IF($C54&lt;0,MIN(-$C54,MCB_benefits_unconstrained!D54),MAX(-$C54,MCB_benefits_unconstrained!D54))</f>
        <v>4513327225.3722401</v>
      </c>
      <c r="E54">
        <f>IF($C54&lt;0,MIN(-$C54,MCB_benefits_unconstrained!E54),MAX(-$C54,MCB_benefits_unconstrained!E54))</f>
        <v>-65973164.264949799</v>
      </c>
      <c r="F54">
        <f>IF($C54&lt;0,MIN(-$C54,MCB_benefits_unconstrained!F54),MAX(-$C54,MCB_benefits_unconstrained!F54))</f>
        <v>3616724769.4788208</v>
      </c>
      <c r="G54">
        <f>IF($C54&lt;0,MIN(-$C54,MCB_benefits_unconstrained!G54),MAX(-$C54,MCB_benefits_unconstrained!G54))</f>
        <v>3249090337.034771</v>
      </c>
      <c r="H54">
        <f>IF($C54&lt;0,MIN(-$C54,MCB_benefits_unconstrained!H54),MAX(-$C54,MCB_benefits_unconstrained!H54))</f>
        <v>1106649834.0110111</v>
      </c>
      <c r="I54">
        <f>IF($C54&lt;0,MIN(-$C54,MCB_benefits_unconstrained!I54),MAX(-$C54,MCB_benefits_unconstrained!I54))</f>
        <v>973330761.16410637</v>
      </c>
      <c r="K54">
        <f>IF($C54&lt;0,MIN(-$C54,MCB_benefits_unconstrained!K54),MAX(-$C54,MCB_benefits_unconstrained!K54))</f>
        <v>6212541818.3262672</v>
      </c>
      <c r="L54">
        <f>IF($C54&lt;0,MIN(-$C54,MCB_benefits_unconstrained!L54),MAX(-$C54,MCB_benefits_unconstrained!L54))</f>
        <v>-82998302.722602174</v>
      </c>
      <c r="M54">
        <f>IF($C54&lt;0,MIN(-$C54,MCB_benefits_unconstrained!M54),MAX(-$C54,MCB_benefits_unconstrained!M54))</f>
        <v>7049718554.717721</v>
      </c>
      <c r="N54">
        <f>IF($C54&lt;0,MIN(-$C54,MCB_benefits_unconstrained!N54),MAX(-$C54,MCB_benefits_unconstrained!N54))</f>
        <v>1445594072.7549498</v>
      </c>
      <c r="O54">
        <f>IF($C54&lt;0,MIN(-$C54,MCB_benefits_unconstrained!O54),MAX(-$C54,MCB_benefits_unconstrained!O54))</f>
        <v>296042209.13001341</v>
      </c>
      <c r="P54">
        <f>IF($C54&lt;0,MIN(-$C54,MCB_benefits_unconstrained!P54),MAX(-$C54,MCB_benefits_unconstrained!P54))</f>
        <v>-203871005.60548115</v>
      </c>
      <c r="Q54" s="7">
        <f>SUM(Wanetal_losses_control!BI54:BN54)</f>
        <v>-15440746634.395971</v>
      </c>
      <c r="R54">
        <f>IF($Q54&lt;0,MIN(-$Q54,MCB_benefits_unconstrained!R54),MAX(-$Q54,MCB_benefits_unconstrained!R54))</f>
        <v>15440746634.395971</v>
      </c>
      <c r="S54">
        <f>IF($Q54&lt;0,MIN(-$Q54,MCB_benefits_unconstrained!S54),MAX(-$Q54,MCB_benefits_unconstrained!S54))</f>
        <v>3598752392.4318943</v>
      </c>
      <c r="T54">
        <f>IF($Q54&lt;0,MIN(-$Q54,MCB_benefits_unconstrained!T54),MAX(-$Q54,MCB_benefits_unconstrained!T54))</f>
        <v>8348847978.7100487</v>
      </c>
      <c r="U54">
        <f>IF($Q54&lt;0,MIN(-$Q54,MCB_benefits_unconstrained!U54),MAX(-$Q54,MCB_benefits_unconstrained!U54))</f>
        <v>13029738281.691841</v>
      </c>
      <c r="V54">
        <f>IF($Q54&lt;0,MIN(-$Q54,MCB_benefits_unconstrained!V54),MAX(-$Q54,MCB_benefits_unconstrained!V54))</f>
        <v>6722020469.0737495</v>
      </c>
      <c r="W54">
        <f>IF($Q54&lt;0,MIN(-$Q54,MCB_benefits_unconstrained!W54),MAX(-$Q54,MCB_benefits_unconstrained!W54))</f>
        <v>2692210559.4441547</v>
      </c>
      <c r="Y54">
        <f>IF($Q54&lt;0,MIN(-$Q54,MCB_benefits_unconstrained!Y54),MAX(-$Q54,MCB_benefits_unconstrained!Y54))</f>
        <v>8115961252.7418489</v>
      </c>
      <c r="Z54">
        <f>IF($Q54&lt;0,MIN(-$Q54,MCB_benefits_unconstrained!Z54),MAX(-$Q54,MCB_benefits_unconstrained!Z54))</f>
        <v>3771149033.0143042</v>
      </c>
      <c r="AA54">
        <f>IF($Q54&lt;0,MIN(-$Q54,MCB_benefits_unconstrained!AA54),MAX(-$Q54,MCB_benefits_unconstrained!AA54))</f>
        <v>6161946184.9898052</v>
      </c>
      <c r="AB54">
        <f>IF($Q54&lt;0,MIN(-$Q54,MCB_benefits_unconstrained!AB54),MAX(-$Q54,MCB_benefits_unconstrained!AB54))</f>
        <v>3551203770.0823493</v>
      </c>
      <c r="AC54">
        <f>IF($Q54&lt;0,MIN(-$Q54,MCB_benefits_unconstrained!AC54),MAX(-$Q54,MCB_benefits_unconstrained!AC54))</f>
        <v>3497337017.2312098</v>
      </c>
      <c r="AD54">
        <f>IF($Q54&lt;0,MIN(-$Q54,MCB_benefits_unconstrained!AD54),MAX(-$Q54,MCB_benefits_unconstrained!AD54))</f>
        <v>-1173640239.8629363</v>
      </c>
    </row>
    <row r="55" spans="1:30" x14ac:dyDescent="0.2">
      <c r="A55" t="s">
        <v>102</v>
      </c>
      <c r="B55" t="s">
        <v>103</v>
      </c>
      <c r="C55">
        <f>SUM(Wanetal_losses_control!AQ55:AV55)</f>
        <v>0</v>
      </c>
      <c r="D55">
        <f>IF($C55&lt;0,MIN(-$C55,MCB_benefits_unconstrained!D55),MAX(-$C55,MCB_benefits_unconstrained!D55))</f>
        <v>0</v>
      </c>
      <c r="E55">
        <f>IF($C55&lt;0,MIN(-$C55,MCB_benefits_unconstrained!E55),MAX(-$C55,MCB_benefits_unconstrained!E55))</f>
        <v>0</v>
      </c>
      <c r="F55">
        <f>IF($C55&lt;0,MIN(-$C55,MCB_benefits_unconstrained!F55),MAX(-$C55,MCB_benefits_unconstrained!F55))</f>
        <v>0</v>
      </c>
      <c r="G55">
        <f>IF($C55&lt;0,MIN(-$C55,MCB_benefits_unconstrained!G55),MAX(-$C55,MCB_benefits_unconstrained!G55))</f>
        <v>0</v>
      </c>
      <c r="H55">
        <f>IF($C55&lt;0,MIN(-$C55,MCB_benefits_unconstrained!H55),MAX(-$C55,MCB_benefits_unconstrained!H55))</f>
        <v>0</v>
      </c>
      <c r="I55">
        <f>IF($C55&lt;0,MIN(-$C55,MCB_benefits_unconstrained!I55),MAX(-$C55,MCB_benefits_unconstrained!I55))</f>
        <v>0</v>
      </c>
      <c r="K55">
        <f>IF($C55&lt;0,MIN(-$C55,MCB_benefits_unconstrained!K55),MAX(-$C55,MCB_benefits_unconstrained!K55))</f>
        <v>0</v>
      </c>
      <c r="L55">
        <f>IF($C55&lt;0,MIN(-$C55,MCB_benefits_unconstrained!L55),MAX(-$C55,MCB_benefits_unconstrained!L55))</f>
        <v>0</v>
      </c>
      <c r="M55">
        <f>IF($C55&lt;0,MIN(-$C55,MCB_benefits_unconstrained!M55),MAX(-$C55,MCB_benefits_unconstrained!M55))</f>
        <v>0</v>
      </c>
      <c r="N55">
        <f>IF($C55&lt;0,MIN(-$C55,MCB_benefits_unconstrained!N55),MAX(-$C55,MCB_benefits_unconstrained!N55))</f>
        <v>0</v>
      </c>
      <c r="O55">
        <f>IF($C55&lt;0,MIN(-$C55,MCB_benefits_unconstrained!O55),MAX(-$C55,MCB_benefits_unconstrained!O55))</f>
        <v>0</v>
      </c>
      <c r="P55">
        <f>IF($C55&lt;0,MIN(-$C55,MCB_benefits_unconstrained!P55),MAX(-$C55,MCB_benefits_unconstrained!P55))</f>
        <v>0</v>
      </c>
      <c r="Q55" s="7">
        <f>SUM(Wanetal_losses_control!BI55:BN55)</f>
        <v>0</v>
      </c>
      <c r="R55">
        <f>IF($Q55&lt;0,MIN(-$Q55,MCB_benefits_unconstrained!R55),MAX(-$Q55,MCB_benefits_unconstrained!R55))</f>
        <v>0</v>
      </c>
      <c r="S55">
        <f>IF($Q55&lt;0,MIN(-$Q55,MCB_benefits_unconstrained!S55),MAX(-$Q55,MCB_benefits_unconstrained!S55))</f>
        <v>0</v>
      </c>
      <c r="T55">
        <f>IF($Q55&lt;0,MIN(-$Q55,MCB_benefits_unconstrained!T55),MAX(-$Q55,MCB_benefits_unconstrained!T55))</f>
        <v>0</v>
      </c>
      <c r="U55">
        <f>IF($Q55&lt;0,MIN(-$Q55,MCB_benefits_unconstrained!U55),MAX(-$Q55,MCB_benefits_unconstrained!U55))</f>
        <v>0</v>
      </c>
      <c r="V55">
        <f>IF($Q55&lt;0,MIN(-$Q55,MCB_benefits_unconstrained!V55),MAX(-$Q55,MCB_benefits_unconstrained!V55))</f>
        <v>0</v>
      </c>
      <c r="W55">
        <f>IF($Q55&lt;0,MIN(-$Q55,MCB_benefits_unconstrained!W55),MAX(-$Q55,MCB_benefits_unconstrained!W55))</f>
        <v>0</v>
      </c>
      <c r="Y55">
        <f>IF($Q55&lt;0,MIN(-$Q55,MCB_benefits_unconstrained!Y55),MAX(-$Q55,MCB_benefits_unconstrained!Y55))</f>
        <v>0</v>
      </c>
      <c r="Z55">
        <f>IF($Q55&lt;0,MIN(-$Q55,MCB_benefits_unconstrained!Z55),MAX(-$Q55,MCB_benefits_unconstrained!Z55))</f>
        <v>0</v>
      </c>
      <c r="AA55">
        <f>IF($Q55&lt;0,MIN(-$Q55,MCB_benefits_unconstrained!AA55),MAX(-$Q55,MCB_benefits_unconstrained!AA55))</f>
        <v>0</v>
      </c>
      <c r="AB55">
        <f>IF($Q55&lt;0,MIN(-$Q55,MCB_benefits_unconstrained!AB55),MAX(-$Q55,MCB_benefits_unconstrained!AB55))</f>
        <v>0</v>
      </c>
      <c r="AC55">
        <f>IF($Q55&lt;0,MIN(-$Q55,MCB_benefits_unconstrained!AC55),MAX(-$Q55,MCB_benefits_unconstrained!AC55))</f>
        <v>0</v>
      </c>
      <c r="AD55">
        <f>IF($Q55&lt;0,MIN(-$Q55,MCB_benefits_unconstrained!AD55),MAX(-$Q55,MCB_benefits_unconstrained!AD55))</f>
        <v>0</v>
      </c>
    </row>
    <row r="56" spans="1:30" x14ac:dyDescent="0.2">
      <c r="A56" t="s">
        <v>104</v>
      </c>
      <c r="B56" t="s">
        <v>105</v>
      </c>
      <c r="C56">
        <f>SUM(Wanetal_losses_control!AQ56:AV56)</f>
        <v>-16517420014.487213</v>
      </c>
      <c r="D56">
        <f>IF($C56&lt;0,MIN(-$C56,MCB_benefits_unconstrained!D56),MAX(-$C56,MCB_benefits_unconstrained!D56))</f>
        <v>4633632679.8920841</v>
      </c>
      <c r="E56">
        <f>IF($C56&lt;0,MIN(-$C56,MCB_benefits_unconstrained!E56),MAX(-$C56,MCB_benefits_unconstrained!E56))</f>
        <v>-67731718.678730011</v>
      </c>
      <c r="F56">
        <f>IF($C56&lt;0,MIN(-$C56,MCB_benefits_unconstrained!F56),MAX(-$C56,MCB_benefits_unconstrained!F56))</f>
        <v>3713130745.7216454</v>
      </c>
      <c r="G56">
        <f>IF($C56&lt;0,MIN(-$C56,MCB_benefits_unconstrained!G56),MAX(-$C56,MCB_benefits_unconstrained!G56))</f>
        <v>3335696796.1400623</v>
      </c>
      <c r="H56">
        <f>IF($C56&lt;0,MIN(-$C56,MCB_benefits_unconstrained!H56),MAX(-$C56,MCB_benefits_unconstrained!H56))</f>
        <v>1136148251.6144505</v>
      </c>
      <c r="I56">
        <f>IF($C56&lt;0,MIN(-$C56,MCB_benefits_unconstrained!I56),MAX(-$C56,MCB_benefits_unconstrained!I56))</f>
        <v>999275478.61373329</v>
      </c>
      <c r="K56">
        <f>IF($C56&lt;0,MIN(-$C56,MCB_benefits_unconstrained!K56),MAX(-$C56,MCB_benefits_unconstrained!K56))</f>
        <v>16517420014.487213</v>
      </c>
      <c r="L56">
        <f>IF($C56&lt;0,MIN(-$C56,MCB_benefits_unconstrained!L56),MAX(-$C56,MCB_benefits_unconstrained!L56))</f>
        <v>-18300357405.883774</v>
      </c>
      <c r="M56">
        <f>IF($C56&lt;0,MIN(-$C56,MCB_benefits_unconstrained!M56),MAX(-$C56,MCB_benefits_unconstrained!M56))</f>
        <v>16517420014.487213</v>
      </c>
      <c r="N56">
        <f>IF($C56&lt;0,MIN(-$C56,MCB_benefits_unconstrained!N56),MAX(-$C56,MCB_benefits_unconstrained!N56))</f>
        <v>16517420014.487213</v>
      </c>
      <c r="O56">
        <f>IF($C56&lt;0,MIN(-$C56,MCB_benefits_unconstrained!O56),MAX(-$C56,MCB_benefits_unconstrained!O56))</f>
        <v>16517420014.487213</v>
      </c>
      <c r="P56">
        <f>IF($C56&lt;0,MIN(-$C56,MCB_benefits_unconstrained!P56),MAX(-$C56,MCB_benefits_unconstrained!P56))</f>
        <v>16517420014.487213</v>
      </c>
      <c r="Q56" s="7">
        <f>SUM(Wanetal_losses_control!BI56:BN56)</f>
        <v>-15950023032.357428</v>
      </c>
      <c r="R56">
        <f>IF($Q56&lt;0,MIN(-$Q56,MCB_benefits_unconstrained!R56),MAX(-$Q56,MCB_benefits_unconstrained!R56))</f>
        <v>15950023032.357428</v>
      </c>
      <c r="S56">
        <f>IF($Q56&lt;0,MIN(-$Q56,MCB_benefits_unconstrained!S56),MAX(-$Q56,MCB_benefits_unconstrained!S56))</f>
        <v>3717448702.8480129</v>
      </c>
      <c r="T56">
        <f>IF($Q56&lt;0,MIN(-$Q56,MCB_benefits_unconstrained!T56),MAX(-$Q56,MCB_benefits_unconstrained!T56))</f>
        <v>8624214923.4828949</v>
      </c>
      <c r="U56">
        <f>IF($Q56&lt;0,MIN(-$Q56,MCB_benefits_unconstrained!U56),MAX(-$Q56,MCB_benefits_unconstrained!U56))</f>
        <v>13459493288.726194</v>
      </c>
      <c r="V56">
        <f>IF($Q56&lt;0,MIN(-$Q56,MCB_benefits_unconstrained!V56),MAX(-$Q56,MCB_benefits_unconstrained!V56))</f>
        <v>6943730367.7315731</v>
      </c>
      <c r="W56">
        <f>IF($Q56&lt;0,MIN(-$Q56,MCB_benefits_unconstrained!W56),MAX(-$Q56,MCB_benefits_unconstrained!W56))</f>
        <v>2781006738.0702133</v>
      </c>
      <c r="Y56">
        <f>IF($Q56&lt;0,MIN(-$Q56,MCB_benefits_unconstrained!Y56),MAX(-$Q56,MCB_benefits_unconstrained!Y56))</f>
        <v>-10012193598.689503</v>
      </c>
      <c r="Z56">
        <f>IF($Q56&lt;0,MIN(-$Q56,MCB_benefits_unconstrained!Z56),MAX(-$Q56,MCB_benefits_unconstrained!Z56))</f>
        <v>-8780592257.5917034</v>
      </c>
      <c r="AA56">
        <f>IF($Q56&lt;0,MIN(-$Q56,MCB_benefits_unconstrained!AA56),MAX(-$Q56,MCB_benefits_unconstrained!AA56))</f>
        <v>-18480430630.538437</v>
      </c>
      <c r="AB56">
        <f>IF($Q56&lt;0,MIN(-$Q56,MCB_benefits_unconstrained!AB56),MAX(-$Q56,MCB_benefits_unconstrained!AB56))</f>
        <v>-13817596161.137817</v>
      </c>
      <c r="AC56">
        <f>IF($Q56&lt;0,MIN(-$Q56,MCB_benefits_unconstrained!AC56),MAX(-$Q56,MCB_benefits_unconstrained!AC56))</f>
        <v>-16620783240.075277</v>
      </c>
      <c r="AD56">
        <f>IF($Q56&lt;0,MIN(-$Q56,MCB_benefits_unconstrained!AD56),MAX(-$Q56,MCB_benefits_unconstrained!AD56))</f>
        <v>-7072519039.6826782</v>
      </c>
    </row>
    <row r="57" spans="1:30" x14ac:dyDescent="0.2">
      <c r="A57" t="s">
        <v>106</v>
      </c>
      <c r="B57" t="s">
        <v>107</v>
      </c>
      <c r="C57">
        <f>SUM(Wanetal_losses_control!AQ57:AV57)</f>
        <v>0</v>
      </c>
      <c r="D57">
        <f>IF($C57&lt;0,MIN(-$C57,MCB_benefits_unconstrained!D57),MAX(-$C57,MCB_benefits_unconstrained!D57))</f>
        <v>0</v>
      </c>
      <c r="E57">
        <f>IF($C57&lt;0,MIN(-$C57,MCB_benefits_unconstrained!E57),MAX(-$C57,MCB_benefits_unconstrained!E57))</f>
        <v>0</v>
      </c>
      <c r="F57">
        <f>IF($C57&lt;0,MIN(-$C57,MCB_benefits_unconstrained!F57),MAX(-$C57,MCB_benefits_unconstrained!F57))</f>
        <v>0</v>
      </c>
      <c r="G57">
        <f>IF($C57&lt;0,MIN(-$C57,MCB_benefits_unconstrained!G57),MAX(-$C57,MCB_benefits_unconstrained!G57))</f>
        <v>0</v>
      </c>
      <c r="H57">
        <f>IF($C57&lt;0,MIN(-$C57,MCB_benefits_unconstrained!H57),MAX(-$C57,MCB_benefits_unconstrained!H57))</f>
        <v>0</v>
      </c>
      <c r="I57">
        <f>IF($C57&lt;0,MIN(-$C57,MCB_benefits_unconstrained!I57),MAX(-$C57,MCB_benefits_unconstrained!I57))</f>
        <v>0</v>
      </c>
      <c r="K57">
        <f>IF($C57&lt;0,MIN(-$C57,MCB_benefits_unconstrained!K57),MAX(-$C57,MCB_benefits_unconstrained!K57))</f>
        <v>0</v>
      </c>
      <c r="L57">
        <f>IF($C57&lt;0,MIN(-$C57,MCB_benefits_unconstrained!L57),MAX(-$C57,MCB_benefits_unconstrained!L57))</f>
        <v>0</v>
      </c>
      <c r="M57">
        <f>IF($C57&lt;0,MIN(-$C57,MCB_benefits_unconstrained!M57),MAX(-$C57,MCB_benefits_unconstrained!M57))</f>
        <v>0</v>
      </c>
      <c r="N57">
        <f>IF($C57&lt;0,MIN(-$C57,MCB_benefits_unconstrained!N57),MAX(-$C57,MCB_benefits_unconstrained!N57))</f>
        <v>0</v>
      </c>
      <c r="O57">
        <f>IF($C57&lt;0,MIN(-$C57,MCB_benefits_unconstrained!O57),MAX(-$C57,MCB_benefits_unconstrained!O57))</f>
        <v>0</v>
      </c>
      <c r="P57">
        <f>IF($C57&lt;0,MIN(-$C57,MCB_benefits_unconstrained!P57),MAX(-$C57,MCB_benefits_unconstrained!P57))</f>
        <v>0</v>
      </c>
      <c r="Q57" s="7">
        <f>SUM(Wanetal_losses_control!BI57:BN57)</f>
        <v>0</v>
      </c>
      <c r="R57">
        <f>IF($Q57&lt;0,MIN(-$Q57,MCB_benefits_unconstrained!R57),MAX(-$Q57,MCB_benefits_unconstrained!R57))</f>
        <v>0</v>
      </c>
      <c r="S57">
        <f>IF($Q57&lt;0,MIN(-$Q57,MCB_benefits_unconstrained!S57),MAX(-$Q57,MCB_benefits_unconstrained!S57))</f>
        <v>0</v>
      </c>
      <c r="T57">
        <f>IF($Q57&lt;0,MIN(-$Q57,MCB_benefits_unconstrained!T57),MAX(-$Q57,MCB_benefits_unconstrained!T57))</f>
        <v>0</v>
      </c>
      <c r="U57">
        <f>IF($Q57&lt;0,MIN(-$Q57,MCB_benefits_unconstrained!U57),MAX(-$Q57,MCB_benefits_unconstrained!U57))</f>
        <v>0</v>
      </c>
      <c r="V57">
        <f>IF($Q57&lt;0,MIN(-$Q57,MCB_benefits_unconstrained!V57),MAX(-$Q57,MCB_benefits_unconstrained!V57))</f>
        <v>0</v>
      </c>
      <c r="W57">
        <f>IF($Q57&lt;0,MIN(-$Q57,MCB_benefits_unconstrained!W57),MAX(-$Q57,MCB_benefits_unconstrained!W57))</f>
        <v>0</v>
      </c>
      <c r="Y57">
        <f>IF($Q57&lt;0,MIN(-$Q57,MCB_benefits_unconstrained!Y57),MAX(-$Q57,MCB_benefits_unconstrained!Y57))</f>
        <v>0</v>
      </c>
      <c r="Z57">
        <f>IF($Q57&lt;0,MIN(-$Q57,MCB_benefits_unconstrained!Z57),MAX(-$Q57,MCB_benefits_unconstrained!Z57))</f>
        <v>0</v>
      </c>
      <c r="AA57">
        <f>IF($Q57&lt;0,MIN(-$Q57,MCB_benefits_unconstrained!AA57),MAX(-$Q57,MCB_benefits_unconstrained!AA57))</f>
        <v>0</v>
      </c>
      <c r="AB57">
        <f>IF($Q57&lt;0,MIN(-$Q57,MCB_benefits_unconstrained!AB57),MAX(-$Q57,MCB_benefits_unconstrained!AB57))</f>
        <v>0</v>
      </c>
      <c r="AC57">
        <f>IF($Q57&lt;0,MIN(-$Q57,MCB_benefits_unconstrained!AC57),MAX(-$Q57,MCB_benefits_unconstrained!AC57))</f>
        <v>0</v>
      </c>
      <c r="AD57">
        <f>IF($Q57&lt;0,MIN(-$Q57,MCB_benefits_unconstrained!AD57),MAX(-$Q57,MCB_benefits_unconstrained!AD57))</f>
        <v>0</v>
      </c>
    </row>
    <row r="58" spans="1:30" x14ac:dyDescent="0.2">
      <c r="A58" t="s">
        <v>108</v>
      </c>
      <c r="B58" t="s">
        <v>109</v>
      </c>
      <c r="C58">
        <f>SUM(Wanetal_losses_control!AQ58:AV58)</f>
        <v>0</v>
      </c>
      <c r="D58">
        <f>IF($C58&lt;0,MIN(-$C58,MCB_benefits_unconstrained!D58),MAX(-$C58,MCB_benefits_unconstrained!D58))</f>
        <v>0</v>
      </c>
      <c r="E58">
        <f>IF($C58&lt;0,MIN(-$C58,MCB_benefits_unconstrained!E58),MAX(-$C58,MCB_benefits_unconstrained!E58))</f>
        <v>0</v>
      </c>
      <c r="F58">
        <f>IF($C58&lt;0,MIN(-$C58,MCB_benefits_unconstrained!F58),MAX(-$C58,MCB_benefits_unconstrained!F58))</f>
        <v>0</v>
      </c>
      <c r="G58">
        <f>IF($C58&lt;0,MIN(-$C58,MCB_benefits_unconstrained!G58),MAX(-$C58,MCB_benefits_unconstrained!G58))</f>
        <v>0</v>
      </c>
      <c r="H58">
        <f>IF($C58&lt;0,MIN(-$C58,MCB_benefits_unconstrained!H58),MAX(-$C58,MCB_benefits_unconstrained!H58))</f>
        <v>0</v>
      </c>
      <c r="I58">
        <f>IF($C58&lt;0,MIN(-$C58,MCB_benefits_unconstrained!I58),MAX(-$C58,MCB_benefits_unconstrained!I58))</f>
        <v>0</v>
      </c>
      <c r="K58">
        <f>IF($C58&lt;0,MIN(-$C58,MCB_benefits_unconstrained!K58),MAX(-$C58,MCB_benefits_unconstrained!K58))</f>
        <v>0</v>
      </c>
      <c r="L58">
        <f>IF($C58&lt;0,MIN(-$C58,MCB_benefits_unconstrained!L58),MAX(-$C58,MCB_benefits_unconstrained!L58))</f>
        <v>0</v>
      </c>
      <c r="M58">
        <f>IF($C58&lt;0,MIN(-$C58,MCB_benefits_unconstrained!M58),MAX(-$C58,MCB_benefits_unconstrained!M58))</f>
        <v>0</v>
      </c>
      <c r="N58">
        <f>IF($C58&lt;0,MIN(-$C58,MCB_benefits_unconstrained!N58),MAX(-$C58,MCB_benefits_unconstrained!N58))</f>
        <v>0</v>
      </c>
      <c r="O58">
        <f>IF($C58&lt;0,MIN(-$C58,MCB_benefits_unconstrained!O58),MAX(-$C58,MCB_benefits_unconstrained!O58))</f>
        <v>0</v>
      </c>
      <c r="P58">
        <f>IF($C58&lt;0,MIN(-$C58,MCB_benefits_unconstrained!P58),MAX(-$C58,MCB_benefits_unconstrained!P58))</f>
        <v>0</v>
      </c>
      <c r="Q58" s="7">
        <f>SUM(Wanetal_losses_control!BI58:BN58)</f>
        <v>0</v>
      </c>
      <c r="R58">
        <f>IF($Q58&lt;0,MIN(-$Q58,MCB_benefits_unconstrained!R58),MAX(-$Q58,MCB_benefits_unconstrained!R58))</f>
        <v>0</v>
      </c>
      <c r="S58">
        <f>IF($Q58&lt;0,MIN(-$Q58,MCB_benefits_unconstrained!S58),MAX(-$Q58,MCB_benefits_unconstrained!S58))</f>
        <v>0</v>
      </c>
      <c r="T58">
        <f>IF($Q58&lt;0,MIN(-$Q58,MCB_benefits_unconstrained!T58),MAX(-$Q58,MCB_benefits_unconstrained!T58))</f>
        <v>0</v>
      </c>
      <c r="U58">
        <f>IF($Q58&lt;0,MIN(-$Q58,MCB_benefits_unconstrained!U58),MAX(-$Q58,MCB_benefits_unconstrained!U58))</f>
        <v>0</v>
      </c>
      <c r="V58">
        <f>IF($Q58&lt;0,MIN(-$Q58,MCB_benefits_unconstrained!V58),MAX(-$Q58,MCB_benefits_unconstrained!V58))</f>
        <v>0</v>
      </c>
      <c r="W58">
        <f>IF($Q58&lt;0,MIN(-$Q58,MCB_benefits_unconstrained!W58),MAX(-$Q58,MCB_benefits_unconstrained!W58))</f>
        <v>0</v>
      </c>
      <c r="Y58">
        <f>IF($Q58&lt;0,MIN(-$Q58,MCB_benefits_unconstrained!Y58),MAX(-$Q58,MCB_benefits_unconstrained!Y58))</f>
        <v>0</v>
      </c>
      <c r="Z58">
        <f>IF($Q58&lt;0,MIN(-$Q58,MCB_benefits_unconstrained!Z58),MAX(-$Q58,MCB_benefits_unconstrained!Z58))</f>
        <v>0</v>
      </c>
      <c r="AA58">
        <f>IF($Q58&lt;0,MIN(-$Q58,MCB_benefits_unconstrained!AA58),MAX(-$Q58,MCB_benefits_unconstrained!AA58))</f>
        <v>0</v>
      </c>
      <c r="AB58">
        <f>IF($Q58&lt;0,MIN(-$Q58,MCB_benefits_unconstrained!AB58),MAX(-$Q58,MCB_benefits_unconstrained!AB58))</f>
        <v>0</v>
      </c>
      <c r="AC58">
        <f>IF($Q58&lt;0,MIN(-$Q58,MCB_benefits_unconstrained!AC58),MAX(-$Q58,MCB_benefits_unconstrained!AC58))</f>
        <v>0</v>
      </c>
      <c r="AD58">
        <f>IF($Q58&lt;0,MIN(-$Q58,MCB_benefits_unconstrained!AD58),MAX(-$Q58,MCB_benefits_unconstrained!AD58))</f>
        <v>0</v>
      </c>
    </row>
    <row r="59" spans="1:30" x14ac:dyDescent="0.2">
      <c r="A59" t="s">
        <v>110</v>
      </c>
      <c r="B59" t="s">
        <v>111</v>
      </c>
      <c r="C59">
        <f>SUM(Wanetal_losses_control!AQ59:AV59)</f>
        <v>506659886.61025858</v>
      </c>
      <c r="D59">
        <f>IF($C59&lt;0,MIN(-$C59,MCB_benefits_unconstrained!D59),MAX(-$C59,MCB_benefits_unconstrained!D59))</f>
        <v>-142133323.85618311</v>
      </c>
      <c r="E59">
        <f>IF($C59&lt;0,MIN(-$C59,MCB_benefits_unconstrained!E59),MAX(-$C59,MCB_benefits_unconstrained!E59))</f>
        <v>2077621.37643677</v>
      </c>
      <c r="F59">
        <f>IF($C59&lt;0,MIN(-$C59,MCB_benefits_unconstrained!F59),MAX(-$C59,MCB_benefits_unconstrained!F59))</f>
        <v>-113897594.23362333</v>
      </c>
      <c r="G59">
        <f>IF($C59&lt;0,MIN(-$C59,MCB_benefits_unconstrained!G59),MAX(-$C59,MCB_benefits_unconstrained!G59))</f>
        <v>-102320081.4059456</v>
      </c>
      <c r="H59">
        <f>IF($C59&lt;0,MIN(-$C59,MCB_benefits_unconstrained!H59),MAX(-$C59,MCB_benefits_unconstrained!H59))</f>
        <v>-34850524.103070199</v>
      </c>
      <c r="I59">
        <f>IF($C59&lt;0,MIN(-$C59,MCB_benefits_unconstrained!I59),MAX(-$C59,MCB_benefits_unconstrained!I59))</f>
        <v>-30652051.000869572</v>
      </c>
      <c r="K59">
        <f>IF($C59&lt;0,MIN(-$C59,MCB_benefits_unconstrained!K59),MAX(-$C59,MCB_benefits_unconstrained!K59))</f>
        <v>-375537757.01901287</v>
      </c>
      <c r="L59">
        <f>IF($C59&lt;0,MIN(-$C59,MCB_benefits_unconstrained!L59),MAX(-$C59,MCB_benefits_unconstrained!L59))</f>
        <v>16514354.533990446</v>
      </c>
      <c r="M59">
        <f>IF($C59&lt;0,MIN(-$C59,MCB_benefits_unconstrained!M59),MAX(-$C59,MCB_benefits_unconstrained!M59))</f>
        <v>-341955682.08684194</v>
      </c>
      <c r="N59">
        <f>IF($C59&lt;0,MIN(-$C59,MCB_benefits_unconstrained!N59),MAX(-$C59,MCB_benefits_unconstrained!N59))</f>
        <v>-444417805.92280483</v>
      </c>
      <c r="O59">
        <f>IF($C59&lt;0,MIN(-$C59,MCB_benefits_unconstrained!O59),MAX(-$C59,MCB_benefits_unconstrained!O59))</f>
        <v>-216446008.60485265</v>
      </c>
      <c r="P59">
        <f>IF($C59&lt;0,MIN(-$C59,MCB_benefits_unconstrained!P59),MAX(-$C59,MCB_benefits_unconstrained!P59))</f>
        <v>-54850000.622936226</v>
      </c>
      <c r="Q59" s="7">
        <f>SUM(Wanetal_losses_control!BI59:BN59)</f>
        <v>353982487.79154104</v>
      </c>
      <c r="R59">
        <f>IF($Q59&lt;0,MIN(-$Q59,MCB_benefits_unconstrained!R59),MAX(-$Q59,MCB_benefits_unconstrained!R59))</f>
        <v>-353982487.79154104</v>
      </c>
      <c r="S59">
        <f>IF($Q59&lt;0,MIN(-$Q59,MCB_benefits_unconstrained!S59),MAX(-$Q59,MCB_benefits_unconstrained!S59))</f>
        <v>-82502184.316725969</v>
      </c>
      <c r="T59">
        <f>IF($Q59&lt;0,MIN(-$Q59,MCB_benefits_unconstrained!T59),MAX(-$Q59,MCB_benefits_unconstrained!T59))</f>
        <v>-191399162.72661334</v>
      </c>
      <c r="U59">
        <f>IF($Q59&lt;0,MIN(-$Q59,MCB_benefits_unconstrained!U59),MAX(-$Q59,MCB_benefits_unconstrained!U59))</f>
        <v>-298709594.90725338</v>
      </c>
      <c r="V59">
        <f>IF($Q59&lt;0,MIN(-$Q59,MCB_benefits_unconstrained!V59),MAX(-$Q59,MCB_benefits_unconstrained!V59))</f>
        <v>-154103786.8808648</v>
      </c>
      <c r="W59">
        <f>IF($Q59&lt;0,MIN(-$Q59,MCB_benefits_unconstrained!W59),MAX(-$Q59,MCB_benefits_unconstrained!W59))</f>
        <v>-61719514.869041085</v>
      </c>
      <c r="Y59">
        <f>IF($Q59&lt;0,MIN(-$Q59,MCB_benefits_unconstrained!Y59),MAX(-$Q59,MCB_benefits_unconstrained!Y59))</f>
        <v>-353982487.79154104</v>
      </c>
      <c r="Z59">
        <f>IF($Q59&lt;0,MIN(-$Q59,MCB_benefits_unconstrained!Z59),MAX(-$Q59,MCB_benefits_unconstrained!Z59))</f>
        <v>-353982487.79154104</v>
      </c>
      <c r="AA59">
        <f>IF($Q59&lt;0,MIN(-$Q59,MCB_benefits_unconstrained!AA59),MAX(-$Q59,MCB_benefits_unconstrained!AA59))</f>
        <v>-307689915.16254592</v>
      </c>
      <c r="AB59">
        <f>IF($Q59&lt;0,MIN(-$Q59,MCB_benefits_unconstrained!AB59),MAX(-$Q59,MCB_benefits_unconstrained!AB59))</f>
        <v>-353982487.79154104</v>
      </c>
      <c r="AC59">
        <f>IF($Q59&lt;0,MIN(-$Q59,MCB_benefits_unconstrained!AC59),MAX(-$Q59,MCB_benefits_unconstrained!AC59))</f>
        <v>-353982487.79154104</v>
      </c>
      <c r="AD59">
        <f>IF($Q59&lt;0,MIN(-$Q59,MCB_benefits_unconstrained!AD59),MAX(-$Q59,MCB_benefits_unconstrained!AD59))</f>
        <v>-230903348.68128049</v>
      </c>
    </row>
    <row r="60" spans="1:30" x14ac:dyDescent="0.2">
      <c r="A60" t="s">
        <v>112</v>
      </c>
      <c r="B60" t="s">
        <v>113</v>
      </c>
      <c r="C60">
        <f>SUM(Wanetal_losses_control!AQ60:AV60)</f>
        <v>-6499767841.9080448</v>
      </c>
      <c r="D60">
        <f>IF($C60&lt;0,MIN(-$C60,MCB_benefits_unconstrained!D60),MAX(-$C60,MCB_benefits_unconstrained!D60))</f>
        <v>1823380204.5090008</v>
      </c>
      <c r="E60">
        <f>IF($C60&lt;0,MIN(-$C60,MCB_benefits_unconstrained!E60),MAX(-$C60,MCB_benefits_unconstrained!E60))</f>
        <v>-26653099.973182678</v>
      </c>
      <c r="F60">
        <f>IF($C60&lt;0,MIN(-$C60,MCB_benefits_unconstrained!F60),MAX(-$C60,MCB_benefits_unconstrained!F60))</f>
        <v>1461153605.8702593</v>
      </c>
      <c r="G60">
        <f>IF($C60&lt;0,MIN(-$C60,MCB_benefits_unconstrained!G60),MAX(-$C60,MCB_benefits_unconstrained!G60))</f>
        <v>1312629620.5394382</v>
      </c>
      <c r="H60">
        <f>IF($C60&lt;0,MIN(-$C60,MCB_benefits_unconstrained!H60),MAX(-$C60,MCB_benefits_unconstrained!H60))</f>
        <v>447085553.49483395</v>
      </c>
      <c r="I60">
        <f>IF($C60&lt;0,MIN(-$C60,MCB_benefits_unconstrained!I60),MAX(-$C60,MCB_benefits_unconstrained!I60))</f>
        <v>393224766.05935383</v>
      </c>
      <c r="K60">
        <f>IF($C60&lt;0,MIN(-$C60,MCB_benefits_unconstrained!K60),MAX(-$C60,MCB_benefits_unconstrained!K60))</f>
        <v>-984963407.39241064</v>
      </c>
      <c r="L60">
        <f>IF($C60&lt;0,MIN(-$C60,MCB_benefits_unconstrained!L60),MAX(-$C60,MCB_benefits_unconstrained!L60))</f>
        <v>-111241918.30641575</v>
      </c>
      <c r="M60">
        <f>IF($C60&lt;0,MIN(-$C60,MCB_benefits_unconstrained!M60),MAX(-$C60,MCB_benefits_unconstrained!M60))</f>
        <v>3557737308.1570096</v>
      </c>
      <c r="N60">
        <f>IF($C60&lt;0,MIN(-$C60,MCB_benefits_unconstrained!N60),MAX(-$C60,MCB_benefits_unconstrained!N60))</f>
        <v>87886648.76372692</v>
      </c>
      <c r="O60">
        <f>IF($C60&lt;0,MIN(-$C60,MCB_benefits_unconstrained!O60),MAX(-$C60,MCB_benefits_unconstrained!O60))</f>
        <v>-801517432.39145565</v>
      </c>
      <c r="P60">
        <f>IF($C60&lt;0,MIN(-$C60,MCB_benefits_unconstrained!P60),MAX(-$C60,MCB_benefits_unconstrained!P60))</f>
        <v>907300471.25296783</v>
      </c>
      <c r="Q60" s="7">
        <f>SUM(Wanetal_losses_control!BI60:BN60)</f>
        <v>-5032256190.7583599</v>
      </c>
      <c r="R60">
        <f>IF($Q60&lt;0,MIN(-$Q60,MCB_benefits_unconstrained!R60),MAX(-$Q60,MCB_benefits_unconstrained!R60))</f>
        <v>5032256190.7583599</v>
      </c>
      <c r="S60">
        <f>IF($Q60&lt;0,MIN(-$Q60,MCB_benefits_unconstrained!S60),MAX(-$Q60,MCB_benefits_unconstrained!S60))</f>
        <v>1172860641.69204</v>
      </c>
      <c r="T60">
        <f>IF($Q60&lt;0,MIN(-$Q60,MCB_benefits_unconstrained!T60),MAX(-$Q60,MCB_benefits_unconstrained!T60))</f>
        <v>2720952744.1486702</v>
      </c>
      <c r="U60">
        <f>IF($Q60&lt;0,MIN(-$Q60,MCB_benefits_unconstrained!U60),MAX(-$Q60,MCB_benefits_unconstrained!U60))</f>
        <v>4246490321.0018873</v>
      </c>
      <c r="V60">
        <f>IF($Q60&lt;0,MIN(-$Q60,MCB_benefits_unconstrained!V60),MAX(-$Q60,MCB_benefits_unconstrained!V60))</f>
        <v>2190757346.1860685</v>
      </c>
      <c r="W60">
        <f>IF($Q60&lt;0,MIN(-$Q60,MCB_benefits_unconstrained!W60),MAX(-$Q60,MCB_benefits_unconstrained!W60))</f>
        <v>877411797.1995244</v>
      </c>
      <c r="Y60">
        <f>IF($Q60&lt;0,MIN(-$Q60,MCB_benefits_unconstrained!Y60),MAX(-$Q60,MCB_benefits_unconstrained!Y60))</f>
        <v>4490488498.5947227</v>
      </c>
      <c r="Z60">
        <f>IF($Q60&lt;0,MIN(-$Q60,MCB_benefits_unconstrained!Z60),MAX(-$Q60,MCB_benefits_unconstrained!Z60))</f>
        <v>2583938862.1366096</v>
      </c>
      <c r="AA60">
        <f>IF($Q60&lt;0,MIN(-$Q60,MCB_benefits_unconstrained!AA60),MAX(-$Q60,MCB_benefits_unconstrained!AA60))</f>
        <v>4387911925.7840757</v>
      </c>
      <c r="AB60">
        <f>IF($Q60&lt;0,MIN(-$Q60,MCB_benefits_unconstrained!AB60),MAX(-$Q60,MCB_benefits_unconstrained!AB60))</f>
        <v>4661186697.817255</v>
      </c>
      <c r="AC60">
        <f>IF($Q60&lt;0,MIN(-$Q60,MCB_benefits_unconstrained!AC60),MAX(-$Q60,MCB_benefits_unconstrained!AC60))</f>
        <v>3948054368.0746584</v>
      </c>
      <c r="AD60">
        <f>IF($Q60&lt;0,MIN(-$Q60,MCB_benefits_unconstrained!AD60),MAX(-$Q60,MCB_benefits_unconstrained!AD60))</f>
        <v>690613995.31335151</v>
      </c>
    </row>
    <row r="61" spans="1:30" x14ac:dyDescent="0.2">
      <c r="A61" t="s">
        <v>114</v>
      </c>
      <c r="B61" t="s">
        <v>115</v>
      </c>
      <c r="C61">
        <f>SUM(Wanetal_losses_control!AQ61:AV61)</f>
        <v>-178422199073.80234</v>
      </c>
      <c r="D61">
        <f>IF($C61&lt;0,MIN(-$C61,MCB_benefits_unconstrained!D61),MAX(-$C61,MCB_benefits_unconstrained!D61))</f>
        <v>50052788614.774963</v>
      </c>
      <c r="E61">
        <f>IF($C61&lt;0,MIN(-$C61,MCB_benefits_unconstrained!E61),MAX(-$C61,MCB_benefits_unconstrained!E61))</f>
        <v>-731642240.92550659</v>
      </c>
      <c r="F61">
        <f>IF($C61&lt;0,MIN(-$C61,MCB_benefits_unconstrained!F61),MAX(-$C61,MCB_benefits_unconstrained!F61))</f>
        <v>40109469427.981415</v>
      </c>
      <c r="G61">
        <f>IF($C61&lt;0,MIN(-$C61,MCB_benefits_unconstrained!G61),MAX(-$C61,MCB_benefits_unconstrained!G61))</f>
        <v>36032404412.356049</v>
      </c>
      <c r="H61">
        <f>IF($C61&lt;0,MIN(-$C61,MCB_benefits_unconstrained!H61),MAX(-$C61,MCB_benefits_unconstrained!H61))</f>
        <v>12272744130.08255</v>
      </c>
      <c r="I61">
        <f>IF($C61&lt;0,MIN(-$C61,MCB_benefits_unconstrained!I61),MAX(-$C61,MCB_benefits_unconstrained!I61))</f>
        <v>10794235916.893219</v>
      </c>
      <c r="K61">
        <f>IF($C61&lt;0,MIN(-$C61,MCB_benefits_unconstrained!K61),MAX(-$C61,MCB_benefits_unconstrained!K61))</f>
        <v>87095234252.285049</v>
      </c>
      <c r="L61">
        <f>IF($C61&lt;0,MIN(-$C61,MCB_benefits_unconstrained!L61),MAX(-$C61,MCB_benefits_unconstrained!L61))</f>
        <v>1699533744.6520648</v>
      </c>
      <c r="M61">
        <f>IF($C61&lt;0,MIN(-$C61,MCB_benefits_unconstrained!M61),MAX(-$C61,MCB_benefits_unconstrained!M61))</f>
        <v>107407708928.24429</v>
      </c>
      <c r="N61">
        <f>IF($C61&lt;0,MIN(-$C61,MCB_benefits_unconstrained!N61),MAX(-$C61,MCB_benefits_unconstrained!N61))</f>
        <v>41637555832.190239</v>
      </c>
      <c r="O61">
        <f>IF($C61&lt;0,MIN(-$C61,MCB_benefits_unconstrained!O61),MAX(-$C61,MCB_benefits_unconstrained!O61))</f>
        <v>-150426863717.13116</v>
      </c>
      <c r="P61">
        <f>IF($C61&lt;0,MIN(-$C61,MCB_benefits_unconstrained!P61),MAX(-$C61,MCB_benefits_unconstrained!P61))</f>
        <v>70272565610.535889</v>
      </c>
      <c r="Q61" s="7">
        <f>SUM(Wanetal_losses_control!BI61:BN61)</f>
        <v>-108256713319.46762</v>
      </c>
      <c r="R61">
        <f>IF($Q61&lt;0,MIN(-$Q61,MCB_benefits_unconstrained!R61),MAX(-$Q61,MCB_benefits_unconstrained!R61))</f>
        <v>108256713319.46762</v>
      </c>
      <c r="S61">
        <f>IF($Q61&lt;0,MIN(-$Q61,MCB_benefits_unconstrained!S61),MAX(-$Q61,MCB_benefits_unconstrained!S61))</f>
        <v>25231234944.778839</v>
      </c>
      <c r="T61">
        <f>IF($Q61&lt;0,MIN(-$Q61,MCB_benefits_unconstrained!T61),MAX(-$Q61,MCB_benefits_unconstrained!T61))</f>
        <v>58534659209.139145</v>
      </c>
      <c r="U61">
        <f>IF($Q61&lt;0,MIN(-$Q61,MCB_benefits_unconstrained!U61),MAX(-$Q61,MCB_benefits_unconstrained!U61))</f>
        <v>91352877887.824112</v>
      </c>
      <c r="V61">
        <f>IF($Q61&lt;0,MIN(-$Q61,MCB_benefits_unconstrained!V61),MAX(-$Q61,MCB_benefits_unconstrained!V61))</f>
        <v>47128798890.273178</v>
      </c>
      <c r="W61">
        <f>IF($Q61&lt;0,MIN(-$Q61,MCB_benefits_unconstrained!W61),MAX(-$Q61,MCB_benefits_unconstrained!W61))</f>
        <v>18875373945.982162</v>
      </c>
      <c r="Y61">
        <f>IF($Q61&lt;0,MIN(-$Q61,MCB_benefits_unconstrained!Y61),MAX(-$Q61,MCB_benefits_unconstrained!Y61))</f>
        <v>103495044348.17</v>
      </c>
      <c r="Z61">
        <f>IF($Q61&lt;0,MIN(-$Q61,MCB_benefits_unconstrained!Z61),MAX(-$Q61,MCB_benefits_unconstrained!Z61))</f>
        <v>86779614772.709122</v>
      </c>
      <c r="AA61">
        <f>IF($Q61&lt;0,MIN(-$Q61,MCB_benefits_unconstrained!AA61),MAX(-$Q61,MCB_benefits_unconstrained!AA61))</f>
        <v>108256713319.46762</v>
      </c>
      <c r="AB61">
        <f>IF($Q61&lt;0,MIN(-$Q61,MCB_benefits_unconstrained!AB61),MAX(-$Q61,MCB_benefits_unconstrained!AB61))</f>
        <v>108256713319.46762</v>
      </c>
      <c r="AC61">
        <f>IF($Q61&lt;0,MIN(-$Q61,MCB_benefits_unconstrained!AC61),MAX(-$Q61,MCB_benefits_unconstrained!AC61))</f>
        <v>108256713319.46762</v>
      </c>
      <c r="AD61">
        <f>IF($Q61&lt;0,MIN(-$Q61,MCB_benefits_unconstrained!AD61),MAX(-$Q61,MCB_benefits_unconstrained!AD61))</f>
        <v>23727778506.82991</v>
      </c>
    </row>
    <row r="62" spans="1:30" x14ac:dyDescent="0.2">
      <c r="A62" t="s">
        <v>116</v>
      </c>
      <c r="B62" t="s">
        <v>117</v>
      </c>
      <c r="C62">
        <f>SUM(Wanetal_losses_control!AQ62:AV62)</f>
        <v>0</v>
      </c>
      <c r="D62">
        <f>IF($C62&lt;0,MIN(-$C62,MCB_benefits_unconstrained!D62),MAX(-$C62,MCB_benefits_unconstrained!D62))</f>
        <v>0</v>
      </c>
      <c r="E62">
        <f>IF($C62&lt;0,MIN(-$C62,MCB_benefits_unconstrained!E62),MAX(-$C62,MCB_benefits_unconstrained!E62))</f>
        <v>0</v>
      </c>
      <c r="F62">
        <f>IF($C62&lt;0,MIN(-$C62,MCB_benefits_unconstrained!F62),MAX(-$C62,MCB_benefits_unconstrained!F62))</f>
        <v>0</v>
      </c>
      <c r="G62">
        <f>IF($C62&lt;0,MIN(-$C62,MCB_benefits_unconstrained!G62),MAX(-$C62,MCB_benefits_unconstrained!G62))</f>
        <v>0</v>
      </c>
      <c r="H62">
        <f>IF($C62&lt;0,MIN(-$C62,MCB_benefits_unconstrained!H62),MAX(-$C62,MCB_benefits_unconstrained!H62))</f>
        <v>0</v>
      </c>
      <c r="I62">
        <f>IF($C62&lt;0,MIN(-$C62,MCB_benefits_unconstrained!I62),MAX(-$C62,MCB_benefits_unconstrained!I62))</f>
        <v>0</v>
      </c>
      <c r="K62">
        <f>IF($C62&lt;0,MIN(-$C62,MCB_benefits_unconstrained!K62),MAX(-$C62,MCB_benefits_unconstrained!K62))</f>
        <v>0</v>
      </c>
      <c r="L62">
        <f>IF($C62&lt;0,MIN(-$C62,MCB_benefits_unconstrained!L62),MAX(-$C62,MCB_benefits_unconstrained!L62))</f>
        <v>0</v>
      </c>
      <c r="M62">
        <f>IF($C62&lt;0,MIN(-$C62,MCB_benefits_unconstrained!M62),MAX(-$C62,MCB_benefits_unconstrained!M62))</f>
        <v>0</v>
      </c>
      <c r="N62">
        <f>IF($C62&lt;0,MIN(-$C62,MCB_benefits_unconstrained!N62),MAX(-$C62,MCB_benefits_unconstrained!N62))</f>
        <v>0</v>
      </c>
      <c r="O62">
        <f>IF($C62&lt;0,MIN(-$C62,MCB_benefits_unconstrained!O62),MAX(-$C62,MCB_benefits_unconstrained!O62))</f>
        <v>0</v>
      </c>
      <c r="P62">
        <f>IF($C62&lt;0,MIN(-$C62,MCB_benefits_unconstrained!P62),MAX(-$C62,MCB_benefits_unconstrained!P62))</f>
        <v>0</v>
      </c>
      <c r="Q62" s="7">
        <f>SUM(Wanetal_losses_control!BI62:BN62)</f>
        <v>-188132218.65125388</v>
      </c>
      <c r="R62">
        <f>IF($Q62&lt;0,MIN(-$Q62,MCB_benefits_unconstrained!R62),MAX(-$Q62,MCB_benefits_unconstrained!R62))</f>
        <v>188132218.65125388</v>
      </c>
      <c r="S62">
        <f>IF($Q62&lt;0,MIN(-$Q62,MCB_benefits_unconstrained!S62),MAX(-$Q62,MCB_benefits_unconstrained!S62))</f>
        <v>43847702.963827938</v>
      </c>
      <c r="T62">
        <f>IF($Q62&lt;0,MIN(-$Q62,MCB_benefits_unconstrained!T62),MAX(-$Q62,MCB_benefits_unconstrained!T62))</f>
        <v>101723532.58603947</v>
      </c>
      <c r="U62">
        <f>IF($Q62&lt;0,MIN(-$Q62,MCB_benefits_unconstrained!U62),MAX(-$Q62,MCB_benefits_unconstrained!U62))</f>
        <v>158756155.34803805</v>
      </c>
      <c r="V62">
        <f>IF($Q62&lt;0,MIN(-$Q62,MCB_benefits_unconstrained!V62),MAX(-$Q62,MCB_benefits_unconstrained!V62))</f>
        <v>81902038.457705572</v>
      </c>
      <c r="W62">
        <f>IF($Q62&lt;0,MIN(-$Q62,MCB_benefits_unconstrained!W62),MAX(-$Q62,MCB_benefits_unconstrained!W62))</f>
        <v>32802270.357593745</v>
      </c>
      <c r="Y62">
        <f>IF($Q62&lt;0,MIN(-$Q62,MCB_benefits_unconstrained!Y62),MAX(-$Q62,MCB_benefits_unconstrained!Y62))</f>
        <v>148960235.02537015</v>
      </c>
      <c r="Z62">
        <f>IF($Q62&lt;0,MIN(-$Q62,MCB_benefits_unconstrained!Z62),MAX(-$Q62,MCB_benefits_unconstrained!Z62))</f>
        <v>67196890.126887009</v>
      </c>
      <c r="AA62">
        <f>IF($Q62&lt;0,MIN(-$Q62,MCB_benefits_unconstrained!AA62),MAX(-$Q62,MCB_benefits_unconstrained!AA62))</f>
        <v>-127052259.43911226</v>
      </c>
      <c r="AB62">
        <f>IF($Q62&lt;0,MIN(-$Q62,MCB_benefits_unconstrained!AB62),MAX(-$Q62,MCB_benefits_unconstrained!AB62))</f>
        <v>9975083.6141121965</v>
      </c>
      <c r="AC62">
        <f>IF($Q62&lt;0,MIN(-$Q62,MCB_benefits_unconstrained!AC62),MAX(-$Q62,MCB_benefits_unconstrained!AC62))</f>
        <v>41224577.913395375</v>
      </c>
      <c r="AD62">
        <f>IF($Q62&lt;0,MIN(-$Q62,MCB_benefits_unconstrained!AD62),MAX(-$Q62,MCB_benefits_unconstrained!AD62))</f>
        <v>1588901.6977911165</v>
      </c>
    </row>
    <row r="63" spans="1:30" x14ac:dyDescent="0.2">
      <c r="A63" t="s">
        <v>118</v>
      </c>
      <c r="B63" t="s">
        <v>119</v>
      </c>
      <c r="C63">
        <f>SUM(Wanetal_losses_control!AQ63:AV63)</f>
        <v>0</v>
      </c>
      <c r="D63">
        <f>IF($C63&lt;0,MIN(-$C63,MCB_benefits_unconstrained!D63),MAX(-$C63,MCB_benefits_unconstrained!D63))</f>
        <v>0</v>
      </c>
      <c r="E63">
        <f>IF($C63&lt;0,MIN(-$C63,MCB_benefits_unconstrained!E63),MAX(-$C63,MCB_benefits_unconstrained!E63))</f>
        <v>0</v>
      </c>
      <c r="F63">
        <f>IF($C63&lt;0,MIN(-$C63,MCB_benefits_unconstrained!F63),MAX(-$C63,MCB_benefits_unconstrained!F63))</f>
        <v>0</v>
      </c>
      <c r="G63">
        <f>IF($C63&lt;0,MIN(-$C63,MCB_benefits_unconstrained!G63),MAX(-$C63,MCB_benefits_unconstrained!G63))</f>
        <v>0</v>
      </c>
      <c r="H63">
        <f>IF($C63&lt;0,MIN(-$C63,MCB_benefits_unconstrained!H63),MAX(-$C63,MCB_benefits_unconstrained!H63))</f>
        <v>0</v>
      </c>
      <c r="I63">
        <f>IF($C63&lt;0,MIN(-$C63,MCB_benefits_unconstrained!I63),MAX(-$C63,MCB_benefits_unconstrained!I63))</f>
        <v>0</v>
      </c>
      <c r="K63">
        <f>IF($C63&lt;0,MIN(-$C63,MCB_benefits_unconstrained!K63),MAX(-$C63,MCB_benefits_unconstrained!K63))</f>
        <v>0</v>
      </c>
      <c r="L63">
        <f>IF($C63&lt;0,MIN(-$C63,MCB_benefits_unconstrained!L63),MAX(-$C63,MCB_benefits_unconstrained!L63))</f>
        <v>0</v>
      </c>
      <c r="M63">
        <f>IF($C63&lt;0,MIN(-$C63,MCB_benefits_unconstrained!M63),MAX(-$C63,MCB_benefits_unconstrained!M63))</f>
        <v>0</v>
      </c>
      <c r="N63">
        <f>IF($C63&lt;0,MIN(-$C63,MCB_benefits_unconstrained!N63),MAX(-$C63,MCB_benefits_unconstrained!N63))</f>
        <v>0</v>
      </c>
      <c r="O63">
        <f>IF($C63&lt;0,MIN(-$C63,MCB_benefits_unconstrained!O63),MAX(-$C63,MCB_benefits_unconstrained!O63))</f>
        <v>0</v>
      </c>
      <c r="P63">
        <f>IF($C63&lt;0,MIN(-$C63,MCB_benefits_unconstrained!P63),MAX(-$C63,MCB_benefits_unconstrained!P63))</f>
        <v>0</v>
      </c>
      <c r="Q63" s="7">
        <f>SUM(Wanetal_losses_control!BI63:BN63)</f>
        <v>0</v>
      </c>
      <c r="R63">
        <f>IF($Q63&lt;0,MIN(-$Q63,MCB_benefits_unconstrained!R63),MAX(-$Q63,MCB_benefits_unconstrained!R63))</f>
        <v>0</v>
      </c>
      <c r="S63">
        <f>IF($Q63&lt;0,MIN(-$Q63,MCB_benefits_unconstrained!S63),MAX(-$Q63,MCB_benefits_unconstrained!S63))</f>
        <v>0</v>
      </c>
      <c r="T63">
        <f>IF($Q63&lt;0,MIN(-$Q63,MCB_benefits_unconstrained!T63),MAX(-$Q63,MCB_benefits_unconstrained!T63))</f>
        <v>0</v>
      </c>
      <c r="U63">
        <f>IF($Q63&lt;0,MIN(-$Q63,MCB_benefits_unconstrained!U63),MAX(-$Q63,MCB_benefits_unconstrained!U63))</f>
        <v>0</v>
      </c>
      <c r="V63">
        <f>IF($Q63&lt;0,MIN(-$Q63,MCB_benefits_unconstrained!V63),MAX(-$Q63,MCB_benefits_unconstrained!V63))</f>
        <v>0</v>
      </c>
      <c r="W63">
        <f>IF($Q63&lt;0,MIN(-$Q63,MCB_benefits_unconstrained!W63),MAX(-$Q63,MCB_benefits_unconstrained!W63))</f>
        <v>0</v>
      </c>
      <c r="Y63">
        <f>IF($Q63&lt;0,MIN(-$Q63,MCB_benefits_unconstrained!Y63),MAX(-$Q63,MCB_benefits_unconstrained!Y63))</f>
        <v>0</v>
      </c>
      <c r="Z63">
        <f>IF($Q63&lt;0,MIN(-$Q63,MCB_benefits_unconstrained!Z63),MAX(-$Q63,MCB_benefits_unconstrained!Z63))</f>
        <v>0</v>
      </c>
      <c r="AA63">
        <f>IF($Q63&lt;0,MIN(-$Q63,MCB_benefits_unconstrained!AA63),MAX(-$Q63,MCB_benefits_unconstrained!AA63))</f>
        <v>0</v>
      </c>
      <c r="AB63">
        <f>IF($Q63&lt;0,MIN(-$Q63,MCB_benefits_unconstrained!AB63),MAX(-$Q63,MCB_benefits_unconstrained!AB63))</f>
        <v>0</v>
      </c>
      <c r="AC63">
        <f>IF($Q63&lt;0,MIN(-$Q63,MCB_benefits_unconstrained!AC63),MAX(-$Q63,MCB_benefits_unconstrained!AC63))</f>
        <v>0</v>
      </c>
      <c r="AD63">
        <f>IF($Q63&lt;0,MIN(-$Q63,MCB_benefits_unconstrained!AD63),MAX(-$Q63,MCB_benefits_unconstrained!AD63))</f>
        <v>0</v>
      </c>
    </row>
    <row r="64" spans="1:30" x14ac:dyDescent="0.2">
      <c r="A64" t="s">
        <v>120</v>
      </c>
      <c r="B64" t="s">
        <v>121</v>
      </c>
      <c r="C64">
        <f>SUM(Wanetal_losses_control!AQ64:AV64)</f>
        <v>-12556366286.646496</v>
      </c>
      <c r="D64">
        <f>IF($C64&lt;0,MIN(-$C64,MCB_benefits_unconstrained!D64),MAX(-$C64,MCB_benefits_unconstrained!D64))</f>
        <v>3522438075.4058514</v>
      </c>
      <c r="E64">
        <f>IF($C64&lt;0,MIN(-$C64,MCB_benefits_unconstrained!E64),MAX(-$C64,MCB_benefits_unconstrained!E64))</f>
        <v>-51488929.155298233</v>
      </c>
      <c r="F64">
        <f>IF($C64&lt;0,MIN(-$C64,MCB_benefits_unconstrained!F64),MAX(-$C64,MCB_benefits_unconstrained!F64))</f>
        <v>2822682336.1394825</v>
      </c>
      <c r="G64">
        <f>IF($C64&lt;0,MIN(-$C64,MCB_benefits_unconstrained!G64),MAX(-$C64,MCB_benefits_unconstrained!G64))</f>
        <v>2535761078.7151814</v>
      </c>
      <c r="H64">
        <f>IF($C64&lt;0,MIN(-$C64,MCB_benefits_unconstrained!H64),MAX(-$C64,MCB_benefits_unconstrained!H64))</f>
        <v>863687766.65433311</v>
      </c>
      <c r="I64">
        <f>IF($C64&lt;0,MIN(-$C64,MCB_benefits_unconstrained!I64),MAX(-$C64,MCB_benefits_unconstrained!I64))</f>
        <v>759638546.43963623</v>
      </c>
      <c r="K64">
        <f>IF($C64&lt;0,MIN(-$C64,MCB_benefits_unconstrained!K64),MAX(-$C64,MCB_benefits_unconstrained!K64))</f>
        <v>12556366286.646496</v>
      </c>
      <c r="L64">
        <f>IF($C64&lt;0,MIN(-$C64,MCB_benefits_unconstrained!L64),MAX(-$C64,MCB_benefits_unconstrained!L64))</f>
        <v>-1024653795.0209208</v>
      </c>
      <c r="M64">
        <f>IF($C64&lt;0,MIN(-$C64,MCB_benefits_unconstrained!M64),MAX(-$C64,MCB_benefits_unconstrained!M64))</f>
        <v>12556366286.646496</v>
      </c>
      <c r="N64">
        <f>IF($C64&lt;0,MIN(-$C64,MCB_benefits_unconstrained!N64),MAX(-$C64,MCB_benefits_unconstrained!N64))</f>
        <v>12556366286.646496</v>
      </c>
      <c r="O64">
        <f>IF($C64&lt;0,MIN(-$C64,MCB_benefits_unconstrained!O64),MAX(-$C64,MCB_benefits_unconstrained!O64))</f>
        <v>12556366286.646496</v>
      </c>
      <c r="P64">
        <f>IF($C64&lt;0,MIN(-$C64,MCB_benefits_unconstrained!P64),MAX(-$C64,MCB_benefits_unconstrained!P64))</f>
        <v>-5259612339.197113</v>
      </c>
      <c r="Q64" s="7">
        <f>SUM(Wanetal_losses_control!BI64:BN64)</f>
        <v>-7594556342.5843716</v>
      </c>
      <c r="R64">
        <f>IF($Q64&lt;0,MIN(-$Q64,MCB_benefits_unconstrained!R64),MAX(-$Q64,MCB_benefits_unconstrained!R64))</f>
        <v>7594556342.5843716</v>
      </c>
      <c r="S64">
        <f>IF($Q64&lt;0,MIN(-$Q64,MCB_benefits_unconstrained!S64),MAX(-$Q64,MCB_benefits_unconstrained!S64))</f>
        <v>1770052216.6753044</v>
      </c>
      <c r="T64">
        <f>IF($Q64&lt;0,MIN(-$Q64,MCB_benefits_unconstrained!T64),MAX(-$Q64,MCB_benefits_unconstrained!T64))</f>
        <v>4106394455.6114717</v>
      </c>
      <c r="U64">
        <f>IF($Q64&lt;0,MIN(-$Q64,MCB_benefits_unconstrained!U64),MAX(-$Q64,MCB_benefits_unconstrained!U64))</f>
        <v>6408697963.4134903</v>
      </c>
      <c r="V64">
        <f>IF($Q64&lt;0,MIN(-$Q64,MCB_benefits_unconstrained!V64),MAX(-$Q64,MCB_benefits_unconstrained!V64))</f>
        <v>3306236699.3746786</v>
      </c>
      <c r="W64">
        <f>IF($Q64&lt;0,MIN(-$Q64,MCB_benefits_unconstrained!W64),MAX(-$Q64,MCB_benefits_unconstrained!W64))</f>
        <v>1324168141.8600044</v>
      </c>
      <c r="Y64">
        <f>IF($Q64&lt;0,MIN(-$Q64,MCB_benefits_unconstrained!Y64),MAX(-$Q64,MCB_benefits_unconstrained!Y64))</f>
        <v>7019591162.3370981</v>
      </c>
      <c r="Z64">
        <f>IF($Q64&lt;0,MIN(-$Q64,MCB_benefits_unconstrained!Z64),MAX(-$Q64,MCB_benefits_unconstrained!Z64))</f>
        <v>7353696302.8578243</v>
      </c>
      <c r="AA64">
        <f>IF($Q64&lt;0,MIN(-$Q64,MCB_benefits_unconstrained!AA64),MAX(-$Q64,MCB_benefits_unconstrained!AA64))</f>
        <v>7594556342.5843716</v>
      </c>
      <c r="AB64">
        <f>IF($Q64&lt;0,MIN(-$Q64,MCB_benefits_unconstrained!AB64),MAX(-$Q64,MCB_benefits_unconstrained!AB64))</f>
        <v>7511943339.4007521</v>
      </c>
      <c r="AC64">
        <f>IF($Q64&lt;0,MIN(-$Q64,MCB_benefits_unconstrained!AC64),MAX(-$Q64,MCB_benefits_unconstrained!AC64))</f>
        <v>7594556342.5843716</v>
      </c>
      <c r="AD64">
        <f>IF($Q64&lt;0,MIN(-$Q64,MCB_benefits_unconstrained!AD64),MAX(-$Q64,MCB_benefits_unconstrained!AD64))</f>
        <v>5149374959.8652964</v>
      </c>
    </row>
    <row r="65" spans="1:30" x14ac:dyDescent="0.2">
      <c r="A65" t="s">
        <v>122</v>
      </c>
      <c r="B65" t="s">
        <v>123</v>
      </c>
      <c r="C65">
        <f>SUM(Wanetal_losses_control!AQ65:AV65)</f>
        <v>-6730769656.4715672</v>
      </c>
      <c r="D65">
        <f>IF($C65&lt;0,MIN(-$C65,MCB_benefits_unconstrained!D65),MAX(-$C65,MCB_benefits_unconstrained!D65))</f>
        <v>1888183155.3413401</v>
      </c>
      <c r="E65">
        <f>IF($C65&lt;0,MIN(-$C65,MCB_benefits_unconstrained!E65),MAX(-$C65,MCB_benefits_unconstrained!E65))</f>
        <v>-27600351.414664268</v>
      </c>
      <c r="F65">
        <f>IF($C65&lt;0,MIN(-$C65,MCB_benefits_unconstrained!F65),MAX(-$C65,MCB_benefits_unconstrained!F65))</f>
        <v>1513083019.7388287</v>
      </c>
      <c r="G65">
        <f>IF($C65&lt;0,MIN(-$C65,MCB_benefits_unconstrained!G65),MAX(-$C65,MCB_benefits_unconstrained!G65))</f>
        <v>1359280490.4734983</v>
      </c>
      <c r="H65">
        <f>IF($C65&lt;0,MIN(-$C65,MCB_benefits_unconstrained!H65),MAX(-$C65,MCB_benefits_unconstrained!H65))</f>
        <v>462974978.56884098</v>
      </c>
      <c r="I65">
        <f>IF($C65&lt;0,MIN(-$C65,MCB_benefits_unconstrained!I65),MAX(-$C65,MCB_benefits_unconstrained!I65))</f>
        <v>407199978.20544815</v>
      </c>
      <c r="K65">
        <f>IF($C65&lt;0,MIN(-$C65,MCB_benefits_unconstrained!K65),MAX(-$C65,MCB_benefits_unconstrained!K65))</f>
        <v>-3910799002.3461833</v>
      </c>
      <c r="L65">
        <f>IF($C65&lt;0,MIN(-$C65,MCB_benefits_unconstrained!L65),MAX(-$C65,MCB_benefits_unconstrained!L65))</f>
        <v>275228828.34629434</v>
      </c>
      <c r="M65">
        <f>IF($C65&lt;0,MIN(-$C65,MCB_benefits_unconstrained!M65),MAX(-$C65,MCB_benefits_unconstrained!M65))</f>
        <v>-2152920046.1018777</v>
      </c>
      <c r="N65">
        <f>IF($C65&lt;0,MIN(-$C65,MCB_benefits_unconstrained!N65),MAX(-$C65,MCB_benefits_unconstrained!N65))</f>
        <v>-7290623060.9027824</v>
      </c>
      <c r="O65">
        <f>IF($C65&lt;0,MIN(-$C65,MCB_benefits_unconstrained!O65),MAX(-$C65,MCB_benefits_unconstrained!O65))</f>
        <v>-2768421147.5788875</v>
      </c>
      <c r="P65">
        <f>IF($C65&lt;0,MIN(-$C65,MCB_benefits_unconstrained!P65),MAX(-$C65,MCB_benefits_unconstrained!P65))</f>
        <v>-2358748296.6773787</v>
      </c>
      <c r="Q65" s="7">
        <f>SUM(Wanetal_losses_control!BI65:BN65)</f>
        <v>-7408707392.3319206</v>
      </c>
      <c r="R65">
        <f>IF($Q65&lt;0,MIN(-$Q65,MCB_benefits_unconstrained!R65),MAX(-$Q65,MCB_benefits_unconstrained!R65))</f>
        <v>7408707392.3319206</v>
      </c>
      <c r="S65">
        <f>IF($Q65&lt;0,MIN(-$Q65,MCB_benefits_unconstrained!S65),MAX(-$Q65,MCB_benefits_unconstrained!S65))</f>
        <v>1726736671.7610388</v>
      </c>
      <c r="T65">
        <f>IF($Q65&lt;0,MIN(-$Q65,MCB_benefits_unconstrained!T65),MAX(-$Q65,MCB_benefits_unconstrained!T65))</f>
        <v>4005905491.6125326</v>
      </c>
      <c r="U65">
        <f>IF($Q65&lt;0,MIN(-$Q65,MCB_benefits_unconstrained!U65),MAX(-$Q65,MCB_benefits_unconstrained!U65))</f>
        <v>6251868553.6022892</v>
      </c>
      <c r="V65">
        <f>IF($Q65&lt;0,MIN(-$Q65,MCB_benefits_unconstrained!V65),MAX(-$Q65,MCB_benefits_unconstrained!V65))</f>
        <v>3225328665.7586141</v>
      </c>
      <c r="W65">
        <f>IF($Q65&lt;0,MIN(-$Q65,MCB_benefits_unconstrained!W65),MAX(-$Q65,MCB_benefits_unconstrained!W65))</f>
        <v>1291763976.5577459</v>
      </c>
      <c r="Y65">
        <f>IF($Q65&lt;0,MIN(-$Q65,MCB_benefits_unconstrained!Y65),MAX(-$Q65,MCB_benefits_unconstrained!Y65))</f>
        <v>3910152740.1968231</v>
      </c>
      <c r="Z65">
        <f>IF($Q65&lt;0,MIN(-$Q65,MCB_benefits_unconstrained!Z65),MAX(-$Q65,MCB_benefits_unconstrained!Z65))</f>
        <v>2233871456.6768603</v>
      </c>
      <c r="AA65">
        <f>IF($Q65&lt;0,MIN(-$Q65,MCB_benefits_unconstrained!AA65),MAX(-$Q65,MCB_benefits_unconstrained!AA65))</f>
        <v>-23102979.737094969</v>
      </c>
      <c r="AB65">
        <f>IF($Q65&lt;0,MIN(-$Q65,MCB_benefits_unconstrained!AB65),MAX(-$Q65,MCB_benefits_unconstrained!AB65))</f>
        <v>-277350172.89054888</v>
      </c>
      <c r="AC65">
        <f>IF($Q65&lt;0,MIN(-$Q65,MCB_benefits_unconstrained!AC65),MAX(-$Q65,MCB_benefits_unconstrained!AC65))</f>
        <v>-30884963.128253438</v>
      </c>
      <c r="AD65">
        <f>IF($Q65&lt;0,MIN(-$Q65,MCB_benefits_unconstrained!AD65),MAX(-$Q65,MCB_benefits_unconstrained!AD65))</f>
        <v>-125883826.59384499</v>
      </c>
    </row>
    <row r="66" spans="1:30" x14ac:dyDescent="0.2">
      <c r="A66" t="s">
        <v>124</v>
      </c>
      <c r="B66" t="s">
        <v>125</v>
      </c>
      <c r="C66">
        <f>SUM(Wanetal_losses_control!AQ66:AV66)</f>
        <v>6959377813.2985249</v>
      </c>
      <c r="D66">
        <f>IF($C66&lt;0,MIN(-$C66,MCB_benefits_unconstrained!D66),MAX(-$C66,MCB_benefits_unconstrained!D66))</f>
        <v>-1952314613.2466421</v>
      </c>
      <c r="E66">
        <f>IF($C66&lt;0,MIN(-$C66,MCB_benefits_unconstrained!E66),MAX(-$C66,MCB_benefits_unconstrained!E66))</f>
        <v>28537787.36727047</v>
      </c>
      <c r="F66">
        <f>IF($C66&lt;0,MIN(-$C66,MCB_benefits_unconstrained!F66),MAX(-$C66,MCB_benefits_unconstrained!F66))</f>
        <v>-1564474337.2141018</v>
      </c>
      <c r="G66">
        <f>IF($C66&lt;0,MIN(-$C66,MCB_benefits_unconstrained!G66),MAX(-$C66,MCB_benefits_unconstrained!G66))</f>
        <v>-1405447960.6734648</v>
      </c>
      <c r="H66">
        <f>IF($C66&lt;0,MIN(-$C66,MCB_benefits_unconstrained!H66),MAX(-$C66,MCB_benefits_unconstrained!H66))</f>
        <v>-478699756.25542545</v>
      </c>
      <c r="I66">
        <f>IF($C66&lt;0,MIN(-$C66,MCB_benefits_unconstrained!I66),MAX(-$C66,MCB_benefits_unconstrained!I66))</f>
        <v>-421030378.17880344</v>
      </c>
      <c r="K66">
        <f>IF($C66&lt;0,MIN(-$C66,MCB_benefits_unconstrained!K66),MAX(-$C66,MCB_benefits_unconstrained!K66))</f>
        <v>-6959377813.2985249</v>
      </c>
      <c r="L66">
        <f>IF($C66&lt;0,MIN(-$C66,MCB_benefits_unconstrained!L66),MAX(-$C66,MCB_benefits_unconstrained!L66))</f>
        <v>-179506452.05237257</v>
      </c>
      <c r="M66">
        <f>IF($C66&lt;0,MIN(-$C66,MCB_benefits_unconstrained!M66),MAX(-$C66,MCB_benefits_unconstrained!M66))</f>
        <v>33322036.74777047</v>
      </c>
      <c r="N66">
        <f>IF($C66&lt;0,MIN(-$C66,MCB_benefits_unconstrained!N66),MAX(-$C66,MCB_benefits_unconstrained!N66))</f>
        <v>-6959377813.2985249</v>
      </c>
      <c r="O66">
        <f>IF($C66&lt;0,MIN(-$C66,MCB_benefits_unconstrained!O66),MAX(-$C66,MCB_benefits_unconstrained!O66))</f>
        <v>-385027577.99025524</v>
      </c>
      <c r="P66">
        <f>IF($C66&lt;0,MIN(-$C66,MCB_benefits_unconstrained!P66),MAX(-$C66,MCB_benefits_unconstrained!P66))</f>
        <v>-2283498745.7943506</v>
      </c>
      <c r="Q66" s="7">
        <f>SUM(Wanetal_losses_control!BI66:BN66)</f>
        <v>6032993721.8783312</v>
      </c>
      <c r="R66">
        <f>IF($Q66&lt;0,MIN(-$Q66,MCB_benefits_unconstrained!R66),MAX(-$Q66,MCB_benefits_unconstrained!R66))</f>
        <v>-6032993721.8783312</v>
      </c>
      <c r="S66">
        <f>IF($Q66&lt;0,MIN(-$Q66,MCB_benefits_unconstrained!S66),MAX(-$Q66,MCB_benefits_unconstrained!S66))</f>
        <v>-1406101084.6309748</v>
      </c>
      <c r="T66">
        <f>IF($Q66&lt;0,MIN(-$Q66,MCB_benefits_unconstrained!T66),MAX(-$Q66,MCB_benefits_unconstrained!T66))</f>
        <v>-3262053878.1636896</v>
      </c>
      <c r="U66">
        <f>IF($Q66&lt;0,MIN(-$Q66,MCB_benefits_unconstrained!U66),MAX(-$Q66,MCB_benefits_unconstrained!U66))</f>
        <v>-5090966849.7542648</v>
      </c>
      <c r="V66">
        <f>IF($Q66&lt;0,MIN(-$Q66,MCB_benefits_unconstrained!V66),MAX(-$Q66,MCB_benefits_unconstrained!V66))</f>
        <v>-2626421393.2454047</v>
      </c>
      <c r="W66">
        <f>IF($Q66&lt;0,MIN(-$Q66,MCB_benefits_unconstrained!W66),MAX(-$Q66,MCB_benefits_unconstrained!W66))</f>
        <v>-1051897928.7517157</v>
      </c>
      <c r="Y66">
        <f>IF($Q66&lt;0,MIN(-$Q66,MCB_benefits_unconstrained!Y66),MAX(-$Q66,MCB_benefits_unconstrained!Y66))</f>
        <v>3387242372.8411794</v>
      </c>
      <c r="Z66">
        <f>IF($Q66&lt;0,MIN(-$Q66,MCB_benefits_unconstrained!Z66),MAX(-$Q66,MCB_benefits_unconstrained!Z66))</f>
        <v>3979678222.3366914</v>
      </c>
      <c r="AA66">
        <f>IF($Q66&lt;0,MIN(-$Q66,MCB_benefits_unconstrained!AA66),MAX(-$Q66,MCB_benefits_unconstrained!AA66))</f>
        <v>361838693.0965935</v>
      </c>
      <c r="AB66">
        <f>IF($Q66&lt;0,MIN(-$Q66,MCB_benefits_unconstrained!AB66),MAX(-$Q66,MCB_benefits_unconstrained!AB66))</f>
        <v>2728236640.789959</v>
      </c>
      <c r="AC66">
        <f>IF($Q66&lt;0,MIN(-$Q66,MCB_benefits_unconstrained!AC66),MAX(-$Q66,MCB_benefits_unconstrained!AC66))</f>
        <v>7272815373.4839993</v>
      </c>
      <c r="AD66">
        <f>IF($Q66&lt;0,MIN(-$Q66,MCB_benefits_unconstrained!AD66),MAX(-$Q66,MCB_benefits_unconstrained!AD66))</f>
        <v>1130496259.443753</v>
      </c>
    </row>
    <row r="67" spans="1:30" x14ac:dyDescent="0.2">
      <c r="A67" t="s">
        <v>126</v>
      </c>
      <c r="B67" t="s">
        <v>127</v>
      </c>
      <c r="C67">
        <f>SUM(Wanetal_losses_control!AQ67:AV67)</f>
        <v>0</v>
      </c>
      <c r="D67">
        <f>IF($C67&lt;0,MIN(-$C67,MCB_benefits_unconstrained!D67),MAX(-$C67,MCB_benefits_unconstrained!D67))</f>
        <v>0</v>
      </c>
      <c r="E67">
        <f>IF($C67&lt;0,MIN(-$C67,MCB_benefits_unconstrained!E67),MAX(-$C67,MCB_benefits_unconstrained!E67))</f>
        <v>0</v>
      </c>
      <c r="F67">
        <f>IF($C67&lt;0,MIN(-$C67,MCB_benefits_unconstrained!F67),MAX(-$C67,MCB_benefits_unconstrained!F67))</f>
        <v>0</v>
      </c>
      <c r="G67">
        <f>IF($C67&lt;0,MIN(-$C67,MCB_benefits_unconstrained!G67),MAX(-$C67,MCB_benefits_unconstrained!G67))</f>
        <v>0</v>
      </c>
      <c r="H67">
        <f>IF($C67&lt;0,MIN(-$C67,MCB_benefits_unconstrained!H67),MAX(-$C67,MCB_benefits_unconstrained!H67))</f>
        <v>0</v>
      </c>
      <c r="I67">
        <f>IF($C67&lt;0,MIN(-$C67,MCB_benefits_unconstrained!I67),MAX(-$C67,MCB_benefits_unconstrained!I67))</f>
        <v>0</v>
      </c>
      <c r="K67">
        <f>IF($C67&lt;0,MIN(-$C67,MCB_benefits_unconstrained!K67),MAX(-$C67,MCB_benefits_unconstrained!K67))</f>
        <v>0</v>
      </c>
      <c r="L67">
        <f>IF($C67&lt;0,MIN(-$C67,MCB_benefits_unconstrained!L67),MAX(-$C67,MCB_benefits_unconstrained!L67))</f>
        <v>0</v>
      </c>
      <c r="M67">
        <f>IF($C67&lt;0,MIN(-$C67,MCB_benefits_unconstrained!M67),MAX(-$C67,MCB_benefits_unconstrained!M67))</f>
        <v>0</v>
      </c>
      <c r="N67">
        <f>IF($C67&lt;0,MIN(-$C67,MCB_benefits_unconstrained!N67),MAX(-$C67,MCB_benefits_unconstrained!N67))</f>
        <v>0</v>
      </c>
      <c r="O67">
        <f>IF($C67&lt;0,MIN(-$C67,MCB_benefits_unconstrained!O67),MAX(-$C67,MCB_benefits_unconstrained!O67))</f>
        <v>0</v>
      </c>
      <c r="P67">
        <f>IF($C67&lt;0,MIN(-$C67,MCB_benefits_unconstrained!P67),MAX(-$C67,MCB_benefits_unconstrained!P67))</f>
        <v>0</v>
      </c>
      <c r="Q67" s="7">
        <f>SUM(Wanetal_losses_control!BI67:BN67)</f>
        <v>0</v>
      </c>
      <c r="R67">
        <f>IF($Q67&lt;0,MIN(-$Q67,MCB_benefits_unconstrained!R67),MAX(-$Q67,MCB_benefits_unconstrained!R67))</f>
        <v>0</v>
      </c>
      <c r="S67">
        <f>IF($Q67&lt;0,MIN(-$Q67,MCB_benefits_unconstrained!S67),MAX(-$Q67,MCB_benefits_unconstrained!S67))</f>
        <v>0</v>
      </c>
      <c r="T67">
        <f>IF($Q67&lt;0,MIN(-$Q67,MCB_benefits_unconstrained!T67),MAX(-$Q67,MCB_benefits_unconstrained!T67))</f>
        <v>0</v>
      </c>
      <c r="U67">
        <f>IF($Q67&lt;0,MIN(-$Q67,MCB_benefits_unconstrained!U67),MAX(-$Q67,MCB_benefits_unconstrained!U67))</f>
        <v>0</v>
      </c>
      <c r="V67">
        <f>IF($Q67&lt;0,MIN(-$Q67,MCB_benefits_unconstrained!V67),MAX(-$Q67,MCB_benefits_unconstrained!V67))</f>
        <v>0</v>
      </c>
      <c r="W67">
        <f>IF($Q67&lt;0,MIN(-$Q67,MCB_benefits_unconstrained!W67),MAX(-$Q67,MCB_benefits_unconstrained!W67))</f>
        <v>0</v>
      </c>
      <c r="Y67">
        <f>IF($Q67&lt;0,MIN(-$Q67,MCB_benefits_unconstrained!Y67),MAX(-$Q67,MCB_benefits_unconstrained!Y67))</f>
        <v>0</v>
      </c>
      <c r="Z67">
        <f>IF($Q67&lt;0,MIN(-$Q67,MCB_benefits_unconstrained!Z67),MAX(-$Q67,MCB_benefits_unconstrained!Z67))</f>
        <v>0</v>
      </c>
      <c r="AA67">
        <f>IF($Q67&lt;0,MIN(-$Q67,MCB_benefits_unconstrained!AA67),MAX(-$Q67,MCB_benefits_unconstrained!AA67))</f>
        <v>0</v>
      </c>
      <c r="AB67">
        <f>IF($Q67&lt;0,MIN(-$Q67,MCB_benefits_unconstrained!AB67),MAX(-$Q67,MCB_benefits_unconstrained!AB67))</f>
        <v>0</v>
      </c>
      <c r="AC67">
        <f>IF($Q67&lt;0,MIN(-$Q67,MCB_benefits_unconstrained!AC67),MAX(-$Q67,MCB_benefits_unconstrained!AC67))</f>
        <v>0</v>
      </c>
      <c r="AD67">
        <f>IF($Q67&lt;0,MIN(-$Q67,MCB_benefits_unconstrained!AD67),MAX(-$Q67,MCB_benefits_unconstrained!AD67))</f>
        <v>0</v>
      </c>
    </row>
    <row r="68" spans="1:30" x14ac:dyDescent="0.2">
      <c r="A68" t="s">
        <v>128</v>
      </c>
      <c r="B68" t="s">
        <v>129</v>
      </c>
      <c r="C68">
        <f>SUM(Wanetal_losses_control!AQ68:AV68)</f>
        <v>0</v>
      </c>
      <c r="D68">
        <f>IF($C68&lt;0,MIN(-$C68,MCB_benefits_unconstrained!D68),MAX(-$C68,MCB_benefits_unconstrained!D68))</f>
        <v>0</v>
      </c>
      <c r="E68">
        <f>IF($C68&lt;0,MIN(-$C68,MCB_benefits_unconstrained!E68),MAX(-$C68,MCB_benefits_unconstrained!E68))</f>
        <v>0</v>
      </c>
      <c r="F68">
        <f>IF($C68&lt;0,MIN(-$C68,MCB_benefits_unconstrained!F68),MAX(-$C68,MCB_benefits_unconstrained!F68))</f>
        <v>0</v>
      </c>
      <c r="G68">
        <f>IF($C68&lt;0,MIN(-$C68,MCB_benefits_unconstrained!G68),MAX(-$C68,MCB_benefits_unconstrained!G68))</f>
        <v>0</v>
      </c>
      <c r="H68">
        <f>IF($C68&lt;0,MIN(-$C68,MCB_benefits_unconstrained!H68),MAX(-$C68,MCB_benefits_unconstrained!H68))</f>
        <v>0</v>
      </c>
      <c r="I68">
        <f>IF($C68&lt;0,MIN(-$C68,MCB_benefits_unconstrained!I68),MAX(-$C68,MCB_benefits_unconstrained!I68))</f>
        <v>0</v>
      </c>
      <c r="K68">
        <f>IF($C68&lt;0,MIN(-$C68,MCB_benefits_unconstrained!K68),MAX(-$C68,MCB_benefits_unconstrained!K68))</f>
        <v>0</v>
      </c>
      <c r="L68">
        <f>IF($C68&lt;0,MIN(-$C68,MCB_benefits_unconstrained!L68),MAX(-$C68,MCB_benefits_unconstrained!L68))</f>
        <v>0</v>
      </c>
      <c r="M68">
        <f>IF($C68&lt;0,MIN(-$C68,MCB_benefits_unconstrained!M68),MAX(-$C68,MCB_benefits_unconstrained!M68))</f>
        <v>0</v>
      </c>
      <c r="N68">
        <f>IF($C68&lt;0,MIN(-$C68,MCB_benefits_unconstrained!N68),MAX(-$C68,MCB_benefits_unconstrained!N68))</f>
        <v>0</v>
      </c>
      <c r="O68">
        <f>IF($C68&lt;0,MIN(-$C68,MCB_benefits_unconstrained!O68),MAX(-$C68,MCB_benefits_unconstrained!O68))</f>
        <v>0</v>
      </c>
      <c r="P68">
        <f>IF($C68&lt;0,MIN(-$C68,MCB_benefits_unconstrained!P68),MAX(-$C68,MCB_benefits_unconstrained!P68))</f>
        <v>0</v>
      </c>
      <c r="Q68" s="7">
        <f>SUM(Wanetal_losses_control!BI68:BN68)</f>
        <v>0</v>
      </c>
      <c r="R68">
        <f>IF($Q68&lt;0,MIN(-$Q68,MCB_benefits_unconstrained!R68),MAX(-$Q68,MCB_benefits_unconstrained!R68))</f>
        <v>0</v>
      </c>
      <c r="S68">
        <f>IF($Q68&lt;0,MIN(-$Q68,MCB_benefits_unconstrained!S68),MAX(-$Q68,MCB_benefits_unconstrained!S68))</f>
        <v>0</v>
      </c>
      <c r="T68">
        <f>IF($Q68&lt;0,MIN(-$Q68,MCB_benefits_unconstrained!T68),MAX(-$Q68,MCB_benefits_unconstrained!T68))</f>
        <v>0</v>
      </c>
      <c r="U68">
        <f>IF($Q68&lt;0,MIN(-$Q68,MCB_benefits_unconstrained!U68),MAX(-$Q68,MCB_benefits_unconstrained!U68))</f>
        <v>0</v>
      </c>
      <c r="V68">
        <f>IF($Q68&lt;0,MIN(-$Q68,MCB_benefits_unconstrained!V68),MAX(-$Q68,MCB_benefits_unconstrained!V68))</f>
        <v>0</v>
      </c>
      <c r="W68">
        <f>IF($Q68&lt;0,MIN(-$Q68,MCB_benefits_unconstrained!W68),MAX(-$Q68,MCB_benefits_unconstrained!W68))</f>
        <v>0</v>
      </c>
      <c r="Y68">
        <f>IF($Q68&lt;0,MIN(-$Q68,MCB_benefits_unconstrained!Y68),MAX(-$Q68,MCB_benefits_unconstrained!Y68))</f>
        <v>0</v>
      </c>
      <c r="Z68">
        <f>IF($Q68&lt;0,MIN(-$Q68,MCB_benefits_unconstrained!Z68),MAX(-$Q68,MCB_benefits_unconstrained!Z68))</f>
        <v>0</v>
      </c>
      <c r="AA68">
        <f>IF($Q68&lt;0,MIN(-$Q68,MCB_benefits_unconstrained!AA68),MAX(-$Q68,MCB_benefits_unconstrained!AA68))</f>
        <v>0</v>
      </c>
      <c r="AB68">
        <f>IF($Q68&lt;0,MIN(-$Q68,MCB_benefits_unconstrained!AB68),MAX(-$Q68,MCB_benefits_unconstrained!AB68))</f>
        <v>0</v>
      </c>
      <c r="AC68">
        <f>IF($Q68&lt;0,MIN(-$Q68,MCB_benefits_unconstrained!AC68),MAX(-$Q68,MCB_benefits_unconstrained!AC68))</f>
        <v>0</v>
      </c>
      <c r="AD68">
        <f>IF($Q68&lt;0,MIN(-$Q68,MCB_benefits_unconstrained!AD68),MAX(-$Q68,MCB_benefits_unconstrained!AD68))</f>
        <v>0</v>
      </c>
    </row>
    <row r="69" spans="1:30" x14ac:dyDescent="0.2">
      <c r="A69" t="s">
        <v>130</v>
      </c>
      <c r="B69" t="s">
        <v>131</v>
      </c>
      <c r="C69">
        <f>SUM(Wanetal_losses_control!AQ69:AV69)</f>
        <v>0</v>
      </c>
      <c r="D69">
        <f>IF($C69&lt;0,MIN(-$C69,MCB_benefits_unconstrained!D69),MAX(-$C69,MCB_benefits_unconstrained!D69))</f>
        <v>0</v>
      </c>
      <c r="E69">
        <f>IF($C69&lt;0,MIN(-$C69,MCB_benefits_unconstrained!E69),MAX(-$C69,MCB_benefits_unconstrained!E69))</f>
        <v>0</v>
      </c>
      <c r="F69">
        <f>IF($C69&lt;0,MIN(-$C69,MCB_benefits_unconstrained!F69),MAX(-$C69,MCB_benefits_unconstrained!F69))</f>
        <v>0</v>
      </c>
      <c r="G69">
        <f>IF($C69&lt;0,MIN(-$C69,MCB_benefits_unconstrained!G69),MAX(-$C69,MCB_benefits_unconstrained!G69))</f>
        <v>0</v>
      </c>
      <c r="H69">
        <f>IF($C69&lt;0,MIN(-$C69,MCB_benefits_unconstrained!H69),MAX(-$C69,MCB_benefits_unconstrained!H69))</f>
        <v>0</v>
      </c>
      <c r="I69">
        <f>IF($C69&lt;0,MIN(-$C69,MCB_benefits_unconstrained!I69),MAX(-$C69,MCB_benefits_unconstrained!I69))</f>
        <v>0</v>
      </c>
      <c r="K69">
        <f>IF($C69&lt;0,MIN(-$C69,MCB_benefits_unconstrained!K69),MAX(-$C69,MCB_benefits_unconstrained!K69))</f>
        <v>0</v>
      </c>
      <c r="L69">
        <f>IF($C69&lt;0,MIN(-$C69,MCB_benefits_unconstrained!L69),MAX(-$C69,MCB_benefits_unconstrained!L69))</f>
        <v>0</v>
      </c>
      <c r="M69">
        <f>IF($C69&lt;0,MIN(-$C69,MCB_benefits_unconstrained!M69),MAX(-$C69,MCB_benefits_unconstrained!M69))</f>
        <v>0</v>
      </c>
      <c r="N69">
        <f>IF($C69&lt;0,MIN(-$C69,MCB_benefits_unconstrained!N69),MAX(-$C69,MCB_benefits_unconstrained!N69))</f>
        <v>0</v>
      </c>
      <c r="O69">
        <f>IF($C69&lt;0,MIN(-$C69,MCB_benefits_unconstrained!O69),MAX(-$C69,MCB_benefits_unconstrained!O69))</f>
        <v>0</v>
      </c>
      <c r="P69">
        <f>IF($C69&lt;0,MIN(-$C69,MCB_benefits_unconstrained!P69),MAX(-$C69,MCB_benefits_unconstrained!P69))</f>
        <v>0</v>
      </c>
      <c r="Q69" s="7">
        <f>SUM(Wanetal_losses_control!BI69:BN69)</f>
        <v>0</v>
      </c>
      <c r="R69">
        <f>IF($Q69&lt;0,MIN(-$Q69,MCB_benefits_unconstrained!R69),MAX(-$Q69,MCB_benefits_unconstrained!R69))</f>
        <v>0</v>
      </c>
      <c r="S69">
        <f>IF($Q69&lt;0,MIN(-$Q69,MCB_benefits_unconstrained!S69),MAX(-$Q69,MCB_benefits_unconstrained!S69))</f>
        <v>0</v>
      </c>
      <c r="T69">
        <f>IF($Q69&lt;0,MIN(-$Q69,MCB_benefits_unconstrained!T69),MAX(-$Q69,MCB_benefits_unconstrained!T69))</f>
        <v>0</v>
      </c>
      <c r="U69">
        <f>IF($Q69&lt;0,MIN(-$Q69,MCB_benefits_unconstrained!U69),MAX(-$Q69,MCB_benefits_unconstrained!U69))</f>
        <v>0</v>
      </c>
      <c r="V69">
        <f>IF($Q69&lt;0,MIN(-$Q69,MCB_benefits_unconstrained!V69),MAX(-$Q69,MCB_benefits_unconstrained!V69))</f>
        <v>0</v>
      </c>
      <c r="W69">
        <f>IF($Q69&lt;0,MIN(-$Q69,MCB_benefits_unconstrained!W69),MAX(-$Q69,MCB_benefits_unconstrained!W69))</f>
        <v>0</v>
      </c>
      <c r="Y69">
        <f>IF($Q69&lt;0,MIN(-$Q69,MCB_benefits_unconstrained!Y69),MAX(-$Q69,MCB_benefits_unconstrained!Y69))</f>
        <v>0</v>
      </c>
      <c r="Z69">
        <f>IF($Q69&lt;0,MIN(-$Q69,MCB_benefits_unconstrained!Z69),MAX(-$Q69,MCB_benefits_unconstrained!Z69))</f>
        <v>0</v>
      </c>
      <c r="AA69">
        <f>IF($Q69&lt;0,MIN(-$Q69,MCB_benefits_unconstrained!AA69),MAX(-$Q69,MCB_benefits_unconstrained!AA69))</f>
        <v>0</v>
      </c>
      <c r="AB69">
        <f>IF($Q69&lt;0,MIN(-$Q69,MCB_benefits_unconstrained!AB69),MAX(-$Q69,MCB_benefits_unconstrained!AB69))</f>
        <v>0</v>
      </c>
      <c r="AC69">
        <f>IF($Q69&lt;0,MIN(-$Q69,MCB_benefits_unconstrained!AC69),MAX(-$Q69,MCB_benefits_unconstrained!AC69))</f>
        <v>0</v>
      </c>
      <c r="AD69">
        <f>IF($Q69&lt;0,MIN(-$Q69,MCB_benefits_unconstrained!AD69),MAX(-$Q69,MCB_benefits_unconstrained!AD69))</f>
        <v>0</v>
      </c>
    </row>
    <row r="70" spans="1:30" x14ac:dyDescent="0.2">
      <c r="A70" t="s">
        <v>132</v>
      </c>
      <c r="B70" t="s">
        <v>133</v>
      </c>
      <c r="C70">
        <f>SUM(Wanetal_losses_control!AQ70:AV70)</f>
        <v>0</v>
      </c>
      <c r="D70">
        <f>IF($C70&lt;0,MIN(-$C70,MCB_benefits_unconstrained!D70),MAX(-$C70,MCB_benefits_unconstrained!D70))</f>
        <v>0</v>
      </c>
      <c r="E70">
        <f>IF($C70&lt;0,MIN(-$C70,MCB_benefits_unconstrained!E70),MAX(-$C70,MCB_benefits_unconstrained!E70))</f>
        <v>0</v>
      </c>
      <c r="F70">
        <f>IF($C70&lt;0,MIN(-$C70,MCB_benefits_unconstrained!F70),MAX(-$C70,MCB_benefits_unconstrained!F70))</f>
        <v>0</v>
      </c>
      <c r="G70">
        <f>IF($C70&lt;0,MIN(-$C70,MCB_benefits_unconstrained!G70),MAX(-$C70,MCB_benefits_unconstrained!G70))</f>
        <v>0</v>
      </c>
      <c r="H70">
        <f>IF($C70&lt;0,MIN(-$C70,MCB_benefits_unconstrained!H70),MAX(-$C70,MCB_benefits_unconstrained!H70))</f>
        <v>0</v>
      </c>
      <c r="I70">
        <f>IF($C70&lt;0,MIN(-$C70,MCB_benefits_unconstrained!I70),MAX(-$C70,MCB_benefits_unconstrained!I70))</f>
        <v>0</v>
      </c>
      <c r="K70">
        <f>IF($C70&lt;0,MIN(-$C70,MCB_benefits_unconstrained!K70),MAX(-$C70,MCB_benefits_unconstrained!K70))</f>
        <v>0</v>
      </c>
      <c r="L70">
        <f>IF($C70&lt;0,MIN(-$C70,MCB_benefits_unconstrained!L70),MAX(-$C70,MCB_benefits_unconstrained!L70))</f>
        <v>0</v>
      </c>
      <c r="M70">
        <f>IF($C70&lt;0,MIN(-$C70,MCB_benefits_unconstrained!M70),MAX(-$C70,MCB_benefits_unconstrained!M70))</f>
        <v>0</v>
      </c>
      <c r="N70">
        <f>IF($C70&lt;0,MIN(-$C70,MCB_benefits_unconstrained!N70),MAX(-$C70,MCB_benefits_unconstrained!N70))</f>
        <v>0</v>
      </c>
      <c r="O70">
        <f>IF($C70&lt;0,MIN(-$C70,MCB_benefits_unconstrained!O70),MAX(-$C70,MCB_benefits_unconstrained!O70))</f>
        <v>0</v>
      </c>
      <c r="P70">
        <f>IF($C70&lt;0,MIN(-$C70,MCB_benefits_unconstrained!P70),MAX(-$C70,MCB_benefits_unconstrained!P70))</f>
        <v>0</v>
      </c>
      <c r="Q70" s="7">
        <f>SUM(Wanetal_losses_control!BI70:BN70)</f>
        <v>0</v>
      </c>
      <c r="R70">
        <f>IF($Q70&lt;0,MIN(-$Q70,MCB_benefits_unconstrained!R70),MAX(-$Q70,MCB_benefits_unconstrained!R70))</f>
        <v>0</v>
      </c>
      <c r="S70">
        <f>IF($Q70&lt;0,MIN(-$Q70,MCB_benefits_unconstrained!S70),MAX(-$Q70,MCB_benefits_unconstrained!S70))</f>
        <v>0</v>
      </c>
      <c r="T70">
        <f>IF($Q70&lt;0,MIN(-$Q70,MCB_benefits_unconstrained!T70),MAX(-$Q70,MCB_benefits_unconstrained!T70))</f>
        <v>0</v>
      </c>
      <c r="U70">
        <f>IF($Q70&lt;0,MIN(-$Q70,MCB_benefits_unconstrained!U70),MAX(-$Q70,MCB_benefits_unconstrained!U70))</f>
        <v>0</v>
      </c>
      <c r="V70">
        <f>IF($Q70&lt;0,MIN(-$Q70,MCB_benefits_unconstrained!V70),MAX(-$Q70,MCB_benefits_unconstrained!V70))</f>
        <v>0</v>
      </c>
      <c r="W70">
        <f>IF($Q70&lt;0,MIN(-$Q70,MCB_benefits_unconstrained!W70),MAX(-$Q70,MCB_benefits_unconstrained!W70))</f>
        <v>0</v>
      </c>
      <c r="Y70">
        <f>IF($Q70&lt;0,MIN(-$Q70,MCB_benefits_unconstrained!Y70),MAX(-$Q70,MCB_benefits_unconstrained!Y70))</f>
        <v>0</v>
      </c>
      <c r="Z70">
        <f>IF($Q70&lt;0,MIN(-$Q70,MCB_benefits_unconstrained!Z70),MAX(-$Q70,MCB_benefits_unconstrained!Z70))</f>
        <v>0</v>
      </c>
      <c r="AA70">
        <f>IF($Q70&lt;0,MIN(-$Q70,MCB_benefits_unconstrained!AA70),MAX(-$Q70,MCB_benefits_unconstrained!AA70))</f>
        <v>0</v>
      </c>
      <c r="AB70">
        <f>IF($Q70&lt;0,MIN(-$Q70,MCB_benefits_unconstrained!AB70),MAX(-$Q70,MCB_benefits_unconstrained!AB70))</f>
        <v>0</v>
      </c>
      <c r="AC70">
        <f>IF($Q70&lt;0,MIN(-$Q70,MCB_benefits_unconstrained!AC70),MAX(-$Q70,MCB_benefits_unconstrained!AC70))</f>
        <v>0</v>
      </c>
      <c r="AD70">
        <f>IF($Q70&lt;0,MIN(-$Q70,MCB_benefits_unconstrained!AD70),MAX(-$Q70,MCB_benefits_unconstrained!AD70))</f>
        <v>0</v>
      </c>
    </row>
    <row r="71" spans="1:30" x14ac:dyDescent="0.2">
      <c r="A71" t="s">
        <v>134</v>
      </c>
      <c r="B71" t="s">
        <v>135</v>
      </c>
      <c r="C71">
        <f>SUM(Wanetal_losses_control!AQ71:AV71)</f>
        <v>0</v>
      </c>
      <c r="D71">
        <f>IF($C71&lt;0,MIN(-$C71,MCB_benefits_unconstrained!D71),MAX(-$C71,MCB_benefits_unconstrained!D71))</f>
        <v>0</v>
      </c>
      <c r="E71">
        <f>IF($C71&lt;0,MIN(-$C71,MCB_benefits_unconstrained!E71),MAX(-$C71,MCB_benefits_unconstrained!E71))</f>
        <v>0</v>
      </c>
      <c r="F71">
        <f>IF($C71&lt;0,MIN(-$C71,MCB_benefits_unconstrained!F71),MAX(-$C71,MCB_benefits_unconstrained!F71))</f>
        <v>0</v>
      </c>
      <c r="G71">
        <f>IF($C71&lt;0,MIN(-$C71,MCB_benefits_unconstrained!G71),MAX(-$C71,MCB_benefits_unconstrained!G71))</f>
        <v>0</v>
      </c>
      <c r="H71">
        <f>IF($C71&lt;0,MIN(-$C71,MCB_benefits_unconstrained!H71),MAX(-$C71,MCB_benefits_unconstrained!H71))</f>
        <v>0</v>
      </c>
      <c r="I71">
        <f>IF($C71&lt;0,MIN(-$C71,MCB_benefits_unconstrained!I71),MAX(-$C71,MCB_benefits_unconstrained!I71))</f>
        <v>0</v>
      </c>
      <c r="K71">
        <f>IF($C71&lt;0,MIN(-$C71,MCB_benefits_unconstrained!K71),MAX(-$C71,MCB_benefits_unconstrained!K71))</f>
        <v>0</v>
      </c>
      <c r="L71">
        <f>IF($C71&lt;0,MIN(-$C71,MCB_benefits_unconstrained!L71),MAX(-$C71,MCB_benefits_unconstrained!L71))</f>
        <v>0</v>
      </c>
      <c r="M71">
        <f>IF($C71&lt;0,MIN(-$C71,MCB_benefits_unconstrained!M71),MAX(-$C71,MCB_benefits_unconstrained!M71))</f>
        <v>0</v>
      </c>
      <c r="N71">
        <f>IF($C71&lt;0,MIN(-$C71,MCB_benefits_unconstrained!N71),MAX(-$C71,MCB_benefits_unconstrained!N71))</f>
        <v>0</v>
      </c>
      <c r="O71">
        <f>IF($C71&lt;0,MIN(-$C71,MCB_benefits_unconstrained!O71),MAX(-$C71,MCB_benefits_unconstrained!O71))</f>
        <v>0</v>
      </c>
      <c r="P71">
        <f>IF($C71&lt;0,MIN(-$C71,MCB_benefits_unconstrained!P71),MAX(-$C71,MCB_benefits_unconstrained!P71))</f>
        <v>0</v>
      </c>
      <c r="Q71" s="7">
        <f>SUM(Wanetal_losses_control!BI71:BN71)</f>
        <v>0</v>
      </c>
      <c r="R71">
        <f>IF($Q71&lt;0,MIN(-$Q71,MCB_benefits_unconstrained!R71),MAX(-$Q71,MCB_benefits_unconstrained!R71))</f>
        <v>0</v>
      </c>
      <c r="S71">
        <f>IF($Q71&lt;0,MIN(-$Q71,MCB_benefits_unconstrained!S71),MAX(-$Q71,MCB_benefits_unconstrained!S71))</f>
        <v>0</v>
      </c>
      <c r="T71">
        <f>IF($Q71&lt;0,MIN(-$Q71,MCB_benefits_unconstrained!T71),MAX(-$Q71,MCB_benefits_unconstrained!T71))</f>
        <v>0</v>
      </c>
      <c r="U71">
        <f>IF($Q71&lt;0,MIN(-$Q71,MCB_benefits_unconstrained!U71),MAX(-$Q71,MCB_benefits_unconstrained!U71))</f>
        <v>0</v>
      </c>
      <c r="V71">
        <f>IF($Q71&lt;0,MIN(-$Q71,MCB_benefits_unconstrained!V71),MAX(-$Q71,MCB_benefits_unconstrained!V71))</f>
        <v>0</v>
      </c>
      <c r="W71">
        <f>IF($Q71&lt;0,MIN(-$Q71,MCB_benefits_unconstrained!W71),MAX(-$Q71,MCB_benefits_unconstrained!W71))</f>
        <v>0</v>
      </c>
      <c r="Y71">
        <f>IF($Q71&lt;0,MIN(-$Q71,MCB_benefits_unconstrained!Y71),MAX(-$Q71,MCB_benefits_unconstrained!Y71))</f>
        <v>0</v>
      </c>
      <c r="Z71">
        <f>IF($Q71&lt;0,MIN(-$Q71,MCB_benefits_unconstrained!Z71),MAX(-$Q71,MCB_benefits_unconstrained!Z71))</f>
        <v>0</v>
      </c>
      <c r="AA71">
        <f>IF($Q71&lt;0,MIN(-$Q71,MCB_benefits_unconstrained!AA71),MAX(-$Q71,MCB_benefits_unconstrained!AA71))</f>
        <v>0</v>
      </c>
      <c r="AB71">
        <f>IF($Q71&lt;0,MIN(-$Q71,MCB_benefits_unconstrained!AB71),MAX(-$Q71,MCB_benefits_unconstrained!AB71))</f>
        <v>0</v>
      </c>
      <c r="AC71">
        <f>IF($Q71&lt;0,MIN(-$Q71,MCB_benefits_unconstrained!AC71),MAX(-$Q71,MCB_benefits_unconstrained!AC71))</f>
        <v>0</v>
      </c>
      <c r="AD71">
        <f>IF($Q71&lt;0,MIN(-$Q71,MCB_benefits_unconstrained!AD71),MAX(-$Q71,MCB_benefits_unconstrained!AD71))</f>
        <v>0</v>
      </c>
    </row>
    <row r="72" spans="1:30" s="14" customFormat="1" x14ac:dyDescent="0.2">
      <c r="A72" s="14" t="s">
        <v>136</v>
      </c>
      <c r="B72" s="14" t="s">
        <v>137</v>
      </c>
      <c r="C72" s="14">
        <f>SUM(Wanetal_losses_control!AQ72:AV72)</f>
        <v>-61926164586.538757</v>
      </c>
      <c r="D72">
        <f>IF($C72&lt;0,MIN(-$C72,MCB_benefits_unconstrained!D72),MAX(-$C72,MCB_benefits_unconstrained!D72))</f>
        <v>17372150112.843758</v>
      </c>
      <c r="E72">
        <f>IF($C72&lt;0,MIN(-$C72,MCB_benefits_unconstrained!E72),MAX(-$C72,MCB_benefits_unconstrained!E72))</f>
        <v>-253935878.29995728</v>
      </c>
      <c r="F72">
        <f>IF($C72&lt;0,MIN(-$C72,MCB_benefits_unconstrained!F72),MAX(-$C72,MCB_benefits_unconstrained!F72))</f>
        <v>13921057010.672287</v>
      </c>
      <c r="G72">
        <f>IF($C72&lt;0,MIN(-$C72,MCB_benefits_unconstrained!G72),MAX(-$C72,MCB_benefits_unconstrained!G72))</f>
        <v>12506003275.776871</v>
      </c>
      <c r="H72">
        <f>IF($C72&lt;0,MIN(-$C72,MCB_benefits_unconstrained!H72),MAX(-$C72,MCB_benefits_unconstrained!H72))</f>
        <v>4259581917.9069901</v>
      </c>
      <c r="I72">
        <f>IF($C72&lt;0,MIN(-$C72,MCB_benefits_unconstrained!I72),MAX(-$C72,MCB_benefits_unconstrained!I72))</f>
        <v>3746426360.8754349</v>
      </c>
      <c r="K72">
        <f>IF($C72&lt;0,MIN(-$C72,MCB_benefits_unconstrained!K72),MAX(-$C72,MCB_benefits_unconstrained!K72))</f>
        <v>47453561452.115349</v>
      </c>
      <c r="L72">
        <f>IF($C72&lt;0,MIN(-$C72,MCB_benefits_unconstrained!L72),MAX(-$C72,MCB_benefits_unconstrained!L72))</f>
        <v>1108003479.7739711</v>
      </c>
      <c r="M72">
        <f>IF($C72&lt;0,MIN(-$C72,MCB_benefits_unconstrained!M72),MAX(-$C72,MCB_benefits_unconstrained!M72))</f>
        <v>5616240404.7384691</v>
      </c>
      <c r="N72">
        <f>IF($C72&lt;0,MIN(-$C72,MCB_benefits_unconstrained!N72),MAX(-$C72,MCB_benefits_unconstrained!N72))</f>
        <v>-4166025932.5357051</v>
      </c>
      <c r="O72">
        <f>IF($C72&lt;0,MIN(-$C72,MCB_benefits_unconstrained!O72),MAX(-$C72,MCB_benefits_unconstrained!O72))</f>
        <v>-1653384028.1045239</v>
      </c>
      <c r="P72">
        <f>IF($C72&lt;0,MIN(-$C72,MCB_benefits_unconstrained!P72),MAX(-$C72,MCB_benefits_unconstrained!P72))</f>
        <v>-5480216170.1455564</v>
      </c>
      <c r="Q72" s="15">
        <f>SUM(Wanetal_losses_control!BI72:BN72)</f>
        <v>-55160299459.793953</v>
      </c>
      <c r="R72">
        <f>IF($Q72&lt;0,MIN(-$Q72,MCB_benefits_unconstrained!R72),MAX(-$Q72,MCB_benefits_unconstrained!R72))</f>
        <v>55160299459.793953</v>
      </c>
      <c r="S72">
        <f>IF($Q72&lt;0,MIN(-$Q72,MCB_benefits_unconstrained!S72),MAX(-$Q72,MCB_benefits_unconstrained!S72))</f>
        <v>12856130882.038704</v>
      </c>
      <c r="T72">
        <f>IF($Q72&lt;0,MIN(-$Q72,MCB_benefits_unconstrained!T72),MAX(-$Q72,MCB_benefits_unconstrained!T72))</f>
        <v>29825303500.808144</v>
      </c>
      <c r="U72">
        <f>IF($Q72&lt;0,MIN(-$Q72,MCB_benefits_unconstrained!U72),MAX(-$Q72,MCB_benefits_unconstrained!U72))</f>
        <v>46547248168.675034</v>
      </c>
      <c r="V72">
        <f>IF($Q72&lt;0,MIN(-$Q72,MCB_benefits_unconstrained!V72),MAX(-$Q72,MCB_benefits_unconstrained!V72))</f>
        <v>24013648486.59584</v>
      </c>
      <c r="W72">
        <f>IF($Q72&lt;0,MIN(-$Q72,MCB_benefits_unconstrained!W72),MAX(-$Q72,MCB_benefits_unconstrained!W72))</f>
        <v>9617613978.3909073</v>
      </c>
      <c r="Y72">
        <f>IF($Q72&lt;0,MIN(-$Q72,MCB_benefits_unconstrained!Y72),MAX(-$Q72,MCB_benefits_unconstrained!Y72))</f>
        <v>43890260736.60807</v>
      </c>
      <c r="Z72">
        <f>IF($Q72&lt;0,MIN(-$Q72,MCB_benefits_unconstrained!Z72),MAX(-$Q72,MCB_benefits_unconstrained!Z72))</f>
        <v>21820422860.389751</v>
      </c>
      <c r="AA72">
        <f>IF($Q72&lt;0,MIN(-$Q72,MCB_benefits_unconstrained!AA72),MAX(-$Q72,MCB_benefits_unconstrained!AA72))</f>
        <v>27524005281.665268</v>
      </c>
      <c r="AB72">
        <f>IF($Q72&lt;0,MIN(-$Q72,MCB_benefits_unconstrained!AB72),MAX(-$Q72,MCB_benefits_unconstrained!AB72))</f>
        <v>28749599601.132603</v>
      </c>
      <c r="AC72">
        <f>IF($Q72&lt;0,MIN(-$Q72,MCB_benefits_unconstrained!AC72),MAX(-$Q72,MCB_benefits_unconstrained!AC72))</f>
        <v>24617119752.126396</v>
      </c>
      <c r="AD72">
        <f>IF($Q72&lt;0,MIN(-$Q72,MCB_benefits_unconstrained!AD72),MAX(-$Q72,MCB_benefits_unconstrained!AD72))</f>
        <v>13120706655.372967</v>
      </c>
    </row>
    <row r="73" spans="1:30" x14ac:dyDescent="0.2">
      <c r="A73" t="s">
        <v>138</v>
      </c>
      <c r="B73" t="s">
        <v>139</v>
      </c>
      <c r="C73">
        <f>SUM(Wanetal_losses_control!AQ73:AV73)</f>
        <v>-694396086.07990265</v>
      </c>
      <c r="D73">
        <f>IF($C73&lt;0,MIN(-$C73,MCB_benefits_unconstrained!D73),MAX(-$C73,MCB_benefits_unconstrained!D73))</f>
        <v>194798969.47749096</v>
      </c>
      <c r="E73">
        <f>IF($C73&lt;0,MIN(-$C73,MCB_benefits_unconstrained!E73),MAX(-$C73,MCB_benefits_unconstrained!E73))</f>
        <v>-2847456.8251411915</v>
      </c>
      <c r="F73">
        <f>IF($C73&lt;0,MIN(-$C73,MCB_benefits_unconstrained!F73),MAX(-$C73,MCB_benefits_unconstrained!F73))</f>
        <v>156100859.25468957</v>
      </c>
      <c r="G73">
        <f>IF($C73&lt;0,MIN(-$C73,MCB_benefits_unconstrained!G73),MAX(-$C73,MCB_benefits_unconstrained!G73))</f>
        <v>140233450.35467637</v>
      </c>
      <c r="H73">
        <f>IF($C73&lt;0,MIN(-$C73,MCB_benefits_unconstrained!H73),MAX(-$C73,MCB_benefits_unconstrained!H73))</f>
        <v>47763930.349632859</v>
      </c>
      <c r="I73">
        <f>IF($C73&lt;0,MIN(-$C73,MCB_benefits_unconstrained!I73),MAX(-$C73,MCB_benefits_unconstrained!I73))</f>
        <v>42009767.909055591</v>
      </c>
      <c r="K73">
        <f>IF($C73&lt;0,MIN(-$C73,MCB_benefits_unconstrained!K73),MAX(-$C73,MCB_benefits_unconstrained!K73))</f>
        <v>694396086.07990265</v>
      </c>
      <c r="L73">
        <f>IF($C73&lt;0,MIN(-$C73,MCB_benefits_unconstrained!L73),MAX(-$C73,MCB_benefits_unconstrained!L73))</f>
        <v>-19468030.971113022</v>
      </c>
      <c r="M73">
        <f>IF($C73&lt;0,MIN(-$C73,MCB_benefits_unconstrained!M73),MAX(-$C73,MCB_benefits_unconstrained!M73))</f>
        <v>460609811.12853992</v>
      </c>
      <c r="N73">
        <f>IF($C73&lt;0,MIN(-$C73,MCB_benefits_unconstrained!N73),MAX(-$C73,MCB_benefits_unconstrained!N73))</f>
        <v>321331501.06220514</v>
      </c>
      <c r="O73">
        <f>IF($C73&lt;0,MIN(-$C73,MCB_benefits_unconstrained!O73),MAX(-$C73,MCB_benefits_unconstrained!O73))</f>
        <v>273151707.96563882</v>
      </c>
      <c r="P73">
        <f>IF($C73&lt;0,MIN(-$C73,MCB_benefits_unconstrained!P73),MAX(-$C73,MCB_benefits_unconstrained!P73))</f>
        <v>168992459.51327762</v>
      </c>
      <c r="Q73" s="7">
        <f>SUM(Wanetal_losses_control!BI73:BN73)</f>
        <v>-705063715.49111438</v>
      </c>
      <c r="R73">
        <f>IF($Q73&lt;0,MIN(-$Q73,MCB_benefits_unconstrained!R73),MAX(-$Q73,MCB_benefits_unconstrained!R73))</f>
        <v>705063715.49111438</v>
      </c>
      <c r="S73">
        <f>IF($Q73&lt;0,MIN(-$Q73,MCB_benefits_unconstrained!S73),MAX(-$Q73,MCB_benefits_unconstrained!S73))</f>
        <v>164328176.15751445</v>
      </c>
      <c r="T73">
        <f>IF($Q73&lt;0,MIN(-$Q73,MCB_benefits_unconstrained!T73),MAX(-$Q73,MCB_benefits_unconstrained!T73))</f>
        <v>381229607.30584258</v>
      </c>
      <c r="U73">
        <f>IF($Q73&lt;0,MIN(-$Q73,MCB_benefits_unconstrained!U73),MAX(-$Q73,MCB_benefits_unconstrained!U73))</f>
        <v>594970949.41651678</v>
      </c>
      <c r="V73">
        <f>IF($Q73&lt;0,MIN(-$Q73,MCB_benefits_unconstrained!V73),MAX(-$Q73,MCB_benefits_unconstrained!V73))</f>
        <v>306944530.58214206</v>
      </c>
      <c r="W73">
        <f>IF($Q73&lt;0,MIN(-$Q73,MCB_benefits_unconstrained!W73),MAX(-$Q73,MCB_benefits_unconstrained!W73))</f>
        <v>122933173.17296708</v>
      </c>
      <c r="Y73">
        <f>IF($Q73&lt;0,MIN(-$Q73,MCB_benefits_unconstrained!Y73),MAX(-$Q73,MCB_benefits_unconstrained!Y73))</f>
        <v>-2133895605.1518919</v>
      </c>
      <c r="Z73">
        <f>IF($Q73&lt;0,MIN(-$Q73,MCB_benefits_unconstrained!Z73),MAX(-$Q73,MCB_benefits_unconstrained!Z73))</f>
        <v>-2456753586.3191271</v>
      </c>
      <c r="AA73">
        <f>IF($Q73&lt;0,MIN(-$Q73,MCB_benefits_unconstrained!AA73),MAX(-$Q73,MCB_benefits_unconstrained!AA73))</f>
        <v>-892761912.49861312</v>
      </c>
      <c r="AB73">
        <f>IF($Q73&lt;0,MIN(-$Q73,MCB_benefits_unconstrained!AB73),MAX(-$Q73,MCB_benefits_unconstrained!AB73))</f>
        <v>-2679359733.6265535</v>
      </c>
      <c r="AC73">
        <f>IF($Q73&lt;0,MIN(-$Q73,MCB_benefits_unconstrained!AC73),MAX(-$Q73,MCB_benefits_unconstrained!AC73))</f>
        <v>-2191804074.0744672</v>
      </c>
      <c r="AD73">
        <f>IF($Q73&lt;0,MIN(-$Q73,MCB_benefits_unconstrained!AD73),MAX(-$Q73,MCB_benefits_unconstrained!AD73))</f>
        <v>-1641006654.8281651</v>
      </c>
    </row>
    <row r="74" spans="1:30" x14ac:dyDescent="0.2">
      <c r="A74" t="s">
        <v>140</v>
      </c>
      <c r="B74" t="s">
        <v>141</v>
      </c>
      <c r="C74">
        <f>SUM(Wanetal_losses_control!AQ74:AV74)</f>
        <v>0</v>
      </c>
      <c r="D74">
        <f>IF($C74&lt;0,MIN(-$C74,MCB_benefits_unconstrained!D74),MAX(-$C74,MCB_benefits_unconstrained!D74))</f>
        <v>0</v>
      </c>
      <c r="E74">
        <f>IF($C74&lt;0,MIN(-$C74,MCB_benefits_unconstrained!E74),MAX(-$C74,MCB_benefits_unconstrained!E74))</f>
        <v>0</v>
      </c>
      <c r="F74">
        <f>IF($C74&lt;0,MIN(-$C74,MCB_benefits_unconstrained!F74),MAX(-$C74,MCB_benefits_unconstrained!F74))</f>
        <v>0</v>
      </c>
      <c r="G74">
        <f>IF($C74&lt;0,MIN(-$C74,MCB_benefits_unconstrained!G74),MAX(-$C74,MCB_benefits_unconstrained!G74))</f>
        <v>0</v>
      </c>
      <c r="H74">
        <f>IF($C74&lt;0,MIN(-$C74,MCB_benefits_unconstrained!H74),MAX(-$C74,MCB_benefits_unconstrained!H74))</f>
        <v>0</v>
      </c>
      <c r="I74">
        <f>IF($C74&lt;0,MIN(-$C74,MCB_benefits_unconstrained!I74),MAX(-$C74,MCB_benefits_unconstrained!I74))</f>
        <v>0</v>
      </c>
      <c r="K74">
        <f>IF($C74&lt;0,MIN(-$C74,MCB_benefits_unconstrained!K74),MAX(-$C74,MCB_benefits_unconstrained!K74))</f>
        <v>0</v>
      </c>
      <c r="L74">
        <f>IF($C74&lt;0,MIN(-$C74,MCB_benefits_unconstrained!L74),MAX(-$C74,MCB_benefits_unconstrained!L74))</f>
        <v>0</v>
      </c>
      <c r="M74">
        <f>IF($C74&lt;0,MIN(-$C74,MCB_benefits_unconstrained!M74),MAX(-$C74,MCB_benefits_unconstrained!M74))</f>
        <v>0</v>
      </c>
      <c r="N74">
        <f>IF($C74&lt;0,MIN(-$C74,MCB_benefits_unconstrained!N74),MAX(-$C74,MCB_benefits_unconstrained!N74))</f>
        <v>0</v>
      </c>
      <c r="O74">
        <f>IF($C74&lt;0,MIN(-$C74,MCB_benefits_unconstrained!O74),MAX(-$C74,MCB_benefits_unconstrained!O74))</f>
        <v>0</v>
      </c>
      <c r="P74">
        <f>IF($C74&lt;0,MIN(-$C74,MCB_benefits_unconstrained!P74),MAX(-$C74,MCB_benefits_unconstrained!P74))</f>
        <v>0</v>
      </c>
      <c r="Q74" s="7">
        <f>SUM(Wanetal_losses_control!BI74:BN74)</f>
        <v>0</v>
      </c>
      <c r="R74">
        <f>IF($Q74&lt;0,MIN(-$Q74,MCB_benefits_unconstrained!R74),MAX(-$Q74,MCB_benefits_unconstrained!R74))</f>
        <v>0</v>
      </c>
      <c r="S74">
        <f>IF($Q74&lt;0,MIN(-$Q74,MCB_benefits_unconstrained!S74),MAX(-$Q74,MCB_benefits_unconstrained!S74))</f>
        <v>0</v>
      </c>
      <c r="T74">
        <f>IF($Q74&lt;0,MIN(-$Q74,MCB_benefits_unconstrained!T74),MAX(-$Q74,MCB_benefits_unconstrained!T74))</f>
        <v>0</v>
      </c>
      <c r="U74">
        <f>IF($Q74&lt;0,MIN(-$Q74,MCB_benefits_unconstrained!U74),MAX(-$Q74,MCB_benefits_unconstrained!U74))</f>
        <v>0</v>
      </c>
      <c r="V74">
        <f>IF($Q74&lt;0,MIN(-$Q74,MCB_benefits_unconstrained!V74),MAX(-$Q74,MCB_benefits_unconstrained!V74))</f>
        <v>0</v>
      </c>
      <c r="W74">
        <f>IF($Q74&lt;0,MIN(-$Q74,MCB_benefits_unconstrained!W74),MAX(-$Q74,MCB_benefits_unconstrained!W74))</f>
        <v>0</v>
      </c>
      <c r="Y74">
        <f>IF($Q74&lt;0,MIN(-$Q74,MCB_benefits_unconstrained!Y74),MAX(-$Q74,MCB_benefits_unconstrained!Y74))</f>
        <v>0</v>
      </c>
      <c r="Z74">
        <f>IF($Q74&lt;0,MIN(-$Q74,MCB_benefits_unconstrained!Z74),MAX(-$Q74,MCB_benefits_unconstrained!Z74))</f>
        <v>0</v>
      </c>
      <c r="AA74">
        <f>IF($Q74&lt;0,MIN(-$Q74,MCB_benefits_unconstrained!AA74),MAX(-$Q74,MCB_benefits_unconstrained!AA74))</f>
        <v>0</v>
      </c>
      <c r="AB74">
        <f>IF($Q74&lt;0,MIN(-$Q74,MCB_benefits_unconstrained!AB74),MAX(-$Q74,MCB_benefits_unconstrained!AB74))</f>
        <v>0</v>
      </c>
      <c r="AC74">
        <f>IF($Q74&lt;0,MIN(-$Q74,MCB_benefits_unconstrained!AC74),MAX(-$Q74,MCB_benefits_unconstrained!AC74))</f>
        <v>0</v>
      </c>
      <c r="AD74">
        <f>IF($Q74&lt;0,MIN(-$Q74,MCB_benefits_unconstrained!AD74),MAX(-$Q74,MCB_benefits_unconstrained!AD74))</f>
        <v>0</v>
      </c>
    </row>
    <row r="75" spans="1:30" x14ac:dyDescent="0.2">
      <c r="A75" t="s">
        <v>142</v>
      </c>
      <c r="B75" t="s">
        <v>143</v>
      </c>
      <c r="C75">
        <f>SUM(Wanetal_losses_control!AQ75:AV75)</f>
        <v>-398847339.10791314</v>
      </c>
      <c r="D75">
        <f>IF($C75&lt;0,MIN(-$C75,MCB_benefits_unconstrained!D75),MAX(-$C75,MCB_benefits_unconstrained!D75))</f>
        <v>111888664.40143019</v>
      </c>
      <c r="E75">
        <f>IF($C75&lt;0,MIN(-$C75,MCB_benefits_unconstrained!E75),MAX(-$C75,MCB_benefits_unconstrained!E75))</f>
        <v>-1635522.7235562801</v>
      </c>
      <c r="F75">
        <f>IF($C75&lt;0,MIN(-$C75,MCB_benefits_unconstrained!F75),MAX(-$C75,MCB_benefits_unconstrained!F75))</f>
        <v>89661237.432475388</v>
      </c>
      <c r="G75">
        <f>IF($C75&lt;0,MIN(-$C75,MCB_benefits_unconstrained!G75),MAX(-$C75,MCB_benefits_unconstrained!G75))</f>
        <v>80547312.476424813</v>
      </c>
      <c r="H75">
        <f>IF($C75&lt;0,MIN(-$C75,MCB_benefits_unconstrained!H75),MAX(-$C75,MCB_benefits_unconstrained!H75))</f>
        <v>27434654.237228334</v>
      </c>
      <c r="I75">
        <f>IF($C75&lt;0,MIN(-$C75,MCB_benefits_unconstrained!I75),MAX(-$C75,MCB_benefits_unconstrained!I75))</f>
        <v>24129577.460118115</v>
      </c>
      <c r="K75">
        <f>IF($C75&lt;0,MIN(-$C75,MCB_benefits_unconstrained!K75),MAX(-$C75,MCB_benefits_unconstrained!K75))</f>
        <v>398847339.10791314</v>
      </c>
      <c r="L75">
        <f>IF($C75&lt;0,MIN(-$C75,MCB_benefits_unconstrained!L75),MAX(-$C75,MCB_benefits_unconstrained!L75))</f>
        <v>15365721.55209925</v>
      </c>
      <c r="M75">
        <f>IF($C75&lt;0,MIN(-$C75,MCB_benefits_unconstrained!M75),MAX(-$C75,MCB_benefits_unconstrained!M75))</f>
        <v>107390371.33534406</v>
      </c>
      <c r="N75">
        <f>IF($C75&lt;0,MIN(-$C75,MCB_benefits_unconstrained!N75),MAX(-$C75,MCB_benefits_unconstrained!N75))</f>
        <v>-757389172.05780113</v>
      </c>
      <c r="O75">
        <f>IF($C75&lt;0,MIN(-$C75,MCB_benefits_unconstrained!O75),MAX(-$C75,MCB_benefits_unconstrained!O75))</f>
        <v>-97797657.18200475</v>
      </c>
      <c r="P75">
        <f>IF($C75&lt;0,MIN(-$C75,MCB_benefits_unconstrained!P75),MAX(-$C75,MCB_benefits_unconstrained!P75))</f>
        <v>-592126891.9244113</v>
      </c>
      <c r="Q75" s="7">
        <f>SUM(Wanetal_losses_control!BI75:BN75)</f>
        <v>0</v>
      </c>
      <c r="R75">
        <f>IF($Q75&lt;0,MIN(-$Q75,MCB_benefits_unconstrained!R75),MAX(-$Q75,MCB_benefits_unconstrained!R75))</f>
        <v>0</v>
      </c>
      <c r="S75">
        <f>IF($Q75&lt;0,MIN(-$Q75,MCB_benefits_unconstrained!S75),MAX(-$Q75,MCB_benefits_unconstrained!S75))</f>
        <v>0</v>
      </c>
      <c r="T75">
        <f>IF($Q75&lt;0,MIN(-$Q75,MCB_benefits_unconstrained!T75),MAX(-$Q75,MCB_benefits_unconstrained!T75))</f>
        <v>0</v>
      </c>
      <c r="U75">
        <f>IF($Q75&lt;0,MIN(-$Q75,MCB_benefits_unconstrained!U75),MAX(-$Q75,MCB_benefits_unconstrained!U75))</f>
        <v>0</v>
      </c>
      <c r="V75">
        <f>IF($Q75&lt;0,MIN(-$Q75,MCB_benefits_unconstrained!V75),MAX(-$Q75,MCB_benefits_unconstrained!V75))</f>
        <v>0</v>
      </c>
      <c r="W75">
        <f>IF($Q75&lt;0,MIN(-$Q75,MCB_benefits_unconstrained!W75),MAX(-$Q75,MCB_benefits_unconstrained!W75))</f>
        <v>0</v>
      </c>
      <c r="Y75">
        <f>IF($Q75&lt;0,MIN(-$Q75,MCB_benefits_unconstrained!Y75),MAX(-$Q75,MCB_benefits_unconstrained!Y75))</f>
        <v>0</v>
      </c>
      <c r="Z75">
        <f>IF($Q75&lt;0,MIN(-$Q75,MCB_benefits_unconstrained!Z75),MAX(-$Q75,MCB_benefits_unconstrained!Z75))</f>
        <v>0</v>
      </c>
      <c r="AA75">
        <f>IF($Q75&lt;0,MIN(-$Q75,MCB_benefits_unconstrained!AA75),MAX(-$Q75,MCB_benefits_unconstrained!AA75))</f>
        <v>0</v>
      </c>
      <c r="AB75">
        <f>IF($Q75&lt;0,MIN(-$Q75,MCB_benefits_unconstrained!AB75),MAX(-$Q75,MCB_benefits_unconstrained!AB75))</f>
        <v>0</v>
      </c>
      <c r="AC75">
        <f>IF($Q75&lt;0,MIN(-$Q75,MCB_benefits_unconstrained!AC75),MAX(-$Q75,MCB_benefits_unconstrained!AC75))</f>
        <v>0</v>
      </c>
      <c r="AD75">
        <f>IF($Q75&lt;0,MIN(-$Q75,MCB_benefits_unconstrained!AD75),MAX(-$Q75,MCB_benefits_unconstrained!AD75))</f>
        <v>0</v>
      </c>
    </row>
    <row r="76" spans="1:30" x14ac:dyDescent="0.2">
      <c r="A76" t="s">
        <v>144</v>
      </c>
      <c r="B76" t="s">
        <v>145</v>
      </c>
      <c r="C76">
        <f>SUM(Wanetal_losses_control!AQ76:AV76)</f>
        <v>-34992003432.656349</v>
      </c>
      <c r="D76">
        <f>IF($C76&lt;0,MIN(-$C76,MCB_benefits_unconstrained!D76),MAX(-$C76,MCB_benefits_unconstrained!D76))</f>
        <v>9816308509.3338699</v>
      </c>
      <c r="E76">
        <f>IF($C76&lt;0,MIN(-$C76,MCB_benefits_unconstrained!E76),MAX(-$C76,MCB_benefits_unconstrained!E76))</f>
        <v>-143489027.36789703</v>
      </c>
      <c r="F76">
        <f>IF($C76&lt;0,MIN(-$C76,MCB_benefits_unconstrained!F76),MAX(-$C76,MCB_benefits_unconstrained!F76))</f>
        <v>7866233569.5425682</v>
      </c>
      <c r="G76">
        <f>IF($C76&lt;0,MIN(-$C76,MCB_benefits_unconstrained!G76),MAX(-$C76,MCB_benefits_unconstrained!G76))</f>
        <v>7066643194.7881622</v>
      </c>
      <c r="H76">
        <f>IF($C76&lt;0,MIN(-$C76,MCB_benefits_unconstrained!H76),MAX(-$C76,MCB_benefits_unconstrained!H76))</f>
        <v>2406919693.6101303</v>
      </c>
      <c r="I76">
        <f>IF($C76&lt;0,MIN(-$C76,MCB_benefits_unconstrained!I76),MAX(-$C76,MCB_benefits_unconstrained!I76))</f>
        <v>2116955974.1867867</v>
      </c>
      <c r="K76">
        <f>IF($C76&lt;0,MIN(-$C76,MCB_benefits_unconstrained!K76),MAX(-$C76,MCB_benefits_unconstrained!K76))</f>
        <v>25770802578.83395</v>
      </c>
      <c r="L76">
        <f>IF($C76&lt;0,MIN(-$C76,MCB_benefits_unconstrained!L76),MAX(-$C76,MCB_benefits_unconstrained!L76))</f>
        <v>-1049205118.0314708</v>
      </c>
      <c r="M76">
        <f>IF($C76&lt;0,MIN(-$C76,MCB_benefits_unconstrained!M76),MAX(-$C76,MCB_benefits_unconstrained!M76))</f>
        <v>34992003432.656349</v>
      </c>
      <c r="N76">
        <f>IF($C76&lt;0,MIN(-$C76,MCB_benefits_unconstrained!N76),MAX(-$C76,MCB_benefits_unconstrained!N76))</f>
        <v>14687964988.609592</v>
      </c>
      <c r="O76">
        <f>IF($C76&lt;0,MIN(-$C76,MCB_benefits_unconstrained!O76),MAX(-$C76,MCB_benefits_unconstrained!O76))</f>
        <v>15747571683.460754</v>
      </c>
      <c r="P76">
        <f>IF($C76&lt;0,MIN(-$C76,MCB_benefits_unconstrained!P76),MAX(-$C76,MCB_benefits_unconstrained!P76))</f>
        <v>19194680332.569843</v>
      </c>
      <c r="Q76" s="7">
        <f>SUM(Wanetal_losses_control!BI76:BN76)</f>
        <v>-23816784853.653652</v>
      </c>
      <c r="R76">
        <f>IF($Q76&lt;0,MIN(-$Q76,MCB_benefits_unconstrained!R76),MAX(-$Q76,MCB_benefits_unconstrained!R76))</f>
        <v>23816784853.653652</v>
      </c>
      <c r="S76">
        <f>IF($Q76&lt;0,MIN(-$Q76,MCB_benefits_unconstrained!S76),MAX(-$Q76,MCB_benefits_unconstrained!S76))</f>
        <v>5550943455.1041527</v>
      </c>
      <c r="T76">
        <f>IF($Q76&lt;0,MIN(-$Q76,MCB_benefits_unconstrained!T76),MAX(-$Q76,MCB_benefits_unconstrained!T76))</f>
        <v>12877791520.900566</v>
      </c>
      <c r="U76">
        <f>IF($Q76&lt;0,MIN(-$Q76,MCB_benefits_unconstrained!U76),MAX(-$Q76,MCB_benefits_unconstrained!U76))</f>
        <v>20097892977.738708</v>
      </c>
      <c r="V76">
        <f>IF($Q76&lt;0,MIN(-$Q76,MCB_benefits_unconstrained!V76),MAX(-$Q76,MCB_benefits_unconstrained!V76))</f>
        <v>10368469808.134272</v>
      </c>
      <c r="W76">
        <f>IF($Q76&lt;0,MIN(-$Q76,MCB_benefits_unconstrained!W76),MAX(-$Q76,MCB_benefits_unconstrained!W76))</f>
        <v>4152635956.8767242</v>
      </c>
      <c r="Y76">
        <f>IF($Q76&lt;0,MIN(-$Q76,MCB_benefits_unconstrained!Y76),MAX(-$Q76,MCB_benefits_unconstrained!Y76))</f>
        <v>-47979805132.628746</v>
      </c>
      <c r="Z76">
        <f>IF($Q76&lt;0,MIN(-$Q76,MCB_benefits_unconstrained!Z76),MAX(-$Q76,MCB_benefits_unconstrained!Z76))</f>
        <v>-68231438297.188919</v>
      </c>
      <c r="AA76">
        <f>IF($Q76&lt;0,MIN(-$Q76,MCB_benefits_unconstrained!AA76),MAX(-$Q76,MCB_benefits_unconstrained!AA76))</f>
        <v>-63052920063.581947</v>
      </c>
      <c r="AB76">
        <f>IF($Q76&lt;0,MIN(-$Q76,MCB_benefits_unconstrained!AB76),MAX(-$Q76,MCB_benefits_unconstrained!AB76))</f>
        <v>-45297052073.06739</v>
      </c>
      <c r="AC76">
        <f>IF($Q76&lt;0,MIN(-$Q76,MCB_benefits_unconstrained!AC76),MAX(-$Q76,MCB_benefits_unconstrained!AC76))</f>
        <v>-87864966584.978409</v>
      </c>
      <c r="AD76">
        <f>IF($Q76&lt;0,MIN(-$Q76,MCB_benefits_unconstrained!AD76),MAX(-$Q76,MCB_benefits_unconstrained!AD76))</f>
        <v>-63521811377.220627</v>
      </c>
    </row>
    <row r="77" spans="1:30" x14ac:dyDescent="0.2">
      <c r="A77" t="s">
        <v>146</v>
      </c>
      <c r="B77" t="s">
        <v>147</v>
      </c>
      <c r="C77">
        <f>SUM(Wanetal_losses_control!AQ77:AV77)</f>
        <v>-23129125.07330659</v>
      </c>
      <c r="D77">
        <f>IF($C77&lt;0,MIN(-$C77,MCB_benefits_unconstrained!D77),MAX(-$C77,MCB_benefits_unconstrained!D77))</f>
        <v>6488414.6375757083</v>
      </c>
      <c r="E77">
        <f>IF($C77&lt;0,MIN(-$C77,MCB_benefits_unconstrained!E77),MAX(-$C77,MCB_benefits_unconstrained!E77))</f>
        <v>-94843.831020604819</v>
      </c>
      <c r="F77">
        <f>IF($C77&lt;0,MIN(-$C77,MCB_benefits_unconstrained!F77),MAX(-$C77,MCB_benefits_unconstrained!F77))</f>
        <v>5199447.9377536289</v>
      </c>
      <c r="G77">
        <f>IF($C77&lt;0,MIN(-$C77,MCB_benefits_unconstrained!G77),MAX(-$C77,MCB_benefits_unconstrained!G77))</f>
        <v>4670932.1635511369</v>
      </c>
      <c r="H77">
        <f>IF($C77&lt;0,MIN(-$C77,MCB_benefits_unconstrained!H77),MAX(-$C77,MCB_benefits_unconstrained!H77))</f>
        <v>1590933.3897401057</v>
      </c>
      <c r="I77">
        <f>IF($C77&lt;0,MIN(-$C77,MCB_benefits_unconstrained!I77),MAX(-$C77,MCB_benefits_unconstrained!I77))</f>
        <v>1399272.2536130808</v>
      </c>
      <c r="K77">
        <f>IF($C77&lt;0,MIN(-$C77,MCB_benefits_unconstrained!K77),MAX(-$C77,MCB_benefits_unconstrained!K77))</f>
        <v>-19891287.823518172</v>
      </c>
      <c r="L77">
        <f>IF($C77&lt;0,MIN(-$C77,MCB_benefits_unconstrained!L77),MAX(-$C77,MCB_benefits_unconstrained!L77))</f>
        <v>-1275578.2441334284</v>
      </c>
      <c r="M77">
        <f>IF($C77&lt;0,MIN(-$C77,MCB_benefits_unconstrained!M77),MAX(-$C77,MCB_benefits_unconstrained!M77))</f>
        <v>3928104.7516101305</v>
      </c>
      <c r="N77">
        <f>IF($C77&lt;0,MIN(-$C77,MCB_benefits_unconstrained!N77),MAX(-$C77,MCB_benefits_unconstrained!N77))</f>
        <v>-21114883.066437796</v>
      </c>
      <c r="O77">
        <f>IF($C77&lt;0,MIN(-$C77,MCB_benefits_unconstrained!O77),MAX(-$C77,MCB_benefits_unconstrained!O77))</f>
        <v>-9671020.050524747</v>
      </c>
      <c r="P77">
        <f>IF($C77&lt;0,MIN(-$C77,MCB_benefits_unconstrained!P77),MAX(-$C77,MCB_benefits_unconstrained!P77))</f>
        <v>7121233.8955362551</v>
      </c>
      <c r="Q77" s="7">
        <f>SUM(Wanetal_losses_control!BI77:BN77)</f>
        <v>-34181582.072376341</v>
      </c>
      <c r="R77">
        <f>IF($Q77&lt;0,MIN(-$Q77,MCB_benefits_unconstrained!R77),MAX(-$Q77,MCB_benefits_unconstrained!R77))</f>
        <v>34181582.072376341</v>
      </c>
      <c r="S77">
        <f>IF($Q77&lt;0,MIN(-$Q77,MCB_benefits_unconstrained!S77),MAX(-$Q77,MCB_benefits_unconstrained!S77))</f>
        <v>7966651.6893717311</v>
      </c>
      <c r="T77">
        <f>IF($Q77&lt;0,MIN(-$Q77,MCB_benefits_unconstrained!T77),MAX(-$Q77,MCB_benefits_unconstrained!T77))</f>
        <v>18482061.726106066</v>
      </c>
      <c r="U77">
        <f>IF($Q77&lt;0,MIN(-$Q77,MCB_benefits_unconstrained!U77),MAX(-$Q77,MCB_benefits_unconstrained!U77))</f>
        <v>28844270.228818268</v>
      </c>
      <c r="V77">
        <f>IF($Q77&lt;0,MIN(-$Q77,MCB_benefits_unconstrained!V77),MAX(-$Q77,MCB_benefits_unconstrained!V77))</f>
        <v>14880711.392802827</v>
      </c>
      <c r="W77">
        <f>IF($Q77&lt;0,MIN(-$Q77,MCB_benefits_unconstrained!W77),MAX(-$Q77,MCB_benefits_unconstrained!W77))</f>
        <v>5959816.476022277</v>
      </c>
      <c r="Y77">
        <f>IF($Q77&lt;0,MIN(-$Q77,MCB_benefits_unconstrained!Y77),MAX(-$Q77,MCB_benefits_unconstrained!Y77))</f>
        <v>34181582.072376341</v>
      </c>
      <c r="Z77">
        <f>IF($Q77&lt;0,MIN(-$Q77,MCB_benefits_unconstrained!Z77),MAX(-$Q77,MCB_benefits_unconstrained!Z77))</f>
        <v>33656708.432214886</v>
      </c>
      <c r="AA77">
        <f>IF($Q77&lt;0,MIN(-$Q77,MCB_benefits_unconstrained!AA77),MAX(-$Q77,MCB_benefits_unconstrained!AA77))</f>
        <v>33749374.779712588</v>
      </c>
      <c r="AB77">
        <f>IF($Q77&lt;0,MIN(-$Q77,MCB_benefits_unconstrained!AB77),MAX(-$Q77,MCB_benefits_unconstrained!AB77))</f>
        <v>34181582.072376341</v>
      </c>
      <c r="AC77">
        <f>IF($Q77&lt;0,MIN(-$Q77,MCB_benefits_unconstrained!AC77),MAX(-$Q77,MCB_benefits_unconstrained!AC77))</f>
        <v>34181582.072376341</v>
      </c>
      <c r="AD77">
        <f>IF($Q77&lt;0,MIN(-$Q77,MCB_benefits_unconstrained!AD77),MAX(-$Q77,MCB_benefits_unconstrained!AD77))</f>
        <v>34181582.072376341</v>
      </c>
    </row>
    <row r="78" spans="1:30" x14ac:dyDescent="0.2">
      <c r="A78" t="s">
        <v>148</v>
      </c>
      <c r="B78" t="s">
        <v>149</v>
      </c>
      <c r="C78">
        <f>SUM(Wanetal_losses_control!AQ78:AV78)</f>
        <v>-7928755294.3861389</v>
      </c>
      <c r="D78">
        <f>IF($C78&lt;0,MIN(-$C78,MCB_benefits_unconstrained!D78),MAX(-$C78,MCB_benefits_unconstrained!D78))</f>
        <v>2224254127.5036745</v>
      </c>
      <c r="E78">
        <f>IF($C78&lt;0,MIN(-$C78,MCB_benefits_unconstrained!E78),MAX(-$C78,MCB_benefits_unconstrained!E78))</f>
        <v>-32512839.329679489</v>
      </c>
      <c r="F78">
        <f>IF($C78&lt;0,MIN(-$C78,MCB_benefits_unconstrained!F78),MAX(-$C78,MCB_benefits_unconstrained!F78))</f>
        <v>1782391259.2321653</v>
      </c>
      <c r="G78">
        <f>IF($C78&lt;0,MIN(-$C78,MCB_benefits_unconstrained!G78),MAX(-$C78,MCB_benefits_unconstrained!G78))</f>
        <v>1601213967.4153271</v>
      </c>
      <c r="H78">
        <f>IF($C78&lt;0,MIN(-$C78,MCB_benefits_unconstrained!H78),MAX(-$C78,MCB_benefits_unconstrained!H78))</f>
        <v>545378240.50575829</v>
      </c>
      <c r="I78">
        <f>IF($C78&lt;0,MIN(-$C78,MCB_benefits_unconstrained!I78),MAX(-$C78,MCB_benefits_unconstrained!I78))</f>
        <v>479676047.14657116</v>
      </c>
      <c r="K78">
        <f>IF($C78&lt;0,MIN(-$C78,MCB_benefits_unconstrained!K78),MAX(-$C78,MCB_benefits_unconstrained!K78))</f>
        <v>3770287204.753078</v>
      </c>
      <c r="L78">
        <f>IF($C78&lt;0,MIN(-$C78,MCB_benefits_unconstrained!L78),MAX(-$C78,MCB_benefits_unconstrained!L78))</f>
        <v>-109408556.70887733</v>
      </c>
      <c r="M78">
        <f>IF($C78&lt;0,MIN(-$C78,MCB_benefits_unconstrained!M78),MAX(-$C78,MCB_benefits_unconstrained!M78))</f>
        <v>-757855105.41757298</v>
      </c>
      <c r="N78">
        <f>IF($C78&lt;0,MIN(-$C78,MCB_benefits_unconstrained!N78),MAX(-$C78,MCB_benefits_unconstrained!N78))</f>
        <v>3721750524.1962247</v>
      </c>
      <c r="O78">
        <f>IF($C78&lt;0,MIN(-$C78,MCB_benefits_unconstrained!O78),MAX(-$C78,MCB_benefits_unconstrained!O78))</f>
        <v>1997612967.292794</v>
      </c>
      <c r="P78">
        <f>IF($C78&lt;0,MIN(-$C78,MCB_benefits_unconstrained!P78),MAX(-$C78,MCB_benefits_unconstrained!P78))</f>
        <v>-371059158.6078797</v>
      </c>
      <c r="Q78" s="7">
        <f>SUM(Wanetal_losses_control!BI78:BN78)</f>
        <v>-16418498527.230232</v>
      </c>
      <c r="R78">
        <f>IF($Q78&lt;0,MIN(-$Q78,MCB_benefits_unconstrained!R78),MAX(-$Q78,MCB_benefits_unconstrained!R78))</f>
        <v>16418498527.230232</v>
      </c>
      <c r="S78">
        <f>IF($Q78&lt;0,MIN(-$Q78,MCB_benefits_unconstrained!S78),MAX(-$Q78,MCB_benefits_unconstrained!S78))</f>
        <v>3826635606.0391865</v>
      </c>
      <c r="T78">
        <f>IF($Q78&lt;0,MIN(-$Q78,MCB_benefits_unconstrained!T78),MAX(-$Q78,MCB_benefits_unconstrained!T78))</f>
        <v>8877520724.1059875</v>
      </c>
      <c r="U78">
        <f>IF($Q78&lt;0,MIN(-$Q78,MCB_benefits_unconstrained!U78),MAX(-$Q78,MCB_benefits_unconstrained!U78))</f>
        <v>13854818283.95545</v>
      </c>
      <c r="V78">
        <f>IF($Q78&lt;0,MIN(-$Q78,MCB_benefits_unconstrained!V78),MAX(-$Q78,MCB_benefits_unconstrained!V78))</f>
        <v>7147677880.1387424</v>
      </c>
      <c r="W78">
        <f>IF($Q78&lt;0,MIN(-$Q78,MCB_benefits_unconstrained!W78),MAX(-$Q78,MCB_benefits_unconstrained!W78))</f>
        <v>2862688971.7083092</v>
      </c>
      <c r="Y78">
        <f>IF($Q78&lt;0,MIN(-$Q78,MCB_benefits_unconstrained!Y78),MAX(-$Q78,MCB_benefits_unconstrained!Y78))</f>
        <v>1446187965.1001556</v>
      </c>
      <c r="Z78">
        <f>IF($Q78&lt;0,MIN(-$Q78,MCB_benefits_unconstrained!Z78),MAX(-$Q78,MCB_benefits_unconstrained!Z78))</f>
        <v>-8755913299.9871292</v>
      </c>
      <c r="AA78">
        <f>IF($Q78&lt;0,MIN(-$Q78,MCB_benefits_unconstrained!AA78),MAX(-$Q78,MCB_benefits_unconstrained!AA78))</f>
        <v>1124787073.2939403</v>
      </c>
      <c r="AB78">
        <f>IF($Q78&lt;0,MIN(-$Q78,MCB_benefits_unconstrained!AB78),MAX(-$Q78,MCB_benefits_unconstrained!AB78))</f>
        <v>-1019512269.2121819</v>
      </c>
      <c r="AC78">
        <f>IF($Q78&lt;0,MIN(-$Q78,MCB_benefits_unconstrained!AC78),MAX(-$Q78,MCB_benefits_unconstrained!AC78))</f>
        <v>3245282887.2785816</v>
      </c>
      <c r="AD78">
        <f>IF($Q78&lt;0,MIN(-$Q78,MCB_benefits_unconstrained!AD78),MAX(-$Q78,MCB_benefits_unconstrained!AD78))</f>
        <v>-5614648777.34587</v>
      </c>
    </row>
    <row r="79" spans="1:30" x14ac:dyDescent="0.2">
      <c r="A79" t="s">
        <v>150</v>
      </c>
      <c r="B79" t="s">
        <v>151</v>
      </c>
      <c r="C79">
        <f>SUM(Wanetal_losses_control!AQ79:AV79)</f>
        <v>0</v>
      </c>
      <c r="D79">
        <f>IF($C79&lt;0,MIN(-$C79,MCB_benefits_unconstrained!D79),MAX(-$C79,MCB_benefits_unconstrained!D79))</f>
        <v>0</v>
      </c>
      <c r="E79">
        <f>IF($C79&lt;0,MIN(-$C79,MCB_benefits_unconstrained!E79),MAX(-$C79,MCB_benefits_unconstrained!E79))</f>
        <v>0</v>
      </c>
      <c r="F79">
        <f>IF($C79&lt;0,MIN(-$C79,MCB_benefits_unconstrained!F79),MAX(-$C79,MCB_benefits_unconstrained!F79))</f>
        <v>0</v>
      </c>
      <c r="G79">
        <f>IF($C79&lt;0,MIN(-$C79,MCB_benefits_unconstrained!G79),MAX(-$C79,MCB_benefits_unconstrained!G79))</f>
        <v>0</v>
      </c>
      <c r="H79">
        <f>IF($C79&lt;0,MIN(-$C79,MCB_benefits_unconstrained!H79),MAX(-$C79,MCB_benefits_unconstrained!H79))</f>
        <v>0</v>
      </c>
      <c r="I79">
        <f>IF($C79&lt;0,MIN(-$C79,MCB_benefits_unconstrained!I79),MAX(-$C79,MCB_benefits_unconstrained!I79))</f>
        <v>0</v>
      </c>
      <c r="K79">
        <f>IF($C79&lt;0,MIN(-$C79,MCB_benefits_unconstrained!K79),MAX(-$C79,MCB_benefits_unconstrained!K79))</f>
        <v>0</v>
      </c>
      <c r="L79">
        <f>IF($C79&lt;0,MIN(-$C79,MCB_benefits_unconstrained!L79),MAX(-$C79,MCB_benefits_unconstrained!L79))</f>
        <v>0</v>
      </c>
      <c r="M79">
        <f>IF($C79&lt;0,MIN(-$C79,MCB_benefits_unconstrained!M79),MAX(-$C79,MCB_benefits_unconstrained!M79))</f>
        <v>0</v>
      </c>
      <c r="N79">
        <f>IF($C79&lt;0,MIN(-$C79,MCB_benefits_unconstrained!N79),MAX(-$C79,MCB_benefits_unconstrained!N79))</f>
        <v>0</v>
      </c>
      <c r="O79">
        <f>IF($C79&lt;0,MIN(-$C79,MCB_benefits_unconstrained!O79),MAX(-$C79,MCB_benefits_unconstrained!O79))</f>
        <v>0</v>
      </c>
      <c r="P79">
        <f>IF($C79&lt;0,MIN(-$C79,MCB_benefits_unconstrained!P79),MAX(-$C79,MCB_benefits_unconstrained!P79))</f>
        <v>0</v>
      </c>
      <c r="Q79" s="7">
        <f>SUM(Wanetal_losses_control!BI79:BN79)</f>
        <v>0</v>
      </c>
      <c r="R79">
        <f>IF($Q79&lt;0,MIN(-$Q79,MCB_benefits_unconstrained!R79),MAX(-$Q79,MCB_benefits_unconstrained!R79))</f>
        <v>0</v>
      </c>
      <c r="S79">
        <f>IF($Q79&lt;0,MIN(-$Q79,MCB_benefits_unconstrained!S79),MAX(-$Q79,MCB_benefits_unconstrained!S79))</f>
        <v>0</v>
      </c>
      <c r="T79">
        <f>IF($Q79&lt;0,MIN(-$Q79,MCB_benefits_unconstrained!T79),MAX(-$Q79,MCB_benefits_unconstrained!T79))</f>
        <v>0</v>
      </c>
      <c r="U79">
        <f>IF($Q79&lt;0,MIN(-$Q79,MCB_benefits_unconstrained!U79),MAX(-$Q79,MCB_benefits_unconstrained!U79))</f>
        <v>0</v>
      </c>
      <c r="V79">
        <f>IF($Q79&lt;0,MIN(-$Q79,MCB_benefits_unconstrained!V79),MAX(-$Q79,MCB_benefits_unconstrained!V79))</f>
        <v>0</v>
      </c>
      <c r="W79">
        <f>IF($Q79&lt;0,MIN(-$Q79,MCB_benefits_unconstrained!W79),MAX(-$Q79,MCB_benefits_unconstrained!W79))</f>
        <v>0</v>
      </c>
      <c r="Y79">
        <f>IF($Q79&lt;0,MIN(-$Q79,MCB_benefits_unconstrained!Y79),MAX(-$Q79,MCB_benefits_unconstrained!Y79))</f>
        <v>0</v>
      </c>
      <c r="Z79">
        <f>IF($Q79&lt;0,MIN(-$Q79,MCB_benefits_unconstrained!Z79),MAX(-$Q79,MCB_benefits_unconstrained!Z79))</f>
        <v>0</v>
      </c>
      <c r="AA79">
        <f>IF($Q79&lt;0,MIN(-$Q79,MCB_benefits_unconstrained!AA79),MAX(-$Q79,MCB_benefits_unconstrained!AA79))</f>
        <v>0</v>
      </c>
      <c r="AB79">
        <f>IF($Q79&lt;0,MIN(-$Q79,MCB_benefits_unconstrained!AB79),MAX(-$Q79,MCB_benefits_unconstrained!AB79))</f>
        <v>0</v>
      </c>
      <c r="AC79">
        <f>IF($Q79&lt;0,MIN(-$Q79,MCB_benefits_unconstrained!AC79),MAX(-$Q79,MCB_benefits_unconstrained!AC79))</f>
        <v>0</v>
      </c>
      <c r="AD79">
        <f>IF($Q79&lt;0,MIN(-$Q79,MCB_benefits_unconstrained!AD79),MAX(-$Q79,MCB_benefits_unconstrained!AD79))</f>
        <v>0</v>
      </c>
    </row>
    <row r="80" spans="1:30" x14ac:dyDescent="0.2">
      <c r="A80" t="s">
        <v>152</v>
      </c>
      <c r="B80" t="s">
        <v>153</v>
      </c>
      <c r="C80">
        <f>SUM(Wanetal_losses_control!AQ80:AV80)</f>
        <v>0</v>
      </c>
      <c r="D80">
        <f>IF($C80&lt;0,MIN(-$C80,MCB_benefits_unconstrained!D80),MAX(-$C80,MCB_benefits_unconstrained!D80))</f>
        <v>0</v>
      </c>
      <c r="E80">
        <f>IF($C80&lt;0,MIN(-$C80,MCB_benefits_unconstrained!E80),MAX(-$C80,MCB_benefits_unconstrained!E80))</f>
        <v>0</v>
      </c>
      <c r="F80">
        <f>IF($C80&lt;0,MIN(-$C80,MCB_benefits_unconstrained!F80),MAX(-$C80,MCB_benefits_unconstrained!F80))</f>
        <v>0</v>
      </c>
      <c r="G80">
        <f>IF($C80&lt;0,MIN(-$C80,MCB_benefits_unconstrained!G80),MAX(-$C80,MCB_benefits_unconstrained!G80))</f>
        <v>0</v>
      </c>
      <c r="H80">
        <f>IF($C80&lt;0,MIN(-$C80,MCB_benefits_unconstrained!H80),MAX(-$C80,MCB_benefits_unconstrained!H80))</f>
        <v>0</v>
      </c>
      <c r="I80">
        <f>IF($C80&lt;0,MIN(-$C80,MCB_benefits_unconstrained!I80),MAX(-$C80,MCB_benefits_unconstrained!I80))</f>
        <v>0</v>
      </c>
      <c r="K80">
        <f>IF($C80&lt;0,MIN(-$C80,MCB_benefits_unconstrained!K80),MAX(-$C80,MCB_benefits_unconstrained!K80))</f>
        <v>0</v>
      </c>
      <c r="L80">
        <f>IF($C80&lt;0,MIN(-$C80,MCB_benefits_unconstrained!L80),MAX(-$C80,MCB_benefits_unconstrained!L80))</f>
        <v>0</v>
      </c>
      <c r="M80">
        <f>IF($C80&lt;0,MIN(-$C80,MCB_benefits_unconstrained!M80),MAX(-$C80,MCB_benefits_unconstrained!M80))</f>
        <v>0</v>
      </c>
      <c r="N80">
        <f>IF($C80&lt;0,MIN(-$C80,MCB_benefits_unconstrained!N80),MAX(-$C80,MCB_benefits_unconstrained!N80))</f>
        <v>0</v>
      </c>
      <c r="O80">
        <f>IF($C80&lt;0,MIN(-$C80,MCB_benefits_unconstrained!O80),MAX(-$C80,MCB_benefits_unconstrained!O80))</f>
        <v>0</v>
      </c>
      <c r="P80">
        <f>IF($C80&lt;0,MIN(-$C80,MCB_benefits_unconstrained!P80),MAX(-$C80,MCB_benefits_unconstrained!P80))</f>
        <v>0</v>
      </c>
      <c r="Q80" s="7">
        <f>SUM(Wanetal_losses_control!BI80:BN80)</f>
        <v>0</v>
      </c>
      <c r="R80">
        <f>IF($Q80&lt;0,MIN(-$Q80,MCB_benefits_unconstrained!R80),MAX(-$Q80,MCB_benefits_unconstrained!R80))</f>
        <v>0</v>
      </c>
      <c r="S80">
        <f>IF($Q80&lt;0,MIN(-$Q80,MCB_benefits_unconstrained!S80),MAX(-$Q80,MCB_benefits_unconstrained!S80))</f>
        <v>0</v>
      </c>
      <c r="T80">
        <f>IF($Q80&lt;0,MIN(-$Q80,MCB_benefits_unconstrained!T80),MAX(-$Q80,MCB_benefits_unconstrained!T80))</f>
        <v>0</v>
      </c>
      <c r="U80">
        <f>IF($Q80&lt;0,MIN(-$Q80,MCB_benefits_unconstrained!U80),MAX(-$Q80,MCB_benefits_unconstrained!U80))</f>
        <v>0</v>
      </c>
      <c r="V80">
        <f>IF($Q80&lt;0,MIN(-$Q80,MCB_benefits_unconstrained!V80),MAX(-$Q80,MCB_benefits_unconstrained!V80))</f>
        <v>0</v>
      </c>
      <c r="W80">
        <f>IF($Q80&lt;0,MIN(-$Q80,MCB_benefits_unconstrained!W80),MAX(-$Q80,MCB_benefits_unconstrained!W80))</f>
        <v>0</v>
      </c>
      <c r="Y80">
        <f>IF($Q80&lt;0,MIN(-$Q80,MCB_benefits_unconstrained!Y80),MAX(-$Q80,MCB_benefits_unconstrained!Y80))</f>
        <v>0</v>
      </c>
      <c r="Z80">
        <f>IF($Q80&lt;0,MIN(-$Q80,MCB_benefits_unconstrained!Z80),MAX(-$Q80,MCB_benefits_unconstrained!Z80))</f>
        <v>0</v>
      </c>
      <c r="AA80">
        <f>IF($Q80&lt;0,MIN(-$Q80,MCB_benefits_unconstrained!AA80),MAX(-$Q80,MCB_benefits_unconstrained!AA80))</f>
        <v>0</v>
      </c>
      <c r="AB80">
        <f>IF($Q80&lt;0,MIN(-$Q80,MCB_benefits_unconstrained!AB80),MAX(-$Q80,MCB_benefits_unconstrained!AB80))</f>
        <v>0</v>
      </c>
      <c r="AC80">
        <f>IF($Q80&lt;0,MIN(-$Q80,MCB_benefits_unconstrained!AC80),MAX(-$Q80,MCB_benefits_unconstrained!AC80))</f>
        <v>0</v>
      </c>
      <c r="AD80">
        <f>IF($Q80&lt;0,MIN(-$Q80,MCB_benefits_unconstrained!AD80),MAX(-$Q80,MCB_benefits_unconstrained!AD80))</f>
        <v>0</v>
      </c>
    </row>
    <row r="81" spans="1:30" x14ac:dyDescent="0.2">
      <c r="A81" t="s">
        <v>154</v>
      </c>
      <c r="B81" t="s">
        <v>155</v>
      </c>
      <c r="C81">
        <f>SUM(Wanetal_losses_control!AQ81:AV81)</f>
        <v>11717336723.819263</v>
      </c>
      <c r="D81">
        <f>IF($C81&lt;0,MIN(-$C81,MCB_benefits_unconstrained!D81),MAX(-$C81,MCB_benefits_unconstrained!D81))</f>
        <v>-3287065069.3127718</v>
      </c>
      <c r="E81">
        <f>IF($C81&lt;0,MIN(-$C81,MCB_benefits_unconstrained!E81),MAX(-$C81,MCB_benefits_unconstrained!E81))</f>
        <v>48048384.913963318</v>
      </c>
      <c r="F81">
        <f>IF($C81&lt;0,MIN(-$C81,MCB_benefits_unconstrained!F81),MAX(-$C81,MCB_benefits_unconstrained!F81))</f>
        <v>-2634067742.3608723</v>
      </c>
      <c r="G81">
        <f>IF($C81&lt;0,MIN(-$C81,MCB_benefits_unconstrained!G81),MAX(-$C81,MCB_benefits_unconstrained!G81))</f>
        <v>-2366318864.2449512</v>
      </c>
      <c r="H81">
        <f>IF($C81&lt;0,MIN(-$C81,MCB_benefits_unconstrained!H81),MAX(-$C81,MCB_benefits_unconstrained!H81))</f>
        <v>-805975244.35830307</v>
      </c>
      <c r="I81">
        <f>IF($C81&lt;0,MIN(-$C81,MCB_benefits_unconstrained!I81),MAX(-$C81,MCB_benefits_unconstrained!I81))</f>
        <v>-708878702.15221786</v>
      </c>
      <c r="K81">
        <f>IF($C81&lt;0,MIN(-$C81,MCB_benefits_unconstrained!K81),MAX(-$C81,MCB_benefits_unconstrained!K81))</f>
        <v>11421653114.23173</v>
      </c>
      <c r="L81">
        <f>IF($C81&lt;0,MIN(-$C81,MCB_benefits_unconstrained!L81),MAX(-$C81,MCB_benefits_unconstrained!L81))</f>
        <v>248875269.85052595</v>
      </c>
      <c r="M81">
        <f>IF($C81&lt;0,MIN(-$C81,MCB_benefits_unconstrained!M81),MAX(-$C81,MCB_benefits_unconstrained!M81))</f>
        <v>13541553806.471554</v>
      </c>
      <c r="N81">
        <f>IF($C81&lt;0,MIN(-$C81,MCB_benefits_unconstrained!N81),MAX(-$C81,MCB_benefits_unconstrained!N81))</f>
        <v>13313295607.875116</v>
      </c>
      <c r="O81">
        <f>IF($C81&lt;0,MIN(-$C81,MCB_benefits_unconstrained!O81),MAX(-$C81,MCB_benefits_unconstrained!O81))</f>
        <v>-246355847.20013025</v>
      </c>
      <c r="P81">
        <f>IF($C81&lt;0,MIN(-$C81,MCB_benefits_unconstrained!P81),MAX(-$C81,MCB_benefits_unconstrained!P81))</f>
        <v>-2452188709.7426167</v>
      </c>
      <c r="Q81" s="7">
        <f>SUM(Wanetal_losses_control!BI81:BN81)</f>
        <v>7250757387.2962666</v>
      </c>
      <c r="R81">
        <f>IF($Q81&lt;0,MIN(-$Q81,MCB_benefits_unconstrained!R81),MAX(-$Q81,MCB_benefits_unconstrained!R81))</f>
        <v>-7250757387.2962666</v>
      </c>
      <c r="S81">
        <f>IF($Q81&lt;0,MIN(-$Q81,MCB_benefits_unconstrained!S81),MAX(-$Q81,MCB_benefits_unconstrained!S81))</f>
        <v>-1689923493.4889174</v>
      </c>
      <c r="T81">
        <f>IF($Q81&lt;0,MIN(-$Q81,MCB_benefits_unconstrained!T81),MAX(-$Q81,MCB_benefits_unconstrained!T81))</f>
        <v>-3920501552.8326802</v>
      </c>
      <c r="U81">
        <f>IF($Q81&lt;0,MIN(-$Q81,MCB_benefits_unconstrained!U81),MAX(-$Q81,MCB_benefits_unconstrained!U81))</f>
        <v>-6118581784.7732515</v>
      </c>
      <c r="V81">
        <f>IF($Q81&lt;0,MIN(-$Q81,MCB_benefits_unconstrained!V81),MAX(-$Q81,MCB_benefits_unconstrained!V81))</f>
        <v>-3156566241.7593226</v>
      </c>
      <c r="W81">
        <f>IF($Q81&lt;0,MIN(-$Q81,MCB_benefits_unconstrained!W81),MAX(-$Q81,MCB_benefits_unconstrained!W81))</f>
        <v>-1264224202.6407261</v>
      </c>
      <c r="Y81">
        <f>IF($Q81&lt;0,MIN(-$Q81,MCB_benefits_unconstrained!Y81),MAX(-$Q81,MCB_benefits_unconstrained!Y81))</f>
        <v>-6837169925.5484476</v>
      </c>
      <c r="Z81">
        <f>IF($Q81&lt;0,MIN(-$Q81,MCB_benefits_unconstrained!Z81),MAX(-$Q81,MCB_benefits_unconstrained!Z81))</f>
        <v>-5705625291.3603163</v>
      </c>
      <c r="AA81">
        <f>IF($Q81&lt;0,MIN(-$Q81,MCB_benefits_unconstrained!AA81),MAX(-$Q81,MCB_benefits_unconstrained!AA81))</f>
        <v>-5918304136.6878948</v>
      </c>
      <c r="AB81">
        <f>IF($Q81&lt;0,MIN(-$Q81,MCB_benefits_unconstrained!AB81),MAX(-$Q81,MCB_benefits_unconstrained!AB81))</f>
        <v>-7250757387.2962666</v>
      </c>
      <c r="AC81">
        <f>IF($Q81&lt;0,MIN(-$Q81,MCB_benefits_unconstrained!AC81),MAX(-$Q81,MCB_benefits_unconstrained!AC81))</f>
        <v>-7250757387.2962666</v>
      </c>
      <c r="AD81">
        <f>IF($Q81&lt;0,MIN(-$Q81,MCB_benefits_unconstrained!AD81),MAX(-$Q81,MCB_benefits_unconstrained!AD81))</f>
        <v>-7250757387.2962666</v>
      </c>
    </row>
    <row r="82" spans="1:30" x14ac:dyDescent="0.2">
      <c r="A82" t="s">
        <v>156</v>
      </c>
      <c r="B82" t="s">
        <v>157</v>
      </c>
      <c r="C82">
        <f>SUM(Wanetal_losses_control!AQ82:AV82)</f>
        <v>0</v>
      </c>
      <c r="D82">
        <f>IF($C82&lt;0,MIN(-$C82,MCB_benefits_unconstrained!D82),MAX(-$C82,MCB_benefits_unconstrained!D82))</f>
        <v>0</v>
      </c>
      <c r="E82">
        <f>IF($C82&lt;0,MIN(-$C82,MCB_benefits_unconstrained!E82),MAX(-$C82,MCB_benefits_unconstrained!E82))</f>
        <v>0</v>
      </c>
      <c r="F82">
        <f>IF($C82&lt;0,MIN(-$C82,MCB_benefits_unconstrained!F82),MAX(-$C82,MCB_benefits_unconstrained!F82))</f>
        <v>0</v>
      </c>
      <c r="G82">
        <f>IF($C82&lt;0,MIN(-$C82,MCB_benefits_unconstrained!G82),MAX(-$C82,MCB_benefits_unconstrained!G82))</f>
        <v>0</v>
      </c>
      <c r="H82">
        <f>IF($C82&lt;0,MIN(-$C82,MCB_benefits_unconstrained!H82),MAX(-$C82,MCB_benefits_unconstrained!H82))</f>
        <v>0</v>
      </c>
      <c r="I82">
        <f>IF($C82&lt;0,MIN(-$C82,MCB_benefits_unconstrained!I82),MAX(-$C82,MCB_benefits_unconstrained!I82))</f>
        <v>0</v>
      </c>
      <c r="K82">
        <f>IF($C82&lt;0,MIN(-$C82,MCB_benefits_unconstrained!K82),MAX(-$C82,MCB_benefits_unconstrained!K82))</f>
        <v>0</v>
      </c>
      <c r="L82">
        <f>IF($C82&lt;0,MIN(-$C82,MCB_benefits_unconstrained!L82),MAX(-$C82,MCB_benefits_unconstrained!L82))</f>
        <v>0</v>
      </c>
      <c r="M82">
        <f>IF($C82&lt;0,MIN(-$C82,MCB_benefits_unconstrained!M82),MAX(-$C82,MCB_benefits_unconstrained!M82))</f>
        <v>0</v>
      </c>
      <c r="N82">
        <f>IF($C82&lt;0,MIN(-$C82,MCB_benefits_unconstrained!N82),MAX(-$C82,MCB_benefits_unconstrained!N82))</f>
        <v>0</v>
      </c>
      <c r="O82">
        <f>IF($C82&lt;0,MIN(-$C82,MCB_benefits_unconstrained!O82),MAX(-$C82,MCB_benefits_unconstrained!O82))</f>
        <v>0</v>
      </c>
      <c r="P82">
        <f>IF($C82&lt;0,MIN(-$C82,MCB_benefits_unconstrained!P82),MAX(-$C82,MCB_benefits_unconstrained!P82))</f>
        <v>0</v>
      </c>
      <c r="Q82" s="7">
        <f>SUM(Wanetal_losses_control!BI82:BN82)</f>
        <v>0</v>
      </c>
      <c r="R82">
        <f>IF($Q82&lt;0,MIN(-$Q82,MCB_benefits_unconstrained!R82),MAX(-$Q82,MCB_benefits_unconstrained!R82))</f>
        <v>0</v>
      </c>
      <c r="S82">
        <f>IF($Q82&lt;0,MIN(-$Q82,MCB_benefits_unconstrained!S82),MAX(-$Q82,MCB_benefits_unconstrained!S82))</f>
        <v>0</v>
      </c>
      <c r="T82">
        <f>IF($Q82&lt;0,MIN(-$Q82,MCB_benefits_unconstrained!T82),MAX(-$Q82,MCB_benefits_unconstrained!T82))</f>
        <v>0</v>
      </c>
      <c r="U82">
        <f>IF($Q82&lt;0,MIN(-$Q82,MCB_benefits_unconstrained!U82),MAX(-$Q82,MCB_benefits_unconstrained!U82))</f>
        <v>0</v>
      </c>
      <c r="V82">
        <f>IF($Q82&lt;0,MIN(-$Q82,MCB_benefits_unconstrained!V82),MAX(-$Q82,MCB_benefits_unconstrained!V82))</f>
        <v>0</v>
      </c>
      <c r="W82">
        <f>IF($Q82&lt;0,MIN(-$Q82,MCB_benefits_unconstrained!W82),MAX(-$Q82,MCB_benefits_unconstrained!W82))</f>
        <v>0</v>
      </c>
      <c r="Y82">
        <f>IF($Q82&lt;0,MIN(-$Q82,MCB_benefits_unconstrained!Y82),MAX(-$Q82,MCB_benefits_unconstrained!Y82))</f>
        <v>0</v>
      </c>
      <c r="Z82">
        <f>IF($Q82&lt;0,MIN(-$Q82,MCB_benefits_unconstrained!Z82),MAX(-$Q82,MCB_benefits_unconstrained!Z82))</f>
        <v>0</v>
      </c>
      <c r="AA82">
        <f>IF($Q82&lt;0,MIN(-$Q82,MCB_benefits_unconstrained!AA82),MAX(-$Q82,MCB_benefits_unconstrained!AA82))</f>
        <v>0</v>
      </c>
      <c r="AB82">
        <f>IF($Q82&lt;0,MIN(-$Q82,MCB_benefits_unconstrained!AB82),MAX(-$Q82,MCB_benefits_unconstrained!AB82))</f>
        <v>0</v>
      </c>
      <c r="AC82">
        <f>IF($Q82&lt;0,MIN(-$Q82,MCB_benefits_unconstrained!AC82),MAX(-$Q82,MCB_benefits_unconstrained!AC82))</f>
        <v>0</v>
      </c>
      <c r="AD82">
        <f>IF($Q82&lt;0,MIN(-$Q82,MCB_benefits_unconstrained!AD82),MAX(-$Q82,MCB_benefits_unconstrained!AD82))</f>
        <v>0</v>
      </c>
    </row>
    <row r="83" spans="1:30" x14ac:dyDescent="0.2">
      <c r="A83" t="s">
        <v>158</v>
      </c>
      <c r="B83" t="s">
        <v>159</v>
      </c>
      <c r="C83">
        <f>SUM(Wanetal_losses_control!AQ83:AV83)</f>
        <v>-95332233596.696213</v>
      </c>
      <c r="D83">
        <f>IF($C83&lt;0,MIN(-$C83,MCB_benefits_unconstrained!D83),MAX(-$C83,MCB_benefits_unconstrained!D83))</f>
        <v>26743556357.670753</v>
      </c>
      <c r="E83">
        <f>IF($C83&lt;0,MIN(-$C83,MCB_benefits_unconstrained!E83),MAX(-$C83,MCB_benefits_unconstrained!E83))</f>
        <v>-390921585.89677429</v>
      </c>
      <c r="F83">
        <f>IF($C83&lt;0,MIN(-$C83,MCB_benefits_unconstrained!F83),MAX(-$C83,MCB_benefits_unconstrained!F83))</f>
        <v>21430771108.06279</v>
      </c>
      <c r="G83">
        <f>IF($C83&lt;0,MIN(-$C83,MCB_benefits_unconstrained!G83),MAX(-$C83,MCB_benefits_unconstrained!G83))</f>
        <v>19252366646.756119</v>
      </c>
      <c r="H83">
        <f>IF($C83&lt;0,MIN(-$C83,MCB_benefits_unconstrained!H83),MAX(-$C83,MCB_benefits_unconstrained!H83))</f>
        <v>6557413350.776825</v>
      </c>
      <c r="I83">
        <f>IF($C83&lt;0,MIN(-$C83,MCB_benefits_unconstrained!I83),MAX(-$C83,MCB_benefits_unconstrained!I83))</f>
        <v>5767436032.4494324</v>
      </c>
      <c r="K83">
        <f>IF($C83&lt;0,MIN(-$C83,MCB_benefits_unconstrained!K83),MAX(-$C83,MCB_benefits_unconstrained!K83))</f>
        <v>-321735400946.19269</v>
      </c>
      <c r="L83">
        <f>IF($C83&lt;0,MIN(-$C83,MCB_benefits_unconstrained!L83),MAX(-$C83,MCB_benefits_unconstrained!L83))</f>
        <v>-3037012655.3046894</v>
      </c>
      <c r="M83">
        <f>IF($C83&lt;0,MIN(-$C83,MCB_benefits_unconstrained!M83),MAX(-$C83,MCB_benefits_unconstrained!M83))</f>
        <v>95332233596.696213</v>
      </c>
      <c r="N83">
        <f>IF($C83&lt;0,MIN(-$C83,MCB_benefits_unconstrained!N83),MAX(-$C83,MCB_benefits_unconstrained!N83))</f>
        <v>-131097795452.9489</v>
      </c>
      <c r="O83">
        <f>IF($C83&lt;0,MIN(-$C83,MCB_benefits_unconstrained!O83),MAX(-$C83,MCB_benefits_unconstrained!O83))</f>
        <v>95332233596.696213</v>
      </c>
      <c r="P83">
        <f>IF($C83&lt;0,MIN(-$C83,MCB_benefits_unconstrained!P83),MAX(-$C83,MCB_benefits_unconstrained!P83))</f>
        <v>95332233596.696213</v>
      </c>
      <c r="Q83" s="7">
        <f>SUM(Wanetal_losses_control!BI83:BN83)</f>
        <v>-59235921080.551819</v>
      </c>
      <c r="R83">
        <f>IF($Q83&lt;0,MIN(-$Q83,MCB_benefits_unconstrained!R83),MAX(-$Q83,MCB_benefits_unconstrained!R83))</f>
        <v>59235921080.551819</v>
      </c>
      <c r="S83">
        <f>IF($Q83&lt;0,MIN(-$Q83,MCB_benefits_unconstrained!S83),MAX(-$Q83,MCB_benefits_unconstrained!S83))</f>
        <v>13806030093.8862</v>
      </c>
      <c r="T83">
        <f>IF($Q83&lt;0,MIN(-$Q83,MCB_benefits_unconstrained!T83),MAX(-$Q83,MCB_benefits_unconstrained!T83))</f>
        <v>32029001685.62603</v>
      </c>
      <c r="U83">
        <f>IF($Q83&lt;0,MIN(-$Q83,MCB_benefits_unconstrained!U83),MAX(-$Q83,MCB_benefits_unconstrained!U83))</f>
        <v>49986478428.135681</v>
      </c>
      <c r="V83">
        <f>IF($Q83&lt;0,MIN(-$Q83,MCB_benefits_unconstrained!V83),MAX(-$Q83,MCB_benefits_unconstrained!V83))</f>
        <v>25787941699.717113</v>
      </c>
      <c r="W83">
        <f>IF($Q83&lt;0,MIN(-$Q83,MCB_benefits_unconstrained!W83),MAX(-$Q83,MCB_benefits_unconstrained!W83))</f>
        <v>10328229327.732948</v>
      </c>
      <c r="Y83">
        <f>IF($Q83&lt;0,MIN(-$Q83,MCB_benefits_unconstrained!Y83),MAX(-$Q83,MCB_benefits_unconstrained!Y83))</f>
        <v>19634450981.989819</v>
      </c>
      <c r="Z83">
        <f>IF($Q83&lt;0,MIN(-$Q83,MCB_benefits_unconstrained!Z83),MAX(-$Q83,MCB_benefits_unconstrained!Z83))</f>
        <v>-11560023338.976713</v>
      </c>
      <c r="AA83">
        <f>IF($Q83&lt;0,MIN(-$Q83,MCB_benefits_unconstrained!AA83),MAX(-$Q83,MCB_benefits_unconstrained!AA83))</f>
        <v>45222468171.274536</v>
      </c>
      <c r="AB83">
        <f>IF($Q83&lt;0,MIN(-$Q83,MCB_benefits_unconstrained!AB83),MAX(-$Q83,MCB_benefits_unconstrained!AB83))</f>
        <v>41815837823.008301</v>
      </c>
      <c r="AC83">
        <f>IF($Q83&lt;0,MIN(-$Q83,MCB_benefits_unconstrained!AC83),MAX(-$Q83,MCB_benefits_unconstrained!AC83))</f>
        <v>-24573700425.535263</v>
      </c>
      <c r="AD83">
        <f>IF($Q83&lt;0,MIN(-$Q83,MCB_benefits_unconstrained!AD83),MAX(-$Q83,MCB_benefits_unconstrained!AD83))</f>
        <v>-84678504336.535538</v>
      </c>
    </row>
    <row r="84" spans="1:30" x14ac:dyDescent="0.2">
      <c r="A84" t="s">
        <v>160</v>
      </c>
      <c r="B84" t="s">
        <v>161</v>
      </c>
      <c r="C84">
        <f>SUM(Wanetal_losses_control!AQ84:AV84)</f>
        <v>0</v>
      </c>
      <c r="D84">
        <f>IF($C84&lt;0,MIN(-$C84,MCB_benefits_unconstrained!D84),MAX(-$C84,MCB_benefits_unconstrained!D84))</f>
        <v>0</v>
      </c>
      <c r="E84">
        <f>IF($C84&lt;0,MIN(-$C84,MCB_benefits_unconstrained!E84),MAX(-$C84,MCB_benefits_unconstrained!E84))</f>
        <v>0</v>
      </c>
      <c r="F84">
        <f>IF($C84&lt;0,MIN(-$C84,MCB_benefits_unconstrained!F84),MAX(-$C84,MCB_benefits_unconstrained!F84))</f>
        <v>0</v>
      </c>
      <c r="G84">
        <f>IF($C84&lt;0,MIN(-$C84,MCB_benefits_unconstrained!G84),MAX(-$C84,MCB_benefits_unconstrained!G84))</f>
        <v>0</v>
      </c>
      <c r="H84">
        <f>IF($C84&lt;0,MIN(-$C84,MCB_benefits_unconstrained!H84),MAX(-$C84,MCB_benefits_unconstrained!H84))</f>
        <v>0</v>
      </c>
      <c r="I84">
        <f>IF($C84&lt;0,MIN(-$C84,MCB_benefits_unconstrained!I84),MAX(-$C84,MCB_benefits_unconstrained!I84))</f>
        <v>0</v>
      </c>
      <c r="K84">
        <f>IF($C84&lt;0,MIN(-$C84,MCB_benefits_unconstrained!K84),MAX(-$C84,MCB_benefits_unconstrained!K84))</f>
        <v>0</v>
      </c>
      <c r="L84">
        <f>IF($C84&lt;0,MIN(-$C84,MCB_benefits_unconstrained!L84),MAX(-$C84,MCB_benefits_unconstrained!L84))</f>
        <v>0</v>
      </c>
      <c r="M84">
        <f>IF($C84&lt;0,MIN(-$C84,MCB_benefits_unconstrained!M84),MAX(-$C84,MCB_benefits_unconstrained!M84))</f>
        <v>0</v>
      </c>
      <c r="N84">
        <f>IF($C84&lt;0,MIN(-$C84,MCB_benefits_unconstrained!N84),MAX(-$C84,MCB_benefits_unconstrained!N84))</f>
        <v>0</v>
      </c>
      <c r="O84">
        <f>IF($C84&lt;0,MIN(-$C84,MCB_benefits_unconstrained!O84),MAX(-$C84,MCB_benefits_unconstrained!O84))</f>
        <v>0</v>
      </c>
      <c r="P84">
        <f>IF($C84&lt;0,MIN(-$C84,MCB_benefits_unconstrained!P84),MAX(-$C84,MCB_benefits_unconstrained!P84))</f>
        <v>0</v>
      </c>
      <c r="Q84" s="7">
        <f>SUM(Wanetal_losses_control!BI84:BN84)</f>
        <v>0</v>
      </c>
      <c r="R84">
        <f>IF($Q84&lt;0,MIN(-$Q84,MCB_benefits_unconstrained!R84),MAX(-$Q84,MCB_benefits_unconstrained!R84))</f>
        <v>0</v>
      </c>
      <c r="S84">
        <f>IF($Q84&lt;0,MIN(-$Q84,MCB_benefits_unconstrained!S84),MAX(-$Q84,MCB_benefits_unconstrained!S84))</f>
        <v>0</v>
      </c>
      <c r="T84">
        <f>IF($Q84&lt;0,MIN(-$Q84,MCB_benefits_unconstrained!T84),MAX(-$Q84,MCB_benefits_unconstrained!T84))</f>
        <v>0</v>
      </c>
      <c r="U84">
        <f>IF($Q84&lt;0,MIN(-$Q84,MCB_benefits_unconstrained!U84),MAX(-$Q84,MCB_benefits_unconstrained!U84))</f>
        <v>0</v>
      </c>
      <c r="V84">
        <f>IF($Q84&lt;0,MIN(-$Q84,MCB_benefits_unconstrained!V84),MAX(-$Q84,MCB_benefits_unconstrained!V84))</f>
        <v>0</v>
      </c>
      <c r="W84">
        <f>IF($Q84&lt;0,MIN(-$Q84,MCB_benefits_unconstrained!W84),MAX(-$Q84,MCB_benefits_unconstrained!W84))</f>
        <v>0</v>
      </c>
      <c r="Y84">
        <f>IF($Q84&lt;0,MIN(-$Q84,MCB_benefits_unconstrained!Y84),MAX(-$Q84,MCB_benefits_unconstrained!Y84))</f>
        <v>0</v>
      </c>
      <c r="Z84">
        <f>IF($Q84&lt;0,MIN(-$Q84,MCB_benefits_unconstrained!Z84),MAX(-$Q84,MCB_benefits_unconstrained!Z84))</f>
        <v>0</v>
      </c>
      <c r="AA84">
        <f>IF($Q84&lt;0,MIN(-$Q84,MCB_benefits_unconstrained!AA84),MAX(-$Q84,MCB_benefits_unconstrained!AA84))</f>
        <v>0</v>
      </c>
      <c r="AB84">
        <f>IF($Q84&lt;0,MIN(-$Q84,MCB_benefits_unconstrained!AB84),MAX(-$Q84,MCB_benefits_unconstrained!AB84))</f>
        <v>0</v>
      </c>
      <c r="AC84">
        <f>IF($Q84&lt;0,MIN(-$Q84,MCB_benefits_unconstrained!AC84),MAX(-$Q84,MCB_benefits_unconstrained!AC84))</f>
        <v>0</v>
      </c>
      <c r="AD84">
        <f>IF($Q84&lt;0,MIN(-$Q84,MCB_benefits_unconstrained!AD84),MAX(-$Q84,MCB_benefits_unconstrained!AD84))</f>
        <v>0</v>
      </c>
    </row>
    <row r="85" spans="1:30" x14ac:dyDescent="0.2">
      <c r="A85" t="s">
        <v>162</v>
      </c>
      <c r="B85" t="s">
        <v>163</v>
      </c>
      <c r="C85">
        <f>SUM(Wanetal_losses_control!AQ85:AV85)</f>
        <v>0</v>
      </c>
      <c r="D85">
        <f>IF($C85&lt;0,MIN(-$C85,MCB_benefits_unconstrained!D85),MAX(-$C85,MCB_benefits_unconstrained!D85))</f>
        <v>0</v>
      </c>
      <c r="E85">
        <f>IF($C85&lt;0,MIN(-$C85,MCB_benefits_unconstrained!E85),MAX(-$C85,MCB_benefits_unconstrained!E85))</f>
        <v>0</v>
      </c>
      <c r="F85">
        <f>IF($C85&lt;0,MIN(-$C85,MCB_benefits_unconstrained!F85),MAX(-$C85,MCB_benefits_unconstrained!F85))</f>
        <v>0</v>
      </c>
      <c r="G85">
        <f>IF($C85&lt;0,MIN(-$C85,MCB_benefits_unconstrained!G85),MAX(-$C85,MCB_benefits_unconstrained!G85))</f>
        <v>0</v>
      </c>
      <c r="H85">
        <f>IF($C85&lt;0,MIN(-$C85,MCB_benefits_unconstrained!H85),MAX(-$C85,MCB_benefits_unconstrained!H85))</f>
        <v>0</v>
      </c>
      <c r="I85">
        <f>IF($C85&lt;0,MIN(-$C85,MCB_benefits_unconstrained!I85),MAX(-$C85,MCB_benefits_unconstrained!I85))</f>
        <v>0</v>
      </c>
      <c r="K85">
        <f>IF($C85&lt;0,MIN(-$C85,MCB_benefits_unconstrained!K85),MAX(-$C85,MCB_benefits_unconstrained!K85))</f>
        <v>0</v>
      </c>
      <c r="L85">
        <f>IF($C85&lt;0,MIN(-$C85,MCB_benefits_unconstrained!L85),MAX(-$C85,MCB_benefits_unconstrained!L85))</f>
        <v>0</v>
      </c>
      <c r="M85">
        <f>IF($C85&lt;0,MIN(-$C85,MCB_benefits_unconstrained!M85),MAX(-$C85,MCB_benefits_unconstrained!M85))</f>
        <v>0</v>
      </c>
      <c r="N85">
        <f>IF($C85&lt;0,MIN(-$C85,MCB_benefits_unconstrained!N85),MAX(-$C85,MCB_benefits_unconstrained!N85))</f>
        <v>0</v>
      </c>
      <c r="O85">
        <f>IF($C85&lt;0,MIN(-$C85,MCB_benefits_unconstrained!O85),MAX(-$C85,MCB_benefits_unconstrained!O85))</f>
        <v>0</v>
      </c>
      <c r="P85">
        <f>IF($C85&lt;0,MIN(-$C85,MCB_benefits_unconstrained!P85),MAX(-$C85,MCB_benefits_unconstrained!P85))</f>
        <v>0</v>
      </c>
      <c r="Q85" s="7">
        <f>SUM(Wanetal_losses_control!BI85:BN85)</f>
        <v>0</v>
      </c>
      <c r="R85">
        <f>IF($Q85&lt;0,MIN(-$Q85,MCB_benefits_unconstrained!R85),MAX(-$Q85,MCB_benefits_unconstrained!R85))</f>
        <v>0</v>
      </c>
      <c r="S85">
        <f>IF($Q85&lt;0,MIN(-$Q85,MCB_benefits_unconstrained!S85),MAX(-$Q85,MCB_benefits_unconstrained!S85))</f>
        <v>0</v>
      </c>
      <c r="T85">
        <f>IF($Q85&lt;0,MIN(-$Q85,MCB_benefits_unconstrained!T85),MAX(-$Q85,MCB_benefits_unconstrained!T85))</f>
        <v>0</v>
      </c>
      <c r="U85">
        <f>IF($Q85&lt;0,MIN(-$Q85,MCB_benefits_unconstrained!U85),MAX(-$Q85,MCB_benefits_unconstrained!U85))</f>
        <v>0</v>
      </c>
      <c r="V85">
        <f>IF($Q85&lt;0,MIN(-$Q85,MCB_benefits_unconstrained!V85),MAX(-$Q85,MCB_benefits_unconstrained!V85))</f>
        <v>0</v>
      </c>
      <c r="W85">
        <f>IF($Q85&lt;0,MIN(-$Q85,MCB_benefits_unconstrained!W85),MAX(-$Q85,MCB_benefits_unconstrained!W85))</f>
        <v>0</v>
      </c>
      <c r="Y85">
        <f>IF($Q85&lt;0,MIN(-$Q85,MCB_benefits_unconstrained!Y85),MAX(-$Q85,MCB_benefits_unconstrained!Y85))</f>
        <v>0</v>
      </c>
      <c r="Z85">
        <f>IF($Q85&lt;0,MIN(-$Q85,MCB_benefits_unconstrained!Z85),MAX(-$Q85,MCB_benefits_unconstrained!Z85))</f>
        <v>0</v>
      </c>
      <c r="AA85">
        <f>IF($Q85&lt;0,MIN(-$Q85,MCB_benefits_unconstrained!AA85),MAX(-$Q85,MCB_benefits_unconstrained!AA85))</f>
        <v>0</v>
      </c>
      <c r="AB85">
        <f>IF($Q85&lt;0,MIN(-$Q85,MCB_benefits_unconstrained!AB85),MAX(-$Q85,MCB_benefits_unconstrained!AB85))</f>
        <v>0</v>
      </c>
      <c r="AC85">
        <f>IF($Q85&lt;0,MIN(-$Q85,MCB_benefits_unconstrained!AC85),MAX(-$Q85,MCB_benefits_unconstrained!AC85))</f>
        <v>0</v>
      </c>
      <c r="AD85">
        <f>IF($Q85&lt;0,MIN(-$Q85,MCB_benefits_unconstrained!AD85),MAX(-$Q85,MCB_benefits_unconstrained!AD85))</f>
        <v>0</v>
      </c>
    </row>
    <row r="86" spans="1:30" x14ac:dyDescent="0.2">
      <c r="A86" t="s">
        <v>164</v>
      </c>
      <c r="B86" t="s">
        <v>165</v>
      </c>
      <c r="C86">
        <f>SUM(Wanetal_losses_control!AQ86:AV86)</f>
        <v>-4403961954.4395523</v>
      </c>
      <c r="D86">
        <f>IF($C86&lt;0,MIN(-$C86,MCB_benefits_unconstrained!D86),MAX(-$C86,MCB_benefits_unconstrained!D86))</f>
        <v>1235443671.9048367</v>
      </c>
      <c r="E86">
        <f>IF($C86&lt;0,MIN(-$C86,MCB_benefits_unconstrained!E86),MAX(-$C86,MCB_benefits_unconstrained!E86))</f>
        <v>-18058989.352350235</v>
      </c>
      <c r="F86">
        <f>IF($C86&lt;0,MIN(-$C86,MCB_benefits_unconstrained!F86),MAX(-$C86,MCB_benefits_unconstrained!F86))</f>
        <v>990014573.80603838</v>
      </c>
      <c r="G86">
        <f>IF($C86&lt;0,MIN(-$C86,MCB_benefits_unconstrained!G86),MAX(-$C86,MCB_benefits_unconstrained!G86))</f>
        <v>889381136.33134556</v>
      </c>
      <c r="H86">
        <f>IF($C86&lt;0,MIN(-$C86,MCB_benefits_unconstrained!H86),MAX(-$C86,MCB_benefits_unconstrained!H86))</f>
        <v>302925860.71701908</v>
      </c>
      <c r="I86">
        <f>IF($C86&lt;0,MIN(-$C86,MCB_benefits_unconstrained!I86),MAX(-$C86,MCB_benefits_unconstrained!I86))</f>
        <v>266432117.48320246</v>
      </c>
      <c r="K86">
        <f>IF($C86&lt;0,MIN(-$C86,MCB_benefits_unconstrained!K86),MAX(-$C86,MCB_benefits_unconstrained!K86))</f>
        <v>-2659712504.8444819</v>
      </c>
      <c r="L86">
        <f>IF($C86&lt;0,MIN(-$C86,MCB_benefits_unconstrained!L86),MAX(-$C86,MCB_benefits_unconstrained!L86))</f>
        <v>267331169.66037914</v>
      </c>
      <c r="M86">
        <f>IF($C86&lt;0,MIN(-$C86,MCB_benefits_unconstrained!M86),MAX(-$C86,MCB_benefits_unconstrained!M86))</f>
        <v>-2927461491.4019494</v>
      </c>
      <c r="N86">
        <f>IF($C86&lt;0,MIN(-$C86,MCB_benefits_unconstrained!N86),MAX(-$C86,MCB_benefits_unconstrained!N86))</f>
        <v>2302268048.8356514</v>
      </c>
      <c r="O86">
        <f>IF($C86&lt;0,MIN(-$C86,MCB_benefits_unconstrained!O86),MAX(-$C86,MCB_benefits_unconstrained!O86))</f>
        <v>-5047449625.4419622</v>
      </c>
      <c r="P86">
        <f>IF($C86&lt;0,MIN(-$C86,MCB_benefits_unconstrained!P86),MAX(-$C86,MCB_benefits_unconstrained!P86))</f>
        <v>-3597217044.8052611</v>
      </c>
      <c r="Q86" s="7">
        <f>SUM(Wanetal_losses_control!BI86:BN86)</f>
        <v>-2956018312.2664871</v>
      </c>
      <c r="R86">
        <f>IF($Q86&lt;0,MIN(-$Q86,MCB_benefits_unconstrained!R86),MAX(-$Q86,MCB_benefits_unconstrained!R86))</f>
        <v>2956018312.2664871</v>
      </c>
      <c r="S86">
        <f>IF($Q86&lt;0,MIN(-$Q86,MCB_benefits_unconstrained!S86),MAX(-$Q86,MCB_benefits_unconstrained!S86))</f>
        <v>688954894.81345701</v>
      </c>
      <c r="T86">
        <f>IF($Q86&lt;0,MIN(-$Q86,MCB_benefits_unconstrained!T86),MAX(-$Q86,MCB_benefits_unconstrained!T86))</f>
        <v>1598326045.737968</v>
      </c>
      <c r="U86">
        <f>IF($Q86&lt;0,MIN(-$Q86,MCB_benefits_unconstrained!U86),MAX(-$Q86,MCB_benefits_unconstrained!U86))</f>
        <v>2494448349.9859896</v>
      </c>
      <c r="V86">
        <f>IF($Q86&lt;0,MIN(-$Q86,MCB_benefits_unconstrained!V86),MAX(-$Q86,MCB_benefits_unconstrained!V86))</f>
        <v>1286881785.7388201</v>
      </c>
      <c r="W86">
        <f>IF($Q86&lt;0,MIN(-$Q86,MCB_benefits_unconstrained!W86),MAX(-$Q86,MCB_benefits_unconstrained!W86))</f>
        <v>515404073.56120348</v>
      </c>
      <c r="Y86">
        <f>IF($Q86&lt;0,MIN(-$Q86,MCB_benefits_unconstrained!Y86),MAX(-$Q86,MCB_benefits_unconstrained!Y86))</f>
        <v>2956018312.2664871</v>
      </c>
      <c r="Z86">
        <f>IF($Q86&lt;0,MIN(-$Q86,MCB_benefits_unconstrained!Z86),MAX(-$Q86,MCB_benefits_unconstrained!Z86))</f>
        <v>2264092891.5896077</v>
      </c>
      <c r="AA86">
        <f>IF($Q86&lt;0,MIN(-$Q86,MCB_benefits_unconstrained!AA86),MAX(-$Q86,MCB_benefits_unconstrained!AA86))</f>
        <v>1976635816.9039717</v>
      </c>
      <c r="AB86">
        <f>IF($Q86&lt;0,MIN(-$Q86,MCB_benefits_unconstrained!AB86),MAX(-$Q86,MCB_benefits_unconstrained!AB86))</f>
        <v>1557495422.0314612</v>
      </c>
      <c r="AC86">
        <f>IF($Q86&lt;0,MIN(-$Q86,MCB_benefits_unconstrained!AC86),MAX(-$Q86,MCB_benefits_unconstrained!AC86))</f>
        <v>1665526210.7082968</v>
      </c>
      <c r="AD86">
        <f>IF($Q86&lt;0,MIN(-$Q86,MCB_benefits_unconstrained!AD86),MAX(-$Q86,MCB_benefits_unconstrained!AD86))</f>
        <v>514948622.62429249</v>
      </c>
    </row>
    <row r="87" spans="1:30" x14ac:dyDescent="0.2">
      <c r="A87" t="s">
        <v>166</v>
      </c>
      <c r="B87" t="s">
        <v>167</v>
      </c>
      <c r="C87">
        <f>SUM(Wanetal_losses_control!AQ87:AV87)</f>
        <v>77303591265.486176</v>
      </c>
      <c r="D87">
        <f>IF($C87&lt;0,MIN(-$C87,MCB_benefits_unconstrained!D87),MAX(-$C87,MCB_benefits_unconstrained!D87))</f>
        <v>-21685980404.119263</v>
      </c>
      <c r="E87">
        <f>IF($C87&lt;0,MIN(-$C87,MCB_benefits_unconstrained!E87),MAX(-$C87,MCB_benefits_unconstrained!E87))</f>
        <v>316992913.65461731</v>
      </c>
      <c r="F87">
        <f>IF($C87&lt;0,MIN(-$C87,MCB_benefits_unconstrained!F87),MAX(-$C87,MCB_benefits_unconstrained!F87))</f>
        <v>-17377916238.178741</v>
      </c>
      <c r="G87">
        <f>IF($C87&lt;0,MIN(-$C87,MCB_benefits_unconstrained!G87),MAX(-$C87,MCB_benefits_unconstrained!G87))</f>
        <v>-15611478153.866425</v>
      </c>
      <c r="H87">
        <f>IF($C87&lt;0,MIN(-$C87,MCB_benefits_unconstrained!H87),MAX(-$C87,MCB_benefits_unconstrained!H87))</f>
        <v>-5317315899.3818207</v>
      </c>
      <c r="I87">
        <f>IF($C87&lt;0,MIN(-$C87,MCB_benefits_unconstrained!I87),MAX(-$C87,MCB_benefits_unconstrained!I87))</f>
        <v>-4676734205.0166626</v>
      </c>
      <c r="K87">
        <f>IF($C87&lt;0,MIN(-$C87,MCB_benefits_unconstrained!K87),MAX(-$C87,MCB_benefits_unconstrained!K87))</f>
        <v>-24097334792.395073</v>
      </c>
      <c r="L87">
        <f>IF($C87&lt;0,MIN(-$C87,MCB_benefits_unconstrained!L87),MAX(-$C87,MCB_benefits_unconstrained!L87))</f>
        <v>1497951432.7652209</v>
      </c>
      <c r="M87">
        <f>IF($C87&lt;0,MIN(-$C87,MCB_benefits_unconstrained!M87),MAX(-$C87,MCB_benefits_unconstrained!M87))</f>
        <v>60452164577.931526</v>
      </c>
      <c r="N87">
        <f>IF($C87&lt;0,MIN(-$C87,MCB_benefits_unconstrained!N87),MAX(-$C87,MCB_benefits_unconstrained!N87))</f>
        <v>-52669964408.014938</v>
      </c>
      <c r="O87">
        <f>IF($C87&lt;0,MIN(-$C87,MCB_benefits_unconstrained!O87),MAX(-$C87,MCB_benefits_unconstrained!O87))</f>
        <v>30273388020.425903</v>
      </c>
      <c r="P87">
        <f>IF($C87&lt;0,MIN(-$C87,MCB_benefits_unconstrained!P87),MAX(-$C87,MCB_benefits_unconstrained!P87))</f>
        <v>-15574964735.504557</v>
      </c>
      <c r="Q87" s="7">
        <f>SUM(Wanetal_losses_control!BI87:BN87)</f>
        <v>48509690713.842354</v>
      </c>
      <c r="R87">
        <f>IF($Q87&lt;0,MIN(-$Q87,MCB_benefits_unconstrained!R87),MAX(-$Q87,MCB_benefits_unconstrained!R87))</f>
        <v>-48509690713.842354</v>
      </c>
      <c r="S87">
        <f>IF($Q87&lt;0,MIN(-$Q87,MCB_benefits_unconstrained!S87),MAX(-$Q87,MCB_benefits_unconstrained!S87))</f>
        <v>-11306083160.751289</v>
      </c>
      <c r="T87">
        <f>IF($Q87&lt;0,MIN(-$Q87,MCB_benefits_unconstrained!T87),MAX(-$Q87,MCB_benefits_unconstrained!T87))</f>
        <v>-26229303728.223217</v>
      </c>
      <c r="U87">
        <f>IF($Q87&lt;0,MIN(-$Q87,MCB_benefits_unconstrained!U87),MAX(-$Q87,MCB_benefits_unconstrained!U87))</f>
        <v>-40935104311.548012</v>
      </c>
      <c r="V87">
        <f>IF($Q87&lt;0,MIN(-$Q87,MCB_benefits_unconstrained!V87),MAX(-$Q87,MCB_benefits_unconstrained!V87))</f>
        <v>-21118352735.644196</v>
      </c>
      <c r="W87">
        <f>IF($Q87&lt;0,MIN(-$Q87,MCB_benefits_unconstrained!W87),MAX(-$Q87,MCB_benefits_unconstrained!W87))</f>
        <v>-8458030214.9543915</v>
      </c>
      <c r="Y87">
        <f>IF($Q87&lt;0,MIN(-$Q87,MCB_benefits_unconstrained!Y87),MAX(-$Q87,MCB_benefits_unconstrained!Y87))</f>
        <v>-18864713130.21587</v>
      </c>
      <c r="Z87">
        <f>IF($Q87&lt;0,MIN(-$Q87,MCB_benefits_unconstrained!Z87),MAX(-$Q87,MCB_benefits_unconstrained!Z87))</f>
        <v>-41281044664.534714</v>
      </c>
      <c r="AA87">
        <f>IF($Q87&lt;0,MIN(-$Q87,MCB_benefits_unconstrained!AA87),MAX(-$Q87,MCB_benefits_unconstrained!AA87))</f>
        <v>-42772534647.395836</v>
      </c>
      <c r="AB87">
        <f>IF($Q87&lt;0,MIN(-$Q87,MCB_benefits_unconstrained!AB87),MAX(-$Q87,MCB_benefits_unconstrained!AB87))</f>
        <v>-47496921811.493683</v>
      </c>
      <c r="AC87">
        <f>IF($Q87&lt;0,MIN(-$Q87,MCB_benefits_unconstrained!AC87),MAX(-$Q87,MCB_benefits_unconstrained!AC87))</f>
        <v>-41630574577.984596</v>
      </c>
      <c r="AD87">
        <f>IF($Q87&lt;0,MIN(-$Q87,MCB_benefits_unconstrained!AD87),MAX(-$Q87,MCB_benefits_unconstrained!AD87))</f>
        <v>-17338394071.737228</v>
      </c>
    </row>
    <row r="88" spans="1:30" x14ac:dyDescent="0.2">
      <c r="A88" t="s">
        <v>168</v>
      </c>
      <c r="B88" t="s">
        <v>169</v>
      </c>
      <c r="C88">
        <f>SUM(Wanetal_losses_control!AQ88:AV88)</f>
        <v>169372694.67320219</v>
      </c>
      <c r="D88">
        <f>IF($C88&lt;0,MIN(-$C88,MCB_benefits_unconstrained!D88),MAX(-$C88,MCB_benefits_unconstrained!D88))</f>
        <v>-47514130.6832899</v>
      </c>
      <c r="E88">
        <f>IF($C88&lt;0,MIN(-$C88,MCB_benefits_unconstrained!E88),MAX(-$C88,MCB_benefits_unconstrained!E88))</f>
        <v>694533.63160842657</v>
      </c>
      <c r="F88">
        <f>IF($C88&lt;0,MIN(-$C88,MCB_benefits_unconstrained!F88),MAX(-$C88,MCB_benefits_unconstrained!F88))</f>
        <v>-38075132.770444125</v>
      </c>
      <c r="G88">
        <f>IF($C88&lt;0,MIN(-$C88,MCB_benefits_unconstrained!G88),MAX(-$C88,MCB_benefits_unconstrained!G88))</f>
        <v>-34204854.903458089</v>
      </c>
      <c r="H88">
        <f>IF($C88&lt;0,MIN(-$C88,MCB_benefits_unconstrained!H88),MAX(-$C88,MCB_benefits_unconstrained!H88))</f>
        <v>-11650275.330857158</v>
      </c>
      <c r="I88">
        <f>IF($C88&lt;0,MIN(-$C88,MCB_benefits_unconstrained!I88),MAX(-$C88,MCB_benefits_unconstrained!I88))</f>
        <v>-10246756.478022307</v>
      </c>
      <c r="K88">
        <f>IF($C88&lt;0,MIN(-$C88,MCB_benefits_unconstrained!K88),MAX(-$C88,MCB_benefits_unconstrained!K88))</f>
        <v>-31176561.511417568</v>
      </c>
      <c r="L88">
        <f>IF($C88&lt;0,MIN(-$C88,MCB_benefits_unconstrained!L88),MAX(-$C88,MCB_benefits_unconstrained!L88))</f>
        <v>4242922.169457823</v>
      </c>
      <c r="M88">
        <f>IF($C88&lt;0,MIN(-$C88,MCB_benefits_unconstrained!M88),MAX(-$C88,MCB_benefits_unconstrained!M88))</f>
        <v>-169372694.67320219</v>
      </c>
      <c r="N88">
        <f>IF($C88&lt;0,MIN(-$C88,MCB_benefits_unconstrained!N88),MAX(-$C88,MCB_benefits_unconstrained!N88))</f>
        <v>-37561321.904328816</v>
      </c>
      <c r="O88">
        <f>IF($C88&lt;0,MIN(-$C88,MCB_benefits_unconstrained!O88),MAX(-$C88,MCB_benefits_unconstrained!O88))</f>
        <v>-81917574.351116374</v>
      </c>
      <c r="P88">
        <f>IF($C88&lt;0,MIN(-$C88,MCB_benefits_unconstrained!P88),MAX(-$C88,MCB_benefits_unconstrained!P88))</f>
        <v>-49250463.945879653</v>
      </c>
      <c r="Q88" s="7">
        <f>SUM(Wanetal_losses_control!BI88:BN88)</f>
        <v>219307514.2149131</v>
      </c>
      <c r="R88">
        <f>IF($Q88&lt;0,MIN(-$Q88,MCB_benefits_unconstrained!R88),MAX(-$Q88,MCB_benefits_unconstrained!R88))</f>
        <v>-219307514.2149131</v>
      </c>
      <c r="S88">
        <f>IF($Q88&lt;0,MIN(-$Q88,MCB_benefits_unconstrained!S88),MAX(-$Q88,MCB_benefits_unconstrained!S88))</f>
        <v>-51113683.822847366</v>
      </c>
      <c r="T88">
        <f>IF($Q88&lt;0,MIN(-$Q88,MCB_benefits_unconstrained!T88),MAX(-$Q88,MCB_benefits_unconstrained!T88))</f>
        <v>-118580088.13449636</v>
      </c>
      <c r="U88">
        <f>IF($Q88&lt;0,MIN(-$Q88,MCB_benefits_unconstrained!U88),MAX(-$Q88,MCB_benefits_unconstrained!U88))</f>
        <v>-185063558.20017731</v>
      </c>
      <c r="V88">
        <f>IF($Q88&lt;0,MIN(-$Q88,MCB_benefits_unconstrained!V88),MAX(-$Q88,MCB_benefits_unconstrained!V88))</f>
        <v>-95473984.158927113</v>
      </c>
      <c r="W88">
        <f>IF($Q88&lt;0,MIN(-$Q88,MCB_benefits_unconstrained!W88),MAX(-$Q88,MCB_benefits_unconstrained!W88))</f>
        <v>-38237918.121110022</v>
      </c>
      <c r="Y88">
        <f>IF($Q88&lt;0,MIN(-$Q88,MCB_benefits_unconstrained!Y88),MAX(-$Q88,MCB_benefits_unconstrained!Y88))</f>
        <v>-219307514.2149131</v>
      </c>
      <c r="Z88">
        <f>IF($Q88&lt;0,MIN(-$Q88,MCB_benefits_unconstrained!Z88),MAX(-$Q88,MCB_benefits_unconstrained!Z88))</f>
        <v>-219307514.2149131</v>
      </c>
      <c r="AA88">
        <f>IF($Q88&lt;0,MIN(-$Q88,MCB_benefits_unconstrained!AA88),MAX(-$Q88,MCB_benefits_unconstrained!AA88))</f>
        <v>158549173.25342014</v>
      </c>
      <c r="AB88">
        <f>IF($Q88&lt;0,MIN(-$Q88,MCB_benefits_unconstrained!AB88),MAX(-$Q88,MCB_benefits_unconstrained!AB88))</f>
        <v>-219307514.2149131</v>
      </c>
      <c r="AC88">
        <f>IF($Q88&lt;0,MIN(-$Q88,MCB_benefits_unconstrained!AC88),MAX(-$Q88,MCB_benefits_unconstrained!AC88))</f>
        <v>-60786898.321734108</v>
      </c>
      <c r="AD88">
        <f>IF($Q88&lt;0,MIN(-$Q88,MCB_benefits_unconstrained!AD88),MAX(-$Q88,MCB_benefits_unconstrained!AD88))</f>
        <v>-178363892.55505595</v>
      </c>
    </row>
    <row r="89" spans="1:30" x14ac:dyDescent="0.2">
      <c r="A89" t="s">
        <v>170</v>
      </c>
      <c r="B89" t="s">
        <v>171</v>
      </c>
      <c r="C89">
        <f>SUM(Wanetal_losses_control!AQ89:AV89)</f>
        <v>-10291903488.973469</v>
      </c>
      <c r="D89">
        <f>IF($C89&lt;0,MIN(-$C89,MCB_benefits_unconstrained!D89),MAX(-$C89,MCB_benefits_unconstrained!D89))</f>
        <v>2887188211.1719332</v>
      </c>
      <c r="E89">
        <f>IF($C89&lt;0,MIN(-$C89,MCB_benefits_unconstrained!E89),MAX(-$C89,MCB_benefits_unconstrained!E89))</f>
        <v>-42203220.065383911</v>
      </c>
      <c r="F89">
        <f>IF($C89&lt;0,MIN(-$C89,MCB_benefits_unconstrained!F89),MAX(-$C89,MCB_benefits_unconstrained!F89))</f>
        <v>2313629080.2915478</v>
      </c>
      <c r="G89">
        <f>IF($C89&lt;0,MIN(-$C89,MCB_benefits_unconstrained!G89),MAX(-$C89,MCB_benefits_unconstrained!G89))</f>
        <v>2078452292.4428005</v>
      </c>
      <c r="H89">
        <f>IF($C89&lt;0,MIN(-$C89,MCB_benefits_unconstrained!H89),MAX(-$C89,MCB_benefits_unconstrained!H89))</f>
        <v>707927033.67269135</v>
      </c>
      <c r="I89">
        <f>IF($C89&lt;0,MIN(-$C89,MCB_benefits_unconstrained!I89),MAX(-$C89,MCB_benefits_unconstrained!I89))</f>
        <v>622642445.11370277</v>
      </c>
      <c r="K89">
        <f>IF($C89&lt;0,MIN(-$C89,MCB_benefits_unconstrained!K89),MAX(-$C89,MCB_benefits_unconstrained!K89))</f>
        <v>-7873741385.2151546</v>
      </c>
      <c r="L89">
        <f>IF($C89&lt;0,MIN(-$C89,MCB_benefits_unconstrained!L89),MAX(-$C89,MCB_benefits_unconstrained!L89))</f>
        <v>-75742142.163821921</v>
      </c>
      <c r="M89">
        <f>IF($C89&lt;0,MIN(-$C89,MCB_benefits_unconstrained!M89),MAX(-$C89,MCB_benefits_unconstrained!M89))</f>
        <v>1393586785.952369</v>
      </c>
      <c r="N89">
        <f>IF($C89&lt;0,MIN(-$C89,MCB_benefits_unconstrained!N89),MAX(-$C89,MCB_benefits_unconstrained!N89))</f>
        <v>2223803846.6375093</v>
      </c>
      <c r="O89">
        <f>IF($C89&lt;0,MIN(-$C89,MCB_benefits_unconstrained!O89),MAX(-$C89,MCB_benefits_unconstrained!O89))</f>
        <v>-1029047231.4617245</v>
      </c>
      <c r="P89">
        <f>IF($C89&lt;0,MIN(-$C89,MCB_benefits_unconstrained!P89),MAX(-$C89,MCB_benefits_unconstrained!P89))</f>
        <v>173799069.77334923</v>
      </c>
      <c r="Q89" s="7">
        <f>SUM(Wanetal_losses_control!BI89:BN89)</f>
        <v>-13342552216.959124</v>
      </c>
      <c r="R89">
        <f>IF($Q89&lt;0,MIN(-$Q89,MCB_benefits_unconstrained!R89),MAX(-$Q89,MCB_benefits_unconstrained!R89))</f>
        <v>13342552216.959124</v>
      </c>
      <c r="S89">
        <f>IF($Q89&lt;0,MIN(-$Q89,MCB_benefits_unconstrained!S89),MAX(-$Q89,MCB_benefits_unconstrained!S89))</f>
        <v>3109729266.9103813</v>
      </c>
      <c r="T89">
        <f>IF($Q89&lt;0,MIN(-$Q89,MCB_benefits_unconstrained!T89),MAX(-$Q89,MCB_benefits_unconstrained!T89))</f>
        <v>7214349328.1113691</v>
      </c>
      <c r="U89">
        <f>IF($Q89&lt;0,MIN(-$Q89,MCB_benefits_unconstrained!U89),MAX(-$Q89,MCB_benefits_unconstrained!U89))</f>
        <v>11259168193.946957</v>
      </c>
      <c r="V89">
        <f>IF($Q89&lt;0,MIN(-$Q89,MCB_benefits_unconstrained!V89),MAX(-$Q89,MCB_benefits_unconstrained!V89))</f>
        <v>5808586283.7935953</v>
      </c>
      <c r="W89">
        <f>IF($Q89&lt;0,MIN(-$Q89,MCB_benefits_unconstrained!W89),MAX(-$Q89,MCB_benefits_unconstrained!W89))</f>
        <v>2326374547.7446327</v>
      </c>
      <c r="Y89">
        <f>IF($Q89&lt;0,MIN(-$Q89,MCB_benefits_unconstrained!Y89),MAX(-$Q89,MCB_benefits_unconstrained!Y89))</f>
        <v>-870252249.0605731</v>
      </c>
      <c r="Z89">
        <f>IF($Q89&lt;0,MIN(-$Q89,MCB_benefits_unconstrained!Z89),MAX(-$Q89,MCB_benefits_unconstrained!Z89))</f>
        <v>4094200564.145731</v>
      </c>
      <c r="AA89">
        <f>IF($Q89&lt;0,MIN(-$Q89,MCB_benefits_unconstrained!AA89),MAX(-$Q89,MCB_benefits_unconstrained!AA89))</f>
        <v>6735488947.3494759</v>
      </c>
      <c r="AB89">
        <f>IF($Q89&lt;0,MIN(-$Q89,MCB_benefits_unconstrained!AB89),MAX(-$Q89,MCB_benefits_unconstrained!AB89))</f>
        <v>4136366147.9311843</v>
      </c>
      <c r="AC89">
        <f>IF($Q89&lt;0,MIN(-$Q89,MCB_benefits_unconstrained!AC89),MAX(-$Q89,MCB_benefits_unconstrained!AC89))</f>
        <v>4895091381.0169592</v>
      </c>
      <c r="AD89">
        <f>IF($Q89&lt;0,MIN(-$Q89,MCB_benefits_unconstrained!AD89),MAX(-$Q89,MCB_benefits_unconstrained!AD89))</f>
        <v>-261582134.26780248</v>
      </c>
    </row>
    <row r="90" spans="1:30" x14ac:dyDescent="0.2">
      <c r="A90" t="s">
        <v>172</v>
      </c>
      <c r="B90" t="s">
        <v>173</v>
      </c>
      <c r="C90">
        <f>SUM(Wanetal_losses_control!AQ90:AV90)</f>
        <v>0</v>
      </c>
      <c r="D90">
        <f>IF($C90&lt;0,MIN(-$C90,MCB_benefits_unconstrained!D90),MAX(-$C90,MCB_benefits_unconstrained!D90))</f>
        <v>0</v>
      </c>
      <c r="E90">
        <f>IF($C90&lt;0,MIN(-$C90,MCB_benefits_unconstrained!E90),MAX(-$C90,MCB_benefits_unconstrained!E90))</f>
        <v>0</v>
      </c>
      <c r="F90">
        <f>IF($C90&lt;0,MIN(-$C90,MCB_benefits_unconstrained!F90),MAX(-$C90,MCB_benefits_unconstrained!F90))</f>
        <v>0</v>
      </c>
      <c r="G90">
        <f>IF($C90&lt;0,MIN(-$C90,MCB_benefits_unconstrained!G90),MAX(-$C90,MCB_benefits_unconstrained!G90))</f>
        <v>0</v>
      </c>
      <c r="H90">
        <f>IF($C90&lt;0,MIN(-$C90,MCB_benefits_unconstrained!H90),MAX(-$C90,MCB_benefits_unconstrained!H90))</f>
        <v>0</v>
      </c>
      <c r="I90">
        <f>IF($C90&lt;0,MIN(-$C90,MCB_benefits_unconstrained!I90),MAX(-$C90,MCB_benefits_unconstrained!I90))</f>
        <v>0</v>
      </c>
      <c r="K90">
        <f>IF($C90&lt;0,MIN(-$C90,MCB_benefits_unconstrained!K90),MAX(-$C90,MCB_benefits_unconstrained!K90))</f>
        <v>0</v>
      </c>
      <c r="L90">
        <f>IF($C90&lt;0,MIN(-$C90,MCB_benefits_unconstrained!L90),MAX(-$C90,MCB_benefits_unconstrained!L90))</f>
        <v>0</v>
      </c>
      <c r="M90">
        <f>IF($C90&lt;0,MIN(-$C90,MCB_benefits_unconstrained!M90),MAX(-$C90,MCB_benefits_unconstrained!M90))</f>
        <v>0</v>
      </c>
      <c r="N90">
        <f>IF($C90&lt;0,MIN(-$C90,MCB_benefits_unconstrained!N90),MAX(-$C90,MCB_benefits_unconstrained!N90))</f>
        <v>0</v>
      </c>
      <c r="O90">
        <f>IF($C90&lt;0,MIN(-$C90,MCB_benefits_unconstrained!O90),MAX(-$C90,MCB_benefits_unconstrained!O90))</f>
        <v>0</v>
      </c>
      <c r="P90">
        <f>IF($C90&lt;0,MIN(-$C90,MCB_benefits_unconstrained!P90),MAX(-$C90,MCB_benefits_unconstrained!P90))</f>
        <v>0</v>
      </c>
      <c r="Q90" s="7">
        <f>SUM(Wanetal_losses_control!BI90:BN90)</f>
        <v>0</v>
      </c>
      <c r="R90">
        <f>IF($Q90&lt;0,MIN(-$Q90,MCB_benefits_unconstrained!R90),MAX(-$Q90,MCB_benefits_unconstrained!R90))</f>
        <v>0</v>
      </c>
      <c r="S90">
        <f>IF($Q90&lt;0,MIN(-$Q90,MCB_benefits_unconstrained!S90),MAX(-$Q90,MCB_benefits_unconstrained!S90))</f>
        <v>0</v>
      </c>
      <c r="T90">
        <f>IF($Q90&lt;0,MIN(-$Q90,MCB_benefits_unconstrained!T90),MAX(-$Q90,MCB_benefits_unconstrained!T90))</f>
        <v>0</v>
      </c>
      <c r="U90">
        <f>IF($Q90&lt;0,MIN(-$Q90,MCB_benefits_unconstrained!U90),MAX(-$Q90,MCB_benefits_unconstrained!U90))</f>
        <v>0</v>
      </c>
      <c r="V90">
        <f>IF($Q90&lt;0,MIN(-$Q90,MCB_benefits_unconstrained!V90),MAX(-$Q90,MCB_benefits_unconstrained!V90))</f>
        <v>0</v>
      </c>
      <c r="W90">
        <f>IF($Q90&lt;0,MIN(-$Q90,MCB_benefits_unconstrained!W90),MAX(-$Q90,MCB_benefits_unconstrained!W90))</f>
        <v>0</v>
      </c>
      <c r="Y90">
        <f>IF($Q90&lt;0,MIN(-$Q90,MCB_benefits_unconstrained!Y90),MAX(-$Q90,MCB_benefits_unconstrained!Y90))</f>
        <v>0</v>
      </c>
      <c r="Z90">
        <f>IF($Q90&lt;0,MIN(-$Q90,MCB_benefits_unconstrained!Z90),MAX(-$Q90,MCB_benefits_unconstrained!Z90))</f>
        <v>0</v>
      </c>
      <c r="AA90">
        <f>IF($Q90&lt;0,MIN(-$Q90,MCB_benefits_unconstrained!AA90),MAX(-$Q90,MCB_benefits_unconstrained!AA90))</f>
        <v>0</v>
      </c>
      <c r="AB90">
        <f>IF($Q90&lt;0,MIN(-$Q90,MCB_benefits_unconstrained!AB90),MAX(-$Q90,MCB_benefits_unconstrained!AB90))</f>
        <v>0</v>
      </c>
      <c r="AC90">
        <f>IF($Q90&lt;0,MIN(-$Q90,MCB_benefits_unconstrained!AC90),MAX(-$Q90,MCB_benefits_unconstrained!AC90))</f>
        <v>0</v>
      </c>
      <c r="AD90">
        <f>IF($Q90&lt;0,MIN(-$Q90,MCB_benefits_unconstrained!AD90),MAX(-$Q90,MCB_benefits_unconstrained!AD90))</f>
        <v>0</v>
      </c>
    </row>
    <row r="91" spans="1:30" x14ac:dyDescent="0.2">
      <c r="A91" t="s">
        <v>174</v>
      </c>
      <c r="B91" t="s">
        <v>175</v>
      </c>
      <c r="C91">
        <f>SUM(Wanetal_losses_control!AQ91:AV91)</f>
        <v>-1749750097.7725525</v>
      </c>
      <c r="D91">
        <f>IF($C91&lt;0,MIN(-$C91,MCB_benefits_unconstrained!D91),MAX(-$C91,MCB_benefits_unconstrained!D91))</f>
        <v>490857484.2543273</v>
      </c>
      <c r="E91">
        <f>IF($C91&lt;0,MIN(-$C91,MCB_benefits_unconstrained!E91),MAX(-$C91,MCB_benefits_unconstrained!E91))</f>
        <v>-7175066.1590287685</v>
      </c>
      <c r="F91">
        <f>IF($C91&lt;0,MIN(-$C91,MCB_benefits_unconstrained!F91),MAX(-$C91,MCB_benefits_unconstrained!F91))</f>
        <v>393345382.0070107</v>
      </c>
      <c r="G91">
        <f>IF($C91&lt;0,MIN(-$C91,MCB_benefits_unconstrained!G91),MAX(-$C91,MCB_benefits_unconstrained!G91))</f>
        <v>353362437.35803938</v>
      </c>
      <c r="H91">
        <f>IF($C91&lt;0,MIN(-$C91,MCB_benefits_unconstrained!H91),MAX(-$C91,MCB_benefits_unconstrained!H91))</f>
        <v>120356297.32748055</v>
      </c>
      <c r="I91">
        <f>IF($C91&lt;0,MIN(-$C91,MCB_benefits_unconstrained!I91),MAX(-$C91,MCB_benefits_unconstrained!I91))</f>
        <v>105856868.98271799</v>
      </c>
      <c r="K91">
        <f>IF($C91&lt;0,MIN(-$C91,MCB_benefits_unconstrained!K91),MAX(-$C91,MCB_benefits_unconstrained!K91))</f>
        <v>675710192.37861395</v>
      </c>
      <c r="L91">
        <f>IF($C91&lt;0,MIN(-$C91,MCB_benefits_unconstrained!L91),MAX(-$C91,MCB_benefits_unconstrained!L91))</f>
        <v>-9828008.4081686102</v>
      </c>
      <c r="M91">
        <f>IF($C91&lt;0,MIN(-$C91,MCB_benefits_unconstrained!M91),MAX(-$C91,MCB_benefits_unconstrained!M91))</f>
        <v>-456713949.08495927</v>
      </c>
      <c r="N91">
        <f>IF($C91&lt;0,MIN(-$C91,MCB_benefits_unconstrained!N91),MAX(-$C91,MCB_benefits_unconstrained!N91))</f>
        <v>1749750097.7725525</v>
      </c>
      <c r="O91">
        <f>IF($C91&lt;0,MIN(-$C91,MCB_benefits_unconstrained!O91),MAX(-$C91,MCB_benefits_unconstrained!O91))</f>
        <v>1749750097.7725525</v>
      </c>
      <c r="P91">
        <f>IF($C91&lt;0,MIN(-$C91,MCB_benefits_unconstrained!P91),MAX(-$C91,MCB_benefits_unconstrained!P91))</f>
        <v>1749750097.7725525</v>
      </c>
      <c r="Q91" s="7">
        <f>SUM(Wanetal_losses_control!BI91:BN91)</f>
        <v>-1690064065.7192006</v>
      </c>
      <c r="R91">
        <f>IF($Q91&lt;0,MIN(-$Q91,MCB_benefits_unconstrained!R91),MAX(-$Q91,MCB_benefits_unconstrained!R91))</f>
        <v>1690064065.7192006</v>
      </c>
      <c r="S91">
        <f>IF($Q91&lt;0,MIN(-$Q91,MCB_benefits_unconstrained!S91),MAX(-$Q91,MCB_benefits_unconstrained!S91))</f>
        <v>393900777.20215607</v>
      </c>
      <c r="T91">
        <f>IF($Q91&lt;0,MIN(-$Q91,MCB_benefits_unconstrained!T91),MAX(-$Q91,MCB_benefits_unconstrained!T91))</f>
        <v>913821610.64274263</v>
      </c>
      <c r="U91">
        <f>IF($Q91&lt;0,MIN(-$Q91,MCB_benefits_unconstrained!U91),MAX(-$Q91,MCB_benefits_unconstrained!U91))</f>
        <v>1426167592.6058397</v>
      </c>
      <c r="V91">
        <f>IF($Q91&lt;0,MIN(-$Q91,MCB_benefits_unconstrained!V91),MAX(-$Q91,MCB_benefits_unconstrained!V91))</f>
        <v>735757506.60291088</v>
      </c>
      <c r="W91">
        <f>IF($Q91&lt;0,MIN(-$Q91,MCB_benefits_unconstrained!W91),MAX(-$Q91,MCB_benefits_unconstrained!W91))</f>
        <v>294675408.61856413</v>
      </c>
      <c r="Y91">
        <f>IF($Q91&lt;0,MIN(-$Q91,MCB_benefits_unconstrained!Y91),MAX(-$Q91,MCB_benefits_unconstrained!Y91))</f>
        <v>160636680.87416691</v>
      </c>
      <c r="Z91">
        <f>IF($Q91&lt;0,MIN(-$Q91,MCB_benefits_unconstrained!Z91),MAX(-$Q91,MCB_benefits_unconstrained!Z91))</f>
        <v>1062143529.1051866</v>
      </c>
      <c r="AA91">
        <f>IF($Q91&lt;0,MIN(-$Q91,MCB_benefits_unconstrained!AA91),MAX(-$Q91,MCB_benefits_unconstrained!AA91))</f>
        <v>1335262649.8039978</v>
      </c>
      <c r="AB91">
        <f>IF($Q91&lt;0,MIN(-$Q91,MCB_benefits_unconstrained!AB91),MAX(-$Q91,MCB_benefits_unconstrained!AB91))</f>
        <v>698476154.33040166</v>
      </c>
      <c r="AC91">
        <f>IF($Q91&lt;0,MIN(-$Q91,MCB_benefits_unconstrained!AC91),MAX(-$Q91,MCB_benefits_unconstrained!AC91))</f>
        <v>841800144.58100128</v>
      </c>
      <c r="AD91">
        <f>IF($Q91&lt;0,MIN(-$Q91,MCB_benefits_unconstrained!AD91),MAX(-$Q91,MCB_benefits_unconstrained!AD91))</f>
        <v>-389488266.86830109</v>
      </c>
    </row>
    <row r="92" spans="1:30" x14ac:dyDescent="0.2">
      <c r="A92" t="s">
        <v>176</v>
      </c>
      <c r="B92" t="s">
        <v>177</v>
      </c>
      <c r="C92">
        <f>SUM(Wanetal_losses_control!AQ92:AV92)</f>
        <v>0</v>
      </c>
      <c r="D92">
        <f>IF($C92&lt;0,MIN(-$C92,MCB_benefits_unconstrained!D92),MAX(-$C92,MCB_benefits_unconstrained!D92))</f>
        <v>0</v>
      </c>
      <c r="E92">
        <f>IF($C92&lt;0,MIN(-$C92,MCB_benefits_unconstrained!E92),MAX(-$C92,MCB_benefits_unconstrained!E92))</f>
        <v>0</v>
      </c>
      <c r="F92">
        <f>IF($C92&lt;0,MIN(-$C92,MCB_benefits_unconstrained!F92),MAX(-$C92,MCB_benefits_unconstrained!F92))</f>
        <v>0</v>
      </c>
      <c r="G92">
        <f>IF($C92&lt;0,MIN(-$C92,MCB_benefits_unconstrained!G92),MAX(-$C92,MCB_benefits_unconstrained!G92))</f>
        <v>0</v>
      </c>
      <c r="H92">
        <f>IF($C92&lt;0,MIN(-$C92,MCB_benefits_unconstrained!H92),MAX(-$C92,MCB_benefits_unconstrained!H92))</f>
        <v>0</v>
      </c>
      <c r="I92">
        <f>IF($C92&lt;0,MIN(-$C92,MCB_benefits_unconstrained!I92),MAX(-$C92,MCB_benefits_unconstrained!I92))</f>
        <v>0</v>
      </c>
      <c r="K92">
        <f>IF($C92&lt;0,MIN(-$C92,MCB_benefits_unconstrained!K92),MAX(-$C92,MCB_benefits_unconstrained!K92))</f>
        <v>0</v>
      </c>
      <c r="L92">
        <f>IF($C92&lt;0,MIN(-$C92,MCB_benefits_unconstrained!L92),MAX(-$C92,MCB_benefits_unconstrained!L92))</f>
        <v>0</v>
      </c>
      <c r="M92">
        <f>IF($C92&lt;0,MIN(-$C92,MCB_benefits_unconstrained!M92),MAX(-$C92,MCB_benefits_unconstrained!M92))</f>
        <v>0</v>
      </c>
      <c r="N92">
        <f>IF($C92&lt;0,MIN(-$C92,MCB_benefits_unconstrained!N92),MAX(-$C92,MCB_benefits_unconstrained!N92))</f>
        <v>0</v>
      </c>
      <c r="O92">
        <f>IF($C92&lt;0,MIN(-$C92,MCB_benefits_unconstrained!O92),MAX(-$C92,MCB_benefits_unconstrained!O92))</f>
        <v>0</v>
      </c>
      <c r="P92">
        <f>IF($C92&lt;0,MIN(-$C92,MCB_benefits_unconstrained!P92),MAX(-$C92,MCB_benefits_unconstrained!P92))</f>
        <v>0</v>
      </c>
      <c r="Q92" s="7">
        <f>SUM(Wanetal_losses_control!BI92:BN92)</f>
        <v>0</v>
      </c>
      <c r="R92">
        <f>IF($Q92&lt;0,MIN(-$Q92,MCB_benefits_unconstrained!R92),MAX(-$Q92,MCB_benefits_unconstrained!R92))</f>
        <v>0</v>
      </c>
      <c r="S92">
        <f>IF($Q92&lt;0,MIN(-$Q92,MCB_benefits_unconstrained!S92),MAX(-$Q92,MCB_benefits_unconstrained!S92))</f>
        <v>0</v>
      </c>
      <c r="T92">
        <f>IF($Q92&lt;0,MIN(-$Q92,MCB_benefits_unconstrained!T92),MAX(-$Q92,MCB_benefits_unconstrained!T92))</f>
        <v>0</v>
      </c>
      <c r="U92">
        <f>IF($Q92&lt;0,MIN(-$Q92,MCB_benefits_unconstrained!U92),MAX(-$Q92,MCB_benefits_unconstrained!U92))</f>
        <v>0</v>
      </c>
      <c r="V92">
        <f>IF($Q92&lt;0,MIN(-$Q92,MCB_benefits_unconstrained!V92),MAX(-$Q92,MCB_benefits_unconstrained!V92))</f>
        <v>0</v>
      </c>
      <c r="W92">
        <f>IF($Q92&lt;0,MIN(-$Q92,MCB_benefits_unconstrained!W92),MAX(-$Q92,MCB_benefits_unconstrained!W92))</f>
        <v>0</v>
      </c>
      <c r="Y92">
        <f>IF($Q92&lt;0,MIN(-$Q92,MCB_benefits_unconstrained!Y92),MAX(-$Q92,MCB_benefits_unconstrained!Y92))</f>
        <v>0</v>
      </c>
      <c r="Z92">
        <f>IF($Q92&lt;0,MIN(-$Q92,MCB_benefits_unconstrained!Z92),MAX(-$Q92,MCB_benefits_unconstrained!Z92))</f>
        <v>0</v>
      </c>
      <c r="AA92">
        <f>IF($Q92&lt;0,MIN(-$Q92,MCB_benefits_unconstrained!AA92),MAX(-$Q92,MCB_benefits_unconstrained!AA92))</f>
        <v>0</v>
      </c>
      <c r="AB92">
        <f>IF($Q92&lt;0,MIN(-$Q92,MCB_benefits_unconstrained!AB92),MAX(-$Q92,MCB_benefits_unconstrained!AB92))</f>
        <v>0</v>
      </c>
      <c r="AC92">
        <f>IF($Q92&lt;0,MIN(-$Q92,MCB_benefits_unconstrained!AC92),MAX(-$Q92,MCB_benefits_unconstrained!AC92))</f>
        <v>0</v>
      </c>
      <c r="AD92">
        <f>IF($Q92&lt;0,MIN(-$Q92,MCB_benefits_unconstrained!AD92),MAX(-$Q92,MCB_benefits_unconstrained!AD92))</f>
        <v>0</v>
      </c>
    </row>
    <row r="93" spans="1:30" x14ac:dyDescent="0.2">
      <c r="A93" t="s">
        <v>178</v>
      </c>
      <c r="B93" t="s">
        <v>179</v>
      </c>
      <c r="C93">
        <f>SUM(Wanetal_losses_control!AQ93:AV93)</f>
        <v>0</v>
      </c>
      <c r="D93">
        <f>IF($C93&lt;0,MIN(-$C93,MCB_benefits_unconstrained!D93),MAX(-$C93,MCB_benefits_unconstrained!D93))</f>
        <v>0</v>
      </c>
      <c r="E93">
        <f>IF($C93&lt;0,MIN(-$C93,MCB_benefits_unconstrained!E93),MAX(-$C93,MCB_benefits_unconstrained!E93))</f>
        <v>0</v>
      </c>
      <c r="F93">
        <f>IF($C93&lt;0,MIN(-$C93,MCB_benefits_unconstrained!F93),MAX(-$C93,MCB_benefits_unconstrained!F93))</f>
        <v>0</v>
      </c>
      <c r="G93">
        <f>IF($C93&lt;0,MIN(-$C93,MCB_benefits_unconstrained!G93),MAX(-$C93,MCB_benefits_unconstrained!G93))</f>
        <v>0</v>
      </c>
      <c r="H93">
        <f>IF($C93&lt;0,MIN(-$C93,MCB_benefits_unconstrained!H93),MAX(-$C93,MCB_benefits_unconstrained!H93))</f>
        <v>0</v>
      </c>
      <c r="I93">
        <f>IF($C93&lt;0,MIN(-$C93,MCB_benefits_unconstrained!I93),MAX(-$C93,MCB_benefits_unconstrained!I93))</f>
        <v>0</v>
      </c>
      <c r="K93">
        <f>IF($C93&lt;0,MIN(-$C93,MCB_benefits_unconstrained!K93),MAX(-$C93,MCB_benefits_unconstrained!K93))</f>
        <v>0</v>
      </c>
      <c r="L93">
        <f>IF($C93&lt;0,MIN(-$C93,MCB_benefits_unconstrained!L93),MAX(-$C93,MCB_benefits_unconstrained!L93))</f>
        <v>0</v>
      </c>
      <c r="M93">
        <f>IF($C93&lt;0,MIN(-$C93,MCB_benefits_unconstrained!M93),MAX(-$C93,MCB_benefits_unconstrained!M93))</f>
        <v>0</v>
      </c>
      <c r="N93">
        <f>IF($C93&lt;0,MIN(-$C93,MCB_benefits_unconstrained!N93),MAX(-$C93,MCB_benefits_unconstrained!N93))</f>
        <v>0</v>
      </c>
      <c r="O93">
        <f>IF($C93&lt;0,MIN(-$C93,MCB_benefits_unconstrained!O93),MAX(-$C93,MCB_benefits_unconstrained!O93))</f>
        <v>0</v>
      </c>
      <c r="P93">
        <f>IF($C93&lt;0,MIN(-$C93,MCB_benefits_unconstrained!P93),MAX(-$C93,MCB_benefits_unconstrained!P93))</f>
        <v>0</v>
      </c>
      <c r="Q93" s="7">
        <f>SUM(Wanetal_losses_control!BI93:BN93)</f>
        <v>0</v>
      </c>
      <c r="R93">
        <f>IF($Q93&lt;0,MIN(-$Q93,MCB_benefits_unconstrained!R93),MAX(-$Q93,MCB_benefits_unconstrained!R93))</f>
        <v>0</v>
      </c>
      <c r="S93">
        <f>IF($Q93&lt;0,MIN(-$Q93,MCB_benefits_unconstrained!S93),MAX(-$Q93,MCB_benefits_unconstrained!S93))</f>
        <v>0</v>
      </c>
      <c r="T93">
        <f>IF($Q93&lt;0,MIN(-$Q93,MCB_benefits_unconstrained!T93),MAX(-$Q93,MCB_benefits_unconstrained!T93))</f>
        <v>0</v>
      </c>
      <c r="U93">
        <f>IF($Q93&lt;0,MIN(-$Q93,MCB_benefits_unconstrained!U93),MAX(-$Q93,MCB_benefits_unconstrained!U93))</f>
        <v>0</v>
      </c>
      <c r="V93">
        <f>IF($Q93&lt;0,MIN(-$Q93,MCB_benefits_unconstrained!V93),MAX(-$Q93,MCB_benefits_unconstrained!V93))</f>
        <v>0</v>
      </c>
      <c r="W93">
        <f>IF($Q93&lt;0,MIN(-$Q93,MCB_benefits_unconstrained!W93),MAX(-$Q93,MCB_benefits_unconstrained!W93))</f>
        <v>0</v>
      </c>
      <c r="Y93">
        <f>IF($Q93&lt;0,MIN(-$Q93,MCB_benefits_unconstrained!Y93),MAX(-$Q93,MCB_benefits_unconstrained!Y93))</f>
        <v>0</v>
      </c>
      <c r="Z93">
        <f>IF($Q93&lt;0,MIN(-$Q93,MCB_benefits_unconstrained!Z93),MAX(-$Q93,MCB_benefits_unconstrained!Z93))</f>
        <v>0</v>
      </c>
      <c r="AA93">
        <f>IF($Q93&lt;0,MIN(-$Q93,MCB_benefits_unconstrained!AA93),MAX(-$Q93,MCB_benefits_unconstrained!AA93))</f>
        <v>0</v>
      </c>
      <c r="AB93">
        <f>IF($Q93&lt;0,MIN(-$Q93,MCB_benefits_unconstrained!AB93),MAX(-$Q93,MCB_benefits_unconstrained!AB93))</f>
        <v>0</v>
      </c>
      <c r="AC93">
        <f>IF($Q93&lt;0,MIN(-$Q93,MCB_benefits_unconstrained!AC93),MAX(-$Q93,MCB_benefits_unconstrained!AC93))</f>
        <v>0</v>
      </c>
      <c r="AD93">
        <f>IF($Q93&lt;0,MIN(-$Q93,MCB_benefits_unconstrained!AD93),MAX(-$Q93,MCB_benefits_unconstrained!AD93))</f>
        <v>0</v>
      </c>
    </row>
    <row r="94" spans="1:30" x14ac:dyDescent="0.2">
      <c r="A94" t="s">
        <v>180</v>
      </c>
      <c r="B94" t="s">
        <v>181</v>
      </c>
      <c r="C94">
        <f>SUM(Wanetal_losses_control!AQ94:AV94)</f>
        <v>-968206349.86178505</v>
      </c>
      <c r="D94">
        <f>IF($C94&lt;0,MIN(-$C94,MCB_benefits_unconstrained!D94),MAX(-$C94,MCB_benefits_unconstrained!D94))</f>
        <v>271610976.75446343</v>
      </c>
      <c r="E94">
        <f>IF($C94&lt;0,MIN(-$C94,MCB_benefits_unconstrained!E94),MAX(-$C94,MCB_benefits_unconstrained!E94))</f>
        <v>-3970249.5943241119</v>
      </c>
      <c r="F94">
        <f>IF($C94&lt;0,MIN(-$C94,MCB_benefits_unconstrained!F94),MAX(-$C94,MCB_benefits_unconstrained!F94))</f>
        <v>217653650.67435026</v>
      </c>
      <c r="G94">
        <f>IF($C94&lt;0,MIN(-$C94,MCB_benefits_unconstrained!G94),MAX(-$C94,MCB_benefits_unconstrained!G94))</f>
        <v>195529496.51965892</v>
      </c>
      <c r="H94">
        <f>IF($C94&lt;0,MIN(-$C94,MCB_benefits_unconstrained!H94),MAX(-$C94,MCB_benefits_unconstrained!H94))</f>
        <v>66597928.16509223</v>
      </c>
      <c r="I94">
        <f>IF($C94&lt;0,MIN(-$C94,MCB_benefits_unconstrained!I94),MAX(-$C94,MCB_benefits_unconstrained!I94))</f>
        <v>58574817.544532061</v>
      </c>
      <c r="K94">
        <f>IF($C94&lt;0,MIN(-$C94,MCB_benefits_unconstrained!K94),MAX(-$C94,MCB_benefits_unconstrained!K94))</f>
        <v>-46709745.040154517</v>
      </c>
      <c r="L94">
        <f>IF($C94&lt;0,MIN(-$C94,MCB_benefits_unconstrained!L94),MAX(-$C94,MCB_benefits_unconstrained!L94))</f>
        <v>4952874.1735538747</v>
      </c>
      <c r="M94">
        <f>IF($C94&lt;0,MIN(-$C94,MCB_benefits_unconstrained!M94),MAX(-$C94,MCB_benefits_unconstrained!M94))</f>
        <v>405539070.76712978</v>
      </c>
      <c r="N94">
        <f>IF($C94&lt;0,MIN(-$C94,MCB_benefits_unconstrained!N94),MAX(-$C94,MCB_benefits_unconstrained!N94))</f>
        <v>502982231.87467182</v>
      </c>
      <c r="O94">
        <f>IF($C94&lt;0,MIN(-$C94,MCB_benefits_unconstrained!O94),MAX(-$C94,MCB_benefits_unconstrained!O94))</f>
        <v>-445595235.84384012</v>
      </c>
      <c r="P94">
        <f>IF($C94&lt;0,MIN(-$C94,MCB_benefits_unconstrained!P94),MAX(-$C94,MCB_benefits_unconstrained!P94))</f>
        <v>-399200361.21138197</v>
      </c>
      <c r="Q94" s="7">
        <f>SUM(Wanetal_losses_control!BI94:BN94)</f>
        <v>-2334793043.2000189</v>
      </c>
      <c r="R94">
        <f>IF($Q94&lt;0,MIN(-$Q94,MCB_benefits_unconstrained!R94),MAX(-$Q94,MCB_benefits_unconstrained!R94))</f>
        <v>2334793043.2000189</v>
      </c>
      <c r="S94">
        <f>IF($Q94&lt;0,MIN(-$Q94,MCB_benefits_unconstrained!S94),MAX(-$Q94,MCB_benefits_unconstrained!S94))</f>
        <v>544166823.59985542</v>
      </c>
      <c r="T94">
        <f>IF($Q94&lt;0,MIN(-$Q94,MCB_benefits_unconstrained!T94),MAX(-$Q94,MCB_benefits_unconstrained!T94))</f>
        <v>1262428083.3676994</v>
      </c>
      <c r="U94">
        <f>IF($Q94&lt;0,MIN(-$Q94,MCB_benefits_unconstrained!U94),MAX(-$Q94,MCB_benefits_unconstrained!U94))</f>
        <v>1970224822.3569243</v>
      </c>
      <c r="V94">
        <f>IF($Q94&lt;0,MIN(-$Q94,MCB_benefits_unconstrained!V94),MAX(-$Q94,MCB_benefits_unconstrained!V94))</f>
        <v>1016435733.2617726</v>
      </c>
      <c r="W94">
        <f>IF($Q94&lt;0,MIN(-$Q94,MCB_benefits_unconstrained!W94),MAX(-$Q94,MCB_benefits_unconstrained!W94))</f>
        <v>407088765.44982815</v>
      </c>
      <c r="Y94">
        <f>IF($Q94&lt;0,MIN(-$Q94,MCB_benefits_unconstrained!Y94),MAX(-$Q94,MCB_benefits_unconstrained!Y94))</f>
        <v>2334793043.2000189</v>
      </c>
      <c r="Z94">
        <f>IF($Q94&lt;0,MIN(-$Q94,MCB_benefits_unconstrained!Z94),MAX(-$Q94,MCB_benefits_unconstrained!Z94))</f>
        <v>88528541.314780757</v>
      </c>
      <c r="AA94">
        <f>IF($Q94&lt;0,MIN(-$Q94,MCB_benefits_unconstrained!AA94),MAX(-$Q94,MCB_benefits_unconstrained!AA94))</f>
        <v>1237291090.1639898</v>
      </c>
      <c r="AB94">
        <f>IF($Q94&lt;0,MIN(-$Q94,MCB_benefits_unconstrained!AB94),MAX(-$Q94,MCB_benefits_unconstrained!AB94))</f>
        <v>791445306.01471055</v>
      </c>
      <c r="AC94">
        <f>IF($Q94&lt;0,MIN(-$Q94,MCB_benefits_unconstrained!AC94),MAX(-$Q94,MCB_benefits_unconstrained!AC94))</f>
        <v>425724849.7545315</v>
      </c>
      <c r="AD94">
        <f>IF($Q94&lt;0,MIN(-$Q94,MCB_benefits_unconstrained!AD94),MAX(-$Q94,MCB_benefits_unconstrained!AD94))</f>
        <v>-269430797.14862472</v>
      </c>
    </row>
    <row r="95" spans="1:30" x14ac:dyDescent="0.2">
      <c r="A95" t="s">
        <v>182</v>
      </c>
      <c r="B95" t="s">
        <v>183</v>
      </c>
      <c r="C95">
        <f>SUM(Wanetal_losses_control!AQ95:AV95)</f>
        <v>15002600540.975338</v>
      </c>
      <c r="D95">
        <f>IF($C95&lt;0,MIN(-$C95,MCB_benefits_unconstrained!D95),MAX(-$C95,MCB_benefits_unconstrained!D95))</f>
        <v>-4208680295.6550064</v>
      </c>
      <c r="E95">
        <f>IF($C95&lt;0,MIN(-$C95,MCB_benefits_unconstrained!E95),MAX(-$C95,MCB_benefits_unconstrained!E95))</f>
        <v>61520014.530080795</v>
      </c>
      <c r="F95">
        <f>IF($C95&lt;0,MIN(-$C95,MCB_benefits_unconstrained!F95),MAX(-$C95,MCB_benefits_unconstrained!F95))</f>
        <v>-3372597977.5059395</v>
      </c>
      <c r="G95">
        <f>IF($C95&lt;0,MIN(-$C95,MCB_benefits_unconstrained!G95),MAX(-$C95,MCB_benefits_unconstrained!G95))</f>
        <v>-3029778652.7440453</v>
      </c>
      <c r="H95">
        <f>IF($C95&lt;0,MIN(-$C95,MCB_benefits_unconstrained!H95),MAX(-$C95,MCB_benefits_unconstrained!H95))</f>
        <v>-1031951621.945137</v>
      </c>
      <c r="I95">
        <f>IF($C95&lt;0,MIN(-$C95,MCB_benefits_unconstrained!I95),MAX(-$C95,MCB_benefits_unconstrained!I95))</f>
        <v>-907631508.00093079</v>
      </c>
      <c r="K95">
        <f>IF($C95&lt;0,MIN(-$C95,MCB_benefits_unconstrained!K95),MAX(-$C95,MCB_benefits_unconstrained!K95))</f>
        <v>-3607767464.032681</v>
      </c>
      <c r="L95">
        <f>IF($C95&lt;0,MIN(-$C95,MCB_benefits_unconstrained!L95),MAX(-$C95,MCB_benefits_unconstrained!L95))</f>
        <v>470637626.15173042</v>
      </c>
      <c r="M95">
        <f>IF($C95&lt;0,MIN(-$C95,MCB_benefits_unconstrained!M95),MAX(-$C95,MCB_benefits_unconstrained!M95))</f>
        <v>-4216433952.4678488</v>
      </c>
      <c r="N95">
        <f>IF($C95&lt;0,MIN(-$C95,MCB_benefits_unconstrained!N95),MAX(-$C95,MCB_benefits_unconstrained!N95))</f>
        <v>-11981238941.118608</v>
      </c>
      <c r="O95">
        <f>IF($C95&lt;0,MIN(-$C95,MCB_benefits_unconstrained!O95),MAX(-$C95,MCB_benefits_unconstrained!O95))</f>
        <v>-5621927782.6927557</v>
      </c>
      <c r="P95">
        <f>IF($C95&lt;0,MIN(-$C95,MCB_benefits_unconstrained!P95),MAX(-$C95,MCB_benefits_unconstrained!P95))</f>
        <v>658377297.95158231</v>
      </c>
      <c r="Q95" s="7">
        <f>SUM(Wanetal_losses_control!BI95:BN95)</f>
        <v>7091371104.2495327</v>
      </c>
      <c r="R95">
        <f>IF($Q95&lt;0,MIN(-$Q95,MCB_benefits_unconstrained!R95),MAX(-$Q95,MCB_benefits_unconstrained!R95))</f>
        <v>-7091371104.2495327</v>
      </c>
      <c r="S95">
        <f>IF($Q95&lt;0,MIN(-$Q95,MCB_benefits_unconstrained!S95),MAX(-$Q95,MCB_benefits_unconstrained!S95))</f>
        <v>-1652775563.9867563</v>
      </c>
      <c r="T95">
        <f>IF($Q95&lt;0,MIN(-$Q95,MCB_benefits_unconstrained!T95),MAX(-$Q95,MCB_benefits_unconstrained!T95))</f>
        <v>-3834321015.1581244</v>
      </c>
      <c r="U95">
        <f>IF($Q95&lt;0,MIN(-$Q95,MCB_benefits_unconstrained!U95),MAX(-$Q95,MCB_benefits_unconstrained!U95))</f>
        <v>-5984083006.769578</v>
      </c>
      <c r="V95">
        <f>IF($Q95&lt;0,MIN(-$Q95,MCB_benefits_unconstrained!V95),MAX(-$Q95,MCB_benefits_unconstrained!V95))</f>
        <v>-3087178544.2277102</v>
      </c>
      <c r="W95">
        <f>IF($Q95&lt;0,MIN(-$Q95,MCB_benefits_unconstrained!W95),MAX(-$Q95,MCB_benefits_unconstrained!W95))</f>
        <v>-1236434002.8266125</v>
      </c>
      <c r="Y95">
        <f>IF($Q95&lt;0,MIN(-$Q95,MCB_benefits_unconstrained!Y95),MAX(-$Q95,MCB_benefits_unconstrained!Y95))</f>
        <v>5414942361.474391</v>
      </c>
      <c r="Z95">
        <f>IF($Q95&lt;0,MIN(-$Q95,MCB_benefits_unconstrained!Z95),MAX(-$Q95,MCB_benefits_unconstrained!Z95))</f>
        <v>30542992161.889351</v>
      </c>
      <c r="AA95">
        <f>IF($Q95&lt;0,MIN(-$Q95,MCB_benefits_unconstrained!AA95),MAX(-$Q95,MCB_benefits_unconstrained!AA95))</f>
        <v>11421025352.790537</v>
      </c>
      <c r="AB95">
        <f>IF($Q95&lt;0,MIN(-$Q95,MCB_benefits_unconstrained!AB95),MAX(-$Q95,MCB_benefits_unconstrained!AB95))</f>
        <v>19026157810.588154</v>
      </c>
      <c r="AC95">
        <f>IF($Q95&lt;0,MIN(-$Q95,MCB_benefits_unconstrained!AC95),MAX(-$Q95,MCB_benefits_unconstrained!AC95))</f>
        <v>35914790646.571396</v>
      </c>
      <c r="AD95">
        <f>IF($Q95&lt;0,MIN(-$Q95,MCB_benefits_unconstrained!AD95),MAX(-$Q95,MCB_benefits_unconstrained!AD95))</f>
        <v>4964728474.5644379</v>
      </c>
    </row>
    <row r="96" spans="1:30" x14ac:dyDescent="0.2">
      <c r="A96" t="s">
        <v>184</v>
      </c>
      <c r="B96" t="s">
        <v>185</v>
      </c>
      <c r="C96">
        <f>SUM(Wanetal_losses_control!AQ96:AV96)</f>
        <v>0</v>
      </c>
      <c r="D96">
        <f>IF($C96&lt;0,MIN(-$C96,MCB_benefits_unconstrained!D96),MAX(-$C96,MCB_benefits_unconstrained!D96))</f>
        <v>0</v>
      </c>
      <c r="E96">
        <f>IF($C96&lt;0,MIN(-$C96,MCB_benefits_unconstrained!E96),MAX(-$C96,MCB_benefits_unconstrained!E96))</f>
        <v>0</v>
      </c>
      <c r="F96">
        <f>IF($C96&lt;0,MIN(-$C96,MCB_benefits_unconstrained!F96),MAX(-$C96,MCB_benefits_unconstrained!F96))</f>
        <v>0</v>
      </c>
      <c r="G96">
        <f>IF($C96&lt;0,MIN(-$C96,MCB_benefits_unconstrained!G96),MAX(-$C96,MCB_benefits_unconstrained!G96))</f>
        <v>0</v>
      </c>
      <c r="H96">
        <f>IF($C96&lt;0,MIN(-$C96,MCB_benefits_unconstrained!H96),MAX(-$C96,MCB_benefits_unconstrained!H96))</f>
        <v>0</v>
      </c>
      <c r="I96">
        <f>IF($C96&lt;0,MIN(-$C96,MCB_benefits_unconstrained!I96),MAX(-$C96,MCB_benefits_unconstrained!I96))</f>
        <v>0</v>
      </c>
      <c r="K96">
        <f>IF($C96&lt;0,MIN(-$C96,MCB_benefits_unconstrained!K96),MAX(-$C96,MCB_benefits_unconstrained!K96))</f>
        <v>0</v>
      </c>
      <c r="L96">
        <f>IF($C96&lt;0,MIN(-$C96,MCB_benefits_unconstrained!L96),MAX(-$C96,MCB_benefits_unconstrained!L96))</f>
        <v>0</v>
      </c>
      <c r="M96">
        <f>IF($C96&lt;0,MIN(-$C96,MCB_benefits_unconstrained!M96),MAX(-$C96,MCB_benefits_unconstrained!M96))</f>
        <v>0</v>
      </c>
      <c r="N96">
        <f>IF($C96&lt;0,MIN(-$C96,MCB_benefits_unconstrained!N96),MAX(-$C96,MCB_benefits_unconstrained!N96))</f>
        <v>0</v>
      </c>
      <c r="O96">
        <f>IF($C96&lt;0,MIN(-$C96,MCB_benefits_unconstrained!O96),MAX(-$C96,MCB_benefits_unconstrained!O96))</f>
        <v>0</v>
      </c>
      <c r="P96">
        <f>IF($C96&lt;0,MIN(-$C96,MCB_benefits_unconstrained!P96),MAX(-$C96,MCB_benefits_unconstrained!P96))</f>
        <v>0</v>
      </c>
      <c r="Q96" s="7">
        <f>SUM(Wanetal_losses_control!BI96:BN96)</f>
        <v>0</v>
      </c>
      <c r="R96">
        <f>IF($Q96&lt;0,MIN(-$Q96,MCB_benefits_unconstrained!R96),MAX(-$Q96,MCB_benefits_unconstrained!R96))</f>
        <v>0</v>
      </c>
      <c r="S96">
        <f>IF($Q96&lt;0,MIN(-$Q96,MCB_benefits_unconstrained!S96),MAX(-$Q96,MCB_benefits_unconstrained!S96))</f>
        <v>0</v>
      </c>
      <c r="T96">
        <f>IF($Q96&lt;0,MIN(-$Q96,MCB_benefits_unconstrained!T96),MAX(-$Q96,MCB_benefits_unconstrained!T96))</f>
        <v>0</v>
      </c>
      <c r="U96">
        <f>IF($Q96&lt;0,MIN(-$Q96,MCB_benefits_unconstrained!U96),MAX(-$Q96,MCB_benefits_unconstrained!U96))</f>
        <v>0</v>
      </c>
      <c r="V96">
        <f>IF($Q96&lt;0,MIN(-$Q96,MCB_benefits_unconstrained!V96),MAX(-$Q96,MCB_benefits_unconstrained!V96))</f>
        <v>0</v>
      </c>
      <c r="W96">
        <f>IF($Q96&lt;0,MIN(-$Q96,MCB_benefits_unconstrained!W96),MAX(-$Q96,MCB_benefits_unconstrained!W96))</f>
        <v>0</v>
      </c>
      <c r="Y96">
        <f>IF($Q96&lt;0,MIN(-$Q96,MCB_benefits_unconstrained!Y96),MAX(-$Q96,MCB_benefits_unconstrained!Y96))</f>
        <v>0</v>
      </c>
      <c r="Z96">
        <f>IF($Q96&lt;0,MIN(-$Q96,MCB_benefits_unconstrained!Z96),MAX(-$Q96,MCB_benefits_unconstrained!Z96))</f>
        <v>0</v>
      </c>
      <c r="AA96">
        <f>IF($Q96&lt;0,MIN(-$Q96,MCB_benefits_unconstrained!AA96),MAX(-$Q96,MCB_benefits_unconstrained!AA96))</f>
        <v>0</v>
      </c>
      <c r="AB96">
        <f>IF($Q96&lt;0,MIN(-$Q96,MCB_benefits_unconstrained!AB96),MAX(-$Q96,MCB_benefits_unconstrained!AB96))</f>
        <v>0</v>
      </c>
      <c r="AC96">
        <f>IF($Q96&lt;0,MIN(-$Q96,MCB_benefits_unconstrained!AC96),MAX(-$Q96,MCB_benefits_unconstrained!AC96))</f>
        <v>0</v>
      </c>
      <c r="AD96">
        <f>IF($Q96&lt;0,MIN(-$Q96,MCB_benefits_unconstrained!AD96),MAX(-$Q96,MCB_benefits_unconstrained!AD96))</f>
        <v>0</v>
      </c>
    </row>
    <row r="97" spans="1:30" x14ac:dyDescent="0.2">
      <c r="A97" t="s">
        <v>186</v>
      </c>
      <c r="B97" t="s">
        <v>187</v>
      </c>
      <c r="C97">
        <f>SUM(Wanetal_losses_control!AQ97:AV97)</f>
        <v>-63039540.234777994</v>
      </c>
      <c r="D97">
        <f>IF($C97&lt;0,MIN(-$C97,MCB_benefits_unconstrained!D97),MAX(-$C97,MCB_benefits_unconstrained!D97))</f>
        <v>17684485.44028306</v>
      </c>
      <c r="E97">
        <f>IF($C97&lt;0,MIN(-$C97,MCB_benefits_unconstrained!E97),MAX(-$C97,MCB_benefits_unconstrained!E97))</f>
        <v>-258501.41251318157</v>
      </c>
      <c r="F97">
        <f>IF($C97&lt;0,MIN(-$C97,MCB_benefits_unconstrained!F97),MAX(-$C97,MCB_benefits_unconstrained!F97))</f>
        <v>14171344.84905073</v>
      </c>
      <c r="G97">
        <f>IF($C97&lt;0,MIN(-$C97,MCB_benefits_unconstrained!G97),MAX(-$C97,MCB_benefits_unconstrained!G97))</f>
        <v>12730849.745714344</v>
      </c>
      <c r="H97">
        <f>IF($C97&lt;0,MIN(-$C97,MCB_benefits_unconstrained!H97),MAX(-$C97,MCB_benefits_unconstrained!H97))</f>
        <v>4336165.2944287211</v>
      </c>
      <c r="I97">
        <f>IF($C97&lt;0,MIN(-$C97,MCB_benefits_unconstrained!I97),MAX(-$C97,MCB_benefits_unconstrained!I97))</f>
        <v>3813783.6710846126</v>
      </c>
      <c r="K97">
        <f>IF($C97&lt;0,MIN(-$C97,MCB_benefits_unconstrained!K97),MAX(-$C97,MCB_benefits_unconstrained!K97))</f>
        <v>-45968185.935581431</v>
      </c>
      <c r="L97">
        <f>IF($C97&lt;0,MIN(-$C97,MCB_benefits_unconstrained!L97),MAX(-$C97,MCB_benefits_unconstrained!L97))</f>
        <v>675298.75130167603</v>
      </c>
      <c r="M97">
        <f>IF($C97&lt;0,MIN(-$C97,MCB_benefits_unconstrained!M97),MAX(-$C97,MCB_benefits_unconstrained!M97))</f>
        <v>27342740.644997206</v>
      </c>
      <c r="N97">
        <f>IF($C97&lt;0,MIN(-$C97,MCB_benefits_unconstrained!N97),MAX(-$C97,MCB_benefits_unconstrained!N97))</f>
        <v>-18671767.43049999</v>
      </c>
      <c r="O97">
        <f>IF($C97&lt;0,MIN(-$C97,MCB_benefits_unconstrained!O97),MAX(-$C97,MCB_benefits_unconstrained!O97))</f>
        <v>-13109256.545135351</v>
      </c>
      <c r="P97">
        <f>IF($C97&lt;0,MIN(-$C97,MCB_benefits_unconstrained!P97),MAX(-$C97,MCB_benefits_unconstrained!P97))</f>
        <v>4032101.4498190391</v>
      </c>
      <c r="Q97" s="7">
        <f>SUM(Wanetal_losses_control!BI97:BN97)</f>
        <v>-48692905.278954886</v>
      </c>
      <c r="R97">
        <f>IF($Q97&lt;0,MIN(-$Q97,MCB_benefits_unconstrained!R97),MAX(-$Q97,MCB_benefits_unconstrained!R97))</f>
        <v>48692905.278954886</v>
      </c>
      <c r="S97">
        <f>IF($Q97&lt;0,MIN(-$Q97,MCB_benefits_unconstrained!S97),MAX(-$Q97,MCB_benefits_unconstrained!S97))</f>
        <v>11348784.713347092</v>
      </c>
      <c r="T97">
        <f>IF($Q97&lt;0,MIN(-$Q97,MCB_benefits_unconstrained!T97),MAX(-$Q97,MCB_benefits_unconstrained!T97))</f>
        <v>26328368.273988288</v>
      </c>
      <c r="U97">
        <f>IF($Q97&lt;0,MIN(-$Q97,MCB_benefits_unconstrained!U97),MAX(-$Q97,MCB_benefits_unconstrained!U97))</f>
        <v>41089710.684499718</v>
      </c>
      <c r="V97">
        <f>IF($Q97&lt;0,MIN(-$Q97,MCB_benefits_unconstrained!V97),MAX(-$Q97,MCB_benefits_unconstrained!V97))</f>
        <v>21198113.908214401</v>
      </c>
      <c r="W97">
        <f>IF($Q97&lt;0,MIN(-$Q97,MCB_benefits_unconstrained!W97),MAX(-$Q97,MCB_benefits_unconstrained!W97))</f>
        <v>8489975.0553509817</v>
      </c>
      <c r="Y97">
        <f>IF($Q97&lt;0,MIN(-$Q97,MCB_benefits_unconstrained!Y97),MAX(-$Q97,MCB_benefits_unconstrained!Y97))</f>
        <v>-706098.18042097928</v>
      </c>
      <c r="Z97">
        <f>IF($Q97&lt;0,MIN(-$Q97,MCB_benefits_unconstrained!Z97),MAX(-$Q97,MCB_benefits_unconstrained!Z97))</f>
        <v>-26444646.584917597</v>
      </c>
      <c r="AA97">
        <f>IF($Q97&lt;0,MIN(-$Q97,MCB_benefits_unconstrained!AA97),MAX(-$Q97,MCB_benefits_unconstrained!AA97))</f>
        <v>-18702536.162453521</v>
      </c>
      <c r="AB97">
        <f>IF($Q97&lt;0,MIN(-$Q97,MCB_benefits_unconstrained!AB97),MAX(-$Q97,MCB_benefits_unconstrained!AB97))</f>
        <v>24291687.375722561</v>
      </c>
      <c r="AC97">
        <f>IF($Q97&lt;0,MIN(-$Q97,MCB_benefits_unconstrained!AC97),MAX(-$Q97,MCB_benefits_unconstrained!AC97))</f>
        <v>-24372379.466721218</v>
      </c>
      <c r="AD97">
        <f>IF($Q97&lt;0,MIN(-$Q97,MCB_benefits_unconstrained!AD97),MAX(-$Q97,MCB_benefits_unconstrained!AD97))</f>
        <v>25037104.76974646</v>
      </c>
    </row>
    <row r="98" spans="1:30" x14ac:dyDescent="0.2">
      <c r="A98" t="s">
        <v>188</v>
      </c>
      <c r="B98" t="s">
        <v>189</v>
      </c>
      <c r="C98">
        <f>SUM(Wanetal_losses_control!AQ98:AV98)</f>
        <v>-14697954604.120457</v>
      </c>
      <c r="D98">
        <f>IF($C98&lt;0,MIN(-$C98,MCB_benefits_unconstrained!D98),MAX(-$C98,MCB_benefits_unconstrained!D98))</f>
        <v>4123217955.4366798</v>
      </c>
      <c r="E98">
        <f>IF($C98&lt;0,MIN(-$C98,MCB_benefits_unconstrained!E98),MAX(-$C98,MCB_benefits_unconstrained!E98))</f>
        <v>-60270776.278974533</v>
      </c>
      <c r="F98">
        <f>IF($C98&lt;0,MIN(-$C98,MCB_benefits_unconstrained!F98),MAX(-$C98,MCB_benefits_unconstrained!F98))</f>
        <v>3304113299.2872543</v>
      </c>
      <c r="G98">
        <f>IF($C98&lt;0,MIN(-$C98,MCB_benefits_unconstrained!G98),MAX(-$C98,MCB_benefits_unconstrained!G98))</f>
        <v>2968255335.2627068</v>
      </c>
      <c r="H98">
        <f>IF($C98&lt;0,MIN(-$C98,MCB_benefits_unconstrained!H98),MAX(-$C98,MCB_benefits_unconstrained!H98))</f>
        <v>1010996596.9947796</v>
      </c>
      <c r="I98">
        <f>IF($C98&lt;0,MIN(-$C98,MCB_benefits_unconstrained!I98),MAX(-$C98,MCB_benefits_unconstrained!I98))</f>
        <v>889200953.22352791</v>
      </c>
      <c r="K98">
        <f>IF($C98&lt;0,MIN(-$C98,MCB_benefits_unconstrained!K98),MAX(-$C98,MCB_benefits_unconstrained!K98))</f>
        <v>8689942722.195591</v>
      </c>
      <c r="L98">
        <f>IF($C98&lt;0,MIN(-$C98,MCB_benefits_unconstrained!L98),MAX(-$C98,MCB_benefits_unconstrained!L98))</f>
        <v>597148848.65410638</v>
      </c>
      <c r="M98">
        <f>IF($C98&lt;0,MIN(-$C98,MCB_benefits_unconstrained!M98),MAX(-$C98,MCB_benefits_unconstrained!M98))</f>
        <v>434733156.49981195</v>
      </c>
      <c r="N98">
        <f>IF($C98&lt;0,MIN(-$C98,MCB_benefits_unconstrained!N98),MAX(-$C98,MCB_benefits_unconstrained!N98))</f>
        <v>-9069023581.8776417</v>
      </c>
      <c r="O98">
        <f>IF($C98&lt;0,MIN(-$C98,MCB_benefits_unconstrained!O98),MAX(-$C98,MCB_benefits_unconstrained!O98))</f>
        <v>-7216417314.5349588</v>
      </c>
      <c r="P98">
        <f>IF($C98&lt;0,MIN(-$C98,MCB_benefits_unconstrained!P98),MAX(-$C98,MCB_benefits_unconstrained!P98))</f>
        <v>481222247.38821286</v>
      </c>
      <c r="Q98" s="7">
        <f>SUM(Wanetal_losses_control!BI98:BN98)</f>
        <v>-12674814259.102839</v>
      </c>
      <c r="R98">
        <f>IF($Q98&lt;0,MIN(-$Q98,MCB_benefits_unconstrained!R98),MAX(-$Q98,MCB_benefits_unconstrained!R98))</f>
        <v>12674814259.102839</v>
      </c>
      <c r="S98">
        <f>IF($Q98&lt;0,MIN(-$Q98,MCB_benefits_unconstrained!S98),MAX(-$Q98,MCB_benefits_unconstrained!S98))</f>
        <v>2954100550.8740807</v>
      </c>
      <c r="T98">
        <f>IF($Q98&lt;0,MIN(-$Q98,MCB_benefits_unconstrained!T98),MAX(-$Q98,MCB_benefits_unconstrained!T98))</f>
        <v>6853301845.6445665</v>
      </c>
      <c r="U98">
        <f>IF($Q98&lt;0,MIN(-$Q98,MCB_benefits_unconstrained!U98),MAX(-$Q98,MCB_benefits_unconstrained!U98))</f>
        <v>10695694740.387558</v>
      </c>
      <c r="V98">
        <f>IF($Q98&lt;0,MIN(-$Q98,MCB_benefits_unconstrained!V98),MAX(-$Q98,MCB_benefits_unconstrained!V98))</f>
        <v>5517891259.3257551</v>
      </c>
      <c r="W98">
        <f>IF($Q98&lt;0,MIN(-$Q98,MCB_benefits_unconstrained!W98),MAX(-$Q98,MCB_benefits_unconstrained!W98))</f>
        <v>2209949401.7560425</v>
      </c>
      <c r="Y98">
        <f>IF($Q98&lt;0,MIN(-$Q98,MCB_benefits_unconstrained!Y98),MAX(-$Q98,MCB_benefits_unconstrained!Y98))</f>
        <v>4610420811.3387184</v>
      </c>
      <c r="Z98">
        <f>IF($Q98&lt;0,MIN(-$Q98,MCB_benefits_unconstrained!Z98),MAX(-$Q98,MCB_benefits_unconstrained!Z98))</f>
        <v>-1230515183.2228432</v>
      </c>
      <c r="AA98">
        <f>IF($Q98&lt;0,MIN(-$Q98,MCB_benefits_unconstrained!AA98),MAX(-$Q98,MCB_benefits_unconstrained!AA98))</f>
        <v>2820318279.7275281</v>
      </c>
      <c r="AB98">
        <f>IF($Q98&lt;0,MIN(-$Q98,MCB_benefits_unconstrained!AB98),MAX(-$Q98,MCB_benefits_unconstrained!AB98))</f>
        <v>-2847888383.0547519</v>
      </c>
      <c r="AC98">
        <f>IF($Q98&lt;0,MIN(-$Q98,MCB_benefits_unconstrained!AC98),MAX(-$Q98,MCB_benefits_unconstrained!AC98))</f>
        <v>-5645344864.4268646</v>
      </c>
      <c r="AD98">
        <f>IF($Q98&lt;0,MIN(-$Q98,MCB_benefits_unconstrained!AD98),MAX(-$Q98,MCB_benefits_unconstrained!AD98))</f>
        <v>-5577209747.1590681</v>
      </c>
    </row>
    <row r="99" spans="1:30" x14ac:dyDescent="0.2">
      <c r="A99" t="s">
        <v>190</v>
      </c>
      <c r="B99" t="s">
        <v>191</v>
      </c>
      <c r="C99">
        <f>SUM(Wanetal_losses_control!AQ99:AV99)</f>
        <v>0</v>
      </c>
      <c r="D99">
        <f>IF($C99&lt;0,MIN(-$C99,MCB_benefits_unconstrained!D99),MAX(-$C99,MCB_benefits_unconstrained!D99))</f>
        <v>0</v>
      </c>
      <c r="E99">
        <f>IF($C99&lt;0,MIN(-$C99,MCB_benefits_unconstrained!E99),MAX(-$C99,MCB_benefits_unconstrained!E99))</f>
        <v>0</v>
      </c>
      <c r="F99">
        <f>IF($C99&lt;0,MIN(-$C99,MCB_benefits_unconstrained!F99),MAX(-$C99,MCB_benefits_unconstrained!F99))</f>
        <v>0</v>
      </c>
      <c r="G99">
        <f>IF($C99&lt;0,MIN(-$C99,MCB_benefits_unconstrained!G99),MAX(-$C99,MCB_benefits_unconstrained!G99))</f>
        <v>0</v>
      </c>
      <c r="H99">
        <f>IF($C99&lt;0,MIN(-$C99,MCB_benefits_unconstrained!H99),MAX(-$C99,MCB_benefits_unconstrained!H99))</f>
        <v>0</v>
      </c>
      <c r="I99">
        <f>IF($C99&lt;0,MIN(-$C99,MCB_benefits_unconstrained!I99),MAX(-$C99,MCB_benefits_unconstrained!I99))</f>
        <v>0</v>
      </c>
      <c r="K99">
        <f>IF($C99&lt;0,MIN(-$C99,MCB_benefits_unconstrained!K99),MAX(-$C99,MCB_benefits_unconstrained!K99))</f>
        <v>0</v>
      </c>
      <c r="L99">
        <f>IF($C99&lt;0,MIN(-$C99,MCB_benefits_unconstrained!L99),MAX(-$C99,MCB_benefits_unconstrained!L99))</f>
        <v>0</v>
      </c>
      <c r="M99">
        <f>IF($C99&lt;0,MIN(-$C99,MCB_benefits_unconstrained!M99),MAX(-$C99,MCB_benefits_unconstrained!M99))</f>
        <v>0</v>
      </c>
      <c r="N99">
        <f>IF($C99&lt;0,MIN(-$C99,MCB_benefits_unconstrained!N99),MAX(-$C99,MCB_benefits_unconstrained!N99))</f>
        <v>0</v>
      </c>
      <c r="O99">
        <f>IF($C99&lt;0,MIN(-$C99,MCB_benefits_unconstrained!O99),MAX(-$C99,MCB_benefits_unconstrained!O99))</f>
        <v>0</v>
      </c>
      <c r="P99">
        <f>IF($C99&lt;0,MIN(-$C99,MCB_benefits_unconstrained!P99),MAX(-$C99,MCB_benefits_unconstrained!P99))</f>
        <v>0</v>
      </c>
      <c r="Q99" s="7">
        <f>SUM(Wanetal_losses_control!BI99:BN99)</f>
        <v>0</v>
      </c>
      <c r="R99">
        <f>IF($Q99&lt;0,MIN(-$Q99,MCB_benefits_unconstrained!R99),MAX(-$Q99,MCB_benefits_unconstrained!R99))</f>
        <v>0</v>
      </c>
      <c r="S99">
        <f>IF($Q99&lt;0,MIN(-$Q99,MCB_benefits_unconstrained!S99),MAX(-$Q99,MCB_benefits_unconstrained!S99))</f>
        <v>0</v>
      </c>
      <c r="T99">
        <f>IF($Q99&lt;0,MIN(-$Q99,MCB_benefits_unconstrained!T99),MAX(-$Q99,MCB_benefits_unconstrained!T99))</f>
        <v>0</v>
      </c>
      <c r="U99">
        <f>IF($Q99&lt;0,MIN(-$Q99,MCB_benefits_unconstrained!U99),MAX(-$Q99,MCB_benefits_unconstrained!U99))</f>
        <v>0</v>
      </c>
      <c r="V99">
        <f>IF($Q99&lt;0,MIN(-$Q99,MCB_benefits_unconstrained!V99),MAX(-$Q99,MCB_benefits_unconstrained!V99))</f>
        <v>0</v>
      </c>
      <c r="W99">
        <f>IF($Q99&lt;0,MIN(-$Q99,MCB_benefits_unconstrained!W99),MAX(-$Q99,MCB_benefits_unconstrained!W99))</f>
        <v>0</v>
      </c>
      <c r="Y99">
        <f>IF($Q99&lt;0,MIN(-$Q99,MCB_benefits_unconstrained!Y99),MAX(-$Q99,MCB_benefits_unconstrained!Y99))</f>
        <v>0</v>
      </c>
      <c r="Z99">
        <f>IF($Q99&lt;0,MIN(-$Q99,MCB_benefits_unconstrained!Z99),MAX(-$Q99,MCB_benefits_unconstrained!Z99))</f>
        <v>0</v>
      </c>
      <c r="AA99">
        <f>IF($Q99&lt;0,MIN(-$Q99,MCB_benefits_unconstrained!AA99),MAX(-$Q99,MCB_benefits_unconstrained!AA99))</f>
        <v>0</v>
      </c>
      <c r="AB99">
        <f>IF($Q99&lt;0,MIN(-$Q99,MCB_benefits_unconstrained!AB99),MAX(-$Q99,MCB_benefits_unconstrained!AB99))</f>
        <v>0</v>
      </c>
      <c r="AC99">
        <f>IF($Q99&lt;0,MIN(-$Q99,MCB_benefits_unconstrained!AC99),MAX(-$Q99,MCB_benefits_unconstrained!AC99))</f>
        <v>0</v>
      </c>
      <c r="AD99">
        <f>IF($Q99&lt;0,MIN(-$Q99,MCB_benefits_unconstrained!AD99),MAX(-$Q99,MCB_benefits_unconstrained!AD99))</f>
        <v>0</v>
      </c>
    </row>
    <row r="100" spans="1:30" x14ac:dyDescent="0.2">
      <c r="A100" t="s">
        <v>192</v>
      </c>
      <c r="B100" t="s">
        <v>193</v>
      </c>
      <c r="C100">
        <f>SUM(Wanetal_losses_control!AQ100:AV100)</f>
        <v>-1095094941.7337272</v>
      </c>
      <c r="D100">
        <f>IF($C100&lt;0,MIN(-$C100,MCB_benefits_unconstrained!D100),MAX(-$C100,MCB_benefits_unconstrained!D100))</f>
        <v>307207039.9100672</v>
      </c>
      <c r="E100">
        <f>IF($C100&lt;0,MIN(-$C100,MCB_benefits_unconstrained!E100),MAX(-$C100,MCB_benefits_unconstrained!E100))</f>
        <v>-4490571.920732975</v>
      </c>
      <c r="F100">
        <f>IF($C100&lt;0,MIN(-$C100,MCB_benefits_unconstrained!F100),MAX(-$C100,MCB_benefits_unconstrained!F100))</f>
        <v>246178319.25744557</v>
      </c>
      <c r="G100">
        <f>IF($C100&lt;0,MIN(-$C100,MCB_benefits_unconstrained!G100),MAX(-$C100,MCB_benefits_unconstrained!G100))</f>
        <v>221154677.02622247</v>
      </c>
      <c r="H100">
        <f>IF($C100&lt;0,MIN(-$C100,MCB_benefits_unconstrained!H100),MAX(-$C100,MCB_benefits_unconstrained!H100))</f>
        <v>75325940.874019027</v>
      </c>
      <c r="I100">
        <f>IF($C100&lt;0,MIN(-$C100,MCB_benefits_unconstrained!I100),MAX(-$C100,MCB_benefits_unconstrained!I100))</f>
        <v>66251358.93309319</v>
      </c>
      <c r="K100">
        <f>IF($C100&lt;0,MIN(-$C100,MCB_benefits_unconstrained!K100),MAX(-$C100,MCB_benefits_unconstrained!K100))</f>
        <v>418761340.7905342</v>
      </c>
      <c r="L100">
        <f>IF($C100&lt;0,MIN(-$C100,MCB_benefits_unconstrained!L100),MAX(-$C100,MCB_benefits_unconstrained!L100))</f>
        <v>-17636791.442764349</v>
      </c>
      <c r="M100">
        <f>IF($C100&lt;0,MIN(-$C100,MCB_benefits_unconstrained!M100),MAX(-$C100,MCB_benefits_unconstrained!M100))</f>
        <v>458568594.62095219</v>
      </c>
      <c r="N100">
        <f>IF($C100&lt;0,MIN(-$C100,MCB_benefits_unconstrained!N100),MAX(-$C100,MCB_benefits_unconstrained!N100))</f>
        <v>31414886.123675168</v>
      </c>
      <c r="O100">
        <f>IF($C100&lt;0,MIN(-$C100,MCB_benefits_unconstrained!O100),MAX(-$C100,MCB_benefits_unconstrained!O100))</f>
        <v>40270613.154945791</v>
      </c>
      <c r="P100">
        <f>IF($C100&lt;0,MIN(-$C100,MCB_benefits_unconstrained!P100),MAX(-$C100,MCB_benefits_unconstrained!P100))</f>
        <v>-58414643.406999528</v>
      </c>
      <c r="Q100" s="7">
        <f>SUM(Wanetal_losses_control!BI100:BN100)</f>
        <v>-835519907.00621665</v>
      </c>
      <c r="R100">
        <f>IF($Q100&lt;0,MIN(-$Q100,MCB_benefits_unconstrained!R100),MAX(-$Q100,MCB_benefits_unconstrained!R100))</f>
        <v>835519907.00621665</v>
      </c>
      <c r="S100">
        <f>IF($Q100&lt;0,MIN(-$Q100,MCB_benefits_unconstrained!S100),MAX(-$Q100,MCB_benefits_unconstrained!S100))</f>
        <v>194733411.24353743</v>
      </c>
      <c r="T100">
        <f>IF($Q100&lt;0,MIN(-$Q100,MCB_benefits_unconstrained!T100),MAX(-$Q100,MCB_benefits_unconstrained!T100))</f>
        <v>451767576.52650517</v>
      </c>
      <c r="U100">
        <f>IF($Q100&lt;0,MIN(-$Q100,MCB_benefits_unconstrained!U100),MAX(-$Q100,MCB_benefits_unconstrained!U100))</f>
        <v>705056949.33063602</v>
      </c>
      <c r="V100">
        <f>IF($Q100&lt;0,MIN(-$Q100,MCB_benefits_unconstrained!V100),MAX(-$Q100,MCB_benefits_unconstrained!V100))</f>
        <v>363737716.19976407</v>
      </c>
      <c r="W100">
        <f>IF($Q100&lt;0,MIN(-$Q100,MCB_benefits_unconstrained!W100),MAX(-$Q100,MCB_benefits_unconstrained!W100))</f>
        <v>145679193.46964467</v>
      </c>
      <c r="Y100">
        <f>IF($Q100&lt;0,MIN(-$Q100,MCB_benefits_unconstrained!Y100),MAX(-$Q100,MCB_benefits_unconstrained!Y100))</f>
        <v>457856649.97715366</v>
      </c>
      <c r="Z100">
        <f>IF($Q100&lt;0,MIN(-$Q100,MCB_benefits_unconstrained!Z100),MAX(-$Q100,MCB_benefits_unconstrained!Z100))</f>
        <v>200067984.69699195</v>
      </c>
      <c r="AA100">
        <f>IF($Q100&lt;0,MIN(-$Q100,MCB_benefits_unconstrained!AA100),MAX(-$Q100,MCB_benefits_unconstrained!AA100))</f>
        <v>346744913.850631</v>
      </c>
      <c r="AB100">
        <f>IF($Q100&lt;0,MIN(-$Q100,MCB_benefits_unconstrained!AB100),MAX(-$Q100,MCB_benefits_unconstrained!AB100))</f>
        <v>145321575.77867594</v>
      </c>
      <c r="AC100">
        <f>IF($Q100&lt;0,MIN(-$Q100,MCB_benefits_unconstrained!AC100),MAX(-$Q100,MCB_benefits_unconstrained!AC100))</f>
        <v>243512699.41980428</v>
      </c>
      <c r="AD100">
        <f>IF($Q100&lt;0,MIN(-$Q100,MCB_benefits_unconstrained!AD100),MAX(-$Q100,MCB_benefits_unconstrained!AD100))</f>
        <v>-18473709.404227208</v>
      </c>
    </row>
    <row r="101" spans="1:30" x14ac:dyDescent="0.2">
      <c r="A101" t="s">
        <v>194</v>
      </c>
      <c r="B101" t="s">
        <v>195</v>
      </c>
      <c r="C101">
        <f>SUM(Wanetal_losses_control!AQ101:AV101)</f>
        <v>0</v>
      </c>
      <c r="D101">
        <f>IF($C101&lt;0,MIN(-$C101,MCB_benefits_unconstrained!D101),MAX(-$C101,MCB_benefits_unconstrained!D101))</f>
        <v>0</v>
      </c>
      <c r="E101">
        <f>IF($C101&lt;0,MIN(-$C101,MCB_benefits_unconstrained!E101),MAX(-$C101,MCB_benefits_unconstrained!E101))</f>
        <v>0</v>
      </c>
      <c r="F101">
        <f>IF($C101&lt;0,MIN(-$C101,MCB_benefits_unconstrained!F101),MAX(-$C101,MCB_benefits_unconstrained!F101))</f>
        <v>0</v>
      </c>
      <c r="G101">
        <f>IF($C101&lt;0,MIN(-$C101,MCB_benefits_unconstrained!G101),MAX(-$C101,MCB_benefits_unconstrained!G101))</f>
        <v>0</v>
      </c>
      <c r="H101">
        <f>IF($C101&lt;0,MIN(-$C101,MCB_benefits_unconstrained!H101),MAX(-$C101,MCB_benefits_unconstrained!H101))</f>
        <v>0</v>
      </c>
      <c r="I101">
        <f>IF($C101&lt;0,MIN(-$C101,MCB_benefits_unconstrained!I101),MAX(-$C101,MCB_benefits_unconstrained!I101))</f>
        <v>0</v>
      </c>
      <c r="K101">
        <f>IF($C101&lt;0,MIN(-$C101,MCB_benefits_unconstrained!K101),MAX(-$C101,MCB_benefits_unconstrained!K101))</f>
        <v>0</v>
      </c>
      <c r="L101">
        <f>IF($C101&lt;0,MIN(-$C101,MCB_benefits_unconstrained!L101),MAX(-$C101,MCB_benefits_unconstrained!L101))</f>
        <v>0</v>
      </c>
      <c r="M101">
        <f>IF($C101&lt;0,MIN(-$C101,MCB_benefits_unconstrained!M101),MAX(-$C101,MCB_benefits_unconstrained!M101))</f>
        <v>0</v>
      </c>
      <c r="N101">
        <f>IF($C101&lt;0,MIN(-$C101,MCB_benefits_unconstrained!N101),MAX(-$C101,MCB_benefits_unconstrained!N101))</f>
        <v>0</v>
      </c>
      <c r="O101">
        <f>IF($C101&lt;0,MIN(-$C101,MCB_benefits_unconstrained!O101),MAX(-$C101,MCB_benefits_unconstrained!O101))</f>
        <v>0</v>
      </c>
      <c r="P101">
        <f>IF($C101&lt;0,MIN(-$C101,MCB_benefits_unconstrained!P101),MAX(-$C101,MCB_benefits_unconstrained!P101))</f>
        <v>0</v>
      </c>
      <c r="Q101" s="7">
        <f>SUM(Wanetal_losses_control!BI101:BN101)</f>
        <v>0</v>
      </c>
      <c r="R101">
        <f>IF($Q101&lt;0,MIN(-$Q101,MCB_benefits_unconstrained!R101),MAX(-$Q101,MCB_benefits_unconstrained!R101))</f>
        <v>0</v>
      </c>
      <c r="S101">
        <f>IF($Q101&lt;0,MIN(-$Q101,MCB_benefits_unconstrained!S101),MAX(-$Q101,MCB_benefits_unconstrained!S101))</f>
        <v>0</v>
      </c>
      <c r="T101">
        <f>IF($Q101&lt;0,MIN(-$Q101,MCB_benefits_unconstrained!T101),MAX(-$Q101,MCB_benefits_unconstrained!T101))</f>
        <v>0</v>
      </c>
      <c r="U101">
        <f>IF($Q101&lt;0,MIN(-$Q101,MCB_benefits_unconstrained!U101),MAX(-$Q101,MCB_benefits_unconstrained!U101))</f>
        <v>0</v>
      </c>
      <c r="V101">
        <f>IF($Q101&lt;0,MIN(-$Q101,MCB_benefits_unconstrained!V101),MAX(-$Q101,MCB_benefits_unconstrained!V101))</f>
        <v>0</v>
      </c>
      <c r="W101">
        <f>IF($Q101&lt;0,MIN(-$Q101,MCB_benefits_unconstrained!W101),MAX(-$Q101,MCB_benefits_unconstrained!W101))</f>
        <v>0</v>
      </c>
      <c r="Y101">
        <f>IF($Q101&lt;0,MIN(-$Q101,MCB_benefits_unconstrained!Y101),MAX(-$Q101,MCB_benefits_unconstrained!Y101))</f>
        <v>0</v>
      </c>
      <c r="Z101">
        <f>IF($Q101&lt;0,MIN(-$Q101,MCB_benefits_unconstrained!Z101),MAX(-$Q101,MCB_benefits_unconstrained!Z101))</f>
        <v>0</v>
      </c>
      <c r="AA101">
        <f>IF($Q101&lt;0,MIN(-$Q101,MCB_benefits_unconstrained!AA101),MAX(-$Q101,MCB_benefits_unconstrained!AA101))</f>
        <v>0</v>
      </c>
      <c r="AB101">
        <f>IF($Q101&lt;0,MIN(-$Q101,MCB_benefits_unconstrained!AB101),MAX(-$Q101,MCB_benefits_unconstrained!AB101))</f>
        <v>0</v>
      </c>
      <c r="AC101">
        <f>IF($Q101&lt;0,MIN(-$Q101,MCB_benefits_unconstrained!AC101),MAX(-$Q101,MCB_benefits_unconstrained!AC101))</f>
        <v>0</v>
      </c>
      <c r="AD101">
        <f>IF($Q101&lt;0,MIN(-$Q101,MCB_benefits_unconstrained!AD101),MAX(-$Q101,MCB_benefits_unconstrained!AD101))</f>
        <v>0</v>
      </c>
    </row>
    <row r="102" spans="1:30" x14ac:dyDescent="0.2">
      <c r="A102" t="s">
        <v>196</v>
      </c>
      <c r="B102" t="s">
        <v>197</v>
      </c>
      <c r="C102">
        <f>SUM(Wanetal_losses_control!AQ102:AV102)</f>
        <v>0</v>
      </c>
      <c r="D102">
        <f>IF($C102&lt;0,MIN(-$C102,MCB_benefits_unconstrained!D102),MAX(-$C102,MCB_benefits_unconstrained!D102))</f>
        <v>0</v>
      </c>
      <c r="E102">
        <f>IF($C102&lt;0,MIN(-$C102,MCB_benefits_unconstrained!E102),MAX(-$C102,MCB_benefits_unconstrained!E102))</f>
        <v>0</v>
      </c>
      <c r="F102">
        <f>IF($C102&lt;0,MIN(-$C102,MCB_benefits_unconstrained!F102),MAX(-$C102,MCB_benefits_unconstrained!F102))</f>
        <v>0</v>
      </c>
      <c r="G102">
        <f>IF($C102&lt;0,MIN(-$C102,MCB_benefits_unconstrained!G102),MAX(-$C102,MCB_benefits_unconstrained!G102))</f>
        <v>0</v>
      </c>
      <c r="H102">
        <f>IF($C102&lt;0,MIN(-$C102,MCB_benefits_unconstrained!H102),MAX(-$C102,MCB_benefits_unconstrained!H102))</f>
        <v>0</v>
      </c>
      <c r="I102">
        <f>IF($C102&lt;0,MIN(-$C102,MCB_benefits_unconstrained!I102),MAX(-$C102,MCB_benefits_unconstrained!I102))</f>
        <v>0</v>
      </c>
      <c r="K102">
        <f>IF($C102&lt;0,MIN(-$C102,MCB_benefits_unconstrained!K102),MAX(-$C102,MCB_benefits_unconstrained!K102))</f>
        <v>0</v>
      </c>
      <c r="L102">
        <f>IF($C102&lt;0,MIN(-$C102,MCB_benefits_unconstrained!L102),MAX(-$C102,MCB_benefits_unconstrained!L102))</f>
        <v>0</v>
      </c>
      <c r="M102">
        <f>IF($C102&lt;0,MIN(-$C102,MCB_benefits_unconstrained!M102),MAX(-$C102,MCB_benefits_unconstrained!M102))</f>
        <v>0</v>
      </c>
      <c r="N102">
        <f>IF($C102&lt;0,MIN(-$C102,MCB_benefits_unconstrained!N102),MAX(-$C102,MCB_benefits_unconstrained!N102))</f>
        <v>0</v>
      </c>
      <c r="O102">
        <f>IF($C102&lt;0,MIN(-$C102,MCB_benefits_unconstrained!O102),MAX(-$C102,MCB_benefits_unconstrained!O102))</f>
        <v>0</v>
      </c>
      <c r="P102">
        <f>IF($C102&lt;0,MIN(-$C102,MCB_benefits_unconstrained!P102),MAX(-$C102,MCB_benefits_unconstrained!P102))</f>
        <v>0</v>
      </c>
      <c r="Q102" s="7">
        <f>SUM(Wanetal_losses_control!BI102:BN102)</f>
        <v>0</v>
      </c>
      <c r="R102">
        <f>IF($Q102&lt;0,MIN(-$Q102,MCB_benefits_unconstrained!R102),MAX(-$Q102,MCB_benefits_unconstrained!R102))</f>
        <v>0</v>
      </c>
      <c r="S102">
        <f>IF($Q102&lt;0,MIN(-$Q102,MCB_benefits_unconstrained!S102),MAX(-$Q102,MCB_benefits_unconstrained!S102))</f>
        <v>0</v>
      </c>
      <c r="T102">
        <f>IF($Q102&lt;0,MIN(-$Q102,MCB_benefits_unconstrained!T102),MAX(-$Q102,MCB_benefits_unconstrained!T102))</f>
        <v>0</v>
      </c>
      <c r="U102">
        <f>IF($Q102&lt;0,MIN(-$Q102,MCB_benefits_unconstrained!U102),MAX(-$Q102,MCB_benefits_unconstrained!U102))</f>
        <v>0</v>
      </c>
      <c r="V102">
        <f>IF($Q102&lt;0,MIN(-$Q102,MCB_benefits_unconstrained!V102),MAX(-$Q102,MCB_benefits_unconstrained!V102))</f>
        <v>0</v>
      </c>
      <c r="W102">
        <f>IF($Q102&lt;0,MIN(-$Q102,MCB_benefits_unconstrained!W102),MAX(-$Q102,MCB_benefits_unconstrained!W102))</f>
        <v>0</v>
      </c>
      <c r="Y102">
        <f>IF($Q102&lt;0,MIN(-$Q102,MCB_benefits_unconstrained!Y102),MAX(-$Q102,MCB_benefits_unconstrained!Y102))</f>
        <v>0</v>
      </c>
      <c r="Z102">
        <f>IF($Q102&lt;0,MIN(-$Q102,MCB_benefits_unconstrained!Z102),MAX(-$Q102,MCB_benefits_unconstrained!Z102))</f>
        <v>0</v>
      </c>
      <c r="AA102">
        <f>IF($Q102&lt;0,MIN(-$Q102,MCB_benefits_unconstrained!AA102),MAX(-$Q102,MCB_benefits_unconstrained!AA102))</f>
        <v>0</v>
      </c>
      <c r="AB102">
        <f>IF($Q102&lt;0,MIN(-$Q102,MCB_benefits_unconstrained!AB102),MAX(-$Q102,MCB_benefits_unconstrained!AB102))</f>
        <v>0</v>
      </c>
      <c r="AC102">
        <f>IF($Q102&lt;0,MIN(-$Q102,MCB_benefits_unconstrained!AC102),MAX(-$Q102,MCB_benefits_unconstrained!AC102))</f>
        <v>0</v>
      </c>
      <c r="AD102">
        <f>IF($Q102&lt;0,MIN(-$Q102,MCB_benefits_unconstrained!AD102),MAX(-$Q102,MCB_benefits_unconstrained!AD102))</f>
        <v>0</v>
      </c>
    </row>
    <row r="103" spans="1:30" x14ac:dyDescent="0.2">
      <c r="A103" t="s">
        <v>198</v>
      </c>
      <c r="B103" t="s">
        <v>199</v>
      </c>
      <c r="C103">
        <f>SUM(Wanetal_losses_control!AQ103:AV103)</f>
        <v>-5188723684.2226238</v>
      </c>
      <c r="D103">
        <f>IF($C103&lt;0,MIN(-$C103,MCB_benefits_unconstrained!D103),MAX(-$C103,MCB_benefits_unconstrained!D103))</f>
        <v>1455592920.0236187</v>
      </c>
      <c r="E103">
        <f>IF($C103&lt;0,MIN(-$C103,MCB_benefits_unconstrained!E103),MAX(-$C103,MCB_benefits_unconstrained!E103))</f>
        <v>-21277001.648755074</v>
      </c>
      <c r="F103">
        <f>IF($C103&lt;0,MIN(-$C103,MCB_benefits_unconstrained!F103),MAX(-$C103,MCB_benefits_unconstrained!F103))</f>
        <v>1166429710.3326545</v>
      </c>
      <c r="G103">
        <f>IF($C103&lt;0,MIN(-$C103,MCB_benefits_unconstrained!G103),MAX(-$C103,MCB_benefits_unconstrained!G103))</f>
        <v>1047863949.3538847</v>
      </c>
      <c r="H103">
        <f>IF($C103&lt;0,MIN(-$C103,MCB_benefits_unconstrained!H103),MAX(-$C103,MCB_benefits_unconstrained!H103))</f>
        <v>356905578.27853584</v>
      </c>
      <c r="I103">
        <f>IF($C103&lt;0,MIN(-$C103,MCB_benefits_unconstrained!I103),MAX(-$C103,MCB_benefits_unconstrained!I103))</f>
        <v>313908851.28538895</v>
      </c>
      <c r="K103">
        <f>IF($C103&lt;0,MIN(-$C103,MCB_benefits_unconstrained!K103),MAX(-$C103,MCB_benefits_unconstrained!K103))</f>
        <v>2681397602.4508352</v>
      </c>
      <c r="L103">
        <f>IF($C103&lt;0,MIN(-$C103,MCB_benefits_unconstrained!L103),MAX(-$C103,MCB_benefits_unconstrained!L103))</f>
        <v>105646678.19127283</v>
      </c>
      <c r="M103">
        <f>IF($C103&lt;0,MIN(-$C103,MCB_benefits_unconstrained!M103),MAX(-$C103,MCB_benefits_unconstrained!M103))</f>
        <v>1590909429.0131104</v>
      </c>
      <c r="N103">
        <f>IF($C103&lt;0,MIN(-$C103,MCB_benefits_unconstrained!N103),MAX(-$C103,MCB_benefits_unconstrained!N103))</f>
        <v>-2235790462.3466811</v>
      </c>
      <c r="O103">
        <f>IF($C103&lt;0,MIN(-$C103,MCB_benefits_unconstrained!O103),MAX(-$C103,MCB_benefits_unconstrained!O103))</f>
        <v>-1143072210.6906838</v>
      </c>
      <c r="P103">
        <f>IF($C103&lt;0,MIN(-$C103,MCB_benefits_unconstrained!P103),MAX(-$C103,MCB_benefits_unconstrained!P103))</f>
        <v>1587191807.2901087</v>
      </c>
      <c r="Q103" s="7">
        <f>SUM(Wanetal_losses_control!BI103:BN103)</f>
        <v>-4757061459.0426044</v>
      </c>
      <c r="R103">
        <f>IF($Q103&lt;0,MIN(-$Q103,MCB_benefits_unconstrained!R103),MAX(-$Q103,MCB_benefits_unconstrained!R103))</f>
        <v>4757061459.0426044</v>
      </c>
      <c r="S103">
        <f>IF($Q103&lt;0,MIN(-$Q103,MCB_benefits_unconstrained!S103),MAX(-$Q103,MCB_benefits_unconstrained!S103))</f>
        <v>1108721405.2550793</v>
      </c>
      <c r="T103">
        <f>IF($Q103&lt;0,MIN(-$Q103,MCB_benefits_unconstrained!T103),MAX(-$Q103,MCB_benefits_unconstrained!T103))</f>
        <v>2572154306.2208905</v>
      </c>
      <c r="U103">
        <f>IF($Q103&lt;0,MIN(-$Q103,MCB_benefits_unconstrained!U103),MAX(-$Q103,MCB_benefits_unconstrained!U103))</f>
        <v>4014266101.8200822</v>
      </c>
      <c r="V103">
        <f>IF($Q103&lt;0,MIN(-$Q103,MCB_benefits_unconstrained!V103),MAX(-$Q103,MCB_benefits_unconstrained!V103))</f>
        <v>2070953254.8830104</v>
      </c>
      <c r="W103">
        <f>IF($Q103&lt;0,MIN(-$Q103,MCB_benefits_unconstrained!W103),MAX(-$Q103,MCB_benefits_unconstrained!W103))</f>
        <v>829429521.460464</v>
      </c>
      <c r="Y103">
        <f>IF($Q103&lt;0,MIN(-$Q103,MCB_benefits_unconstrained!Y103),MAX(-$Q103,MCB_benefits_unconstrained!Y103))</f>
        <v>2988725366.0552449</v>
      </c>
      <c r="Z103">
        <f>IF($Q103&lt;0,MIN(-$Q103,MCB_benefits_unconstrained!Z103),MAX(-$Q103,MCB_benefits_unconstrained!Z103))</f>
        <v>296273475.44118601</v>
      </c>
      <c r="AA103">
        <f>IF($Q103&lt;0,MIN(-$Q103,MCB_benefits_unconstrained!AA103),MAX(-$Q103,MCB_benefits_unconstrained!AA103))</f>
        <v>2916103274.4300265</v>
      </c>
      <c r="AB103">
        <f>IF($Q103&lt;0,MIN(-$Q103,MCB_benefits_unconstrained!AB103),MAX(-$Q103,MCB_benefits_unconstrained!AB103))</f>
        <v>1142568369.103287</v>
      </c>
      <c r="AC103">
        <f>IF($Q103&lt;0,MIN(-$Q103,MCB_benefits_unconstrained!AC103),MAX(-$Q103,MCB_benefits_unconstrained!AC103))</f>
        <v>361595577.34658635</v>
      </c>
      <c r="AD103">
        <f>IF($Q103&lt;0,MIN(-$Q103,MCB_benefits_unconstrained!AD103),MAX(-$Q103,MCB_benefits_unconstrained!AD103))</f>
        <v>430045732.32745683</v>
      </c>
    </row>
    <row r="104" spans="1:30" x14ac:dyDescent="0.2">
      <c r="A104" t="s">
        <v>200</v>
      </c>
      <c r="B104" t="s">
        <v>201</v>
      </c>
      <c r="C104">
        <f>SUM(Wanetal_losses_control!AQ104:AV104)</f>
        <v>0</v>
      </c>
      <c r="D104">
        <f>IF($C104&lt;0,MIN(-$C104,MCB_benefits_unconstrained!D104),MAX(-$C104,MCB_benefits_unconstrained!D104))</f>
        <v>0</v>
      </c>
      <c r="E104">
        <f>IF($C104&lt;0,MIN(-$C104,MCB_benefits_unconstrained!E104),MAX(-$C104,MCB_benefits_unconstrained!E104))</f>
        <v>0</v>
      </c>
      <c r="F104">
        <f>IF($C104&lt;0,MIN(-$C104,MCB_benefits_unconstrained!F104),MAX(-$C104,MCB_benefits_unconstrained!F104))</f>
        <v>0</v>
      </c>
      <c r="G104">
        <f>IF($C104&lt;0,MIN(-$C104,MCB_benefits_unconstrained!G104),MAX(-$C104,MCB_benefits_unconstrained!G104))</f>
        <v>0</v>
      </c>
      <c r="H104">
        <f>IF($C104&lt;0,MIN(-$C104,MCB_benefits_unconstrained!H104),MAX(-$C104,MCB_benefits_unconstrained!H104))</f>
        <v>0</v>
      </c>
      <c r="I104">
        <f>IF($C104&lt;0,MIN(-$C104,MCB_benefits_unconstrained!I104),MAX(-$C104,MCB_benefits_unconstrained!I104))</f>
        <v>0</v>
      </c>
      <c r="K104">
        <f>IF($C104&lt;0,MIN(-$C104,MCB_benefits_unconstrained!K104),MAX(-$C104,MCB_benefits_unconstrained!K104))</f>
        <v>0</v>
      </c>
      <c r="L104">
        <f>IF($C104&lt;0,MIN(-$C104,MCB_benefits_unconstrained!L104),MAX(-$C104,MCB_benefits_unconstrained!L104))</f>
        <v>0</v>
      </c>
      <c r="M104">
        <f>IF($C104&lt;0,MIN(-$C104,MCB_benefits_unconstrained!M104),MAX(-$C104,MCB_benefits_unconstrained!M104))</f>
        <v>0</v>
      </c>
      <c r="N104">
        <f>IF($C104&lt;0,MIN(-$C104,MCB_benefits_unconstrained!N104),MAX(-$C104,MCB_benefits_unconstrained!N104))</f>
        <v>0</v>
      </c>
      <c r="O104">
        <f>IF($C104&lt;0,MIN(-$C104,MCB_benefits_unconstrained!O104),MAX(-$C104,MCB_benefits_unconstrained!O104))</f>
        <v>0</v>
      </c>
      <c r="P104">
        <f>IF($C104&lt;0,MIN(-$C104,MCB_benefits_unconstrained!P104),MAX(-$C104,MCB_benefits_unconstrained!P104))</f>
        <v>0</v>
      </c>
      <c r="Q104" s="7">
        <f>SUM(Wanetal_losses_control!BI104:BN104)</f>
        <v>0</v>
      </c>
      <c r="R104">
        <f>IF($Q104&lt;0,MIN(-$Q104,MCB_benefits_unconstrained!R104),MAX(-$Q104,MCB_benefits_unconstrained!R104))</f>
        <v>0</v>
      </c>
      <c r="S104">
        <f>IF($Q104&lt;0,MIN(-$Q104,MCB_benefits_unconstrained!S104),MAX(-$Q104,MCB_benefits_unconstrained!S104))</f>
        <v>0</v>
      </c>
      <c r="T104">
        <f>IF($Q104&lt;0,MIN(-$Q104,MCB_benefits_unconstrained!T104),MAX(-$Q104,MCB_benefits_unconstrained!T104))</f>
        <v>0</v>
      </c>
      <c r="U104">
        <f>IF($Q104&lt;0,MIN(-$Q104,MCB_benefits_unconstrained!U104),MAX(-$Q104,MCB_benefits_unconstrained!U104))</f>
        <v>0</v>
      </c>
      <c r="V104">
        <f>IF($Q104&lt;0,MIN(-$Q104,MCB_benefits_unconstrained!V104),MAX(-$Q104,MCB_benefits_unconstrained!V104))</f>
        <v>0</v>
      </c>
      <c r="W104">
        <f>IF($Q104&lt;0,MIN(-$Q104,MCB_benefits_unconstrained!W104),MAX(-$Q104,MCB_benefits_unconstrained!W104))</f>
        <v>0</v>
      </c>
      <c r="Y104">
        <f>IF($Q104&lt;0,MIN(-$Q104,MCB_benefits_unconstrained!Y104),MAX(-$Q104,MCB_benefits_unconstrained!Y104))</f>
        <v>0</v>
      </c>
      <c r="Z104">
        <f>IF($Q104&lt;0,MIN(-$Q104,MCB_benefits_unconstrained!Z104),MAX(-$Q104,MCB_benefits_unconstrained!Z104))</f>
        <v>0</v>
      </c>
      <c r="AA104">
        <f>IF($Q104&lt;0,MIN(-$Q104,MCB_benefits_unconstrained!AA104),MAX(-$Q104,MCB_benefits_unconstrained!AA104))</f>
        <v>0</v>
      </c>
      <c r="AB104">
        <f>IF($Q104&lt;0,MIN(-$Q104,MCB_benefits_unconstrained!AB104),MAX(-$Q104,MCB_benefits_unconstrained!AB104))</f>
        <v>0</v>
      </c>
      <c r="AC104">
        <f>IF($Q104&lt;0,MIN(-$Q104,MCB_benefits_unconstrained!AC104),MAX(-$Q104,MCB_benefits_unconstrained!AC104))</f>
        <v>0</v>
      </c>
      <c r="AD104">
        <f>IF($Q104&lt;0,MIN(-$Q104,MCB_benefits_unconstrained!AD104),MAX(-$Q104,MCB_benefits_unconstrained!AD104))</f>
        <v>0</v>
      </c>
    </row>
    <row r="105" spans="1:30" x14ac:dyDescent="0.2">
      <c r="A105" t="s">
        <v>202</v>
      </c>
      <c r="B105" t="s">
        <v>203</v>
      </c>
      <c r="C105">
        <f>SUM(Wanetal_losses_control!AQ105:AV105)</f>
        <v>-367550975.811562</v>
      </c>
      <c r="D105">
        <f>IF($C105&lt;0,MIN(-$C105,MCB_benefits_unconstrained!D105),MAX(-$C105,MCB_benefits_unconstrained!D105))</f>
        <v>103109094.00819951</v>
      </c>
      <c r="E105">
        <f>IF($C105&lt;0,MIN(-$C105,MCB_benefits_unconstrained!E105),MAX(-$C105,MCB_benefits_unconstrained!E105))</f>
        <v>-1507188.1245331764</v>
      </c>
      <c r="F105">
        <f>IF($C105&lt;0,MIN(-$C105,MCB_benefits_unconstrained!F105),MAX(-$C105,MCB_benefits_unconstrained!F105))</f>
        <v>82625787.060502529</v>
      </c>
      <c r="G105">
        <f>IF($C105&lt;0,MIN(-$C105,MCB_benefits_unconstrained!G105),MAX(-$C105,MCB_benefits_unconstrained!G105))</f>
        <v>74227004.662800789</v>
      </c>
      <c r="H105">
        <f>IF($C105&lt;0,MIN(-$C105,MCB_benefits_unconstrained!H105),MAX(-$C105,MCB_benefits_unconstrained!H105))</f>
        <v>25281938.594600499</v>
      </c>
      <c r="I105">
        <f>IF($C105&lt;0,MIN(-$C105,MCB_benefits_unconstrained!I105),MAX(-$C105,MCB_benefits_unconstrained!I105))</f>
        <v>22236201.35268724</v>
      </c>
      <c r="K105">
        <f>IF($C105&lt;0,MIN(-$C105,MCB_benefits_unconstrained!K105),MAX(-$C105,MCB_benefits_unconstrained!K105))</f>
        <v>53197677.614652686</v>
      </c>
      <c r="L105">
        <f>IF($C105&lt;0,MIN(-$C105,MCB_benefits_unconstrained!L105),MAX(-$C105,MCB_benefits_unconstrained!L105))</f>
        <v>-9373414.4703469146</v>
      </c>
      <c r="M105">
        <f>IF($C105&lt;0,MIN(-$C105,MCB_benefits_unconstrained!M105),MAX(-$C105,MCB_benefits_unconstrained!M105))</f>
        <v>166377247.21454045</v>
      </c>
      <c r="N105">
        <f>IF($C105&lt;0,MIN(-$C105,MCB_benefits_unconstrained!N105),MAX(-$C105,MCB_benefits_unconstrained!N105))</f>
        <v>325223409.76874614</v>
      </c>
      <c r="O105">
        <f>IF($C105&lt;0,MIN(-$C105,MCB_benefits_unconstrained!O105),MAX(-$C105,MCB_benefits_unconstrained!O105))</f>
        <v>64151723.312296934</v>
      </c>
      <c r="P105">
        <f>IF($C105&lt;0,MIN(-$C105,MCB_benefits_unconstrained!P105),MAX(-$C105,MCB_benefits_unconstrained!P105))</f>
        <v>151569374.70880556</v>
      </c>
      <c r="Q105" s="7">
        <f>SUM(Wanetal_losses_control!BI105:BN105)</f>
        <v>-242486339.15974993</v>
      </c>
      <c r="R105">
        <f>IF($Q105&lt;0,MIN(-$Q105,MCB_benefits_unconstrained!R105),MAX(-$Q105,MCB_benefits_unconstrained!R105))</f>
        <v>242486339.15974993</v>
      </c>
      <c r="S105">
        <f>IF($Q105&lt;0,MIN(-$Q105,MCB_benefits_unconstrained!S105),MAX(-$Q105,MCB_benefits_unconstrained!S105))</f>
        <v>56515938.888556153</v>
      </c>
      <c r="T105">
        <f>IF($Q105&lt;0,MIN(-$Q105,MCB_benefits_unconstrained!T105),MAX(-$Q105,MCB_benefits_unconstrained!T105))</f>
        <v>131112933.23400053</v>
      </c>
      <c r="U105">
        <f>IF($Q105&lt;0,MIN(-$Q105,MCB_benefits_unconstrained!U105),MAX(-$Q105,MCB_benefits_unconstrained!U105))</f>
        <v>204623106.05491671</v>
      </c>
      <c r="V105">
        <f>IF($Q105&lt;0,MIN(-$Q105,MCB_benefits_unconstrained!V105),MAX(-$Q105,MCB_benefits_unconstrained!V105))</f>
        <v>105564722.6068458</v>
      </c>
      <c r="W105">
        <f>IF($Q105&lt;0,MIN(-$Q105,MCB_benefits_unconstrained!W105),MAX(-$Q105,MCB_benefits_unconstrained!W105))</f>
        <v>42279320.959298521</v>
      </c>
      <c r="Y105">
        <f>IF($Q105&lt;0,MIN(-$Q105,MCB_benefits_unconstrained!Y105),MAX(-$Q105,MCB_benefits_unconstrained!Y105))</f>
        <v>45727947.266293958</v>
      </c>
      <c r="Z105">
        <f>IF($Q105&lt;0,MIN(-$Q105,MCB_benefits_unconstrained!Z105),MAX(-$Q105,MCB_benefits_unconstrained!Z105))</f>
        <v>-56041917.469352752</v>
      </c>
      <c r="AA105">
        <f>IF($Q105&lt;0,MIN(-$Q105,MCB_benefits_unconstrained!AA105),MAX(-$Q105,MCB_benefits_unconstrained!AA105))</f>
        <v>-23752163.040756498</v>
      </c>
      <c r="AB105">
        <f>IF($Q105&lt;0,MIN(-$Q105,MCB_benefits_unconstrained!AB105),MAX(-$Q105,MCB_benefits_unconstrained!AB105))</f>
        <v>21914501.087949272</v>
      </c>
      <c r="AC105">
        <f>IF($Q105&lt;0,MIN(-$Q105,MCB_benefits_unconstrained!AC105),MAX(-$Q105,MCB_benefits_unconstrained!AC105))</f>
        <v>-13666993.634541465</v>
      </c>
      <c r="AD105">
        <f>IF($Q105&lt;0,MIN(-$Q105,MCB_benefits_unconstrained!AD105),MAX(-$Q105,MCB_benefits_unconstrained!AD105))</f>
        <v>-218898430.24315834</v>
      </c>
    </row>
    <row r="106" spans="1:30" x14ac:dyDescent="0.2">
      <c r="A106" t="s">
        <v>204</v>
      </c>
      <c r="B106" t="s">
        <v>205</v>
      </c>
      <c r="C106">
        <f>SUM(Wanetal_losses_control!AQ106:AV106)</f>
        <v>-1705065030.2643616</v>
      </c>
      <c r="D106">
        <f>IF($C106&lt;0,MIN(-$C106,MCB_benefits_unconstrained!D106),MAX(-$C106,MCB_benefits_unconstrained!D106))</f>
        <v>478321979.98504472</v>
      </c>
      <c r="E106">
        <f>IF($C106&lt;0,MIN(-$C106,MCB_benefits_unconstrained!E106),MAX(-$C106,MCB_benefits_unconstrained!E106))</f>
        <v>-6991829.5264947414</v>
      </c>
      <c r="F106">
        <f>IF($C106&lt;0,MIN(-$C106,MCB_benefits_unconstrained!F106),MAX(-$C106,MCB_benefits_unconstrained!F106))</f>
        <v>383300138.99122596</v>
      </c>
      <c r="G106">
        <f>IF($C106&lt;0,MIN(-$C106,MCB_benefits_unconstrained!G106),MAX(-$C106,MCB_benefits_unconstrained!G106))</f>
        <v>344338277.62899947</v>
      </c>
      <c r="H106">
        <f>IF($C106&lt;0,MIN(-$C106,MCB_benefits_unconstrained!H106),MAX(-$C106,MCB_benefits_unconstrained!H106))</f>
        <v>117282641.67919064</v>
      </c>
      <c r="I106">
        <f>IF($C106&lt;0,MIN(-$C106,MCB_benefits_unconstrained!I106),MAX(-$C106,MCB_benefits_unconstrained!I106))</f>
        <v>103153499.31711817</v>
      </c>
      <c r="K106">
        <f>IF($C106&lt;0,MIN(-$C106,MCB_benefits_unconstrained!K106),MAX(-$C106,MCB_benefits_unconstrained!K106))</f>
        <v>-3868060092.2954655</v>
      </c>
      <c r="L106">
        <f>IF($C106&lt;0,MIN(-$C106,MCB_benefits_unconstrained!L106),MAX(-$C106,MCB_benefits_unconstrained!L106))</f>
        <v>137266598.17190796</v>
      </c>
      <c r="M106">
        <f>IF($C106&lt;0,MIN(-$C106,MCB_benefits_unconstrained!M106),MAX(-$C106,MCB_benefits_unconstrained!M106))</f>
        <v>608614577.05432475</v>
      </c>
      <c r="N106">
        <f>IF($C106&lt;0,MIN(-$C106,MCB_benefits_unconstrained!N106),MAX(-$C106,MCB_benefits_unconstrained!N106))</f>
        <v>-4262556236.9514194</v>
      </c>
      <c r="O106">
        <f>IF($C106&lt;0,MIN(-$C106,MCB_benefits_unconstrained!O106),MAX(-$C106,MCB_benefits_unconstrained!O106))</f>
        <v>-1743911302.2324233</v>
      </c>
      <c r="P106">
        <f>IF($C106&lt;0,MIN(-$C106,MCB_benefits_unconstrained!P106),MAX(-$C106,MCB_benefits_unconstrained!P106))</f>
        <v>-1196407765.1662056</v>
      </c>
      <c r="Q106" s="7">
        <f>SUM(Wanetal_losses_control!BI106:BN106)</f>
        <v>-1122666788.4769852</v>
      </c>
      <c r="R106">
        <f>IF($Q106&lt;0,MIN(-$Q106,MCB_benefits_unconstrained!R106),MAX(-$Q106,MCB_benefits_unconstrained!R106))</f>
        <v>1122666788.4769852</v>
      </c>
      <c r="S106">
        <f>IF($Q106&lt;0,MIN(-$Q106,MCB_benefits_unconstrained!S106),MAX(-$Q106,MCB_benefits_unconstrained!S106))</f>
        <v>261658317.86497879</v>
      </c>
      <c r="T106">
        <f>IF($Q106&lt;0,MIN(-$Q106,MCB_benefits_unconstrained!T106),MAX(-$Q106,MCB_benefits_unconstrained!T106))</f>
        <v>607028569.90488029</v>
      </c>
      <c r="U106">
        <f>IF($Q106&lt;0,MIN(-$Q106,MCB_benefits_unconstrained!U106),MAX(-$Q106,MCB_benefits_unconstrained!U106))</f>
        <v>947367039.8047334</v>
      </c>
      <c r="V106">
        <f>IF($Q106&lt;0,MIN(-$Q106,MCB_benefits_unconstrained!V106),MAX(-$Q106,MCB_benefits_unconstrained!V106))</f>
        <v>488745091.85201716</v>
      </c>
      <c r="W106">
        <f>IF($Q106&lt;0,MIN(-$Q106,MCB_benefits_unconstrained!W106),MAX(-$Q106,MCB_benefits_unconstrained!W106))</f>
        <v>195745416.60713112</v>
      </c>
      <c r="Y106">
        <f>IF($Q106&lt;0,MIN(-$Q106,MCB_benefits_unconstrained!Y106),MAX(-$Q106,MCB_benefits_unconstrained!Y106))</f>
        <v>304314350.45615464</v>
      </c>
      <c r="Z106">
        <f>IF($Q106&lt;0,MIN(-$Q106,MCB_benefits_unconstrained!Z106),MAX(-$Q106,MCB_benefits_unconstrained!Z106))</f>
        <v>139477491.22280109</v>
      </c>
      <c r="AA106">
        <f>IF($Q106&lt;0,MIN(-$Q106,MCB_benefits_unconstrained!AA106),MAX(-$Q106,MCB_benefits_unconstrained!AA106))</f>
        <v>-490899821.99413562</v>
      </c>
      <c r="AB106">
        <f>IF($Q106&lt;0,MIN(-$Q106,MCB_benefits_unconstrained!AB106),MAX(-$Q106,MCB_benefits_unconstrained!AB106))</f>
        <v>-180415783.71177208</v>
      </c>
      <c r="AC106">
        <f>IF($Q106&lt;0,MIN(-$Q106,MCB_benefits_unconstrained!AC106),MAX(-$Q106,MCB_benefits_unconstrained!AC106))</f>
        <v>-82834001.77733238</v>
      </c>
      <c r="AD106">
        <f>IF($Q106&lt;0,MIN(-$Q106,MCB_benefits_unconstrained!AD106),MAX(-$Q106,MCB_benefits_unconstrained!AD106))</f>
        <v>43172681.8972442</v>
      </c>
    </row>
    <row r="107" spans="1:30" x14ac:dyDescent="0.2">
      <c r="A107" t="s">
        <v>206</v>
      </c>
      <c r="B107" t="s">
        <v>207</v>
      </c>
      <c r="C107">
        <f>SUM(Wanetal_losses_control!AQ107:AV107)</f>
        <v>1380028639.8496044</v>
      </c>
      <c r="D107">
        <f>IF($C107&lt;0,MIN(-$C107,MCB_benefits_unconstrained!D107),MAX(-$C107,MCB_benefits_unconstrained!D107))</f>
        <v>-387139504.7886157</v>
      </c>
      <c r="E107">
        <f>IF($C107&lt;0,MIN(-$C107,MCB_benefits_unconstrained!E107),MAX(-$C107,MCB_benefits_unconstrained!E107))</f>
        <v>5658977.7048048973</v>
      </c>
      <c r="F107">
        <f>IF($C107&lt;0,MIN(-$C107,MCB_benefits_unconstrained!F107),MAX(-$C107,MCB_benefits_unconstrained!F107))</f>
        <v>-310231668.6327281</v>
      </c>
      <c r="G107">
        <f>IF($C107&lt;0,MIN(-$C107,MCB_benefits_unconstrained!G107),MAX(-$C107,MCB_benefits_unconstrained!G107))</f>
        <v>-278697103.33032084</v>
      </c>
      <c r="H107">
        <f>IF($C107&lt;0,MIN(-$C107,MCB_benefits_unconstrained!H107),MAX(-$C107,MCB_benefits_unconstrained!H107))</f>
        <v>-94925062.447270632</v>
      </c>
      <c r="I107">
        <f>IF($C107&lt;0,MIN(-$C107,MCB_benefits_unconstrained!I107),MAX(-$C107,MCB_benefits_unconstrained!I107))</f>
        <v>-83489357.198451519</v>
      </c>
      <c r="K107">
        <f>IF($C107&lt;0,MIN(-$C107,MCB_benefits_unconstrained!K107),MAX(-$C107,MCB_benefits_unconstrained!K107))</f>
        <v>958229533.98321664</v>
      </c>
      <c r="L107">
        <f>IF($C107&lt;0,MIN(-$C107,MCB_benefits_unconstrained!L107),MAX(-$C107,MCB_benefits_unconstrained!L107))</f>
        <v>55001999.329011761</v>
      </c>
      <c r="M107">
        <f>IF($C107&lt;0,MIN(-$C107,MCB_benefits_unconstrained!M107),MAX(-$C107,MCB_benefits_unconstrained!M107))</f>
        <v>110040869.38341494</v>
      </c>
      <c r="N107">
        <f>IF($C107&lt;0,MIN(-$C107,MCB_benefits_unconstrained!N107),MAX(-$C107,MCB_benefits_unconstrained!N107))</f>
        <v>-1380028639.8496044</v>
      </c>
      <c r="O107">
        <f>IF($C107&lt;0,MIN(-$C107,MCB_benefits_unconstrained!O107),MAX(-$C107,MCB_benefits_unconstrained!O107))</f>
        <v>136867950.13213614</v>
      </c>
      <c r="P107">
        <f>IF($C107&lt;0,MIN(-$C107,MCB_benefits_unconstrained!P107),MAX(-$C107,MCB_benefits_unconstrained!P107))</f>
        <v>-106074874.48398796</v>
      </c>
      <c r="Q107" s="7">
        <f>SUM(Wanetal_losses_control!BI107:BN107)</f>
        <v>988392711.29930484</v>
      </c>
      <c r="R107">
        <f>IF($Q107&lt;0,MIN(-$Q107,MCB_benefits_unconstrained!R107),MAX(-$Q107,MCB_benefits_unconstrained!R107))</f>
        <v>-988392711.29930484</v>
      </c>
      <c r="S107">
        <f>IF($Q107&lt;0,MIN(-$Q107,MCB_benefits_unconstrained!S107),MAX(-$Q107,MCB_benefits_unconstrained!S107))</f>
        <v>-230363253.71255386</v>
      </c>
      <c r="T107">
        <f>IF($Q107&lt;0,MIN(-$Q107,MCB_benefits_unconstrained!T107),MAX(-$Q107,MCB_benefits_unconstrained!T107))</f>
        <v>-534426260.93746239</v>
      </c>
      <c r="U107">
        <f>IF($Q107&lt;0,MIN(-$Q107,MCB_benefits_unconstrained!U107),MAX(-$Q107,MCB_benefits_unconstrained!U107))</f>
        <v>-834059301.19165766</v>
      </c>
      <c r="V107">
        <f>IF($Q107&lt;0,MIN(-$Q107,MCB_benefits_unconstrained!V107),MAX(-$Q107,MCB_benefits_unconstrained!V107))</f>
        <v>-430289816.55828691</v>
      </c>
      <c r="W107">
        <f>IF($Q107&lt;0,MIN(-$Q107,MCB_benefits_unconstrained!W107),MAX(-$Q107,MCB_benefits_unconstrained!W107))</f>
        <v>-172333719.16809011</v>
      </c>
      <c r="Y107">
        <f>IF($Q107&lt;0,MIN(-$Q107,MCB_benefits_unconstrained!Y107),MAX(-$Q107,MCB_benefits_unconstrained!Y107))</f>
        <v>-574344978.35556304</v>
      </c>
      <c r="Z107">
        <f>IF($Q107&lt;0,MIN(-$Q107,MCB_benefits_unconstrained!Z107),MAX(-$Q107,MCB_benefits_unconstrained!Z107))</f>
        <v>-127325294.51629704</v>
      </c>
      <c r="AA107">
        <f>IF($Q107&lt;0,MIN(-$Q107,MCB_benefits_unconstrained!AA107),MAX(-$Q107,MCB_benefits_unconstrained!AA107))</f>
        <v>-50157615.189071387</v>
      </c>
      <c r="AB107">
        <f>IF($Q107&lt;0,MIN(-$Q107,MCB_benefits_unconstrained!AB107),MAX(-$Q107,MCB_benefits_unconstrained!AB107))</f>
        <v>-545352504.21239793</v>
      </c>
      <c r="AC107">
        <f>IF($Q107&lt;0,MIN(-$Q107,MCB_benefits_unconstrained!AC107),MAX(-$Q107,MCB_benefits_unconstrained!AC107))</f>
        <v>-527913150.15852869</v>
      </c>
      <c r="AD107">
        <f>IF($Q107&lt;0,MIN(-$Q107,MCB_benefits_unconstrained!AD107),MAX(-$Q107,MCB_benefits_unconstrained!AD107))</f>
        <v>662795082.96284807</v>
      </c>
    </row>
    <row r="108" spans="1:30" x14ac:dyDescent="0.2">
      <c r="A108" t="s">
        <v>208</v>
      </c>
      <c r="B108" t="s">
        <v>209</v>
      </c>
      <c r="C108">
        <f>SUM(Wanetal_losses_control!AQ108:AV108)</f>
        <v>0</v>
      </c>
      <c r="D108">
        <f>IF($C108&lt;0,MIN(-$C108,MCB_benefits_unconstrained!D108),MAX(-$C108,MCB_benefits_unconstrained!D108))</f>
        <v>0</v>
      </c>
      <c r="E108">
        <f>IF($C108&lt;0,MIN(-$C108,MCB_benefits_unconstrained!E108),MAX(-$C108,MCB_benefits_unconstrained!E108))</f>
        <v>0</v>
      </c>
      <c r="F108">
        <f>IF($C108&lt;0,MIN(-$C108,MCB_benefits_unconstrained!F108),MAX(-$C108,MCB_benefits_unconstrained!F108))</f>
        <v>0</v>
      </c>
      <c r="G108">
        <f>IF($C108&lt;0,MIN(-$C108,MCB_benefits_unconstrained!G108),MAX(-$C108,MCB_benefits_unconstrained!G108))</f>
        <v>0</v>
      </c>
      <c r="H108">
        <f>IF($C108&lt;0,MIN(-$C108,MCB_benefits_unconstrained!H108),MAX(-$C108,MCB_benefits_unconstrained!H108))</f>
        <v>0</v>
      </c>
      <c r="I108">
        <f>IF($C108&lt;0,MIN(-$C108,MCB_benefits_unconstrained!I108),MAX(-$C108,MCB_benefits_unconstrained!I108))</f>
        <v>0</v>
      </c>
      <c r="K108">
        <f>IF($C108&lt;0,MIN(-$C108,MCB_benefits_unconstrained!K108),MAX(-$C108,MCB_benefits_unconstrained!K108))</f>
        <v>0</v>
      </c>
      <c r="L108">
        <f>IF($C108&lt;0,MIN(-$C108,MCB_benefits_unconstrained!L108),MAX(-$C108,MCB_benefits_unconstrained!L108))</f>
        <v>0</v>
      </c>
      <c r="M108">
        <f>IF($C108&lt;0,MIN(-$C108,MCB_benefits_unconstrained!M108),MAX(-$C108,MCB_benefits_unconstrained!M108))</f>
        <v>0</v>
      </c>
      <c r="N108">
        <f>IF($C108&lt;0,MIN(-$C108,MCB_benefits_unconstrained!N108),MAX(-$C108,MCB_benefits_unconstrained!N108))</f>
        <v>0</v>
      </c>
      <c r="O108">
        <f>IF($C108&lt;0,MIN(-$C108,MCB_benefits_unconstrained!O108),MAX(-$C108,MCB_benefits_unconstrained!O108))</f>
        <v>0</v>
      </c>
      <c r="P108">
        <f>IF($C108&lt;0,MIN(-$C108,MCB_benefits_unconstrained!P108),MAX(-$C108,MCB_benefits_unconstrained!P108))</f>
        <v>0</v>
      </c>
      <c r="Q108" s="7">
        <f>SUM(Wanetal_losses_control!BI108:BN108)</f>
        <v>0</v>
      </c>
      <c r="R108">
        <f>IF($Q108&lt;0,MIN(-$Q108,MCB_benefits_unconstrained!R108),MAX(-$Q108,MCB_benefits_unconstrained!R108))</f>
        <v>0</v>
      </c>
      <c r="S108">
        <f>IF($Q108&lt;0,MIN(-$Q108,MCB_benefits_unconstrained!S108),MAX(-$Q108,MCB_benefits_unconstrained!S108))</f>
        <v>0</v>
      </c>
      <c r="T108">
        <f>IF($Q108&lt;0,MIN(-$Q108,MCB_benefits_unconstrained!T108),MAX(-$Q108,MCB_benefits_unconstrained!T108))</f>
        <v>0</v>
      </c>
      <c r="U108">
        <f>IF($Q108&lt;0,MIN(-$Q108,MCB_benefits_unconstrained!U108),MAX(-$Q108,MCB_benefits_unconstrained!U108))</f>
        <v>0</v>
      </c>
      <c r="V108">
        <f>IF($Q108&lt;0,MIN(-$Q108,MCB_benefits_unconstrained!V108),MAX(-$Q108,MCB_benefits_unconstrained!V108))</f>
        <v>0</v>
      </c>
      <c r="W108">
        <f>IF($Q108&lt;0,MIN(-$Q108,MCB_benefits_unconstrained!W108),MAX(-$Q108,MCB_benefits_unconstrained!W108))</f>
        <v>0</v>
      </c>
      <c r="Y108">
        <f>IF($Q108&lt;0,MIN(-$Q108,MCB_benefits_unconstrained!Y108),MAX(-$Q108,MCB_benefits_unconstrained!Y108))</f>
        <v>0</v>
      </c>
      <c r="Z108">
        <f>IF($Q108&lt;0,MIN(-$Q108,MCB_benefits_unconstrained!Z108),MAX(-$Q108,MCB_benefits_unconstrained!Z108))</f>
        <v>0</v>
      </c>
      <c r="AA108">
        <f>IF($Q108&lt;0,MIN(-$Q108,MCB_benefits_unconstrained!AA108),MAX(-$Q108,MCB_benefits_unconstrained!AA108))</f>
        <v>0</v>
      </c>
      <c r="AB108">
        <f>IF($Q108&lt;0,MIN(-$Q108,MCB_benefits_unconstrained!AB108),MAX(-$Q108,MCB_benefits_unconstrained!AB108))</f>
        <v>0</v>
      </c>
      <c r="AC108">
        <f>IF($Q108&lt;0,MIN(-$Q108,MCB_benefits_unconstrained!AC108),MAX(-$Q108,MCB_benefits_unconstrained!AC108))</f>
        <v>0</v>
      </c>
      <c r="AD108">
        <f>IF($Q108&lt;0,MIN(-$Q108,MCB_benefits_unconstrained!AD108),MAX(-$Q108,MCB_benefits_unconstrained!AD108))</f>
        <v>0</v>
      </c>
    </row>
    <row r="109" spans="1:30" x14ac:dyDescent="0.2">
      <c r="A109" t="s">
        <v>210</v>
      </c>
      <c r="B109" t="s">
        <v>211</v>
      </c>
      <c r="C109">
        <f>SUM(Wanetal_losses_control!AQ109:AV109)</f>
        <v>0</v>
      </c>
      <c r="D109">
        <f>IF($C109&lt;0,MIN(-$C109,MCB_benefits_unconstrained!D109),MAX(-$C109,MCB_benefits_unconstrained!D109))</f>
        <v>0</v>
      </c>
      <c r="E109">
        <f>IF($C109&lt;0,MIN(-$C109,MCB_benefits_unconstrained!E109),MAX(-$C109,MCB_benefits_unconstrained!E109))</f>
        <v>0</v>
      </c>
      <c r="F109">
        <f>IF($C109&lt;0,MIN(-$C109,MCB_benefits_unconstrained!F109),MAX(-$C109,MCB_benefits_unconstrained!F109))</f>
        <v>0</v>
      </c>
      <c r="G109">
        <f>IF($C109&lt;0,MIN(-$C109,MCB_benefits_unconstrained!G109),MAX(-$C109,MCB_benefits_unconstrained!G109))</f>
        <v>0</v>
      </c>
      <c r="H109">
        <f>IF($C109&lt;0,MIN(-$C109,MCB_benefits_unconstrained!H109),MAX(-$C109,MCB_benefits_unconstrained!H109))</f>
        <v>0</v>
      </c>
      <c r="I109">
        <f>IF($C109&lt;0,MIN(-$C109,MCB_benefits_unconstrained!I109),MAX(-$C109,MCB_benefits_unconstrained!I109))</f>
        <v>0</v>
      </c>
      <c r="K109">
        <f>IF($C109&lt;0,MIN(-$C109,MCB_benefits_unconstrained!K109),MAX(-$C109,MCB_benefits_unconstrained!K109))</f>
        <v>0</v>
      </c>
      <c r="L109">
        <f>IF($C109&lt;0,MIN(-$C109,MCB_benefits_unconstrained!L109),MAX(-$C109,MCB_benefits_unconstrained!L109))</f>
        <v>0</v>
      </c>
      <c r="M109">
        <f>IF($C109&lt;0,MIN(-$C109,MCB_benefits_unconstrained!M109),MAX(-$C109,MCB_benefits_unconstrained!M109))</f>
        <v>0</v>
      </c>
      <c r="N109">
        <f>IF($C109&lt;0,MIN(-$C109,MCB_benefits_unconstrained!N109),MAX(-$C109,MCB_benefits_unconstrained!N109))</f>
        <v>0</v>
      </c>
      <c r="O109">
        <f>IF($C109&lt;0,MIN(-$C109,MCB_benefits_unconstrained!O109),MAX(-$C109,MCB_benefits_unconstrained!O109))</f>
        <v>0</v>
      </c>
      <c r="P109">
        <f>IF($C109&lt;0,MIN(-$C109,MCB_benefits_unconstrained!P109),MAX(-$C109,MCB_benefits_unconstrained!P109))</f>
        <v>0</v>
      </c>
      <c r="Q109" s="7">
        <f>SUM(Wanetal_losses_control!BI109:BN109)</f>
        <v>0</v>
      </c>
      <c r="R109">
        <f>IF($Q109&lt;0,MIN(-$Q109,MCB_benefits_unconstrained!R109),MAX(-$Q109,MCB_benefits_unconstrained!R109))</f>
        <v>0</v>
      </c>
      <c r="S109">
        <f>IF($Q109&lt;0,MIN(-$Q109,MCB_benefits_unconstrained!S109),MAX(-$Q109,MCB_benefits_unconstrained!S109))</f>
        <v>0</v>
      </c>
      <c r="T109">
        <f>IF($Q109&lt;0,MIN(-$Q109,MCB_benefits_unconstrained!T109),MAX(-$Q109,MCB_benefits_unconstrained!T109))</f>
        <v>0</v>
      </c>
      <c r="U109">
        <f>IF($Q109&lt;0,MIN(-$Q109,MCB_benefits_unconstrained!U109),MAX(-$Q109,MCB_benefits_unconstrained!U109))</f>
        <v>0</v>
      </c>
      <c r="V109">
        <f>IF($Q109&lt;0,MIN(-$Q109,MCB_benefits_unconstrained!V109),MAX(-$Q109,MCB_benefits_unconstrained!V109))</f>
        <v>0</v>
      </c>
      <c r="W109">
        <f>IF($Q109&lt;0,MIN(-$Q109,MCB_benefits_unconstrained!W109),MAX(-$Q109,MCB_benefits_unconstrained!W109))</f>
        <v>0</v>
      </c>
      <c r="Y109">
        <f>IF($Q109&lt;0,MIN(-$Q109,MCB_benefits_unconstrained!Y109),MAX(-$Q109,MCB_benefits_unconstrained!Y109))</f>
        <v>0</v>
      </c>
      <c r="Z109">
        <f>IF($Q109&lt;0,MIN(-$Q109,MCB_benefits_unconstrained!Z109),MAX(-$Q109,MCB_benefits_unconstrained!Z109))</f>
        <v>0</v>
      </c>
      <c r="AA109">
        <f>IF($Q109&lt;0,MIN(-$Q109,MCB_benefits_unconstrained!AA109),MAX(-$Q109,MCB_benefits_unconstrained!AA109))</f>
        <v>0</v>
      </c>
      <c r="AB109">
        <f>IF($Q109&lt;0,MIN(-$Q109,MCB_benefits_unconstrained!AB109),MAX(-$Q109,MCB_benefits_unconstrained!AB109))</f>
        <v>0</v>
      </c>
      <c r="AC109">
        <f>IF($Q109&lt;0,MIN(-$Q109,MCB_benefits_unconstrained!AC109),MAX(-$Q109,MCB_benefits_unconstrained!AC109))</f>
        <v>0</v>
      </c>
      <c r="AD109">
        <f>IF($Q109&lt;0,MIN(-$Q109,MCB_benefits_unconstrained!AD109),MAX(-$Q109,MCB_benefits_unconstrained!AD109))</f>
        <v>0</v>
      </c>
    </row>
    <row r="110" spans="1:30" x14ac:dyDescent="0.2">
      <c r="A110" t="s">
        <v>212</v>
      </c>
      <c r="B110" t="s">
        <v>213</v>
      </c>
      <c r="C110">
        <f>SUM(Wanetal_losses_control!AQ110:AV110)</f>
        <v>0</v>
      </c>
      <c r="D110">
        <f>IF($C110&lt;0,MIN(-$C110,MCB_benefits_unconstrained!D110),MAX(-$C110,MCB_benefits_unconstrained!D110))</f>
        <v>0</v>
      </c>
      <c r="E110">
        <f>IF($C110&lt;0,MIN(-$C110,MCB_benefits_unconstrained!E110),MAX(-$C110,MCB_benefits_unconstrained!E110))</f>
        <v>0</v>
      </c>
      <c r="F110">
        <f>IF($C110&lt;0,MIN(-$C110,MCB_benefits_unconstrained!F110),MAX(-$C110,MCB_benefits_unconstrained!F110))</f>
        <v>0</v>
      </c>
      <c r="G110">
        <f>IF($C110&lt;0,MIN(-$C110,MCB_benefits_unconstrained!G110),MAX(-$C110,MCB_benefits_unconstrained!G110))</f>
        <v>0</v>
      </c>
      <c r="H110">
        <f>IF($C110&lt;0,MIN(-$C110,MCB_benefits_unconstrained!H110),MAX(-$C110,MCB_benefits_unconstrained!H110))</f>
        <v>0</v>
      </c>
      <c r="I110">
        <f>IF($C110&lt;0,MIN(-$C110,MCB_benefits_unconstrained!I110),MAX(-$C110,MCB_benefits_unconstrained!I110))</f>
        <v>0</v>
      </c>
      <c r="K110">
        <f>IF($C110&lt;0,MIN(-$C110,MCB_benefits_unconstrained!K110),MAX(-$C110,MCB_benefits_unconstrained!K110))</f>
        <v>0</v>
      </c>
      <c r="L110">
        <f>IF($C110&lt;0,MIN(-$C110,MCB_benefits_unconstrained!L110),MAX(-$C110,MCB_benefits_unconstrained!L110))</f>
        <v>0</v>
      </c>
      <c r="M110">
        <f>IF($C110&lt;0,MIN(-$C110,MCB_benefits_unconstrained!M110),MAX(-$C110,MCB_benefits_unconstrained!M110))</f>
        <v>0</v>
      </c>
      <c r="N110">
        <f>IF($C110&lt;0,MIN(-$C110,MCB_benefits_unconstrained!N110),MAX(-$C110,MCB_benefits_unconstrained!N110))</f>
        <v>0</v>
      </c>
      <c r="O110">
        <f>IF($C110&lt;0,MIN(-$C110,MCB_benefits_unconstrained!O110),MAX(-$C110,MCB_benefits_unconstrained!O110))</f>
        <v>0</v>
      </c>
      <c r="P110">
        <f>IF($C110&lt;0,MIN(-$C110,MCB_benefits_unconstrained!P110),MAX(-$C110,MCB_benefits_unconstrained!P110))</f>
        <v>0</v>
      </c>
      <c r="Q110" s="7">
        <f>SUM(Wanetal_losses_control!BI110:BN110)</f>
        <v>0</v>
      </c>
      <c r="R110">
        <f>IF($Q110&lt;0,MIN(-$Q110,MCB_benefits_unconstrained!R110),MAX(-$Q110,MCB_benefits_unconstrained!R110))</f>
        <v>0</v>
      </c>
      <c r="S110">
        <f>IF($Q110&lt;0,MIN(-$Q110,MCB_benefits_unconstrained!S110),MAX(-$Q110,MCB_benefits_unconstrained!S110))</f>
        <v>0</v>
      </c>
      <c r="T110">
        <f>IF($Q110&lt;0,MIN(-$Q110,MCB_benefits_unconstrained!T110),MAX(-$Q110,MCB_benefits_unconstrained!T110))</f>
        <v>0</v>
      </c>
      <c r="U110">
        <f>IF($Q110&lt;0,MIN(-$Q110,MCB_benefits_unconstrained!U110),MAX(-$Q110,MCB_benefits_unconstrained!U110))</f>
        <v>0</v>
      </c>
      <c r="V110">
        <f>IF($Q110&lt;0,MIN(-$Q110,MCB_benefits_unconstrained!V110),MAX(-$Q110,MCB_benefits_unconstrained!V110))</f>
        <v>0</v>
      </c>
      <c r="W110">
        <f>IF($Q110&lt;0,MIN(-$Q110,MCB_benefits_unconstrained!W110),MAX(-$Q110,MCB_benefits_unconstrained!W110))</f>
        <v>0</v>
      </c>
      <c r="Y110">
        <f>IF($Q110&lt;0,MIN(-$Q110,MCB_benefits_unconstrained!Y110),MAX(-$Q110,MCB_benefits_unconstrained!Y110))</f>
        <v>0</v>
      </c>
      <c r="Z110">
        <f>IF($Q110&lt;0,MIN(-$Q110,MCB_benefits_unconstrained!Z110),MAX(-$Q110,MCB_benefits_unconstrained!Z110))</f>
        <v>0</v>
      </c>
      <c r="AA110">
        <f>IF($Q110&lt;0,MIN(-$Q110,MCB_benefits_unconstrained!AA110),MAX(-$Q110,MCB_benefits_unconstrained!AA110))</f>
        <v>0</v>
      </c>
      <c r="AB110">
        <f>IF($Q110&lt;0,MIN(-$Q110,MCB_benefits_unconstrained!AB110),MAX(-$Q110,MCB_benefits_unconstrained!AB110))</f>
        <v>0</v>
      </c>
      <c r="AC110">
        <f>IF($Q110&lt;0,MIN(-$Q110,MCB_benefits_unconstrained!AC110),MAX(-$Q110,MCB_benefits_unconstrained!AC110))</f>
        <v>0</v>
      </c>
      <c r="AD110">
        <f>IF($Q110&lt;0,MIN(-$Q110,MCB_benefits_unconstrained!AD110),MAX(-$Q110,MCB_benefits_unconstrained!AD110))</f>
        <v>0</v>
      </c>
    </row>
    <row r="111" spans="1:30" x14ac:dyDescent="0.2">
      <c r="A111" t="s">
        <v>214</v>
      </c>
      <c r="B111" t="s">
        <v>215</v>
      </c>
      <c r="C111">
        <f>SUM(Wanetal_losses_control!AQ111:AV111)</f>
        <v>0</v>
      </c>
      <c r="D111">
        <f>IF($C111&lt;0,MIN(-$C111,MCB_benefits_unconstrained!D111),MAX(-$C111,MCB_benefits_unconstrained!D111))</f>
        <v>0</v>
      </c>
      <c r="E111">
        <f>IF($C111&lt;0,MIN(-$C111,MCB_benefits_unconstrained!E111),MAX(-$C111,MCB_benefits_unconstrained!E111))</f>
        <v>0</v>
      </c>
      <c r="F111">
        <f>IF($C111&lt;0,MIN(-$C111,MCB_benefits_unconstrained!F111),MAX(-$C111,MCB_benefits_unconstrained!F111))</f>
        <v>0</v>
      </c>
      <c r="G111">
        <f>IF($C111&lt;0,MIN(-$C111,MCB_benefits_unconstrained!G111),MAX(-$C111,MCB_benefits_unconstrained!G111))</f>
        <v>0</v>
      </c>
      <c r="H111">
        <f>IF($C111&lt;0,MIN(-$C111,MCB_benefits_unconstrained!H111),MAX(-$C111,MCB_benefits_unconstrained!H111))</f>
        <v>0</v>
      </c>
      <c r="I111">
        <f>IF($C111&lt;0,MIN(-$C111,MCB_benefits_unconstrained!I111),MAX(-$C111,MCB_benefits_unconstrained!I111))</f>
        <v>0</v>
      </c>
      <c r="K111">
        <f>IF($C111&lt;0,MIN(-$C111,MCB_benefits_unconstrained!K111),MAX(-$C111,MCB_benefits_unconstrained!K111))</f>
        <v>0</v>
      </c>
      <c r="L111">
        <f>IF($C111&lt;0,MIN(-$C111,MCB_benefits_unconstrained!L111),MAX(-$C111,MCB_benefits_unconstrained!L111))</f>
        <v>0</v>
      </c>
      <c r="M111">
        <f>IF($C111&lt;0,MIN(-$C111,MCB_benefits_unconstrained!M111),MAX(-$C111,MCB_benefits_unconstrained!M111))</f>
        <v>0</v>
      </c>
      <c r="N111">
        <f>IF($C111&lt;0,MIN(-$C111,MCB_benefits_unconstrained!N111),MAX(-$C111,MCB_benefits_unconstrained!N111))</f>
        <v>0</v>
      </c>
      <c r="O111">
        <f>IF($C111&lt;0,MIN(-$C111,MCB_benefits_unconstrained!O111),MAX(-$C111,MCB_benefits_unconstrained!O111))</f>
        <v>0</v>
      </c>
      <c r="P111">
        <f>IF($C111&lt;0,MIN(-$C111,MCB_benefits_unconstrained!P111),MAX(-$C111,MCB_benefits_unconstrained!P111))</f>
        <v>0</v>
      </c>
      <c r="Q111" s="7">
        <f>SUM(Wanetal_losses_control!BI111:BN111)</f>
        <v>0</v>
      </c>
      <c r="R111">
        <f>IF($Q111&lt;0,MIN(-$Q111,MCB_benefits_unconstrained!R111),MAX(-$Q111,MCB_benefits_unconstrained!R111))</f>
        <v>0</v>
      </c>
      <c r="S111">
        <f>IF($Q111&lt;0,MIN(-$Q111,MCB_benefits_unconstrained!S111),MAX(-$Q111,MCB_benefits_unconstrained!S111))</f>
        <v>0</v>
      </c>
      <c r="T111">
        <f>IF($Q111&lt;0,MIN(-$Q111,MCB_benefits_unconstrained!T111),MAX(-$Q111,MCB_benefits_unconstrained!T111))</f>
        <v>0</v>
      </c>
      <c r="U111">
        <f>IF($Q111&lt;0,MIN(-$Q111,MCB_benefits_unconstrained!U111),MAX(-$Q111,MCB_benefits_unconstrained!U111))</f>
        <v>0</v>
      </c>
      <c r="V111">
        <f>IF($Q111&lt;0,MIN(-$Q111,MCB_benefits_unconstrained!V111),MAX(-$Q111,MCB_benefits_unconstrained!V111))</f>
        <v>0</v>
      </c>
      <c r="W111">
        <f>IF($Q111&lt;0,MIN(-$Q111,MCB_benefits_unconstrained!W111),MAX(-$Q111,MCB_benefits_unconstrained!W111))</f>
        <v>0</v>
      </c>
      <c r="Y111">
        <f>IF($Q111&lt;0,MIN(-$Q111,MCB_benefits_unconstrained!Y111),MAX(-$Q111,MCB_benefits_unconstrained!Y111))</f>
        <v>0</v>
      </c>
      <c r="Z111">
        <f>IF($Q111&lt;0,MIN(-$Q111,MCB_benefits_unconstrained!Z111),MAX(-$Q111,MCB_benefits_unconstrained!Z111))</f>
        <v>0</v>
      </c>
      <c r="AA111">
        <f>IF($Q111&lt;0,MIN(-$Q111,MCB_benefits_unconstrained!AA111),MAX(-$Q111,MCB_benefits_unconstrained!AA111))</f>
        <v>0</v>
      </c>
      <c r="AB111">
        <f>IF($Q111&lt;0,MIN(-$Q111,MCB_benefits_unconstrained!AB111),MAX(-$Q111,MCB_benefits_unconstrained!AB111))</f>
        <v>0</v>
      </c>
      <c r="AC111">
        <f>IF($Q111&lt;0,MIN(-$Q111,MCB_benefits_unconstrained!AC111),MAX(-$Q111,MCB_benefits_unconstrained!AC111))</f>
        <v>0</v>
      </c>
      <c r="AD111">
        <f>IF($Q111&lt;0,MIN(-$Q111,MCB_benefits_unconstrained!AD111),MAX(-$Q111,MCB_benefits_unconstrained!AD111))</f>
        <v>0</v>
      </c>
    </row>
    <row r="112" spans="1:30" x14ac:dyDescent="0.2">
      <c r="A112" t="s">
        <v>216</v>
      </c>
      <c r="B112" t="s">
        <v>217</v>
      </c>
      <c r="C112">
        <f>SUM(Wanetal_losses_control!AQ112:AV112)</f>
        <v>-280486497968.94281</v>
      </c>
      <c r="D112">
        <f>IF($C112&lt;0,MIN(-$C112,MCB_benefits_unconstrained!D112),MAX(-$C112,MCB_benefits_unconstrained!D112))</f>
        <v>78684891594.295776</v>
      </c>
      <c r="E112">
        <f>IF($C112&lt;0,MIN(-$C112,MCB_benefits_unconstrained!E112),MAX(-$C112,MCB_benefits_unconstrained!E112))</f>
        <v>-1150169491.1766968</v>
      </c>
      <c r="F112">
        <f>IF($C112&lt;0,MIN(-$C112,MCB_benefits_unconstrained!F112),MAX(-$C112,MCB_benefits_unconstrained!F112))</f>
        <v>63053614817.253662</v>
      </c>
      <c r="G112">
        <f>IF($C112&lt;0,MIN(-$C112,MCB_benefits_unconstrained!G112),MAX(-$C112,MCB_benefits_unconstrained!G112))</f>
        <v>56644313204.782013</v>
      </c>
      <c r="H112">
        <f>IF($C112&lt;0,MIN(-$C112,MCB_benefits_unconstrained!H112),MAX(-$C112,MCB_benefits_unconstrained!H112))</f>
        <v>19293221579.966461</v>
      </c>
      <c r="I112">
        <f>IF($C112&lt;0,MIN(-$C112,MCB_benefits_unconstrained!I112),MAX(-$C112,MCB_benefits_unconstrained!I112))</f>
        <v>16968950311.657196</v>
      </c>
      <c r="K112">
        <f>IF($C112&lt;0,MIN(-$C112,MCB_benefits_unconstrained!K112),MAX(-$C112,MCB_benefits_unconstrained!K112))</f>
        <v>90179160766.326492</v>
      </c>
      <c r="L112">
        <f>IF($C112&lt;0,MIN(-$C112,MCB_benefits_unconstrained!L112),MAX(-$C112,MCB_benefits_unconstrained!L112))</f>
        <v>-3280072656.401515</v>
      </c>
      <c r="M112">
        <f>IF($C112&lt;0,MIN(-$C112,MCB_benefits_unconstrained!M112),MAX(-$C112,MCB_benefits_unconstrained!M112))</f>
        <v>57691166924.245605</v>
      </c>
      <c r="N112">
        <f>IF($C112&lt;0,MIN(-$C112,MCB_benefits_unconstrained!N112),MAX(-$C112,MCB_benefits_unconstrained!N112))</f>
        <v>73516667772.707748</v>
      </c>
      <c r="O112">
        <f>IF($C112&lt;0,MIN(-$C112,MCB_benefits_unconstrained!O112),MAX(-$C112,MCB_benefits_unconstrained!O112))</f>
        <v>23659621824.045132</v>
      </c>
      <c r="P112">
        <f>IF($C112&lt;0,MIN(-$C112,MCB_benefits_unconstrained!P112),MAX(-$C112,MCB_benefits_unconstrained!P112))</f>
        <v>6261793221.8230085</v>
      </c>
      <c r="Q112" s="7">
        <f>SUM(Wanetal_losses_control!BI112:BN112)</f>
        <v>-302751411039.64905</v>
      </c>
      <c r="R112">
        <f>IF($Q112&lt;0,MIN(-$Q112,MCB_benefits_unconstrained!R112),MAX(-$Q112,MCB_benefits_unconstrained!R112))</f>
        <v>302751411039.64905</v>
      </c>
      <c r="S112">
        <f>IF($Q112&lt;0,MIN(-$Q112,MCB_benefits_unconstrained!S112),MAX(-$Q112,MCB_benefits_unconstrained!S112))</f>
        <v>70561831664.540527</v>
      </c>
      <c r="T112">
        <f>IF($Q112&lt;0,MIN(-$Q112,MCB_benefits_unconstrained!T112),MAX(-$Q112,MCB_benefits_unconstrained!T112))</f>
        <v>163698399174.52072</v>
      </c>
      <c r="U112">
        <f>IF($Q112&lt;0,MIN(-$Q112,MCB_benefits_unconstrained!U112),MAX(-$Q112,MCB_benefits_unconstrained!U112))</f>
        <v>255478037666.39899</v>
      </c>
      <c r="V112">
        <f>IF($Q112&lt;0,MIN(-$Q112,MCB_benefits_unconstrained!V112),MAX(-$Q112,MCB_benefits_unconstrained!V112))</f>
        <v>131800697870.14496</v>
      </c>
      <c r="W112">
        <f>IF($Q112&lt;0,MIN(-$Q112,MCB_benefits_unconstrained!W112),MAX(-$Q112,MCB_benefits_unconstrained!W112))</f>
        <v>52786990486.062469</v>
      </c>
      <c r="Y112">
        <f>IF($Q112&lt;0,MIN(-$Q112,MCB_benefits_unconstrained!Y112),MAX(-$Q112,MCB_benefits_unconstrained!Y112))</f>
        <v>43502360345.160492</v>
      </c>
      <c r="Z112">
        <f>IF($Q112&lt;0,MIN(-$Q112,MCB_benefits_unconstrained!Z112),MAX(-$Q112,MCB_benefits_unconstrained!Z112))</f>
        <v>58119926202.207092</v>
      </c>
      <c r="AA112">
        <f>IF($Q112&lt;0,MIN(-$Q112,MCB_benefits_unconstrained!AA112),MAX(-$Q112,MCB_benefits_unconstrained!AA112))</f>
        <v>145032006745.01492</v>
      </c>
      <c r="AB112">
        <f>IF($Q112&lt;0,MIN(-$Q112,MCB_benefits_unconstrained!AB112),MAX(-$Q112,MCB_benefits_unconstrained!AB112))</f>
        <v>13019617573.184866</v>
      </c>
      <c r="AC112">
        <f>IF($Q112&lt;0,MIN(-$Q112,MCB_benefits_unconstrained!AC112),MAX(-$Q112,MCB_benefits_unconstrained!AC112))</f>
        <v>-14225656886.384867</v>
      </c>
      <c r="AD112">
        <f>IF($Q112&lt;0,MIN(-$Q112,MCB_benefits_unconstrained!AD112),MAX(-$Q112,MCB_benefits_unconstrained!AD112))</f>
        <v>24515358616.789551</v>
      </c>
    </row>
    <row r="113" spans="1:30" x14ac:dyDescent="0.2">
      <c r="A113" t="s">
        <v>218</v>
      </c>
      <c r="B113" t="s">
        <v>219</v>
      </c>
      <c r="C113">
        <f>SUM(Wanetal_losses_control!AQ113:AV113)</f>
        <v>0</v>
      </c>
      <c r="D113">
        <f>IF($C113&lt;0,MIN(-$C113,MCB_benefits_unconstrained!D113),MAX(-$C113,MCB_benefits_unconstrained!D113))</f>
        <v>0</v>
      </c>
      <c r="E113">
        <f>IF($C113&lt;0,MIN(-$C113,MCB_benefits_unconstrained!E113),MAX(-$C113,MCB_benefits_unconstrained!E113))</f>
        <v>0</v>
      </c>
      <c r="F113">
        <f>IF($C113&lt;0,MIN(-$C113,MCB_benefits_unconstrained!F113),MAX(-$C113,MCB_benefits_unconstrained!F113))</f>
        <v>0</v>
      </c>
      <c r="G113">
        <f>IF($C113&lt;0,MIN(-$C113,MCB_benefits_unconstrained!G113),MAX(-$C113,MCB_benefits_unconstrained!G113))</f>
        <v>0</v>
      </c>
      <c r="H113">
        <f>IF($C113&lt;0,MIN(-$C113,MCB_benefits_unconstrained!H113),MAX(-$C113,MCB_benefits_unconstrained!H113))</f>
        <v>0</v>
      </c>
      <c r="I113">
        <f>IF($C113&lt;0,MIN(-$C113,MCB_benefits_unconstrained!I113),MAX(-$C113,MCB_benefits_unconstrained!I113))</f>
        <v>0</v>
      </c>
      <c r="K113">
        <f>IF($C113&lt;0,MIN(-$C113,MCB_benefits_unconstrained!K113),MAX(-$C113,MCB_benefits_unconstrained!K113))</f>
        <v>0</v>
      </c>
      <c r="L113">
        <f>IF($C113&lt;0,MIN(-$C113,MCB_benefits_unconstrained!L113),MAX(-$C113,MCB_benefits_unconstrained!L113))</f>
        <v>0</v>
      </c>
      <c r="M113">
        <f>IF($C113&lt;0,MIN(-$C113,MCB_benefits_unconstrained!M113),MAX(-$C113,MCB_benefits_unconstrained!M113))</f>
        <v>0</v>
      </c>
      <c r="N113">
        <f>IF($C113&lt;0,MIN(-$C113,MCB_benefits_unconstrained!N113),MAX(-$C113,MCB_benefits_unconstrained!N113))</f>
        <v>0</v>
      </c>
      <c r="O113">
        <f>IF($C113&lt;0,MIN(-$C113,MCB_benefits_unconstrained!O113),MAX(-$C113,MCB_benefits_unconstrained!O113))</f>
        <v>0</v>
      </c>
      <c r="P113">
        <f>IF($C113&lt;0,MIN(-$C113,MCB_benefits_unconstrained!P113),MAX(-$C113,MCB_benefits_unconstrained!P113))</f>
        <v>0</v>
      </c>
      <c r="Q113" s="7">
        <f>SUM(Wanetal_losses_control!BI113:BN113)</f>
        <v>0</v>
      </c>
      <c r="R113">
        <f>IF($Q113&lt;0,MIN(-$Q113,MCB_benefits_unconstrained!R113),MAX(-$Q113,MCB_benefits_unconstrained!R113))</f>
        <v>0</v>
      </c>
      <c r="S113">
        <f>IF($Q113&lt;0,MIN(-$Q113,MCB_benefits_unconstrained!S113),MAX(-$Q113,MCB_benefits_unconstrained!S113))</f>
        <v>0</v>
      </c>
      <c r="T113">
        <f>IF($Q113&lt;0,MIN(-$Q113,MCB_benefits_unconstrained!T113),MAX(-$Q113,MCB_benefits_unconstrained!T113))</f>
        <v>0</v>
      </c>
      <c r="U113">
        <f>IF($Q113&lt;0,MIN(-$Q113,MCB_benefits_unconstrained!U113),MAX(-$Q113,MCB_benefits_unconstrained!U113))</f>
        <v>0</v>
      </c>
      <c r="V113">
        <f>IF($Q113&lt;0,MIN(-$Q113,MCB_benefits_unconstrained!V113),MAX(-$Q113,MCB_benefits_unconstrained!V113))</f>
        <v>0</v>
      </c>
      <c r="W113">
        <f>IF($Q113&lt;0,MIN(-$Q113,MCB_benefits_unconstrained!W113),MAX(-$Q113,MCB_benefits_unconstrained!W113))</f>
        <v>0</v>
      </c>
      <c r="Y113">
        <f>IF($Q113&lt;0,MIN(-$Q113,MCB_benefits_unconstrained!Y113),MAX(-$Q113,MCB_benefits_unconstrained!Y113))</f>
        <v>0</v>
      </c>
      <c r="Z113">
        <f>IF($Q113&lt;0,MIN(-$Q113,MCB_benefits_unconstrained!Z113),MAX(-$Q113,MCB_benefits_unconstrained!Z113))</f>
        <v>0</v>
      </c>
      <c r="AA113">
        <f>IF($Q113&lt;0,MIN(-$Q113,MCB_benefits_unconstrained!AA113),MAX(-$Q113,MCB_benefits_unconstrained!AA113))</f>
        <v>0</v>
      </c>
      <c r="AB113">
        <f>IF($Q113&lt;0,MIN(-$Q113,MCB_benefits_unconstrained!AB113),MAX(-$Q113,MCB_benefits_unconstrained!AB113))</f>
        <v>0</v>
      </c>
      <c r="AC113">
        <f>IF($Q113&lt;0,MIN(-$Q113,MCB_benefits_unconstrained!AC113),MAX(-$Q113,MCB_benefits_unconstrained!AC113))</f>
        <v>0</v>
      </c>
      <c r="AD113">
        <f>IF($Q113&lt;0,MIN(-$Q113,MCB_benefits_unconstrained!AD113),MAX(-$Q113,MCB_benefits_unconstrained!AD113))</f>
        <v>0</v>
      </c>
    </row>
    <row r="114" spans="1:30" x14ac:dyDescent="0.2">
      <c r="A114" t="s">
        <v>220</v>
      </c>
      <c r="B114" t="s">
        <v>221</v>
      </c>
      <c r="C114">
        <f>SUM(Wanetal_losses_control!AQ114:AV114)</f>
        <v>0</v>
      </c>
      <c r="D114">
        <f>IF($C114&lt;0,MIN(-$C114,MCB_benefits_unconstrained!D114),MAX(-$C114,MCB_benefits_unconstrained!D114))</f>
        <v>0</v>
      </c>
      <c r="E114">
        <f>IF($C114&lt;0,MIN(-$C114,MCB_benefits_unconstrained!E114),MAX(-$C114,MCB_benefits_unconstrained!E114))</f>
        <v>0</v>
      </c>
      <c r="F114">
        <f>IF($C114&lt;0,MIN(-$C114,MCB_benefits_unconstrained!F114),MAX(-$C114,MCB_benefits_unconstrained!F114))</f>
        <v>0</v>
      </c>
      <c r="G114">
        <f>IF($C114&lt;0,MIN(-$C114,MCB_benefits_unconstrained!G114),MAX(-$C114,MCB_benefits_unconstrained!G114))</f>
        <v>0</v>
      </c>
      <c r="H114">
        <f>IF($C114&lt;0,MIN(-$C114,MCB_benefits_unconstrained!H114),MAX(-$C114,MCB_benefits_unconstrained!H114))</f>
        <v>0</v>
      </c>
      <c r="I114">
        <f>IF($C114&lt;0,MIN(-$C114,MCB_benefits_unconstrained!I114),MAX(-$C114,MCB_benefits_unconstrained!I114))</f>
        <v>0</v>
      </c>
      <c r="K114">
        <f>IF($C114&lt;0,MIN(-$C114,MCB_benefits_unconstrained!K114),MAX(-$C114,MCB_benefits_unconstrained!K114))</f>
        <v>0</v>
      </c>
      <c r="L114">
        <f>IF($C114&lt;0,MIN(-$C114,MCB_benefits_unconstrained!L114),MAX(-$C114,MCB_benefits_unconstrained!L114))</f>
        <v>0</v>
      </c>
      <c r="M114">
        <f>IF($C114&lt;0,MIN(-$C114,MCB_benefits_unconstrained!M114),MAX(-$C114,MCB_benefits_unconstrained!M114))</f>
        <v>0</v>
      </c>
      <c r="N114">
        <f>IF($C114&lt;0,MIN(-$C114,MCB_benefits_unconstrained!N114),MAX(-$C114,MCB_benefits_unconstrained!N114))</f>
        <v>0</v>
      </c>
      <c r="O114">
        <f>IF($C114&lt;0,MIN(-$C114,MCB_benefits_unconstrained!O114),MAX(-$C114,MCB_benefits_unconstrained!O114))</f>
        <v>0</v>
      </c>
      <c r="P114">
        <f>IF($C114&lt;0,MIN(-$C114,MCB_benefits_unconstrained!P114),MAX(-$C114,MCB_benefits_unconstrained!P114))</f>
        <v>0</v>
      </c>
      <c r="Q114" s="7">
        <f>SUM(Wanetal_losses_control!BI114:BN114)</f>
        <v>0</v>
      </c>
      <c r="R114">
        <f>IF($Q114&lt;0,MIN(-$Q114,MCB_benefits_unconstrained!R114),MAX(-$Q114,MCB_benefits_unconstrained!R114))</f>
        <v>0</v>
      </c>
      <c r="S114">
        <f>IF($Q114&lt;0,MIN(-$Q114,MCB_benefits_unconstrained!S114),MAX(-$Q114,MCB_benefits_unconstrained!S114))</f>
        <v>0</v>
      </c>
      <c r="T114">
        <f>IF($Q114&lt;0,MIN(-$Q114,MCB_benefits_unconstrained!T114),MAX(-$Q114,MCB_benefits_unconstrained!T114))</f>
        <v>0</v>
      </c>
      <c r="U114">
        <f>IF($Q114&lt;0,MIN(-$Q114,MCB_benefits_unconstrained!U114),MAX(-$Q114,MCB_benefits_unconstrained!U114))</f>
        <v>0</v>
      </c>
      <c r="V114">
        <f>IF($Q114&lt;0,MIN(-$Q114,MCB_benefits_unconstrained!V114),MAX(-$Q114,MCB_benefits_unconstrained!V114))</f>
        <v>0</v>
      </c>
      <c r="W114">
        <f>IF($Q114&lt;0,MIN(-$Q114,MCB_benefits_unconstrained!W114),MAX(-$Q114,MCB_benefits_unconstrained!W114))</f>
        <v>0</v>
      </c>
      <c r="Y114">
        <f>IF($Q114&lt;0,MIN(-$Q114,MCB_benefits_unconstrained!Y114),MAX(-$Q114,MCB_benefits_unconstrained!Y114))</f>
        <v>0</v>
      </c>
      <c r="Z114">
        <f>IF($Q114&lt;0,MIN(-$Q114,MCB_benefits_unconstrained!Z114),MAX(-$Q114,MCB_benefits_unconstrained!Z114))</f>
        <v>0</v>
      </c>
      <c r="AA114">
        <f>IF($Q114&lt;0,MIN(-$Q114,MCB_benefits_unconstrained!AA114),MAX(-$Q114,MCB_benefits_unconstrained!AA114))</f>
        <v>0</v>
      </c>
      <c r="AB114">
        <f>IF($Q114&lt;0,MIN(-$Q114,MCB_benefits_unconstrained!AB114),MAX(-$Q114,MCB_benefits_unconstrained!AB114))</f>
        <v>0</v>
      </c>
      <c r="AC114">
        <f>IF($Q114&lt;0,MIN(-$Q114,MCB_benefits_unconstrained!AC114),MAX(-$Q114,MCB_benefits_unconstrained!AC114))</f>
        <v>0</v>
      </c>
      <c r="AD114">
        <f>IF($Q114&lt;0,MIN(-$Q114,MCB_benefits_unconstrained!AD114),MAX(-$Q114,MCB_benefits_unconstrained!AD114))</f>
        <v>0</v>
      </c>
    </row>
    <row r="115" spans="1:30" x14ac:dyDescent="0.2">
      <c r="A115" t="s">
        <v>222</v>
      </c>
      <c r="B115" t="s">
        <v>223</v>
      </c>
      <c r="C115">
        <f>SUM(Wanetal_losses_control!AQ115:AV115)</f>
        <v>-147945617465.18988</v>
      </c>
      <c r="D115">
        <f>IF($C115&lt;0,MIN(-$C115,MCB_benefits_unconstrained!D115),MAX(-$C115,MCB_benefits_unconstrained!D115))</f>
        <v>41503191620.256149</v>
      </c>
      <c r="E115">
        <f>IF($C115&lt;0,MIN(-$C115,MCB_benefits_unconstrained!E115),MAX(-$C115,MCB_benefits_unconstrained!E115))</f>
        <v>-606669257.8571167</v>
      </c>
      <c r="F115">
        <f>IF($C115&lt;0,MIN(-$C115,MCB_benefits_unconstrained!F115),MAX(-$C115,MCB_benefits_unconstrained!F115))</f>
        <v>33258306710.306427</v>
      </c>
      <c r="G115">
        <f>IF($C115&lt;0,MIN(-$C115,MCB_benefits_unconstrained!G115),MAX(-$C115,MCB_benefits_unconstrained!G115))</f>
        <v>29877651700.371689</v>
      </c>
      <c r="H115">
        <f>IF($C115&lt;0,MIN(-$C115,MCB_benefits_unconstrained!H115),MAX(-$C115,MCB_benefits_unconstrained!H115))</f>
        <v>10176417047.557556</v>
      </c>
      <c r="I115">
        <f>IF($C115&lt;0,MIN(-$C115,MCB_benefits_unconstrained!I115),MAX(-$C115,MCB_benefits_unconstrained!I115))</f>
        <v>8950455190.4392395</v>
      </c>
      <c r="K115">
        <f>IF($C115&lt;0,MIN(-$C115,MCB_benefits_unconstrained!K115),MAX(-$C115,MCB_benefits_unconstrained!K115))</f>
        <v>23772507588.496124</v>
      </c>
      <c r="L115">
        <f>IF($C115&lt;0,MIN(-$C115,MCB_benefits_unconstrained!L115),MAX(-$C115,MCB_benefits_unconstrained!L115))</f>
        <v>-1770115151.1076777</v>
      </c>
      <c r="M115">
        <f>IF($C115&lt;0,MIN(-$C115,MCB_benefits_unconstrained!M115),MAX(-$C115,MCB_benefits_unconstrained!M115))</f>
        <v>-40333019109.055611</v>
      </c>
      <c r="N115">
        <f>IF($C115&lt;0,MIN(-$C115,MCB_benefits_unconstrained!N115),MAX(-$C115,MCB_benefits_unconstrained!N115))</f>
        <v>-44546065247.873405</v>
      </c>
      <c r="O115">
        <f>IF($C115&lt;0,MIN(-$C115,MCB_benefits_unconstrained!O115),MAX(-$C115,MCB_benefits_unconstrained!O115))</f>
        <v>448417571.87652218</v>
      </c>
      <c r="P115">
        <f>IF($C115&lt;0,MIN(-$C115,MCB_benefits_unconstrained!P115),MAX(-$C115,MCB_benefits_unconstrained!P115))</f>
        <v>-3713381543.9943876</v>
      </c>
      <c r="Q115" s="7">
        <f>SUM(Wanetal_losses_control!BI115:BN115)</f>
        <v>-217761813626.07959</v>
      </c>
      <c r="R115">
        <f>IF($Q115&lt;0,MIN(-$Q115,MCB_benefits_unconstrained!R115),MAX(-$Q115,MCB_benefits_unconstrained!R115))</f>
        <v>217761813626.07959</v>
      </c>
      <c r="S115">
        <f>IF($Q115&lt;0,MIN(-$Q115,MCB_benefits_unconstrained!S115),MAX(-$Q115,MCB_benefits_unconstrained!S115))</f>
        <v>50753429631.534058</v>
      </c>
      <c r="T115">
        <f>IF($Q115&lt;0,MIN(-$Q115,MCB_benefits_unconstrained!T115),MAX(-$Q115,MCB_benefits_unconstrained!T115))</f>
        <v>117744324194.94524</v>
      </c>
      <c r="U115">
        <f>IF($Q115&lt;0,MIN(-$Q115,MCB_benefits_unconstrained!U115),MAX(-$Q115,MCB_benefits_unconstrained!U115))</f>
        <v>183759212328.10056</v>
      </c>
      <c r="V115">
        <f>IF($Q115&lt;0,MIN(-$Q115,MCB_benefits_unconstrained!V115),MAX(-$Q115,MCB_benefits_unconstrained!V115))</f>
        <v>94801074276.832886</v>
      </c>
      <c r="W115">
        <f>IF($Q115&lt;0,MIN(-$Q115,MCB_benefits_unconstrained!W115),MAX(-$Q115,MCB_benefits_unconstrained!W115))</f>
        <v>37968413572.817871</v>
      </c>
      <c r="Y115">
        <f>IF($Q115&lt;0,MIN(-$Q115,MCB_benefits_unconstrained!Y115),MAX(-$Q115,MCB_benefits_unconstrained!Y115))</f>
        <v>-4867633597.4085522</v>
      </c>
      <c r="Z115">
        <f>IF($Q115&lt;0,MIN(-$Q115,MCB_benefits_unconstrained!Z115),MAX(-$Q115,MCB_benefits_unconstrained!Z115))</f>
        <v>-20426582088.170025</v>
      </c>
      <c r="AA115">
        <f>IF($Q115&lt;0,MIN(-$Q115,MCB_benefits_unconstrained!AA115),MAX(-$Q115,MCB_benefits_unconstrained!AA115))</f>
        <v>-45576016713.000603</v>
      </c>
      <c r="AB115">
        <f>IF($Q115&lt;0,MIN(-$Q115,MCB_benefits_unconstrained!AB115),MAX(-$Q115,MCB_benefits_unconstrained!AB115))</f>
        <v>-76768307800.926941</v>
      </c>
      <c r="AC115">
        <f>IF($Q115&lt;0,MIN(-$Q115,MCB_benefits_unconstrained!AC115),MAX(-$Q115,MCB_benefits_unconstrained!AC115))</f>
        <v>-1245041601.3899167</v>
      </c>
      <c r="AD115">
        <f>IF($Q115&lt;0,MIN(-$Q115,MCB_benefits_unconstrained!AD115),MAX(-$Q115,MCB_benefits_unconstrained!AD115))</f>
        <v>-64783442299.48085</v>
      </c>
    </row>
    <row r="116" spans="1:30" x14ac:dyDescent="0.2">
      <c r="A116" t="s">
        <v>224</v>
      </c>
      <c r="B116" t="s">
        <v>225</v>
      </c>
      <c r="C116">
        <f>SUM(Wanetal_losses_control!AQ116:AV116)</f>
        <v>0</v>
      </c>
      <c r="D116">
        <f>IF($C116&lt;0,MIN(-$C116,MCB_benefits_unconstrained!D116),MAX(-$C116,MCB_benefits_unconstrained!D116))</f>
        <v>0</v>
      </c>
      <c r="E116">
        <f>IF($C116&lt;0,MIN(-$C116,MCB_benefits_unconstrained!E116),MAX(-$C116,MCB_benefits_unconstrained!E116))</f>
        <v>0</v>
      </c>
      <c r="F116">
        <f>IF($C116&lt;0,MIN(-$C116,MCB_benefits_unconstrained!F116),MAX(-$C116,MCB_benefits_unconstrained!F116))</f>
        <v>0</v>
      </c>
      <c r="G116">
        <f>IF($C116&lt;0,MIN(-$C116,MCB_benefits_unconstrained!G116),MAX(-$C116,MCB_benefits_unconstrained!G116))</f>
        <v>0</v>
      </c>
      <c r="H116">
        <f>IF($C116&lt;0,MIN(-$C116,MCB_benefits_unconstrained!H116),MAX(-$C116,MCB_benefits_unconstrained!H116))</f>
        <v>0</v>
      </c>
      <c r="I116">
        <f>IF($C116&lt;0,MIN(-$C116,MCB_benefits_unconstrained!I116),MAX(-$C116,MCB_benefits_unconstrained!I116))</f>
        <v>0</v>
      </c>
      <c r="K116">
        <f>IF($C116&lt;0,MIN(-$C116,MCB_benefits_unconstrained!K116),MAX(-$C116,MCB_benefits_unconstrained!K116))</f>
        <v>0</v>
      </c>
      <c r="L116">
        <f>IF($C116&lt;0,MIN(-$C116,MCB_benefits_unconstrained!L116),MAX(-$C116,MCB_benefits_unconstrained!L116))</f>
        <v>0</v>
      </c>
      <c r="M116">
        <f>IF($C116&lt;0,MIN(-$C116,MCB_benefits_unconstrained!M116),MAX(-$C116,MCB_benefits_unconstrained!M116))</f>
        <v>0</v>
      </c>
      <c r="N116">
        <f>IF($C116&lt;0,MIN(-$C116,MCB_benefits_unconstrained!N116),MAX(-$C116,MCB_benefits_unconstrained!N116))</f>
        <v>0</v>
      </c>
      <c r="O116">
        <f>IF($C116&lt;0,MIN(-$C116,MCB_benefits_unconstrained!O116),MAX(-$C116,MCB_benefits_unconstrained!O116))</f>
        <v>0</v>
      </c>
      <c r="P116">
        <f>IF($C116&lt;0,MIN(-$C116,MCB_benefits_unconstrained!P116),MAX(-$C116,MCB_benefits_unconstrained!P116))</f>
        <v>0</v>
      </c>
      <c r="Q116" s="7">
        <f>SUM(Wanetal_losses_control!BI116:BN116)</f>
        <v>0</v>
      </c>
      <c r="R116">
        <f>IF($Q116&lt;0,MIN(-$Q116,MCB_benefits_unconstrained!R116),MAX(-$Q116,MCB_benefits_unconstrained!R116))</f>
        <v>0</v>
      </c>
      <c r="S116">
        <f>IF($Q116&lt;0,MIN(-$Q116,MCB_benefits_unconstrained!S116),MAX(-$Q116,MCB_benefits_unconstrained!S116))</f>
        <v>0</v>
      </c>
      <c r="T116">
        <f>IF($Q116&lt;0,MIN(-$Q116,MCB_benefits_unconstrained!T116),MAX(-$Q116,MCB_benefits_unconstrained!T116))</f>
        <v>0</v>
      </c>
      <c r="U116">
        <f>IF($Q116&lt;0,MIN(-$Q116,MCB_benefits_unconstrained!U116),MAX(-$Q116,MCB_benefits_unconstrained!U116))</f>
        <v>0</v>
      </c>
      <c r="V116">
        <f>IF($Q116&lt;0,MIN(-$Q116,MCB_benefits_unconstrained!V116),MAX(-$Q116,MCB_benefits_unconstrained!V116))</f>
        <v>0</v>
      </c>
      <c r="W116">
        <f>IF($Q116&lt;0,MIN(-$Q116,MCB_benefits_unconstrained!W116),MAX(-$Q116,MCB_benefits_unconstrained!W116))</f>
        <v>0</v>
      </c>
      <c r="Y116">
        <f>IF($Q116&lt;0,MIN(-$Q116,MCB_benefits_unconstrained!Y116),MAX(-$Q116,MCB_benefits_unconstrained!Y116))</f>
        <v>0</v>
      </c>
      <c r="Z116">
        <f>IF($Q116&lt;0,MIN(-$Q116,MCB_benefits_unconstrained!Z116),MAX(-$Q116,MCB_benefits_unconstrained!Z116))</f>
        <v>0</v>
      </c>
      <c r="AA116">
        <f>IF($Q116&lt;0,MIN(-$Q116,MCB_benefits_unconstrained!AA116),MAX(-$Q116,MCB_benefits_unconstrained!AA116))</f>
        <v>0</v>
      </c>
      <c r="AB116">
        <f>IF($Q116&lt;0,MIN(-$Q116,MCB_benefits_unconstrained!AB116),MAX(-$Q116,MCB_benefits_unconstrained!AB116))</f>
        <v>0</v>
      </c>
      <c r="AC116">
        <f>IF($Q116&lt;0,MIN(-$Q116,MCB_benefits_unconstrained!AC116),MAX(-$Q116,MCB_benefits_unconstrained!AC116))</f>
        <v>0</v>
      </c>
      <c r="AD116">
        <f>IF($Q116&lt;0,MIN(-$Q116,MCB_benefits_unconstrained!AD116),MAX(-$Q116,MCB_benefits_unconstrained!AD116))</f>
        <v>0</v>
      </c>
    </row>
    <row r="117" spans="1:30" x14ac:dyDescent="0.2">
      <c r="A117" t="s">
        <v>226</v>
      </c>
      <c r="B117" t="s">
        <v>227</v>
      </c>
      <c r="C117">
        <f>SUM(Wanetal_losses_control!AQ117:AV117)</f>
        <v>-7640545534.1024361</v>
      </c>
      <c r="D117">
        <f>IF($C117&lt;0,MIN(-$C117,MCB_benefits_unconstrained!D117),MAX(-$C117,MCB_benefits_unconstrained!D117))</f>
        <v>2143402628.7379408</v>
      </c>
      <c r="E117">
        <f>IF($C117&lt;0,MIN(-$C117,MCB_benefits_unconstrained!E117),MAX(-$C117,MCB_benefits_unconstrained!E117))</f>
        <v>-31330999.648488998</v>
      </c>
      <c r="F117">
        <f>IF($C117&lt;0,MIN(-$C117,MCB_benefits_unconstrained!F117),MAX(-$C117,MCB_benefits_unconstrained!F117))</f>
        <v>1717601448.1607113</v>
      </c>
      <c r="G117">
        <f>IF($C117&lt;0,MIN(-$C117,MCB_benefits_unconstrained!G117),MAX(-$C117,MCB_benefits_unconstrained!G117))</f>
        <v>1543009939.5979424</v>
      </c>
      <c r="H117">
        <f>IF($C117&lt;0,MIN(-$C117,MCB_benefits_unconstrained!H117),MAX(-$C117,MCB_benefits_unconstrained!H117))</f>
        <v>525553775.48898506</v>
      </c>
      <c r="I117">
        <f>IF($C117&lt;0,MIN(-$C117,MCB_benefits_unconstrained!I117),MAX(-$C117,MCB_benefits_unconstrained!I117))</f>
        <v>462239852.75930977</v>
      </c>
      <c r="K117">
        <f>IF($C117&lt;0,MIN(-$C117,MCB_benefits_unconstrained!K117),MAX(-$C117,MCB_benefits_unconstrained!K117))</f>
        <v>4956548988.021244</v>
      </c>
      <c r="L117">
        <f>IF($C117&lt;0,MIN(-$C117,MCB_benefits_unconstrained!L117),MAX(-$C117,MCB_benefits_unconstrained!L117))</f>
        <v>-272316766.75070745</v>
      </c>
      <c r="M117">
        <f>IF($C117&lt;0,MIN(-$C117,MCB_benefits_unconstrained!M117),MAX(-$C117,MCB_benefits_unconstrained!M117))</f>
        <v>-173079588.83604577</v>
      </c>
      <c r="N117">
        <f>IF($C117&lt;0,MIN(-$C117,MCB_benefits_unconstrained!N117),MAX(-$C117,MCB_benefits_unconstrained!N117))</f>
        <v>7114365573.7425289</v>
      </c>
      <c r="O117">
        <f>IF($C117&lt;0,MIN(-$C117,MCB_benefits_unconstrained!O117),MAX(-$C117,MCB_benefits_unconstrained!O117))</f>
        <v>2509415428.7267456</v>
      </c>
      <c r="P117">
        <f>IF($C117&lt;0,MIN(-$C117,MCB_benefits_unconstrained!P117),MAX(-$C117,MCB_benefits_unconstrained!P117))</f>
        <v>2666446073.9099336</v>
      </c>
      <c r="Q117" s="7">
        <f>SUM(Wanetal_losses_control!BI117:BN117)</f>
        <v>-8280994478.4666958</v>
      </c>
      <c r="R117">
        <f>IF($Q117&lt;0,MIN(-$Q117,MCB_benefits_unconstrained!R117),MAX(-$Q117,MCB_benefits_unconstrained!R117))</f>
        <v>8280994478.4666958</v>
      </c>
      <c r="S117">
        <f>IF($Q117&lt;0,MIN(-$Q117,MCB_benefits_unconstrained!S117),MAX(-$Q117,MCB_benefits_unconstrained!S117))</f>
        <v>1930039356.0445938</v>
      </c>
      <c r="T117">
        <f>IF($Q117&lt;0,MIN(-$Q117,MCB_benefits_unconstrained!T117),MAX(-$Q117,MCB_benefits_unconstrained!T117))</f>
        <v>4477553168.2675209</v>
      </c>
      <c r="U117">
        <f>IF($Q117&lt;0,MIN(-$Q117,MCB_benefits_unconstrained!U117),MAX(-$Q117,MCB_benefits_unconstrained!U117))</f>
        <v>6987951639.9938126</v>
      </c>
      <c r="V117">
        <f>IF($Q117&lt;0,MIN(-$Q117,MCB_benefits_unconstrained!V117),MAX(-$Q117,MCB_benefits_unconstrained!V117))</f>
        <v>3605072714.8478594</v>
      </c>
      <c r="W117">
        <f>IF($Q117&lt;0,MIN(-$Q117,MCB_benefits_unconstrained!W117),MAX(-$Q117,MCB_benefits_unconstrained!W117))</f>
        <v>1443853804.8389473</v>
      </c>
      <c r="Y117">
        <f>IF($Q117&lt;0,MIN(-$Q117,MCB_benefits_unconstrained!Y117),MAX(-$Q117,MCB_benefits_unconstrained!Y117))</f>
        <v>1950969092.676568</v>
      </c>
      <c r="Z117">
        <f>IF($Q117&lt;0,MIN(-$Q117,MCB_benefits_unconstrained!Z117),MAX(-$Q117,MCB_benefits_unconstrained!Z117))</f>
        <v>8280994478.4666958</v>
      </c>
      <c r="AA117">
        <f>IF($Q117&lt;0,MIN(-$Q117,MCB_benefits_unconstrained!AA117),MAX(-$Q117,MCB_benefits_unconstrained!AA117))</f>
        <v>5943395338.5800886</v>
      </c>
      <c r="AB117">
        <f>IF($Q117&lt;0,MIN(-$Q117,MCB_benefits_unconstrained!AB117),MAX(-$Q117,MCB_benefits_unconstrained!AB117))</f>
        <v>8111520758.688056</v>
      </c>
      <c r="AC117">
        <f>IF($Q117&lt;0,MIN(-$Q117,MCB_benefits_unconstrained!AC117),MAX(-$Q117,MCB_benefits_unconstrained!AC117))</f>
        <v>8055199352.6682701</v>
      </c>
      <c r="AD117">
        <f>IF($Q117&lt;0,MIN(-$Q117,MCB_benefits_unconstrained!AD117),MAX(-$Q117,MCB_benefits_unconstrained!AD117))</f>
        <v>3853362680.2165585</v>
      </c>
    </row>
    <row r="118" spans="1:30" x14ac:dyDescent="0.2">
      <c r="A118" t="s">
        <v>228</v>
      </c>
      <c r="B118" t="s">
        <v>229</v>
      </c>
      <c r="C118">
        <f>SUM(Wanetal_losses_control!AQ118:AV118)</f>
        <v>-28425730241.752338</v>
      </c>
      <c r="D118">
        <f>IF($C118&lt;0,MIN(-$C118,MCB_benefits_unconstrained!D118),MAX(-$C118,MCB_benefits_unconstrained!D118))</f>
        <v>7974271555.8758774</v>
      </c>
      <c r="E118">
        <f>IF($C118&lt;0,MIN(-$C118,MCB_benefits_unconstrained!E118),MAX(-$C118,MCB_benefits_unconstrained!E118))</f>
        <v>-116563214.00576782</v>
      </c>
      <c r="F118">
        <f>IF($C118&lt;0,MIN(-$C118,MCB_benefits_unconstrained!F118),MAX(-$C118,MCB_benefits_unconstrained!F118))</f>
        <v>6390129501.9237251</v>
      </c>
      <c r="G118">
        <f>IF($C118&lt;0,MIN(-$C118,MCB_benefits_unconstrained!G118),MAX(-$C118,MCB_benefits_unconstrained!G118))</f>
        <v>5740582803.6212616</v>
      </c>
      <c r="H118">
        <f>IF($C118&lt;0,MIN(-$C118,MCB_benefits_unconstrained!H118),MAX(-$C118,MCB_benefits_unconstrained!H118))</f>
        <v>1955259579.6864586</v>
      </c>
      <c r="I118">
        <f>IF($C118&lt;0,MIN(-$C118,MCB_benefits_unconstrained!I118),MAX(-$C118,MCB_benefits_unconstrained!I118))</f>
        <v>1719707748.9921646</v>
      </c>
      <c r="K118">
        <f>IF($C118&lt;0,MIN(-$C118,MCB_benefits_unconstrained!K118),MAX(-$C118,MCB_benefits_unconstrained!K118))</f>
        <v>-12522019275.108234</v>
      </c>
      <c r="L118">
        <f>IF($C118&lt;0,MIN(-$C118,MCB_benefits_unconstrained!L118),MAX(-$C118,MCB_benefits_unconstrained!L118))</f>
        <v>-1298410454.5823214</v>
      </c>
      <c r="M118">
        <f>IF($C118&lt;0,MIN(-$C118,MCB_benefits_unconstrained!M118),MAX(-$C118,MCB_benefits_unconstrained!M118))</f>
        <v>-60617768253.081726</v>
      </c>
      <c r="N118">
        <f>IF($C118&lt;0,MIN(-$C118,MCB_benefits_unconstrained!N118),MAX(-$C118,MCB_benefits_unconstrained!N118))</f>
        <v>-56862715923.269722</v>
      </c>
      <c r="O118">
        <f>IF($C118&lt;0,MIN(-$C118,MCB_benefits_unconstrained!O118),MAX(-$C118,MCB_benefits_unconstrained!O118))</f>
        <v>-59943265478.16626</v>
      </c>
      <c r="P118">
        <f>IF($C118&lt;0,MIN(-$C118,MCB_benefits_unconstrained!P118),MAX(-$C118,MCB_benefits_unconstrained!P118))</f>
        <v>-61981230644.27742</v>
      </c>
      <c r="Q118" s="7">
        <f>SUM(Wanetal_losses_control!BI118:BN118)</f>
        <v>-23202849954.343739</v>
      </c>
      <c r="R118">
        <f>IF($Q118&lt;0,MIN(-$Q118,MCB_benefits_unconstrained!R118),MAX(-$Q118,MCB_benefits_unconstrained!R118))</f>
        <v>23202849954.343739</v>
      </c>
      <c r="S118">
        <f>IF($Q118&lt;0,MIN(-$Q118,MCB_benefits_unconstrained!S118),MAX(-$Q118,MCB_benefits_unconstrained!S118))</f>
        <v>5407854539.781414</v>
      </c>
      <c r="T118">
        <f>IF($Q118&lt;0,MIN(-$Q118,MCB_benefits_unconstrained!T118),MAX(-$Q118,MCB_benefits_unconstrained!T118))</f>
        <v>12545835478.584246</v>
      </c>
      <c r="U118">
        <f>IF($Q118&lt;0,MIN(-$Q118,MCB_benefits_unconstrained!U118),MAX(-$Q118,MCB_benefits_unconstrained!U118))</f>
        <v>19579821458.957005</v>
      </c>
      <c r="V118">
        <f>IF($Q118&lt;0,MIN(-$Q118,MCB_benefits_unconstrained!V118),MAX(-$Q118,MCB_benefits_unconstrained!V118))</f>
        <v>10101197566.865389</v>
      </c>
      <c r="W118">
        <f>IF($Q118&lt;0,MIN(-$Q118,MCB_benefits_unconstrained!W118),MAX(-$Q118,MCB_benefits_unconstrained!W118))</f>
        <v>4045591779.6831474</v>
      </c>
      <c r="Y118">
        <f>IF($Q118&lt;0,MIN(-$Q118,MCB_benefits_unconstrained!Y118),MAX(-$Q118,MCB_benefits_unconstrained!Y118))</f>
        <v>23202849954.343739</v>
      </c>
      <c r="Z118">
        <f>IF($Q118&lt;0,MIN(-$Q118,MCB_benefits_unconstrained!Z118),MAX(-$Q118,MCB_benefits_unconstrained!Z118))</f>
        <v>23202849954.343739</v>
      </c>
      <c r="AA118">
        <f>IF($Q118&lt;0,MIN(-$Q118,MCB_benefits_unconstrained!AA118),MAX(-$Q118,MCB_benefits_unconstrained!AA118))</f>
        <v>23202849954.343739</v>
      </c>
      <c r="AB118">
        <f>IF($Q118&lt;0,MIN(-$Q118,MCB_benefits_unconstrained!AB118),MAX(-$Q118,MCB_benefits_unconstrained!AB118))</f>
        <v>23202849954.343739</v>
      </c>
      <c r="AC118">
        <f>IF($Q118&lt;0,MIN(-$Q118,MCB_benefits_unconstrained!AC118),MAX(-$Q118,MCB_benefits_unconstrained!AC118))</f>
        <v>23202849954.343739</v>
      </c>
      <c r="AD118">
        <f>IF($Q118&lt;0,MIN(-$Q118,MCB_benefits_unconstrained!AD118),MAX(-$Q118,MCB_benefits_unconstrained!AD118))</f>
        <v>23202849954.343739</v>
      </c>
    </row>
    <row r="119" spans="1:30" x14ac:dyDescent="0.2">
      <c r="A119" t="s">
        <v>230</v>
      </c>
      <c r="B119" t="s">
        <v>231</v>
      </c>
      <c r="C119">
        <f>SUM(Wanetal_losses_control!AQ119:AV119)</f>
        <v>-6870221566.6352272</v>
      </c>
      <c r="D119">
        <f>IF($C119&lt;0,MIN(-$C119,MCB_benefits_unconstrained!D119),MAX(-$C119,MCB_benefits_unconstrained!D119))</f>
        <v>1927303606.8186874</v>
      </c>
      <c r="E119">
        <f>IF($C119&lt;0,MIN(-$C119,MCB_benefits_unconstrained!E119),MAX(-$C119,MCB_benefits_unconstrained!E119))</f>
        <v>-28172191.177783012</v>
      </c>
      <c r="F119">
        <f>IF($C119&lt;0,MIN(-$C119,MCB_benefits_unconstrained!F119),MAX(-$C119,MCB_benefits_unconstrained!F119))</f>
        <v>1544431933.4750023</v>
      </c>
      <c r="G119">
        <f>IF($C119&lt;0,MIN(-$C119,MCB_benefits_unconstrained!G119),MAX(-$C119,MCB_benefits_unconstrained!G119))</f>
        <v>1387442836.0178108</v>
      </c>
      <c r="H119">
        <f>IF($C119&lt;0,MIN(-$C119,MCB_benefits_unconstrained!H119),MAX(-$C119,MCB_benefits_unconstrained!H119))</f>
        <v>472567157.23704624</v>
      </c>
      <c r="I119">
        <f>IF($C119&lt;0,MIN(-$C119,MCB_benefits_unconstrained!I119),MAX(-$C119,MCB_benefits_unconstrained!I119))</f>
        <v>415636578.72478867</v>
      </c>
      <c r="K119">
        <f>IF($C119&lt;0,MIN(-$C119,MCB_benefits_unconstrained!K119),MAX(-$C119,MCB_benefits_unconstrained!K119))</f>
        <v>-6908323310.2418404</v>
      </c>
      <c r="L119">
        <f>IF($C119&lt;0,MIN(-$C119,MCB_benefits_unconstrained!L119),MAX(-$C119,MCB_benefits_unconstrained!L119))</f>
        <v>-424979981.52784735</v>
      </c>
      <c r="M119">
        <f>IF($C119&lt;0,MIN(-$C119,MCB_benefits_unconstrained!M119),MAX(-$C119,MCB_benefits_unconstrained!M119))</f>
        <v>-13126637169.117582</v>
      </c>
      <c r="N119">
        <f>IF($C119&lt;0,MIN(-$C119,MCB_benefits_unconstrained!N119),MAX(-$C119,MCB_benefits_unconstrained!N119))</f>
        <v>-5554650189.8007984</v>
      </c>
      <c r="O119">
        <f>IF($C119&lt;0,MIN(-$C119,MCB_benefits_unconstrained!O119),MAX(-$C119,MCB_benefits_unconstrained!O119))</f>
        <v>-4735668948.5868235</v>
      </c>
      <c r="P119">
        <f>IF($C119&lt;0,MIN(-$C119,MCB_benefits_unconstrained!P119),MAX(-$C119,MCB_benefits_unconstrained!P119))</f>
        <v>80412763.828219458</v>
      </c>
      <c r="Q119" s="7">
        <f>SUM(Wanetal_losses_control!BI119:BN119)</f>
        <v>-7828476641.0988913</v>
      </c>
      <c r="R119">
        <f>IF($Q119&lt;0,MIN(-$Q119,MCB_benefits_unconstrained!R119),MAX(-$Q119,MCB_benefits_unconstrained!R119))</f>
        <v>7828476641.0988913</v>
      </c>
      <c r="S119">
        <f>IF($Q119&lt;0,MIN(-$Q119,MCB_benefits_unconstrained!S119),MAX(-$Q119,MCB_benefits_unconstrained!S119))</f>
        <v>1824571680.9117203</v>
      </c>
      <c r="T119">
        <f>IF($Q119&lt;0,MIN(-$Q119,MCB_benefits_unconstrained!T119),MAX(-$Q119,MCB_benefits_unconstrained!T119))</f>
        <v>4232875710.5452037</v>
      </c>
      <c r="U119">
        <f>IF($Q119&lt;0,MIN(-$Q119,MCB_benefits_unconstrained!U119),MAX(-$Q119,MCB_benefits_unconstrained!U119))</f>
        <v>6606092580.4347839</v>
      </c>
      <c r="V119">
        <f>IF($Q119&lt;0,MIN(-$Q119,MCB_benefits_unconstrained!V119),MAX(-$Q119,MCB_benefits_unconstrained!V119))</f>
        <v>3408072256.4224005</v>
      </c>
      <c r="W119">
        <f>IF($Q119&lt;0,MIN(-$Q119,MCB_benefits_unconstrained!W119),MAX(-$Q119,MCB_benefits_unconstrained!W119))</f>
        <v>1364953909.0667696</v>
      </c>
      <c r="Y119">
        <f>IF($Q119&lt;0,MIN(-$Q119,MCB_benefits_unconstrained!Y119),MAX(-$Q119,MCB_benefits_unconstrained!Y119))</f>
        <v>3145881572.5019803</v>
      </c>
      <c r="Z119">
        <f>IF($Q119&lt;0,MIN(-$Q119,MCB_benefits_unconstrained!Z119),MAX(-$Q119,MCB_benefits_unconstrained!Z119))</f>
        <v>-12340606055.343599</v>
      </c>
      <c r="AA119">
        <f>IF($Q119&lt;0,MIN(-$Q119,MCB_benefits_unconstrained!AA119),MAX(-$Q119,MCB_benefits_unconstrained!AA119))</f>
        <v>-6052910772.8800364</v>
      </c>
      <c r="AB119">
        <f>IF($Q119&lt;0,MIN(-$Q119,MCB_benefits_unconstrained!AB119),MAX(-$Q119,MCB_benefits_unconstrained!AB119))</f>
        <v>-5454954017.4075184</v>
      </c>
      <c r="AC119">
        <f>IF($Q119&lt;0,MIN(-$Q119,MCB_benefits_unconstrained!AC119),MAX(-$Q119,MCB_benefits_unconstrained!AC119))</f>
        <v>324954757.20411593</v>
      </c>
      <c r="AD119">
        <f>IF($Q119&lt;0,MIN(-$Q119,MCB_benefits_unconstrained!AD119),MAX(-$Q119,MCB_benefits_unconstrained!AD119))</f>
        <v>-423311643.69138044</v>
      </c>
    </row>
    <row r="120" spans="1:30" x14ac:dyDescent="0.2">
      <c r="A120" t="s">
        <v>232</v>
      </c>
      <c r="B120" t="s">
        <v>233</v>
      </c>
      <c r="C120">
        <f>SUM(Wanetal_losses_control!AQ120:AV120)</f>
        <v>1431750999.6171753</v>
      </c>
      <c r="D120">
        <f>IF($C120&lt;0,MIN(-$C120,MCB_benefits_unconstrained!D120),MAX(-$C120,MCB_benefits_unconstrained!D120))</f>
        <v>-401649181.0146817</v>
      </c>
      <c r="E120">
        <f>IF($C120&lt;0,MIN(-$C120,MCB_benefits_unconstrained!E120),MAX(-$C120,MCB_benefits_unconstrained!E120))</f>
        <v>5871071.6225054264</v>
      </c>
      <c r="F120">
        <f>IF($C120&lt;0,MIN(-$C120,MCB_benefits_unconstrained!F120),MAX(-$C120,MCB_benefits_unconstrained!F120))</f>
        <v>-321858901.22267246</v>
      </c>
      <c r="G120">
        <f>IF($C120&lt;0,MIN(-$C120,MCB_benefits_unconstrained!G120),MAX(-$C120,MCB_benefits_unconstrained!G120))</f>
        <v>-289142445.8604598</v>
      </c>
      <c r="H120">
        <f>IF($C120&lt;0,MIN(-$C120,MCB_benefits_unconstrained!H120),MAX(-$C120,MCB_benefits_unconstrained!H120))</f>
        <v>-98482777.185271978</v>
      </c>
      <c r="I120">
        <f>IF($C120&lt;0,MIN(-$C120,MCB_benefits_unconstrained!I120),MAX(-$C120,MCB_benefits_unconstrained!I120))</f>
        <v>-86618470.932099819</v>
      </c>
      <c r="K120">
        <f>IF($C120&lt;0,MIN(-$C120,MCB_benefits_unconstrained!K120),MAX(-$C120,MCB_benefits_unconstrained!K120))</f>
        <v>500910744.33112079</v>
      </c>
      <c r="L120">
        <f>IF($C120&lt;0,MIN(-$C120,MCB_benefits_unconstrained!L120),MAX(-$C120,MCB_benefits_unconstrained!L120))</f>
        <v>-19061611.321786221</v>
      </c>
      <c r="M120">
        <f>IF($C120&lt;0,MIN(-$C120,MCB_benefits_unconstrained!M120),MAX(-$C120,MCB_benefits_unconstrained!M120))</f>
        <v>1197411506.2904146</v>
      </c>
      <c r="N120">
        <f>IF($C120&lt;0,MIN(-$C120,MCB_benefits_unconstrained!N120),MAX(-$C120,MCB_benefits_unconstrained!N120))</f>
        <v>152343385.49372411</v>
      </c>
      <c r="O120">
        <f>IF($C120&lt;0,MIN(-$C120,MCB_benefits_unconstrained!O120),MAX(-$C120,MCB_benefits_unconstrained!O120))</f>
        <v>341991373.91637158</v>
      </c>
      <c r="P120">
        <f>IF($C120&lt;0,MIN(-$C120,MCB_benefits_unconstrained!P120),MAX(-$C120,MCB_benefits_unconstrained!P120))</f>
        <v>-931190.61526274204</v>
      </c>
      <c r="Q120" s="7">
        <f>SUM(Wanetal_losses_control!BI120:BN120)</f>
        <v>1169821245.793113</v>
      </c>
      <c r="R120">
        <f>IF($Q120&lt;0,MIN(-$Q120,MCB_benefits_unconstrained!R120),MAX(-$Q120,MCB_benefits_unconstrained!R120))</f>
        <v>-1169821245.793113</v>
      </c>
      <c r="S120">
        <f>IF($Q120&lt;0,MIN(-$Q120,MCB_benefits_unconstrained!S120),MAX(-$Q120,MCB_benefits_unconstrained!S120))</f>
        <v>-272648538.74602246</v>
      </c>
      <c r="T120">
        <f>IF($Q120&lt;0,MIN(-$Q120,MCB_benefits_unconstrained!T120),MAX(-$Q120,MCB_benefits_unconstrained!T120))</f>
        <v>-632525095.75123703</v>
      </c>
      <c r="U120">
        <f>IF($Q120&lt;0,MIN(-$Q120,MCB_benefits_unconstrained!U120),MAX(-$Q120,MCB_benefits_unconstrained!U120))</f>
        <v>-987158524.77578306</v>
      </c>
      <c r="V120">
        <f>IF($Q120&lt;0,MIN(-$Q120,MCB_benefits_unconstrained!V120),MAX(-$Q120,MCB_benefits_unconstrained!V120))</f>
        <v>-509273453.25786924</v>
      </c>
      <c r="W120">
        <f>IF($Q120&lt;0,MIN(-$Q120,MCB_benefits_unconstrained!W120),MAX(-$Q120,MCB_benefits_unconstrained!W120))</f>
        <v>-203967151.66420043</v>
      </c>
      <c r="Y120">
        <f>IF($Q120&lt;0,MIN(-$Q120,MCB_benefits_unconstrained!Y120),MAX(-$Q120,MCB_benefits_unconstrained!Y120))</f>
        <v>-116654637.94974759</v>
      </c>
      <c r="Z120">
        <f>IF($Q120&lt;0,MIN(-$Q120,MCB_benefits_unconstrained!Z120),MAX(-$Q120,MCB_benefits_unconstrained!Z120))</f>
        <v>-590396462.88119745</v>
      </c>
      <c r="AA120">
        <f>IF($Q120&lt;0,MIN(-$Q120,MCB_benefits_unconstrained!AA120),MAX(-$Q120,MCB_benefits_unconstrained!AA120))</f>
        <v>-493807979.34595352</v>
      </c>
      <c r="AB120">
        <f>IF($Q120&lt;0,MIN(-$Q120,MCB_benefits_unconstrained!AB120),MAX(-$Q120,MCB_benefits_unconstrained!AB120))</f>
        <v>70305350.210905164</v>
      </c>
      <c r="AC120">
        <f>IF($Q120&lt;0,MIN(-$Q120,MCB_benefits_unconstrained!AC120),MAX(-$Q120,MCB_benefits_unconstrained!AC120))</f>
        <v>-677823882.03605461</v>
      </c>
      <c r="AD120">
        <f>IF($Q120&lt;0,MIN(-$Q120,MCB_benefits_unconstrained!AD120),MAX(-$Q120,MCB_benefits_unconstrained!AD120))</f>
        <v>-381270753.57651788</v>
      </c>
    </row>
    <row r="121" spans="1:30" x14ac:dyDescent="0.2">
      <c r="A121" t="s">
        <v>234</v>
      </c>
      <c r="B121" t="s">
        <v>235</v>
      </c>
      <c r="C121">
        <f>SUM(Wanetal_losses_control!AQ121:AV121)</f>
        <v>-1517594222.1359315</v>
      </c>
      <c r="D121">
        <f>IF($C121&lt;0,MIN(-$C121,MCB_benefits_unconstrained!D121),MAX(-$C121,MCB_benefits_unconstrained!D121))</f>
        <v>425730784.61023617</v>
      </c>
      <c r="E121">
        <f>IF($C121&lt;0,MIN(-$C121,MCB_benefits_unconstrained!E121),MAX(-$C121,MCB_benefits_unconstrained!E121))</f>
        <v>-6223082.3477287292</v>
      </c>
      <c r="F121">
        <f>IF($C121&lt;0,MIN(-$C121,MCB_benefits_unconstrained!F121),MAX(-$C121,MCB_benefits_unconstrained!F121))</f>
        <v>341156534.18028021</v>
      </c>
      <c r="G121">
        <f>IF($C121&lt;0,MIN(-$C121,MCB_benefits_unconstrained!G121),MAX(-$C121,MCB_benefits_unconstrained!G121))</f>
        <v>306478504.523072</v>
      </c>
      <c r="H121">
        <f>IF($C121&lt;0,MIN(-$C121,MCB_benefits_unconstrained!H121),MAX(-$C121,MCB_benefits_unconstrained!H121))</f>
        <v>104387490.33612084</v>
      </c>
      <c r="I121">
        <f>IF($C121&lt;0,MIN(-$C121,MCB_benefits_unconstrained!I121),MAX(-$C121,MCB_benefits_unconstrained!I121))</f>
        <v>91811838.128244162</v>
      </c>
      <c r="K121">
        <f>IF($C121&lt;0,MIN(-$C121,MCB_benefits_unconstrained!K121),MAX(-$C121,MCB_benefits_unconstrained!K121))</f>
        <v>584831482.42877162</v>
      </c>
      <c r="L121">
        <f>IF($C121&lt;0,MIN(-$C121,MCB_benefits_unconstrained!L121),MAX(-$C121,MCB_benefits_unconstrained!L121))</f>
        <v>-72451579.716752112</v>
      </c>
      <c r="M121">
        <f>IF($C121&lt;0,MIN(-$C121,MCB_benefits_unconstrained!M121),MAX(-$C121,MCB_benefits_unconstrained!M121))</f>
        <v>3561926.0317981183</v>
      </c>
      <c r="N121">
        <f>IF($C121&lt;0,MIN(-$C121,MCB_benefits_unconstrained!N121),MAX(-$C121,MCB_benefits_unconstrained!N121))</f>
        <v>485135710.73661697</v>
      </c>
      <c r="O121">
        <f>IF($C121&lt;0,MIN(-$C121,MCB_benefits_unconstrained!O121),MAX(-$C121,MCB_benefits_unconstrained!O121))</f>
        <v>-56349112.041314937</v>
      </c>
      <c r="P121">
        <f>IF($C121&lt;0,MIN(-$C121,MCB_benefits_unconstrained!P121),MAX(-$C121,MCB_benefits_unconstrained!P121))</f>
        <v>50644775.034205392</v>
      </c>
      <c r="Q121" s="7">
        <f>SUM(Wanetal_losses_control!BI121:BN121)</f>
        <v>-1489913365.6005692</v>
      </c>
      <c r="R121">
        <f>IF($Q121&lt;0,MIN(-$Q121,MCB_benefits_unconstrained!R121),MAX(-$Q121,MCB_benefits_unconstrained!R121))</f>
        <v>1489913365.6005692</v>
      </c>
      <c r="S121">
        <f>IF($Q121&lt;0,MIN(-$Q121,MCB_benefits_unconstrained!S121),MAX(-$Q121,MCB_benefits_unconstrained!S121))</f>
        <v>347251944.21798468</v>
      </c>
      <c r="T121">
        <f>IF($Q121&lt;0,MIN(-$Q121,MCB_benefits_unconstrained!T121),MAX(-$Q121,MCB_benefits_unconstrained!T121))</f>
        <v>805599656.89340532</v>
      </c>
      <c r="U121">
        <f>IF($Q121&lt;0,MIN(-$Q121,MCB_benefits_unconstrained!U121),MAX(-$Q121,MCB_benefits_unconstrained!U121))</f>
        <v>1257269591.6740878</v>
      </c>
      <c r="V121">
        <f>IF($Q121&lt;0,MIN(-$Q121,MCB_benefits_unconstrained!V121),MAX(-$Q121,MCB_benefits_unconstrained!V121))</f>
        <v>648623306.75147259</v>
      </c>
      <c r="W121">
        <f>IF($Q121&lt;0,MIN(-$Q121,MCB_benefits_unconstrained!W121),MAX(-$Q121,MCB_benefits_unconstrained!W121))</f>
        <v>259777625.42852235</v>
      </c>
      <c r="Y121">
        <f>IF($Q121&lt;0,MIN(-$Q121,MCB_benefits_unconstrained!Y121),MAX(-$Q121,MCB_benefits_unconstrained!Y121))</f>
        <v>1489913365.6005692</v>
      </c>
      <c r="Z121">
        <f>IF($Q121&lt;0,MIN(-$Q121,MCB_benefits_unconstrained!Z121),MAX(-$Q121,MCB_benefits_unconstrained!Z121))</f>
        <v>1489913365.6005692</v>
      </c>
      <c r="AA121">
        <f>IF($Q121&lt;0,MIN(-$Q121,MCB_benefits_unconstrained!AA121),MAX(-$Q121,MCB_benefits_unconstrained!AA121))</f>
        <v>1489913365.6005692</v>
      </c>
      <c r="AB121">
        <f>IF($Q121&lt;0,MIN(-$Q121,MCB_benefits_unconstrained!AB121),MAX(-$Q121,MCB_benefits_unconstrained!AB121))</f>
        <v>1489913365.6005692</v>
      </c>
      <c r="AC121">
        <f>IF($Q121&lt;0,MIN(-$Q121,MCB_benefits_unconstrained!AC121),MAX(-$Q121,MCB_benefits_unconstrained!AC121))</f>
        <v>1489913365.6005692</v>
      </c>
      <c r="AD121">
        <f>IF($Q121&lt;0,MIN(-$Q121,MCB_benefits_unconstrained!AD121),MAX(-$Q121,MCB_benefits_unconstrained!AD121))</f>
        <v>675470608.87969077</v>
      </c>
    </row>
    <row r="122" spans="1:30" x14ac:dyDescent="0.2">
      <c r="A122" t="s">
        <v>236</v>
      </c>
      <c r="B122" t="s">
        <v>237</v>
      </c>
      <c r="C122">
        <f>SUM(Wanetal_losses_control!AQ122:AV122)</f>
        <v>130780447340.56537</v>
      </c>
      <c r="D122">
        <f>IF($C122&lt;0,MIN(-$C122,MCB_benefits_unconstrained!D122),MAX(-$C122,MCB_benefits_unconstrained!D122))</f>
        <v>-36687845568.899063</v>
      </c>
      <c r="E122">
        <f>IF($C122&lt;0,MIN(-$C122,MCB_benefits_unconstrained!E122),MAX(-$C122,MCB_benefits_unconstrained!E122))</f>
        <v>536281359.93275452</v>
      </c>
      <c r="F122">
        <f>IF($C122&lt;0,MIN(-$C122,MCB_benefits_unconstrained!F122),MAX(-$C122,MCB_benefits_unconstrained!F122))</f>
        <v>-29399561162.310211</v>
      </c>
      <c r="G122">
        <f>IF($C122&lt;0,MIN(-$C122,MCB_benefits_unconstrained!G122),MAX(-$C122,MCB_benefits_unconstrained!G122))</f>
        <v>-26411141619.518326</v>
      </c>
      <c r="H122">
        <f>IF($C122&lt;0,MIN(-$C122,MCB_benefits_unconstrained!H122),MAX(-$C122,MCB_benefits_unconstrained!H122))</f>
        <v>-8995713402.0335083</v>
      </c>
      <c r="I122">
        <f>IF($C122&lt;0,MIN(-$C122,MCB_benefits_unconstrained!I122),MAX(-$C122,MCB_benefits_unconstrained!I122))</f>
        <v>-7911991945.1669159</v>
      </c>
      <c r="K122">
        <f>IF($C122&lt;0,MIN(-$C122,MCB_benefits_unconstrained!K122),MAX(-$C122,MCB_benefits_unconstrained!K122))</f>
        <v>-50169687591.180504</v>
      </c>
      <c r="L122">
        <f>IF($C122&lt;0,MIN(-$C122,MCB_benefits_unconstrained!L122),MAX(-$C122,MCB_benefits_unconstrained!L122))</f>
        <v>1775109222.0631986</v>
      </c>
      <c r="M122">
        <f>IF($C122&lt;0,MIN(-$C122,MCB_benefits_unconstrained!M122),MAX(-$C122,MCB_benefits_unconstrained!M122))</f>
        <v>-59425937345.519989</v>
      </c>
      <c r="N122">
        <f>IF($C122&lt;0,MIN(-$C122,MCB_benefits_unconstrained!N122),MAX(-$C122,MCB_benefits_unconstrained!N122))</f>
        <v>-88208052421.342224</v>
      </c>
      <c r="O122">
        <f>IF($C122&lt;0,MIN(-$C122,MCB_benefits_unconstrained!O122),MAX(-$C122,MCB_benefits_unconstrained!O122))</f>
        <v>-36552323893.60759</v>
      </c>
      <c r="P122">
        <f>IF($C122&lt;0,MIN(-$C122,MCB_benefits_unconstrained!P122),MAX(-$C122,MCB_benefits_unconstrained!P122))</f>
        <v>-25156224795.06126</v>
      </c>
      <c r="Q122" s="7">
        <f>SUM(Wanetal_losses_control!BI122:BN122)</f>
        <v>63695349207.237747</v>
      </c>
      <c r="R122">
        <f>IF($Q122&lt;0,MIN(-$Q122,MCB_benefits_unconstrained!R122),MAX(-$Q122,MCB_benefits_unconstrained!R122))</f>
        <v>-63695349207.237747</v>
      </c>
      <c r="S122">
        <f>IF($Q122&lt;0,MIN(-$Q122,MCB_benefits_unconstrained!S122),MAX(-$Q122,MCB_benefits_unconstrained!S122))</f>
        <v>-14845382530.642044</v>
      </c>
      <c r="T122">
        <f>IF($Q122&lt;0,MIN(-$Q122,MCB_benefits_unconstrained!T122),MAX(-$Q122,MCB_benefits_unconstrained!T122))</f>
        <v>-34440224949.839706</v>
      </c>
      <c r="U122">
        <f>IF($Q122&lt;0,MIN(-$Q122,MCB_benefits_unconstrained!U122),MAX(-$Q122,MCB_benefits_unconstrained!U122))</f>
        <v>-53749585404.277443</v>
      </c>
      <c r="V122">
        <f>IF($Q122&lt;0,MIN(-$Q122,MCB_benefits_unconstrained!V122),MAX(-$Q122,MCB_benefits_unconstrained!V122))</f>
        <v>-27729322376.294655</v>
      </c>
      <c r="W122">
        <f>IF($Q122&lt;0,MIN(-$Q122,MCB_benefits_unconstrained!W122),MAX(-$Q122,MCB_benefits_unconstrained!W122))</f>
        <v>-11105764234.302948</v>
      </c>
      <c r="Y122">
        <f>IF($Q122&lt;0,MIN(-$Q122,MCB_benefits_unconstrained!Y122),MAX(-$Q122,MCB_benefits_unconstrained!Y122))</f>
        <v>-9145987553.9703274</v>
      </c>
      <c r="Z122">
        <f>IF($Q122&lt;0,MIN(-$Q122,MCB_benefits_unconstrained!Z122),MAX(-$Q122,MCB_benefits_unconstrained!Z122))</f>
        <v>44411756126.995972</v>
      </c>
      <c r="AA122">
        <f>IF($Q122&lt;0,MIN(-$Q122,MCB_benefits_unconstrained!AA122),MAX(-$Q122,MCB_benefits_unconstrained!AA122))</f>
        <v>48212909368.670792</v>
      </c>
      <c r="AB122">
        <f>IF($Q122&lt;0,MIN(-$Q122,MCB_benefits_unconstrained!AB122),MAX(-$Q122,MCB_benefits_unconstrained!AB122))</f>
        <v>21766871753.039665</v>
      </c>
      <c r="AC122">
        <f>IF($Q122&lt;0,MIN(-$Q122,MCB_benefits_unconstrained!AC122),MAX(-$Q122,MCB_benefits_unconstrained!AC122))</f>
        <v>115916005472.08011</v>
      </c>
      <c r="AD122">
        <f>IF($Q122&lt;0,MIN(-$Q122,MCB_benefits_unconstrained!AD122),MAX(-$Q122,MCB_benefits_unconstrained!AD122))</f>
        <v>55612164574.975151</v>
      </c>
    </row>
    <row r="123" spans="1:30" x14ac:dyDescent="0.2">
      <c r="A123" t="s">
        <v>238</v>
      </c>
      <c r="B123" t="s">
        <v>239</v>
      </c>
      <c r="C123">
        <f>SUM(Wanetal_losses_control!AQ123:AV123)</f>
        <v>0</v>
      </c>
      <c r="D123">
        <f>IF($C123&lt;0,MIN(-$C123,MCB_benefits_unconstrained!D123),MAX(-$C123,MCB_benefits_unconstrained!D123))</f>
        <v>0</v>
      </c>
      <c r="E123">
        <f>IF($C123&lt;0,MIN(-$C123,MCB_benefits_unconstrained!E123),MAX(-$C123,MCB_benefits_unconstrained!E123))</f>
        <v>0</v>
      </c>
      <c r="F123">
        <f>IF($C123&lt;0,MIN(-$C123,MCB_benefits_unconstrained!F123),MAX(-$C123,MCB_benefits_unconstrained!F123))</f>
        <v>0</v>
      </c>
      <c r="G123">
        <f>IF($C123&lt;0,MIN(-$C123,MCB_benefits_unconstrained!G123),MAX(-$C123,MCB_benefits_unconstrained!G123))</f>
        <v>0</v>
      </c>
      <c r="H123">
        <f>IF($C123&lt;0,MIN(-$C123,MCB_benefits_unconstrained!H123),MAX(-$C123,MCB_benefits_unconstrained!H123))</f>
        <v>0</v>
      </c>
      <c r="I123">
        <f>IF($C123&lt;0,MIN(-$C123,MCB_benefits_unconstrained!I123),MAX(-$C123,MCB_benefits_unconstrained!I123))</f>
        <v>0</v>
      </c>
      <c r="K123">
        <f>IF($C123&lt;0,MIN(-$C123,MCB_benefits_unconstrained!K123),MAX(-$C123,MCB_benefits_unconstrained!K123))</f>
        <v>0</v>
      </c>
      <c r="L123">
        <f>IF($C123&lt;0,MIN(-$C123,MCB_benefits_unconstrained!L123),MAX(-$C123,MCB_benefits_unconstrained!L123))</f>
        <v>0</v>
      </c>
      <c r="M123">
        <f>IF($C123&lt;0,MIN(-$C123,MCB_benefits_unconstrained!M123),MAX(-$C123,MCB_benefits_unconstrained!M123))</f>
        <v>0</v>
      </c>
      <c r="N123">
        <f>IF($C123&lt;0,MIN(-$C123,MCB_benefits_unconstrained!N123),MAX(-$C123,MCB_benefits_unconstrained!N123))</f>
        <v>0</v>
      </c>
      <c r="O123">
        <f>IF($C123&lt;0,MIN(-$C123,MCB_benefits_unconstrained!O123),MAX(-$C123,MCB_benefits_unconstrained!O123))</f>
        <v>0</v>
      </c>
      <c r="P123">
        <f>IF($C123&lt;0,MIN(-$C123,MCB_benefits_unconstrained!P123),MAX(-$C123,MCB_benefits_unconstrained!P123))</f>
        <v>0</v>
      </c>
      <c r="Q123" s="7">
        <f>SUM(Wanetal_losses_control!BI123:BN123)</f>
        <v>0</v>
      </c>
      <c r="R123">
        <f>IF($Q123&lt;0,MIN(-$Q123,MCB_benefits_unconstrained!R123),MAX(-$Q123,MCB_benefits_unconstrained!R123))</f>
        <v>0</v>
      </c>
      <c r="S123">
        <f>IF($Q123&lt;0,MIN(-$Q123,MCB_benefits_unconstrained!S123),MAX(-$Q123,MCB_benefits_unconstrained!S123))</f>
        <v>0</v>
      </c>
      <c r="T123">
        <f>IF($Q123&lt;0,MIN(-$Q123,MCB_benefits_unconstrained!T123),MAX(-$Q123,MCB_benefits_unconstrained!T123))</f>
        <v>0</v>
      </c>
      <c r="U123">
        <f>IF($Q123&lt;0,MIN(-$Q123,MCB_benefits_unconstrained!U123),MAX(-$Q123,MCB_benefits_unconstrained!U123))</f>
        <v>0</v>
      </c>
      <c r="V123">
        <f>IF($Q123&lt;0,MIN(-$Q123,MCB_benefits_unconstrained!V123),MAX(-$Q123,MCB_benefits_unconstrained!V123))</f>
        <v>0</v>
      </c>
      <c r="W123">
        <f>IF($Q123&lt;0,MIN(-$Q123,MCB_benefits_unconstrained!W123),MAX(-$Q123,MCB_benefits_unconstrained!W123))</f>
        <v>0</v>
      </c>
      <c r="Y123">
        <f>IF($Q123&lt;0,MIN(-$Q123,MCB_benefits_unconstrained!Y123),MAX(-$Q123,MCB_benefits_unconstrained!Y123))</f>
        <v>0</v>
      </c>
      <c r="Z123">
        <f>IF($Q123&lt;0,MIN(-$Q123,MCB_benefits_unconstrained!Z123),MAX(-$Q123,MCB_benefits_unconstrained!Z123))</f>
        <v>0</v>
      </c>
      <c r="AA123">
        <f>IF($Q123&lt;0,MIN(-$Q123,MCB_benefits_unconstrained!AA123),MAX(-$Q123,MCB_benefits_unconstrained!AA123))</f>
        <v>0</v>
      </c>
      <c r="AB123">
        <f>IF($Q123&lt;0,MIN(-$Q123,MCB_benefits_unconstrained!AB123),MAX(-$Q123,MCB_benefits_unconstrained!AB123))</f>
        <v>0</v>
      </c>
      <c r="AC123">
        <f>IF($Q123&lt;0,MIN(-$Q123,MCB_benefits_unconstrained!AC123),MAX(-$Q123,MCB_benefits_unconstrained!AC123))</f>
        <v>0</v>
      </c>
      <c r="AD123">
        <f>IF($Q123&lt;0,MIN(-$Q123,MCB_benefits_unconstrained!AD123),MAX(-$Q123,MCB_benefits_unconstrained!AD123))</f>
        <v>0</v>
      </c>
    </row>
    <row r="124" spans="1:30" x14ac:dyDescent="0.2">
      <c r="A124" t="s">
        <v>240</v>
      </c>
      <c r="B124" t="s">
        <v>241</v>
      </c>
      <c r="C124">
        <f>SUM(Wanetal_losses_control!AQ124:AV124)</f>
        <v>-2068059385.8982413</v>
      </c>
      <c r="D124">
        <f>IF($C124&lt;0,MIN(-$C124,MCB_benefits_unconstrained!D124),MAX(-$C124,MCB_benefits_unconstrained!D124))</f>
        <v>580152805.10217977</v>
      </c>
      <c r="E124">
        <f>IF($C124&lt;0,MIN(-$C124,MCB_benefits_unconstrained!E124),MAX(-$C124,MCB_benefits_unconstrained!E124))</f>
        <v>-8480332.6677961349</v>
      </c>
      <c r="F124">
        <f>IF($C124&lt;0,MIN(-$C124,MCB_benefits_unconstrained!F124),MAX(-$C124,MCB_benefits_unconstrained!F124))</f>
        <v>464901593.77323174</v>
      </c>
      <c r="G124">
        <f>IF($C124&lt;0,MIN(-$C124,MCB_benefits_unconstrained!G124),MAX(-$C124,MCB_benefits_unconstrained!G124))</f>
        <v>417645071.79194069</v>
      </c>
      <c r="H124">
        <f>IF($C124&lt;0,MIN(-$C124,MCB_benefits_unconstrained!H124),MAX(-$C124,MCB_benefits_unconstrained!H124))</f>
        <v>142251153.84014678</v>
      </c>
      <c r="I124">
        <f>IF($C124&lt;0,MIN(-$C124,MCB_benefits_unconstrained!I124),MAX(-$C124,MCB_benefits_unconstrained!I124))</f>
        <v>125114032.99259424</v>
      </c>
      <c r="K124">
        <f>IF($C124&lt;0,MIN(-$C124,MCB_benefits_unconstrained!K124),MAX(-$C124,MCB_benefits_unconstrained!K124))</f>
        <v>1359745171.6073425</v>
      </c>
      <c r="L124">
        <f>IF($C124&lt;0,MIN(-$C124,MCB_benefits_unconstrained!L124),MAX(-$C124,MCB_benefits_unconstrained!L124))</f>
        <v>-66562819.34709736</v>
      </c>
      <c r="M124">
        <f>IF($C124&lt;0,MIN(-$C124,MCB_benefits_unconstrained!M124),MAX(-$C124,MCB_benefits_unconstrained!M124))</f>
        <v>1431516217.9597518</v>
      </c>
      <c r="N124">
        <f>IF($C124&lt;0,MIN(-$C124,MCB_benefits_unconstrained!N124),MAX(-$C124,MCB_benefits_unconstrained!N124))</f>
        <v>3700439.7721050316</v>
      </c>
      <c r="O124">
        <f>IF($C124&lt;0,MIN(-$C124,MCB_benefits_unconstrained!O124),MAX(-$C124,MCB_benefits_unconstrained!O124))</f>
        <v>-385947611.29454309</v>
      </c>
      <c r="P124">
        <f>IF($C124&lt;0,MIN(-$C124,MCB_benefits_unconstrained!P124),MAX(-$C124,MCB_benefits_unconstrained!P124))</f>
        <v>461447337.08319402</v>
      </c>
      <c r="Q124" s="7">
        <f>SUM(Wanetal_losses_control!BI124:BN124)</f>
        <v>-2130680131.1808712</v>
      </c>
      <c r="R124">
        <f>IF($Q124&lt;0,MIN(-$Q124,MCB_benefits_unconstrained!R124),MAX(-$Q124,MCB_benefits_unconstrained!R124))</f>
        <v>2130680131.1808712</v>
      </c>
      <c r="S124">
        <f>IF($Q124&lt;0,MIN(-$Q124,MCB_benefits_unconstrained!S124),MAX(-$Q124,MCB_benefits_unconstrained!S124))</f>
        <v>496594523.64262056</v>
      </c>
      <c r="T124">
        <f>IF($Q124&lt;0,MIN(-$Q124,MCB_benefits_unconstrained!T124),MAX(-$Q124,MCB_benefits_unconstrained!T124))</f>
        <v>1152063752.3357015</v>
      </c>
      <c r="U124">
        <f>IF($Q124&lt;0,MIN(-$Q124,MCB_benefits_unconstrained!U124),MAX(-$Q124,MCB_benefits_unconstrained!U124))</f>
        <v>1797983292.4299276</v>
      </c>
      <c r="V124">
        <f>IF($Q124&lt;0,MIN(-$Q124,MCB_benefits_unconstrained!V124),MAX(-$Q124,MCB_benefits_unconstrained!V124))</f>
        <v>927576612.3214314</v>
      </c>
      <c r="W124">
        <f>IF($Q124&lt;0,MIN(-$Q124,MCB_benefits_unconstrained!W124),MAX(-$Q124,MCB_benefits_unconstrained!W124))</f>
        <v>371500140.7499876</v>
      </c>
      <c r="Y124">
        <f>IF($Q124&lt;0,MIN(-$Q124,MCB_benefits_unconstrained!Y124),MAX(-$Q124,MCB_benefits_unconstrained!Y124))</f>
        <v>-1965583844.9035618</v>
      </c>
      <c r="Z124">
        <f>IF($Q124&lt;0,MIN(-$Q124,MCB_benefits_unconstrained!Z124),MAX(-$Q124,MCB_benefits_unconstrained!Z124))</f>
        <v>2130680131.1808712</v>
      </c>
      <c r="AA124">
        <f>IF($Q124&lt;0,MIN(-$Q124,MCB_benefits_unconstrained!AA124),MAX(-$Q124,MCB_benefits_unconstrained!AA124))</f>
        <v>2130680131.1808712</v>
      </c>
      <c r="AB124">
        <f>IF($Q124&lt;0,MIN(-$Q124,MCB_benefits_unconstrained!AB124),MAX(-$Q124,MCB_benefits_unconstrained!AB124))</f>
        <v>-651435480.48403811</v>
      </c>
      <c r="AC124">
        <f>IF($Q124&lt;0,MIN(-$Q124,MCB_benefits_unconstrained!AC124),MAX(-$Q124,MCB_benefits_unconstrained!AC124))</f>
        <v>2130680131.1808712</v>
      </c>
      <c r="AD124">
        <f>IF($Q124&lt;0,MIN(-$Q124,MCB_benefits_unconstrained!AD124),MAX(-$Q124,MCB_benefits_unconstrained!AD124))</f>
        <v>-334010604.21902627</v>
      </c>
    </row>
    <row r="125" spans="1:30" x14ac:dyDescent="0.2">
      <c r="A125" t="s">
        <v>242</v>
      </c>
      <c r="B125" t="s">
        <v>243</v>
      </c>
      <c r="C125">
        <f>SUM(Wanetal_losses_control!AQ125:AV125)</f>
        <v>-598544540060.5979</v>
      </c>
      <c r="D125">
        <f>IF($C125&lt;0,MIN(-$C125,MCB_benefits_unconstrained!D125),MAX(-$C125,MCB_benefits_unconstrained!D125))</f>
        <v>167909730379.39453</v>
      </c>
      <c r="E125">
        <f>IF($C125&lt;0,MIN(-$C125,MCB_benefits_unconstrained!E125),MAX(-$C125,MCB_benefits_unconstrained!E125))</f>
        <v>-2454405734.5830078</v>
      </c>
      <c r="F125">
        <f>IF($C125&lt;0,MIN(-$C125,MCB_benefits_unconstrained!F125),MAX(-$C125,MCB_benefits_unconstrained!F125))</f>
        <v>134553346251.02008</v>
      </c>
      <c r="G125">
        <f>IF($C125&lt;0,MIN(-$C125,MCB_benefits_unconstrained!G125),MAX(-$C125,MCB_benefits_unconstrained!G125))</f>
        <v>120876208443.94006</v>
      </c>
      <c r="H125">
        <f>IF($C125&lt;0,MIN(-$C125,MCB_benefits_unconstrained!H125),MAX(-$C125,MCB_benefits_unconstrained!H125))</f>
        <v>41170796171.967163</v>
      </c>
      <c r="I125">
        <f>IF($C125&lt;0,MIN(-$C125,MCB_benefits_unconstrained!I125),MAX(-$C125,MCB_benefits_unconstrained!I125))</f>
        <v>36210914368.956909</v>
      </c>
      <c r="K125">
        <f>IF($C125&lt;0,MIN(-$C125,MCB_benefits_unconstrained!K125),MAX(-$C125,MCB_benefits_unconstrained!K125))</f>
        <v>438698654864.72974</v>
      </c>
      <c r="L125">
        <f>IF($C125&lt;0,MIN(-$C125,MCB_benefits_unconstrained!L125),MAX(-$C125,MCB_benefits_unconstrained!L125))</f>
        <v>-7494440388.0780525</v>
      </c>
      <c r="M125">
        <f>IF($C125&lt;0,MIN(-$C125,MCB_benefits_unconstrained!M125),MAX(-$C125,MCB_benefits_unconstrained!M125))</f>
        <v>-97014331621.432617</v>
      </c>
      <c r="N125">
        <f>IF($C125&lt;0,MIN(-$C125,MCB_benefits_unconstrained!N125),MAX(-$C125,MCB_benefits_unconstrained!N125))</f>
        <v>-49827212762.028221</v>
      </c>
      <c r="O125">
        <f>IF($C125&lt;0,MIN(-$C125,MCB_benefits_unconstrained!O125),MAX(-$C125,MCB_benefits_unconstrained!O125))</f>
        <v>-35234534136.87886</v>
      </c>
      <c r="P125">
        <f>IF($C125&lt;0,MIN(-$C125,MCB_benefits_unconstrained!P125),MAX(-$C125,MCB_benefits_unconstrained!P125))</f>
        <v>14557492142.150433</v>
      </c>
      <c r="Q125" s="7">
        <f>SUM(Wanetal_losses_control!BI125:BN125)</f>
        <v>-323473548409.06665</v>
      </c>
      <c r="R125">
        <f>IF($Q125&lt;0,MIN(-$Q125,MCB_benefits_unconstrained!R125),MAX(-$Q125,MCB_benefits_unconstrained!R125))</f>
        <v>323473548409.06665</v>
      </c>
      <c r="S125">
        <f>IF($Q125&lt;0,MIN(-$Q125,MCB_benefits_unconstrained!S125),MAX(-$Q125,MCB_benefits_unconstrained!S125))</f>
        <v>75391510125.060852</v>
      </c>
      <c r="T125">
        <f>IF($Q125&lt;0,MIN(-$Q125,MCB_benefits_unconstrained!T125),MAX(-$Q125,MCB_benefits_unconstrained!T125))</f>
        <v>174902907530.7309</v>
      </c>
      <c r="U125">
        <f>IF($Q125&lt;0,MIN(-$Q125,MCB_benefits_unconstrained!U125),MAX(-$Q125,MCB_benefits_unconstrained!U125))</f>
        <v>272964499490.68109</v>
      </c>
      <c r="V125">
        <f>IF($Q125&lt;0,MIN(-$Q125,MCB_benefits_unconstrained!V125),MAX(-$Q125,MCB_benefits_unconstrained!V125))</f>
        <v>140821934657.35376</v>
      </c>
      <c r="W125">
        <f>IF($Q125&lt;0,MIN(-$Q125,MCB_benefits_unconstrained!W125),MAX(-$Q125,MCB_benefits_unconstrained!W125))</f>
        <v>56400051328.335693</v>
      </c>
      <c r="Y125">
        <f>IF($Q125&lt;0,MIN(-$Q125,MCB_benefits_unconstrained!Y125),MAX(-$Q125,MCB_benefits_unconstrained!Y125))</f>
        <v>-76884875028.79425</v>
      </c>
      <c r="Z125">
        <f>IF($Q125&lt;0,MIN(-$Q125,MCB_benefits_unconstrained!Z125),MAX(-$Q125,MCB_benefits_unconstrained!Z125))</f>
        <v>-103423368038.59161</v>
      </c>
      <c r="AA125">
        <f>IF($Q125&lt;0,MIN(-$Q125,MCB_benefits_unconstrained!AA125),MAX(-$Q125,MCB_benefits_unconstrained!AA125))</f>
        <v>-212432697680.45807</v>
      </c>
      <c r="AB125">
        <f>IF($Q125&lt;0,MIN(-$Q125,MCB_benefits_unconstrained!AB125),MAX(-$Q125,MCB_benefits_unconstrained!AB125))</f>
        <v>-160933493462.53348</v>
      </c>
      <c r="AC125">
        <f>IF($Q125&lt;0,MIN(-$Q125,MCB_benefits_unconstrained!AC125),MAX(-$Q125,MCB_benefits_unconstrained!AC125))</f>
        <v>-380397165034.90588</v>
      </c>
      <c r="AD125">
        <f>IF($Q125&lt;0,MIN(-$Q125,MCB_benefits_unconstrained!AD125),MAX(-$Q125,MCB_benefits_unconstrained!AD125))</f>
        <v>-106224201783.17418</v>
      </c>
    </row>
    <row r="126" spans="1:30" x14ac:dyDescent="0.2">
      <c r="A126" t="s">
        <v>244</v>
      </c>
      <c r="B126" t="s">
        <v>245</v>
      </c>
      <c r="C126">
        <f>SUM(Wanetal_losses_control!AQ126:AV126)</f>
        <v>-7024136977.2822838</v>
      </c>
      <c r="D126">
        <f>IF($C126&lt;0,MIN(-$C126,MCB_benefits_unconstrained!D126),MAX(-$C126,MCB_benefits_unconstrained!D126))</f>
        <v>1970481504.8250151</v>
      </c>
      <c r="E126">
        <f>IF($C126&lt;0,MIN(-$C126,MCB_benefits_unconstrained!E126),MAX(-$C126,MCB_benefits_unconstrained!E126))</f>
        <v>-28803340.309132576</v>
      </c>
      <c r="F126">
        <f>IF($C126&lt;0,MIN(-$C126,MCB_benefits_unconstrained!F126),MAX(-$C126,MCB_benefits_unconstrained!F126))</f>
        <v>1579032255.0150909</v>
      </c>
      <c r="G126">
        <f>IF($C126&lt;0,MIN(-$C126,MCB_benefits_unconstrained!G126),MAX(-$C126,MCB_benefits_unconstrained!G126))</f>
        <v>1418526088.8334236</v>
      </c>
      <c r="H126">
        <f>IF($C126&lt;0,MIN(-$C126,MCB_benefits_unconstrained!H126),MAX(-$C126,MCB_benefits_unconstrained!H126))</f>
        <v>483154205.61081123</v>
      </c>
      <c r="I126">
        <f>IF($C126&lt;0,MIN(-$C126,MCB_benefits_unconstrained!I126),MAX(-$C126,MCB_benefits_unconstrained!I126))</f>
        <v>424948196.12662697</v>
      </c>
      <c r="K126">
        <f>IF($C126&lt;0,MIN(-$C126,MCB_benefits_unconstrained!K126),MAX(-$C126,MCB_benefits_unconstrained!K126))</f>
        <v>6666179918.4449778</v>
      </c>
      <c r="L126">
        <f>IF($C126&lt;0,MIN(-$C126,MCB_benefits_unconstrained!L126),MAX(-$C126,MCB_benefits_unconstrained!L126))</f>
        <v>-37297165.060142502</v>
      </c>
      <c r="M126">
        <f>IF($C126&lt;0,MIN(-$C126,MCB_benefits_unconstrained!M126),MAX(-$C126,MCB_benefits_unconstrained!M126))</f>
        <v>1171485764.9558482</v>
      </c>
      <c r="N126">
        <f>IF($C126&lt;0,MIN(-$C126,MCB_benefits_unconstrained!N126),MAX(-$C126,MCB_benefits_unconstrained!N126))</f>
        <v>1095733544.5889878</v>
      </c>
      <c r="O126">
        <f>IF($C126&lt;0,MIN(-$C126,MCB_benefits_unconstrained!O126),MAX(-$C126,MCB_benefits_unconstrained!O126))</f>
        <v>1642257763.9491336</v>
      </c>
      <c r="P126">
        <f>IF($C126&lt;0,MIN(-$C126,MCB_benefits_unconstrained!P126),MAX(-$C126,MCB_benefits_unconstrained!P126))</f>
        <v>816711827.1989882</v>
      </c>
      <c r="Q126" s="7">
        <f>SUM(Wanetal_losses_control!BI126:BN126)</f>
        <v>-10650797513.868439</v>
      </c>
      <c r="R126">
        <f>IF($Q126&lt;0,MIN(-$Q126,MCB_benefits_unconstrained!R126),MAX(-$Q126,MCB_benefits_unconstrained!R126))</f>
        <v>10650797513.868439</v>
      </c>
      <c r="S126">
        <f>IF($Q126&lt;0,MIN(-$Q126,MCB_benefits_unconstrained!S126),MAX(-$Q126,MCB_benefits_unconstrained!S126))</f>
        <v>2482365907.679512</v>
      </c>
      <c r="T126">
        <f>IF($Q126&lt;0,MIN(-$Q126,MCB_benefits_unconstrained!T126),MAX(-$Q126,MCB_benefits_unconstrained!T126))</f>
        <v>5758911236.6643705</v>
      </c>
      <c r="U126">
        <f>IF($Q126&lt;0,MIN(-$Q126,MCB_benefits_unconstrained!U126),MAX(-$Q126,MCB_benefits_unconstrained!U126))</f>
        <v>8987719789.9134312</v>
      </c>
      <c r="V126">
        <f>IF($Q126&lt;0,MIN(-$Q126,MCB_benefits_unconstrained!V126),MAX(-$Q126,MCB_benefits_unconstrained!V126))</f>
        <v>4636749802.026926</v>
      </c>
      <c r="W126">
        <f>IF($Q126&lt;0,MIN(-$Q126,MCB_benefits_unconstrained!W126),MAX(-$Q126,MCB_benefits_unconstrained!W126))</f>
        <v>1857046826.3149433</v>
      </c>
      <c r="Y126">
        <f>IF($Q126&lt;0,MIN(-$Q126,MCB_benefits_unconstrained!Y126),MAX(-$Q126,MCB_benefits_unconstrained!Y126))</f>
        <v>762914445.12761045</v>
      </c>
      <c r="Z126">
        <f>IF($Q126&lt;0,MIN(-$Q126,MCB_benefits_unconstrained!Z126),MAX(-$Q126,MCB_benefits_unconstrained!Z126))</f>
        <v>1614425515.3932104</v>
      </c>
      <c r="AA126">
        <f>IF($Q126&lt;0,MIN(-$Q126,MCB_benefits_unconstrained!AA126),MAX(-$Q126,MCB_benefits_unconstrained!AA126))</f>
        <v>3661075678.5255008</v>
      </c>
      <c r="AB126">
        <f>IF($Q126&lt;0,MIN(-$Q126,MCB_benefits_unconstrained!AB126),MAX(-$Q126,MCB_benefits_unconstrained!AB126))</f>
        <v>-1895146778.2996593</v>
      </c>
      <c r="AC126">
        <f>IF($Q126&lt;0,MIN(-$Q126,MCB_benefits_unconstrained!AC126),MAX(-$Q126,MCB_benefits_unconstrained!AC126))</f>
        <v>7356337640.2454433</v>
      </c>
      <c r="AD126">
        <f>IF($Q126&lt;0,MIN(-$Q126,MCB_benefits_unconstrained!AD126),MAX(-$Q126,MCB_benefits_unconstrained!AD126))</f>
        <v>5438240838.6908484</v>
      </c>
    </row>
    <row r="127" spans="1:30" x14ac:dyDescent="0.2">
      <c r="A127" t="s">
        <v>246</v>
      </c>
      <c r="B127" t="s">
        <v>247</v>
      </c>
      <c r="C127">
        <f>SUM(Wanetal_losses_control!AQ127:AV127)</f>
        <v>-18390630426.611137</v>
      </c>
      <c r="D127">
        <f>IF($C127&lt;0,MIN(-$C127,MCB_benefits_unconstrained!D127),MAX(-$C127,MCB_benefits_unconstrained!D127))</f>
        <v>5159124492.4341526</v>
      </c>
      <c r="E127">
        <f>IF($C127&lt;0,MIN(-$C127,MCB_benefits_unconstrained!E127),MAX(-$C127,MCB_benefits_unconstrained!E127))</f>
        <v>-75413049.089214325</v>
      </c>
      <c r="F127">
        <f>IF($C127&lt;0,MIN(-$C127,MCB_benefits_unconstrained!F127),MAX(-$C127,MCB_benefits_unconstrained!F127))</f>
        <v>4134230116.4685707</v>
      </c>
      <c r="G127">
        <f>IF($C127&lt;0,MIN(-$C127,MCB_benefits_unconstrained!G127),MAX(-$C127,MCB_benefits_unconstrained!G127))</f>
        <v>3713992072.5656509</v>
      </c>
      <c r="H127">
        <f>IF($C127&lt;0,MIN(-$C127,MCB_benefits_unconstrained!H127),MAX(-$C127,MCB_benefits_unconstrained!H127))</f>
        <v>1264996748.0971909</v>
      </c>
      <c r="I127">
        <f>IF($C127&lt;0,MIN(-$C127,MCB_benefits_unconstrained!I127),MAX(-$C127,MCB_benefits_unconstrained!I127))</f>
        <v>1112601484.096283</v>
      </c>
      <c r="K127">
        <f>IF($C127&lt;0,MIN(-$C127,MCB_benefits_unconstrained!K127),MAX(-$C127,MCB_benefits_unconstrained!K127))</f>
        <v>7254365730.3117456</v>
      </c>
      <c r="L127">
        <f>IF($C127&lt;0,MIN(-$C127,MCB_benefits_unconstrained!L127),MAX(-$C127,MCB_benefits_unconstrained!L127))</f>
        <v>-122398810.82583445</v>
      </c>
      <c r="M127">
        <f>IF($C127&lt;0,MIN(-$C127,MCB_benefits_unconstrained!M127),MAX(-$C127,MCB_benefits_unconstrained!M127))</f>
        <v>1110466070.2396641</v>
      </c>
      <c r="N127">
        <f>IF($C127&lt;0,MIN(-$C127,MCB_benefits_unconstrained!N127),MAX(-$C127,MCB_benefits_unconstrained!N127))</f>
        <v>3913802013.4297304</v>
      </c>
      <c r="O127">
        <f>IF($C127&lt;0,MIN(-$C127,MCB_benefits_unconstrained!O127),MAX(-$C127,MCB_benefits_unconstrained!O127))</f>
        <v>2005803191.2296607</v>
      </c>
      <c r="P127">
        <f>IF($C127&lt;0,MIN(-$C127,MCB_benefits_unconstrained!P127),MAX(-$C127,MCB_benefits_unconstrained!P127))</f>
        <v>-91408414.605609015</v>
      </c>
      <c r="Q127" s="7">
        <f>SUM(Wanetal_losses_control!BI127:BN127)</f>
        <v>-17657731982.683643</v>
      </c>
      <c r="R127">
        <f>IF($Q127&lt;0,MIN(-$Q127,MCB_benefits_unconstrained!R127),MAX(-$Q127,MCB_benefits_unconstrained!R127))</f>
        <v>17657731982.683643</v>
      </c>
      <c r="S127">
        <f>IF($Q127&lt;0,MIN(-$Q127,MCB_benefits_unconstrained!S127),MAX(-$Q127,MCB_benefits_unconstrained!S127))</f>
        <v>4115461947.6786594</v>
      </c>
      <c r="T127">
        <f>IF($Q127&lt;0,MIN(-$Q127,MCB_benefits_unconstrained!T127),MAX(-$Q127,MCB_benefits_unconstrained!T127))</f>
        <v>9547577164.6841164</v>
      </c>
      <c r="U127">
        <f>IF($Q127&lt;0,MIN(-$Q127,MCB_benefits_unconstrained!U127),MAX(-$Q127,MCB_benefits_unconstrained!U127))</f>
        <v>14900550590.611242</v>
      </c>
      <c r="V127">
        <f>IF($Q127&lt;0,MIN(-$Q127,MCB_benefits_unconstrained!V127),MAX(-$Q127,MCB_benefits_unconstrained!V127))</f>
        <v>7687169450.7705994</v>
      </c>
      <c r="W127">
        <f>IF($Q127&lt;0,MIN(-$Q127,MCB_benefits_unconstrained!W127),MAX(-$Q127,MCB_benefits_unconstrained!W127))</f>
        <v>3078758665.3173103</v>
      </c>
      <c r="Y127">
        <f>IF($Q127&lt;0,MIN(-$Q127,MCB_benefits_unconstrained!Y127),MAX(-$Q127,MCB_benefits_unconstrained!Y127))</f>
        <v>2173750069.9408054</v>
      </c>
      <c r="Z127">
        <f>IF($Q127&lt;0,MIN(-$Q127,MCB_benefits_unconstrained!Z127),MAX(-$Q127,MCB_benefits_unconstrained!Z127))</f>
        <v>-1743605058.2947178</v>
      </c>
      <c r="AA127">
        <f>IF($Q127&lt;0,MIN(-$Q127,MCB_benefits_unconstrained!AA127),MAX(-$Q127,MCB_benefits_unconstrained!AA127))</f>
        <v>2537504928.4961767</v>
      </c>
      <c r="AB127">
        <f>IF($Q127&lt;0,MIN(-$Q127,MCB_benefits_unconstrained!AB127),MAX(-$Q127,MCB_benefits_unconstrained!AB127))</f>
        <v>2487232124.1152692</v>
      </c>
      <c r="AC127">
        <f>IF($Q127&lt;0,MIN(-$Q127,MCB_benefits_unconstrained!AC127),MAX(-$Q127,MCB_benefits_unconstrained!AC127))</f>
        <v>1606079328.6840079</v>
      </c>
      <c r="AD127">
        <f>IF($Q127&lt;0,MIN(-$Q127,MCB_benefits_unconstrained!AD127),MAX(-$Q127,MCB_benefits_unconstrained!AD127))</f>
        <v>3747313494.7864561</v>
      </c>
    </row>
    <row r="128" spans="1:30" x14ac:dyDescent="0.2">
      <c r="A128" t="s">
        <v>248</v>
      </c>
      <c r="B128" t="s">
        <v>249</v>
      </c>
      <c r="C128">
        <f>SUM(Wanetal_losses_control!AQ128:AV128)</f>
        <v>-176218162.72370699</v>
      </c>
      <c r="D128">
        <f>IF($C128&lt;0,MIN(-$C128,MCB_benefits_unconstrained!D128),MAX(-$C128,MCB_benefits_unconstrained!D128))</f>
        <v>49434490.184964821</v>
      </c>
      <c r="E128">
        <f>IF($C128&lt;0,MIN(-$C128,MCB_benefits_unconstrained!E128),MAX(-$C128,MCB_benefits_unconstrained!E128))</f>
        <v>-722604.31793925166</v>
      </c>
      <c r="F128">
        <f>IF($C128&lt;0,MIN(-$C128,MCB_benefits_unconstrained!F128),MAX(-$C128,MCB_benefits_unconstrained!F128))</f>
        <v>39614000.091423452</v>
      </c>
      <c r="G128">
        <f>IF($C128&lt;0,MIN(-$C128,MCB_benefits_unconstrained!G128),MAX(-$C128,MCB_benefits_unconstrained!G128))</f>
        <v>35587298.761162281</v>
      </c>
      <c r="H128">
        <f>IF($C128&lt;0,MIN(-$C128,MCB_benefits_unconstrained!H128),MAX(-$C128,MCB_benefits_unconstrained!H128))</f>
        <v>12121139.821209908</v>
      </c>
      <c r="I128">
        <f>IF($C128&lt;0,MIN(-$C128,MCB_benefits_unconstrained!I128),MAX(-$C128,MCB_benefits_unconstrained!I128))</f>
        <v>10660895.511630654</v>
      </c>
      <c r="K128">
        <f>IF($C128&lt;0,MIN(-$C128,MCB_benefits_unconstrained!K128),MAX(-$C128,MCB_benefits_unconstrained!K128))</f>
        <v>176218162.72370699</v>
      </c>
      <c r="L128">
        <f>IF($C128&lt;0,MIN(-$C128,MCB_benefits_unconstrained!L128),MAX(-$C128,MCB_benefits_unconstrained!L128))</f>
        <v>-6788306.9068736006</v>
      </c>
      <c r="M128">
        <f>IF($C128&lt;0,MIN(-$C128,MCB_benefits_unconstrained!M128),MAX(-$C128,MCB_benefits_unconstrained!M128))</f>
        <v>-171717270.29129761</v>
      </c>
      <c r="N128">
        <f>IF($C128&lt;0,MIN(-$C128,MCB_benefits_unconstrained!N128),MAX(-$C128,MCB_benefits_unconstrained!N128))</f>
        <v>-25490116.841247674</v>
      </c>
      <c r="O128">
        <f>IF($C128&lt;0,MIN(-$C128,MCB_benefits_unconstrained!O128),MAX(-$C128,MCB_benefits_unconstrained!O128))</f>
        <v>82784216.130542979</v>
      </c>
      <c r="P128">
        <f>IF($C128&lt;0,MIN(-$C128,MCB_benefits_unconstrained!P128),MAX(-$C128,MCB_benefits_unconstrained!P128))</f>
        <v>-15674654.893728297</v>
      </c>
      <c r="Q128" s="7">
        <f>SUM(Wanetal_losses_control!BI128:BN128)</f>
        <v>-182843583.23842603</v>
      </c>
      <c r="R128">
        <f>IF($Q128&lt;0,MIN(-$Q128,MCB_benefits_unconstrained!R128),MAX(-$Q128,MCB_benefits_unconstrained!R128))</f>
        <v>182843583.23842603</v>
      </c>
      <c r="S128">
        <f>IF($Q128&lt;0,MIN(-$Q128,MCB_benefits_unconstrained!S128),MAX(-$Q128,MCB_benefits_unconstrained!S128))</f>
        <v>42615088.389205128</v>
      </c>
      <c r="T128">
        <f>IF($Q128&lt;0,MIN(-$Q128,MCB_benefits_unconstrained!T128),MAX(-$Q128,MCB_benefits_unconstrained!T128))</f>
        <v>98863954.994230255</v>
      </c>
      <c r="U128">
        <f>IF($Q128&lt;0,MIN(-$Q128,MCB_benefits_unconstrained!U128),MAX(-$Q128,MCB_benefits_unconstrained!U128))</f>
        <v>154293318.35394278</v>
      </c>
      <c r="V128">
        <f>IF($Q128&lt;0,MIN(-$Q128,MCB_benefits_unconstrained!V128),MAX(-$Q128,MCB_benefits_unconstrained!V128))</f>
        <v>79599668.220031649</v>
      </c>
      <c r="W128">
        <f>IF($Q128&lt;0,MIN(-$Q128,MCB_benefits_unconstrained!W128),MAX(-$Q128,MCB_benefits_unconstrained!W128))</f>
        <v>31880156.910582811</v>
      </c>
      <c r="Y128">
        <f>IF($Q128&lt;0,MIN(-$Q128,MCB_benefits_unconstrained!Y128),MAX(-$Q128,MCB_benefits_unconstrained!Y128))</f>
        <v>-267786807.12171999</v>
      </c>
      <c r="Z128">
        <f>IF($Q128&lt;0,MIN(-$Q128,MCB_benefits_unconstrained!Z128),MAX(-$Q128,MCB_benefits_unconstrained!Z128))</f>
        <v>151867652.9047623</v>
      </c>
      <c r="AA128">
        <f>IF($Q128&lt;0,MIN(-$Q128,MCB_benefits_unconstrained!AA128),MAX(-$Q128,MCB_benefits_unconstrained!AA128))</f>
        <v>-208255305.96583685</v>
      </c>
      <c r="AB128">
        <f>IF($Q128&lt;0,MIN(-$Q128,MCB_benefits_unconstrained!AB128),MAX(-$Q128,MCB_benefits_unconstrained!AB128))</f>
        <v>-476439421.15623748</v>
      </c>
      <c r="AC128">
        <f>IF($Q128&lt;0,MIN(-$Q128,MCB_benefits_unconstrained!AC128),MAX(-$Q128,MCB_benefits_unconstrained!AC128))</f>
        <v>-137990372.77427846</v>
      </c>
      <c r="AD128">
        <f>IF($Q128&lt;0,MIN(-$Q128,MCB_benefits_unconstrained!AD128),MAX(-$Q128,MCB_benefits_unconstrained!AD128))</f>
        <v>59169680.698997848</v>
      </c>
    </row>
    <row r="129" spans="1:30" x14ac:dyDescent="0.2">
      <c r="A129" t="s">
        <v>250</v>
      </c>
      <c r="B129" t="s">
        <v>251</v>
      </c>
      <c r="C129">
        <f>SUM(Wanetal_losses_control!AQ129:AV129)</f>
        <v>-2030561261.6124215</v>
      </c>
      <c r="D129">
        <f>IF($C129&lt;0,MIN(-$C129,MCB_benefits_unconstrained!D129),MAX(-$C129,MCB_benefits_unconstrained!D129))</f>
        <v>569633454.3819685</v>
      </c>
      <c r="E129">
        <f>IF($C129&lt;0,MIN(-$C129,MCB_benefits_unconstrained!E129),MAX(-$C129,MCB_benefits_unconstrained!E129))</f>
        <v>-8326566.982666254</v>
      </c>
      <c r="F129">
        <f>IF($C129&lt;0,MIN(-$C129,MCB_benefits_unconstrained!F129),MAX(-$C129,MCB_benefits_unconstrained!F129))</f>
        <v>456471982.00151157</v>
      </c>
      <c r="G129">
        <f>IF($C129&lt;0,MIN(-$C129,MCB_benefits_unconstrained!G129),MAX(-$C129,MCB_benefits_unconstrained!G129))</f>
        <v>410072316.91062379</v>
      </c>
      <c r="H129">
        <f>IF($C129&lt;0,MIN(-$C129,MCB_benefits_unconstrained!H129),MAX(-$C129,MCB_benefits_unconstrained!H129))</f>
        <v>139671851.00055146</v>
      </c>
      <c r="I129">
        <f>IF($C129&lt;0,MIN(-$C129,MCB_benefits_unconstrained!I129),MAX(-$C129,MCB_benefits_unconstrained!I129))</f>
        <v>122845461.02070236</v>
      </c>
      <c r="K129">
        <f>IF($C129&lt;0,MIN(-$C129,MCB_benefits_unconstrained!K129),MAX(-$C129,MCB_benefits_unconstrained!K129))</f>
        <v>476181116.05047363</v>
      </c>
      <c r="L129">
        <f>IF($C129&lt;0,MIN(-$C129,MCB_benefits_unconstrained!L129),MAX(-$C129,MCB_benefits_unconstrained!L129))</f>
        <v>-39903609.014085546</v>
      </c>
      <c r="M129">
        <f>IF($C129&lt;0,MIN(-$C129,MCB_benefits_unconstrained!M129),MAX(-$C129,MCB_benefits_unconstrained!M129))</f>
        <v>481419394.56105256</v>
      </c>
      <c r="N129">
        <f>IF($C129&lt;0,MIN(-$C129,MCB_benefits_unconstrained!N129),MAX(-$C129,MCB_benefits_unconstrained!N129))</f>
        <v>369176814.57761025</v>
      </c>
      <c r="O129">
        <f>IF($C129&lt;0,MIN(-$C129,MCB_benefits_unconstrained!O129),MAX(-$C129,MCB_benefits_unconstrained!O129))</f>
        <v>-29642641.505548865</v>
      </c>
      <c r="P129">
        <f>IF($C129&lt;0,MIN(-$C129,MCB_benefits_unconstrained!P129),MAX(-$C129,MCB_benefits_unconstrained!P129))</f>
        <v>-84903065.489812151</v>
      </c>
      <c r="Q129" s="7">
        <f>SUM(Wanetal_losses_control!BI129:BN129)</f>
        <v>-3696335979.3880472</v>
      </c>
      <c r="R129">
        <f>IF($Q129&lt;0,MIN(-$Q129,MCB_benefits_unconstrained!R129),MAX(-$Q129,MCB_benefits_unconstrained!R129))</f>
        <v>3696335979.3880472</v>
      </c>
      <c r="S129">
        <f>IF($Q129&lt;0,MIN(-$Q129,MCB_benefits_unconstrained!S129),MAX(-$Q129,MCB_benefits_unconstrained!S129))</f>
        <v>861499658.27576685</v>
      </c>
      <c r="T129">
        <f>IF($Q129&lt;0,MIN(-$Q129,MCB_benefits_unconstrained!T129),MAX(-$Q129,MCB_benefits_unconstrained!T129))</f>
        <v>1998617547.5091815</v>
      </c>
      <c r="U129">
        <f>IF($Q129&lt;0,MIN(-$Q129,MCB_benefits_unconstrained!U129),MAX(-$Q129,MCB_benefits_unconstrained!U129))</f>
        <v>3119168493.144011</v>
      </c>
      <c r="V129">
        <f>IF($Q129&lt;0,MIN(-$Q129,MCB_benefits_unconstrained!V129),MAX(-$Q129,MCB_benefits_unconstrained!V129))</f>
        <v>1609173876.2600455</v>
      </c>
      <c r="W129">
        <f>IF($Q129&lt;0,MIN(-$Q129,MCB_benefits_unconstrained!W129),MAX(-$Q129,MCB_benefits_unconstrained!W129))</f>
        <v>644484038.9255662</v>
      </c>
      <c r="Y129">
        <f>IF($Q129&lt;0,MIN(-$Q129,MCB_benefits_unconstrained!Y129),MAX(-$Q129,MCB_benefits_unconstrained!Y129))</f>
        <v>1500916834.8182516</v>
      </c>
      <c r="Z129">
        <f>IF($Q129&lt;0,MIN(-$Q129,MCB_benefits_unconstrained!Z129),MAX(-$Q129,MCB_benefits_unconstrained!Z129))</f>
        <v>1718252691.8406291</v>
      </c>
      <c r="AA129">
        <f>IF($Q129&lt;0,MIN(-$Q129,MCB_benefits_unconstrained!AA129),MAX(-$Q129,MCB_benefits_unconstrained!AA129))</f>
        <v>1338343273.4050374</v>
      </c>
      <c r="AB129">
        <f>IF($Q129&lt;0,MIN(-$Q129,MCB_benefits_unconstrained!AB129),MAX(-$Q129,MCB_benefits_unconstrained!AB129))</f>
        <v>1656792703.9460764</v>
      </c>
      <c r="AC129">
        <f>IF($Q129&lt;0,MIN(-$Q129,MCB_benefits_unconstrained!AC129),MAX(-$Q129,MCB_benefits_unconstrained!AC129))</f>
        <v>1720305743.4616995</v>
      </c>
      <c r="AD129">
        <f>IF($Q129&lt;0,MIN(-$Q129,MCB_benefits_unconstrained!AD129),MAX(-$Q129,MCB_benefits_unconstrained!AD129))</f>
        <v>158927827.7223947</v>
      </c>
    </row>
    <row r="130" spans="1:30" x14ac:dyDescent="0.2">
      <c r="A130" t="s">
        <v>252</v>
      </c>
      <c r="B130" t="s">
        <v>253</v>
      </c>
      <c r="C130">
        <f>SUM(Wanetal_losses_control!AQ130:AV130)</f>
        <v>0</v>
      </c>
      <c r="D130">
        <f>IF($C130&lt;0,MIN(-$C130,MCB_benefits_unconstrained!D130),MAX(-$C130,MCB_benefits_unconstrained!D130))</f>
        <v>0</v>
      </c>
      <c r="E130">
        <f>IF($C130&lt;0,MIN(-$C130,MCB_benefits_unconstrained!E130),MAX(-$C130,MCB_benefits_unconstrained!E130))</f>
        <v>0</v>
      </c>
      <c r="F130">
        <f>IF($C130&lt;0,MIN(-$C130,MCB_benefits_unconstrained!F130),MAX(-$C130,MCB_benefits_unconstrained!F130))</f>
        <v>0</v>
      </c>
      <c r="G130">
        <f>IF($C130&lt;0,MIN(-$C130,MCB_benefits_unconstrained!G130),MAX(-$C130,MCB_benefits_unconstrained!G130))</f>
        <v>0</v>
      </c>
      <c r="H130">
        <f>IF($C130&lt;0,MIN(-$C130,MCB_benefits_unconstrained!H130),MAX(-$C130,MCB_benefits_unconstrained!H130))</f>
        <v>0</v>
      </c>
      <c r="I130">
        <f>IF($C130&lt;0,MIN(-$C130,MCB_benefits_unconstrained!I130),MAX(-$C130,MCB_benefits_unconstrained!I130))</f>
        <v>0</v>
      </c>
      <c r="K130">
        <f>IF($C130&lt;0,MIN(-$C130,MCB_benefits_unconstrained!K130),MAX(-$C130,MCB_benefits_unconstrained!K130))</f>
        <v>0</v>
      </c>
      <c r="L130">
        <f>IF($C130&lt;0,MIN(-$C130,MCB_benefits_unconstrained!L130),MAX(-$C130,MCB_benefits_unconstrained!L130))</f>
        <v>0</v>
      </c>
      <c r="M130">
        <f>IF($C130&lt;0,MIN(-$C130,MCB_benefits_unconstrained!M130),MAX(-$C130,MCB_benefits_unconstrained!M130))</f>
        <v>0</v>
      </c>
      <c r="N130">
        <f>IF($C130&lt;0,MIN(-$C130,MCB_benefits_unconstrained!N130),MAX(-$C130,MCB_benefits_unconstrained!N130))</f>
        <v>0</v>
      </c>
      <c r="O130">
        <f>IF($C130&lt;0,MIN(-$C130,MCB_benefits_unconstrained!O130),MAX(-$C130,MCB_benefits_unconstrained!O130))</f>
        <v>0</v>
      </c>
      <c r="P130">
        <f>IF($C130&lt;0,MIN(-$C130,MCB_benefits_unconstrained!P130),MAX(-$C130,MCB_benefits_unconstrained!P130))</f>
        <v>0</v>
      </c>
      <c r="Q130" s="7">
        <f>SUM(Wanetal_losses_control!BI130:BN130)</f>
        <v>0</v>
      </c>
      <c r="R130">
        <f>IF($Q130&lt;0,MIN(-$Q130,MCB_benefits_unconstrained!R130),MAX(-$Q130,MCB_benefits_unconstrained!R130))</f>
        <v>0</v>
      </c>
      <c r="S130">
        <f>IF($Q130&lt;0,MIN(-$Q130,MCB_benefits_unconstrained!S130),MAX(-$Q130,MCB_benefits_unconstrained!S130))</f>
        <v>0</v>
      </c>
      <c r="T130">
        <f>IF($Q130&lt;0,MIN(-$Q130,MCB_benefits_unconstrained!T130),MAX(-$Q130,MCB_benefits_unconstrained!T130))</f>
        <v>0</v>
      </c>
      <c r="U130">
        <f>IF($Q130&lt;0,MIN(-$Q130,MCB_benefits_unconstrained!U130),MAX(-$Q130,MCB_benefits_unconstrained!U130))</f>
        <v>0</v>
      </c>
      <c r="V130">
        <f>IF($Q130&lt;0,MIN(-$Q130,MCB_benefits_unconstrained!V130),MAX(-$Q130,MCB_benefits_unconstrained!V130))</f>
        <v>0</v>
      </c>
      <c r="W130">
        <f>IF($Q130&lt;0,MIN(-$Q130,MCB_benefits_unconstrained!W130),MAX(-$Q130,MCB_benefits_unconstrained!W130))</f>
        <v>0</v>
      </c>
      <c r="Y130">
        <f>IF($Q130&lt;0,MIN(-$Q130,MCB_benefits_unconstrained!Y130),MAX(-$Q130,MCB_benefits_unconstrained!Y130))</f>
        <v>0</v>
      </c>
      <c r="Z130">
        <f>IF($Q130&lt;0,MIN(-$Q130,MCB_benefits_unconstrained!Z130),MAX(-$Q130,MCB_benefits_unconstrained!Z130))</f>
        <v>0</v>
      </c>
      <c r="AA130">
        <f>IF($Q130&lt;0,MIN(-$Q130,MCB_benefits_unconstrained!AA130),MAX(-$Q130,MCB_benefits_unconstrained!AA130))</f>
        <v>0</v>
      </c>
      <c r="AB130">
        <f>IF($Q130&lt;0,MIN(-$Q130,MCB_benefits_unconstrained!AB130),MAX(-$Q130,MCB_benefits_unconstrained!AB130))</f>
        <v>0</v>
      </c>
      <c r="AC130">
        <f>IF($Q130&lt;0,MIN(-$Q130,MCB_benefits_unconstrained!AC130),MAX(-$Q130,MCB_benefits_unconstrained!AC130))</f>
        <v>0</v>
      </c>
      <c r="AD130">
        <f>IF($Q130&lt;0,MIN(-$Q130,MCB_benefits_unconstrained!AD130),MAX(-$Q130,MCB_benefits_unconstrained!AD130))</f>
        <v>0</v>
      </c>
    </row>
    <row r="131" spans="1:30" x14ac:dyDescent="0.2">
      <c r="A131" t="s">
        <v>254</v>
      </c>
      <c r="B131" t="s">
        <v>255</v>
      </c>
      <c r="C131">
        <f>SUM(Wanetal_losses_control!AQ131:AV131)</f>
        <v>0</v>
      </c>
      <c r="D131">
        <f>IF($C131&lt;0,MIN(-$C131,MCB_benefits_unconstrained!D131),MAX(-$C131,MCB_benefits_unconstrained!D131))</f>
        <v>0</v>
      </c>
      <c r="E131">
        <f>IF($C131&lt;0,MIN(-$C131,MCB_benefits_unconstrained!E131),MAX(-$C131,MCB_benefits_unconstrained!E131))</f>
        <v>0</v>
      </c>
      <c r="F131">
        <f>IF($C131&lt;0,MIN(-$C131,MCB_benefits_unconstrained!F131),MAX(-$C131,MCB_benefits_unconstrained!F131))</f>
        <v>0</v>
      </c>
      <c r="G131">
        <f>IF($C131&lt;0,MIN(-$C131,MCB_benefits_unconstrained!G131),MAX(-$C131,MCB_benefits_unconstrained!G131))</f>
        <v>0</v>
      </c>
      <c r="H131">
        <f>IF($C131&lt;0,MIN(-$C131,MCB_benefits_unconstrained!H131),MAX(-$C131,MCB_benefits_unconstrained!H131))</f>
        <v>0</v>
      </c>
      <c r="I131">
        <f>IF($C131&lt;0,MIN(-$C131,MCB_benefits_unconstrained!I131),MAX(-$C131,MCB_benefits_unconstrained!I131))</f>
        <v>0</v>
      </c>
      <c r="K131">
        <f>IF($C131&lt;0,MIN(-$C131,MCB_benefits_unconstrained!K131),MAX(-$C131,MCB_benefits_unconstrained!K131))</f>
        <v>0</v>
      </c>
      <c r="L131">
        <f>IF($C131&lt;0,MIN(-$C131,MCB_benefits_unconstrained!L131),MAX(-$C131,MCB_benefits_unconstrained!L131))</f>
        <v>0</v>
      </c>
      <c r="M131">
        <f>IF($C131&lt;0,MIN(-$C131,MCB_benefits_unconstrained!M131),MAX(-$C131,MCB_benefits_unconstrained!M131))</f>
        <v>0</v>
      </c>
      <c r="N131">
        <f>IF($C131&lt;0,MIN(-$C131,MCB_benefits_unconstrained!N131),MAX(-$C131,MCB_benefits_unconstrained!N131))</f>
        <v>0</v>
      </c>
      <c r="O131">
        <f>IF($C131&lt;0,MIN(-$C131,MCB_benefits_unconstrained!O131),MAX(-$C131,MCB_benefits_unconstrained!O131))</f>
        <v>0</v>
      </c>
      <c r="P131">
        <f>IF($C131&lt;0,MIN(-$C131,MCB_benefits_unconstrained!P131),MAX(-$C131,MCB_benefits_unconstrained!P131))</f>
        <v>0</v>
      </c>
      <c r="Q131" s="7">
        <f>SUM(Wanetal_losses_control!BI131:BN131)</f>
        <v>0</v>
      </c>
      <c r="R131">
        <f>IF($Q131&lt;0,MIN(-$Q131,MCB_benefits_unconstrained!R131),MAX(-$Q131,MCB_benefits_unconstrained!R131))</f>
        <v>0</v>
      </c>
      <c r="S131">
        <f>IF($Q131&lt;0,MIN(-$Q131,MCB_benefits_unconstrained!S131),MAX(-$Q131,MCB_benefits_unconstrained!S131))</f>
        <v>0</v>
      </c>
      <c r="T131">
        <f>IF($Q131&lt;0,MIN(-$Q131,MCB_benefits_unconstrained!T131),MAX(-$Q131,MCB_benefits_unconstrained!T131))</f>
        <v>0</v>
      </c>
      <c r="U131">
        <f>IF($Q131&lt;0,MIN(-$Q131,MCB_benefits_unconstrained!U131),MAX(-$Q131,MCB_benefits_unconstrained!U131))</f>
        <v>0</v>
      </c>
      <c r="V131">
        <f>IF($Q131&lt;0,MIN(-$Q131,MCB_benefits_unconstrained!V131),MAX(-$Q131,MCB_benefits_unconstrained!V131))</f>
        <v>0</v>
      </c>
      <c r="W131">
        <f>IF($Q131&lt;0,MIN(-$Q131,MCB_benefits_unconstrained!W131),MAX(-$Q131,MCB_benefits_unconstrained!W131))</f>
        <v>0</v>
      </c>
      <c r="Y131">
        <f>IF($Q131&lt;0,MIN(-$Q131,MCB_benefits_unconstrained!Y131),MAX(-$Q131,MCB_benefits_unconstrained!Y131))</f>
        <v>0</v>
      </c>
      <c r="Z131">
        <f>IF($Q131&lt;0,MIN(-$Q131,MCB_benefits_unconstrained!Z131),MAX(-$Q131,MCB_benefits_unconstrained!Z131))</f>
        <v>0</v>
      </c>
      <c r="AA131">
        <f>IF($Q131&lt;0,MIN(-$Q131,MCB_benefits_unconstrained!AA131),MAX(-$Q131,MCB_benefits_unconstrained!AA131))</f>
        <v>0</v>
      </c>
      <c r="AB131">
        <f>IF($Q131&lt;0,MIN(-$Q131,MCB_benefits_unconstrained!AB131),MAX(-$Q131,MCB_benefits_unconstrained!AB131))</f>
        <v>0</v>
      </c>
      <c r="AC131">
        <f>IF($Q131&lt;0,MIN(-$Q131,MCB_benefits_unconstrained!AC131),MAX(-$Q131,MCB_benefits_unconstrained!AC131))</f>
        <v>0</v>
      </c>
      <c r="AD131">
        <f>IF($Q131&lt;0,MIN(-$Q131,MCB_benefits_unconstrained!AD131),MAX(-$Q131,MCB_benefits_unconstrained!AD131))</f>
        <v>0</v>
      </c>
    </row>
    <row r="132" spans="1:30" x14ac:dyDescent="0.2">
      <c r="A132" t="s">
        <v>256</v>
      </c>
      <c r="B132" t="s">
        <v>257</v>
      </c>
      <c r="C132">
        <f>SUM(Wanetal_losses_control!AQ132:AV132)</f>
        <v>-169480905243.05646</v>
      </c>
      <c r="D132">
        <f>IF($C132&lt;0,MIN(-$C132,MCB_benefits_unconstrained!D132),MAX(-$C132,MCB_benefits_unconstrained!D132))</f>
        <v>47544486999.975357</v>
      </c>
      <c r="E132">
        <f>IF($C132&lt;0,MIN(-$C132,MCB_benefits_unconstrained!E132),MAX(-$C132,MCB_benefits_unconstrained!E132))</f>
        <v>-694977362.40109253</v>
      </c>
      <c r="F132">
        <f>IF($C132&lt;0,MIN(-$C132,MCB_benefits_unconstrained!F132),MAX(-$C132,MCB_benefits_unconstrained!F132))</f>
        <v>38099458603.024841</v>
      </c>
      <c r="G132">
        <f>IF($C132&lt;0,MIN(-$C132,MCB_benefits_unconstrained!G132),MAX(-$C132,MCB_benefits_unconstrained!G132))</f>
        <v>34226708053.093735</v>
      </c>
      <c r="H132">
        <f>IF($C132&lt;0,MIN(-$C132,MCB_benefits_unconstrained!H132),MAX(-$C132,MCB_benefits_unconstrained!H132))</f>
        <v>11657718578.630615</v>
      </c>
      <c r="I132">
        <f>IF($C132&lt;0,MIN(-$C132,MCB_benefits_unconstrained!I132),MAX(-$C132,MCB_benefits_unconstrained!I132))</f>
        <v>10253303031.230194</v>
      </c>
      <c r="K132">
        <f>IF($C132&lt;0,MIN(-$C132,MCB_benefits_unconstrained!K132),MAX(-$C132,MCB_benefits_unconstrained!K132))</f>
        <v>154501545292.16885</v>
      </c>
      <c r="L132">
        <f>IF($C132&lt;0,MIN(-$C132,MCB_benefits_unconstrained!L132),MAX(-$C132,MCB_benefits_unconstrained!L132))</f>
        <v>-3600847633.0782294</v>
      </c>
      <c r="M132">
        <f>IF($C132&lt;0,MIN(-$C132,MCB_benefits_unconstrained!M132),MAX(-$C132,MCB_benefits_unconstrained!M132))</f>
        <v>-41307593517.34137</v>
      </c>
      <c r="N132">
        <f>IF($C132&lt;0,MIN(-$C132,MCB_benefits_unconstrained!N132),MAX(-$C132,MCB_benefits_unconstrained!N132))</f>
        <v>2098181073.977946</v>
      </c>
      <c r="O132">
        <f>IF($C132&lt;0,MIN(-$C132,MCB_benefits_unconstrained!O132),MAX(-$C132,MCB_benefits_unconstrained!O132))</f>
        <v>-2700370629.7155905</v>
      </c>
      <c r="P132">
        <f>IF($C132&lt;0,MIN(-$C132,MCB_benefits_unconstrained!P132),MAX(-$C132,MCB_benefits_unconstrained!P132))</f>
        <v>15327793060.533268</v>
      </c>
      <c r="Q132" s="7">
        <f>SUM(Wanetal_losses_control!BI132:BN132)</f>
        <v>-168223421804.74008</v>
      </c>
      <c r="R132">
        <f>IF($Q132&lt;0,MIN(-$Q132,MCB_benefits_unconstrained!R132),MAX(-$Q132,MCB_benefits_unconstrained!R132))</f>
        <v>168223421804.74008</v>
      </c>
      <c r="S132">
        <f>IF($Q132&lt;0,MIN(-$Q132,MCB_benefits_unconstrained!S132),MAX(-$Q132,MCB_benefits_unconstrained!S132))</f>
        <v>39207588597.711014</v>
      </c>
      <c r="T132">
        <f>IF($Q132&lt;0,MIN(-$Q132,MCB_benefits_unconstrained!T132),MAX(-$Q132,MCB_benefits_unconstrained!T132))</f>
        <v>90958799361.26767</v>
      </c>
      <c r="U132">
        <f>IF($Q132&lt;0,MIN(-$Q132,MCB_benefits_unconstrained!U132),MAX(-$Q132,MCB_benefits_unconstrained!U132))</f>
        <v>141956034307.54443</v>
      </c>
      <c r="V132">
        <f>IF($Q132&lt;0,MIN(-$Q132,MCB_benefits_unconstrained!V132),MAX(-$Q132,MCB_benefits_unconstrained!V132))</f>
        <v>73234883747.791382</v>
      </c>
      <c r="W132">
        <f>IF($Q132&lt;0,MIN(-$Q132,MCB_benefits_unconstrained!W132),MAX(-$Q132,MCB_benefits_unconstrained!W132))</f>
        <v>29331021565.996063</v>
      </c>
      <c r="Y132">
        <f>IF($Q132&lt;0,MIN(-$Q132,MCB_benefits_unconstrained!Y132),MAX(-$Q132,MCB_benefits_unconstrained!Y132))</f>
        <v>-2242537179.9165959</v>
      </c>
      <c r="Z132">
        <f>IF($Q132&lt;0,MIN(-$Q132,MCB_benefits_unconstrained!Z132),MAX(-$Q132,MCB_benefits_unconstrained!Z132))</f>
        <v>-94235728280.368622</v>
      </c>
      <c r="AA132">
        <f>IF($Q132&lt;0,MIN(-$Q132,MCB_benefits_unconstrained!AA132),MAX(-$Q132,MCB_benefits_unconstrained!AA132))</f>
        <v>-63222738746.509895</v>
      </c>
      <c r="AB132">
        <f>IF($Q132&lt;0,MIN(-$Q132,MCB_benefits_unconstrained!AB132),MAX(-$Q132,MCB_benefits_unconstrained!AB132))</f>
        <v>-48210931200.258781</v>
      </c>
      <c r="AC132">
        <f>IF($Q132&lt;0,MIN(-$Q132,MCB_benefits_unconstrained!AC132),MAX(-$Q132,MCB_benefits_unconstrained!AC132))</f>
        <v>-154425529278.16235</v>
      </c>
      <c r="AD132">
        <f>IF($Q132&lt;0,MIN(-$Q132,MCB_benefits_unconstrained!AD132),MAX(-$Q132,MCB_benefits_unconstrained!AD132))</f>
        <v>-79596289424.719193</v>
      </c>
    </row>
    <row r="133" spans="1:30" x14ac:dyDescent="0.2">
      <c r="A133" t="s">
        <v>258</v>
      </c>
      <c r="B133" t="s">
        <v>259</v>
      </c>
      <c r="C133">
        <f>SUM(Wanetal_losses_control!AQ133:AV133)</f>
        <v>-6845333712.2510891</v>
      </c>
      <c r="D133">
        <f>IF($C133&lt;0,MIN(-$C133,MCB_benefits_unconstrained!D133),MAX(-$C133,MCB_benefits_unconstrained!D133))</f>
        <v>1920321815.7577591</v>
      </c>
      <c r="E133">
        <f>IF($C133&lt;0,MIN(-$C133,MCB_benefits_unconstrained!E133),MAX(-$C133,MCB_benefits_unconstrained!E133))</f>
        <v>-28070135.460232735</v>
      </c>
      <c r="F133">
        <f>IF($C133&lt;0,MIN(-$C133,MCB_benefits_unconstrained!F133),MAX(-$C133,MCB_benefits_unconstrained!F133))</f>
        <v>1538837121.6201401</v>
      </c>
      <c r="G133">
        <f>IF($C133&lt;0,MIN(-$C133,MCB_benefits_unconstrained!G133),MAX(-$C133,MCB_benefits_unconstrained!G133))</f>
        <v>1382416728.062746</v>
      </c>
      <c r="H133">
        <f>IF($C133&lt;0,MIN(-$C133,MCB_benefits_unconstrained!H133),MAX(-$C133,MCB_benefits_unconstrained!H133))</f>
        <v>470855249.91615868</v>
      </c>
      <c r="I133">
        <f>IF($C133&lt;0,MIN(-$C133,MCB_benefits_unconstrained!I133),MAX(-$C133,MCB_benefits_unconstrained!I133))</f>
        <v>414130906.3752594</v>
      </c>
      <c r="K133">
        <f>IF($C133&lt;0,MIN(-$C133,MCB_benefits_unconstrained!K133),MAX(-$C133,MCB_benefits_unconstrained!K133))</f>
        <v>6845333712.2510891</v>
      </c>
      <c r="L133">
        <f>IF($C133&lt;0,MIN(-$C133,MCB_benefits_unconstrained!L133),MAX(-$C133,MCB_benefits_unconstrained!L133))</f>
        <v>181689928.0295105</v>
      </c>
      <c r="M133">
        <f>IF($C133&lt;0,MIN(-$C133,MCB_benefits_unconstrained!M133),MAX(-$C133,MCB_benefits_unconstrained!M133))</f>
        <v>6845333712.2510891</v>
      </c>
      <c r="N133">
        <f>IF($C133&lt;0,MIN(-$C133,MCB_benefits_unconstrained!N133),MAX(-$C133,MCB_benefits_unconstrained!N133))</f>
        <v>6845333712.2510891</v>
      </c>
      <c r="O133">
        <f>IF($C133&lt;0,MIN(-$C133,MCB_benefits_unconstrained!O133),MAX(-$C133,MCB_benefits_unconstrained!O133))</f>
        <v>6845333712.2510891</v>
      </c>
      <c r="P133">
        <f>IF($C133&lt;0,MIN(-$C133,MCB_benefits_unconstrained!P133),MAX(-$C133,MCB_benefits_unconstrained!P133))</f>
        <v>5712201135.0093966</v>
      </c>
      <c r="Q133" s="7">
        <f>SUM(Wanetal_losses_control!BI133:BN133)</f>
        <v>-5941006538.1073151</v>
      </c>
      <c r="R133">
        <f>IF($Q133&lt;0,MIN(-$Q133,MCB_benefits_unconstrained!R133),MAX(-$Q133,MCB_benefits_unconstrained!R133))</f>
        <v>5941006538.1073151</v>
      </c>
      <c r="S133">
        <f>IF($Q133&lt;0,MIN(-$Q133,MCB_benefits_unconstrained!S133),MAX(-$Q133,MCB_benefits_unconstrained!S133))</f>
        <v>1384661765.3087091</v>
      </c>
      <c r="T133">
        <f>IF($Q133&lt;0,MIN(-$Q133,MCB_benefits_unconstrained!T133),MAX(-$Q133,MCB_benefits_unconstrained!T133))</f>
        <v>3212316191.8018723</v>
      </c>
      <c r="U133">
        <f>IF($Q133&lt;0,MIN(-$Q133,MCB_benefits_unconstrained!U133),MAX(-$Q133,MCB_benefits_unconstrained!U133))</f>
        <v>5013343082.0579357</v>
      </c>
      <c r="V133">
        <f>IF($Q133&lt;0,MIN(-$Q133,MCB_benefits_unconstrained!V133),MAX(-$Q133,MCB_benefits_unconstrained!V133))</f>
        <v>2586375419.6378984</v>
      </c>
      <c r="W133">
        <f>IF($Q133&lt;0,MIN(-$Q133,MCB_benefits_unconstrained!W133),MAX(-$Q133,MCB_benefits_unconstrained!W133))</f>
        <v>1035859269.913146</v>
      </c>
      <c r="Y133">
        <f>IF($Q133&lt;0,MIN(-$Q133,MCB_benefits_unconstrained!Y133),MAX(-$Q133,MCB_benefits_unconstrained!Y133))</f>
        <v>-3770057213.6426826</v>
      </c>
      <c r="Z133">
        <f>IF($Q133&lt;0,MIN(-$Q133,MCB_benefits_unconstrained!Z133),MAX(-$Q133,MCB_benefits_unconstrained!Z133))</f>
        <v>-13652416602.093229</v>
      </c>
      <c r="AA133">
        <f>IF($Q133&lt;0,MIN(-$Q133,MCB_benefits_unconstrained!AA133),MAX(-$Q133,MCB_benefits_unconstrained!AA133))</f>
        <v>-2432536807.1232805</v>
      </c>
      <c r="AB133">
        <f>IF($Q133&lt;0,MIN(-$Q133,MCB_benefits_unconstrained!AB133),MAX(-$Q133,MCB_benefits_unconstrained!AB133))</f>
        <v>-22732273.379308034</v>
      </c>
      <c r="AC133">
        <f>IF($Q133&lt;0,MIN(-$Q133,MCB_benefits_unconstrained!AC133),MAX(-$Q133,MCB_benefits_unconstrained!AC133))</f>
        <v>5227496466.8145332</v>
      </c>
      <c r="AD133">
        <f>IF($Q133&lt;0,MIN(-$Q133,MCB_benefits_unconstrained!AD133),MAX(-$Q133,MCB_benefits_unconstrained!AD133))</f>
        <v>-1347062759.2089918</v>
      </c>
    </row>
    <row r="134" spans="1:30" x14ac:dyDescent="0.2">
      <c r="A134" t="s">
        <v>260</v>
      </c>
      <c r="B134" t="s">
        <v>261</v>
      </c>
      <c r="C134">
        <f>SUM(Wanetal_losses_control!AQ134:AV134)</f>
        <v>0</v>
      </c>
      <c r="D134">
        <f>IF($C134&lt;0,MIN(-$C134,MCB_benefits_unconstrained!D134),MAX(-$C134,MCB_benefits_unconstrained!D134))</f>
        <v>0</v>
      </c>
      <c r="E134">
        <f>IF($C134&lt;0,MIN(-$C134,MCB_benefits_unconstrained!E134),MAX(-$C134,MCB_benefits_unconstrained!E134))</f>
        <v>0</v>
      </c>
      <c r="F134">
        <f>IF($C134&lt;0,MIN(-$C134,MCB_benefits_unconstrained!F134),MAX(-$C134,MCB_benefits_unconstrained!F134))</f>
        <v>0</v>
      </c>
      <c r="G134">
        <f>IF($C134&lt;0,MIN(-$C134,MCB_benefits_unconstrained!G134),MAX(-$C134,MCB_benefits_unconstrained!G134))</f>
        <v>0</v>
      </c>
      <c r="H134">
        <f>IF($C134&lt;0,MIN(-$C134,MCB_benefits_unconstrained!H134),MAX(-$C134,MCB_benefits_unconstrained!H134))</f>
        <v>0</v>
      </c>
      <c r="I134">
        <f>IF($C134&lt;0,MIN(-$C134,MCB_benefits_unconstrained!I134),MAX(-$C134,MCB_benefits_unconstrained!I134))</f>
        <v>0</v>
      </c>
      <c r="K134">
        <f>IF($C134&lt;0,MIN(-$C134,MCB_benefits_unconstrained!K134),MAX(-$C134,MCB_benefits_unconstrained!K134))</f>
        <v>0</v>
      </c>
      <c r="L134">
        <f>IF($C134&lt;0,MIN(-$C134,MCB_benefits_unconstrained!L134),MAX(-$C134,MCB_benefits_unconstrained!L134))</f>
        <v>0</v>
      </c>
      <c r="M134">
        <f>IF($C134&lt;0,MIN(-$C134,MCB_benefits_unconstrained!M134),MAX(-$C134,MCB_benefits_unconstrained!M134))</f>
        <v>0</v>
      </c>
      <c r="N134">
        <f>IF($C134&lt;0,MIN(-$C134,MCB_benefits_unconstrained!N134),MAX(-$C134,MCB_benefits_unconstrained!N134))</f>
        <v>0</v>
      </c>
      <c r="O134">
        <f>IF($C134&lt;0,MIN(-$C134,MCB_benefits_unconstrained!O134),MAX(-$C134,MCB_benefits_unconstrained!O134))</f>
        <v>0</v>
      </c>
      <c r="P134">
        <f>IF($C134&lt;0,MIN(-$C134,MCB_benefits_unconstrained!P134),MAX(-$C134,MCB_benefits_unconstrained!P134))</f>
        <v>0</v>
      </c>
      <c r="Q134" s="7">
        <f>SUM(Wanetal_losses_control!BI134:BN134)</f>
        <v>0</v>
      </c>
      <c r="R134">
        <f>IF($Q134&lt;0,MIN(-$Q134,MCB_benefits_unconstrained!R134),MAX(-$Q134,MCB_benefits_unconstrained!R134))</f>
        <v>0</v>
      </c>
      <c r="S134">
        <f>IF($Q134&lt;0,MIN(-$Q134,MCB_benefits_unconstrained!S134),MAX(-$Q134,MCB_benefits_unconstrained!S134))</f>
        <v>0</v>
      </c>
      <c r="T134">
        <f>IF($Q134&lt;0,MIN(-$Q134,MCB_benefits_unconstrained!T134),MAX(-$Q134,MCB_benefits_unconstrained!T134))</f>
        <v>0</v>
      </c>
      <c r="U134">
        <f>IF($Q134&lt;0,MIN(-$Q134,MCB_benefits_unconstrained!U134),MAX(-$Q134,MCB_benefits_unconstrained!U134))</f>
        <v>0</v>
      </c>
      <c r="V134">
        <f>IF($Q134&lt;0,MIN(-$Q134,MCB_benefits_unconstrained!V134),MAX(-$Q134,MCB_benefits_unconstrained!V134))</f>
        <v>0</v>
      </c>
      <c r="W134">
        <f>IF($Q134&lt;0,MIN(-$Q134,MCB_benefits_unconstrained!W134),MAX(-$Q134,MCB_benefits_unconstrained!W134))</f>
        <v>0</v>
      </c>
      <c r="Y134">
        <f>IF($Q134&lt;0,MIN(-$Q134,MCB_benefits_unconstrained!Y134),MAX(-$Q134,MCB_benefits_unconstrained!Y134))</f>
        <v>0</v>
      </c>
      <c r="Z134">
        <f>IF($Q134&lt;0,MIN(-$Q134,MCB_benefits_unconstrained!Z134),MAX(-$Q134,MCB_benefits_unconstrained!Z134))</f>
        <v>0</v>
      </c>
      <c r="AA134">
        <f>IF($Q134&lt;0,MIN(-$Q134,MCB_benefits_unconstrained!AA134),MAX(-$Q134,MCB_benefits_unconstrained!AA134))</f>
        <v>0</v>
      </c>
      <c r="AB134">
        <f>IF($Q134&lt;0,MIN(-$Q134,MCB_benefits_unconstrained!AB134),MAX(-$Q134,MCB_benefits_unconstrained!AB134))</f>
        <v>0</v>
      </c>
      <c r="AC134">
        <f>IF($Q134&lt;0,MIN(-$Q134,MCB_benefits_unconstrained!AC134),MAX(-$Q134,MCB_benefits_unconstrained!AC134))</f>
        <v>0</v>
      </c>
      <c r="AD134">
        <f>IF($Q134&lt;0,MIN(-$Q134,MCB_benefits_unconstrained!AD134),MAX(-$Q134,MCB_benefits_unconstrained!AD134))</f>
        <v>0</v>
      </c>
    </row>
    <row r="135" spans="1:30" x14ac:dyDescent="0.2">
      <c r="A135" t="s">
        <v>262</v>
      </c>
      <c r="B135" t="s">
        <v>263</v>
      </c>
      <c r="C135">
        <f>SUM(Wanetal_losses_control!AQ135:AV135)</f>
        <v>-893655520.04641581</v>
      </c>
      <c r="D135">
        <f>IF($C135&lt;0,MIN(-$C135,MCB_benefits_unconstrained!D135),MAX(-$C135,MCB_benefits_unconstrained!D135))</f>
        <v>250697228.66047621</v>
      </c>
      <c r="E135">
        <f>IF($C135&lt;0,MIN(-$C135,MCB_benefits_unconstrained!E135),MAX(-$C135,MCB_benefits_unconstrained!E135))</f>
        <v>-3664544.7186297178</v>
      </c>
      <c r="F135">
        <f>IF($C135&lt;0,MIN(-$C135,MCB_benefits_unconstrained!F135),MAX(-$C135,MCB_benefits_unconstrained!F135))</f>
        <v>200894557.66444218</v>
      </c>
      <c r="G135">
        <f>IF($C135&lt;0,MIN(-$C135,MCB_benefits_unconstrained!G135),MAX(-$C135,MCB_benefits_unconstrained!G135))</f>
        <v>180473939.17797983</v>
      </c>
      <c r="H135">
        <f>IF($C135&lt;0,MIN(-$C135,MCB_benefits_unconstrained!H135),MAX(-$C135,MCB_benefits_unconstrained!H135))</f>
        <v>61469960.548064351</v>
      </c>
      <c r="I135">
        <f>IF($C135&lt;0,MIN(-$C135,MCB_benefits_unconstrained!I135),MAX(-$C135,MCB_benefits_unconstrained!I135))</f>
        <v>54064620.668781281</v>
      </c>
      <c r="K135">
        <f>IF($C135&lt;0,MIN(-$C135,MCB_benefits_unconstrained!K135),MAX(-$C135,MCB_benefits_unconstrained!K135))</f>
        <v>347355694.16975725</v>
      </c>
      <c r="L135">
        <f>IF($C135&lt;0,MIN(-$C135,MCB_benefits_unconstrained!L135),MAX(-$C135,MCB_benefits_unconstrained!L135))</f>
        <v>-23854654.10804401</v>
      </c>
      <c r="M135">
        <f>IF($C135&lt;0,MIN(-$C135,MCB_benefits_unconstrained!M135),MAX(-$C135,MCB_benefits_unconstrained!M135))</f>
        <v>10098847.212716335</v>
      </c>
      <c r="N135">
        <f>IF($C135&lt;0,MIN(-$C135,MCB_benefits_unconstrained!N135),MAX(-$C135,MCB_benefits_unconstrained!N135))</f>
        <v>196598659.66282171</v>
      </c>
      <c r="O135">
        <f>IF($C135&lt;0,MIN(-$C135,MCB_benefits_unconstrained!O135),MAX(-$C135,MCB_benefits_unconstrained!O135))</f>
        <v>123950874.34258145</v>
      </c>
      <c r="P135">
        <f>IF($C135&lt;0,MIN(-$C135,MCB_benefits_unconstrained!P135),MAX(-$C135,MCB_benefits_unconstrained!P135))</f>
        <v>52708625.062009081</v>
      </c>
      <c r="Q135" s="7">
        <f>SUM(Wanetal_losses_control!BI135:BN135)</f>
        <v>-1482190766.1091795</v>
      </c>
      <c r="R135">
        <f>IF($Q135&lt;0,MIN(-$Q135,MCB_benefits_unconstrained!R135),MAX(-$Q135,MCB_benefits_unconstrained!R135))</f>
        <v>1482190766.1091795</v>
      </c>
      <c r="S135">
        <f>IF($Q135&lt;0,MIN(-$Q135,MCB_benefits_unconstrained!S135),MAX(-$Q135,MCB_benefits_unconstrained!S135))</f>
        <v>345452049.17058325</v>
      </c>
      <c r="T135">
        <f>IF($Q135&lt;0,MIN(-$Q135,MCB_benefits_unconstrained!T135),MAX(-$Q135,MCB_benefits_unconstrained!T135))</f>
        <v>801424029.20643508</v>
      </c>
      <c r="U135">
        <f>IF($Q135&lt;0,MIN(-$Q135,MCB_benefits_unconstrained!U135),MAX(-$Q135,MCB_benefits_unconstrained!U135))</f>
        <v>1250752843.9668891</v>
      </c>
      <c r="V135">
        <f>IF($Q135&lt;0,MIN(-$Q135,MCB_benefits_unconstrained!V135),MAX(-$Q135,MCB_benefits_unconstrained!V135))</f>
        <v>645261327.36765563</v>
      </c>
      <c r="W135">
        <f>IF($Q135&lt;0,MIN(-$Q135,MCB_benefits_unconstrained!W135),MAX(-$Q135,MCB_benefits_unconstrained!W135))</f>
        <v>258431131.99855018</v>
      </c>
      <c r="Y135">
        <f>IF($Q135&lt;0,MIN(-$Q135,MCB_benefits_unconstrained!Y135),MAX(-$Q135,MCB_benefits_unconstrained!Y135))</f>
        <v>539607234.43298125</v>
      </c>
      <c r="Z135">
        <f>IF($Q135&lt;0,MIN(-$Q135,MCB_benefits_unconstrained!Z135),MAX(-$Q135,MCB_benefits_unconstrained!Z135))</f>
        <v>740117332.33653963</v>
      </c>
      <c r="AA135">
        <f>IF($Q135&lt;0,MIN(-$Q135,MCB_benefits_unconstrained!AA135),MAX(-$Q135,MCB_benefits_unconstrained!AA135))</f>
        <v>413256802.27633375</v>
      </c>
      <c r="AB135">
        <f>IF($Q135&lt;0,MIN(-$Q135,MCB_benefits_unconstrained!AB135),MAX(-$Q135,MCB_benefits_unconstrained!AB135))</f>
        <v>276514300.96248448</v>
      </c>
      <c r="AC135">
        <f>IF($Q135&lt;0,MIN(-$Q135,MCB_benefits_unconstrained!AC135),MAX(-$Q135,MCB_benefits_unconstrained!AC135))</f>
        <v>389588122.14276248</v>
      </c>
      <c r="AD135">
        <f>IF($Q135&lt;0,MIN(-$Q135,MCB_benefits_unconstrained!AD135),MAX(-$Q135,MCB_benefits_unconstrained!AD135))</f>
        <v>-61108448.898988105</v>
      </c>
    </row>
    <row r="136" spans="1:30" x14ac:dyDescent="0.2">
      <c r="A136" t="s">
        <v>264</v>
      </c>
      <c r="B136" t="s">
        <v>265</v>
      </c>
      <c r="C136">
        <f>SUM(Wanetal_losses_control!AQ136:AV136)</f>
        <v>-526013077.12329561</v>
      </c>
      <c r="D136">
        <f>IF($C136&lt;0,MIN(-$C136,MCB_benefits_unconstrained!D136),MAX(-$C136,MCB_benefits_unconstrained!D136))</f>
        <v>147562475.37880182</v>
      </c>
      <c r="E136">
        <f>IF($C136&lt;0,MIN(-$C136,MCB_benefits_unconstrained!E136),MAX(-$C136,MCB_benefits_unconstrained!E136))</f>
        <v>-2156981.5219204426</v>
      </c>
      <c r="F136">
        <f>IF($C136&lt;0,MIN(-$C136,MCB_benefits_unconstrained!F136),MAX(-$C136,MCB_benefits_unconstrained!F136))</f>
        <v>118248208.71571183</v>
      </c>
      <c r="G136">
        <f>IF($C136&lt;0,MIN(-$C136,MCB_benefits_unconstrained!G136),MAX(-$C136,MCB_benefits_unconstrained!G136))</f>
        <v>106228462.71082282</v>
      </c>
      <c r="H136">
        <f>IF($C136&lt;0,MIN(-$C136,MCB_benefits_unconstrained!H136),MAX(-$C136,MCB_benefits_unconstrained!H136))</f>
        <v>36181730.401951194</v>
      </c>
      <c r="I136">
        <f>IF($C136&lt;0,MIN(-$C136,MCB_benefits_unconstrained!I136),MAX(-$C136,MCB_benefits_unconstrained!I136))</f>
        <v>31822885.713291764</v>
      </c>
      <c r="K136">
        <f>IF($C136&lt;0,MIN(-$C136,MCB_benefits_unconstrained!K136),MAX(-$C136,MCB_benefits_unconstrained!K136))</f>
        <v>169811173.01278457</v>
      </c>
      <c r="L136">
        <f>IF($C136&lt;0,MIN(-$C136,MCB_benefits_unconstrained!L136),MAX(-$C136,MCB_benefits_unconstrained!L136))</f>
        <v>-25718007.886517674</v>
      </c>
      <c r="M136">
        <f>IF($C136&lt;0,MIN(-$C136,MCB_benefits_unconstrained!M136),MAX(-$C136,MCB_benefits_unconstrained!M136))</f>
        <v>160383222.76481834</v>
      </c>
      <c r="N136">
        <f>IF($C136&lt;0,MIN(-$C136,MCB_benefits_unconstrained!N136),MAX(-$C136,MCB_benefits_unconstrained!N136))</f>
        <v>191182059.85196671</v>
      </c>
      <c r="O136">
        <f>IF($C136&lt;0,MIN(-$C136,MCB_benefits_unconstrained!O136),MAX(-$C136,MCB_benefits_unconstrained!O136))</f>
        <v>48790237.396091796</v>
      </c>
      <c r="P136">
        <f>IF($C136&lt;0,MIN(-$C136,MCB_benefits_unconstrained!P136),MAX(-$C136,MCB_benefits_unconstrained!P136))</f>
        <v>-14972019.553437905</v>
      </c>
      <c r="Q136" s="7">
        <f>SUM(Wanetal_losses_control!BI136:BN136)</f>
        <v>-668763245.42328954</v>
      </c>
      <c r="R136">
        <f>IF($Q136&lt;0,MIN(-$Q136,MCB_benefits_unconstrained!R136),MAX(-$Q136,MCB_benefits_unconstrained!R136))</f>
        <v>668763245.42328954</v>
      </c>
      <c r="S136">
        <f>IF($Q136&lt;0,MIN(-$Q136,MCB_benefits_unconstrained!S136),MAX(-$Q136,MCB_benefits_unconstrained!S136))</f>
        <v>155867678.3204487</v>
      </c>
      <c r="T136">
        <f>IF($Q136&lt;0,MIN(-$Q136,MCB_benefits_unconstrained!T136),MAX(-$Q136,MCB_benefits_unconstrained!T136))</f>
        <v>361601857.86289346</v>
      </c>
      <c r="U136">
        <f>IF($Q136&lt;0,MIN(-$Q136,MCB_benefits_unconstrained!U136),MAX(-$Q136,MCB_benefits_unconstrained!U136))</f>
        <v>564338646.73806226</v>
      </c>
      <c r="V136">
        <f>IF($Q136&lt;0,MIN(-$Q136,MCB_benefits_unconstrained!V136),MAX(-$Q136,MCB_benefits_unconstrained!V136))</f>
        <v>291141376.20038742</v>
      </c>
      <c r="W136">
        <f>IF($Q136&lt;0,MIN(-$Q136,MCB_benefits_unconstrained!W136),MAX(-$Q136,MCB_benefits_unconstrained!W136))</f>
        <v>116603912.60394228</v>
      </c>
      <c r="Y136">
        <f>IF($Q136&lt;0,MIN(-$Q136,MCB_benefits_unconstrained!Y136),MAX(-$Q136,MCB_benefits_unconstrained!Y136))</f>
        <v>400226669.02085799</v>
      </c>
      <c r="Z136">
        <f>IF($Q136&lt;0,MIN(-$Q136,MCB_benefits_unconstrained!Z136),MAX(-$Q136,MCB_benefits_unconstrained!Z136))</f>
        <v>-254690357.1646792</v>
      </c>
      <c r="AA136">
        <f>IF($Q136&lt;0,MIN(-$Q136,MCB_benefits_unconstrained!AA136),MAX(-$Q136,MCB_benefits_unconstrained!AA136))</f>
        <v>668763245.42328954</v>
      </c>
      <c r="AB136">
        <f>IF($Q136&lt;0,MIN(-$Q136,MCB_benefits_unconstrained!AB136),MAX(-$Q136,MCB_benefits_unconstrained!AB136))</f>
        <v>668763245.42328954</v>
      </c>
      <c r="AC136">
        <f>IF($Q136&lt;0,MIN(-$Q136,MCB_benefits_unconstrained!AC136),MAX(-$Q136,MCB_benefits_unconstrained!AC136))</f>
        <v>431267696.29603344</v>
      </c>
      <c r="AD136">
        <f>IF($Q136&lt;0,MIN(-$Q136,MCB_benefits_unconstrained!AD136),MAX(-$Q136,MCB_benefits_unconstrained!AD136))</f>
        <v>589923743.27871501</v>
      </c>
    </row>
    <row r="137" spans="1:30" x14ac:dyDescent="0.2">
      <c r="A137" t="s">
        <v>266</v>
      </c>
      <c r="B137" t="s">
        <v>267</v>
      </c>
      <c r="C137">
        <f>SUM(Wanetal_losses_control!AQ137:AV137)</f>
        <v>-732164777.99411035</v>
      </c>
      <c r="D137">
        <f>IF($C137&lt;0,MIN(-$C137,MCB_benefits_unconstrained!D137),MAX(-$C137,MCB_benefits_unconstrained!D137))</f>
        <v>205394222.5483067</v>
      </c>
      <c r="E137">
        <f>IF($C137&lt;0,MIN(-$C137,MCB_benefits_unconstrained!E137),MAX(-$C137,MCB_benefits_unconstrained!E137))</f>
        <v>-3002332.0062137842</v>
      </c>
      <c r="F137">
        <f>IF($C137&lt;0,MIN(-$C137,MCB_benefits_unconstrained!F137),MAX(-$C137,MCB_benefits_unconstrained!F137))</f>
        <v>164591294.87050176</v>
      </c>
      <c r="G137">
        <f>IF($C137&lt;0,MIN(-$C137,MCB_benefits_unconstrained!G137),MAX(-$C137,MCB_benefits_unconstrained!G137))</f>
        <v>147860846.43118978</v>
      </c>
      <c r="H137">
        <f>IF($C137&lt;0,MIN(-$C137,MCB_benefits_unconstrained!H137),MAX(-$C137,MCB_benefits_unconstrained!H137))</f>
        <v>50361844.142855763</v>
      </c>
      <c r="I137">
        <f>IF($C137&lt;0,MIN(-$C137,MCB_benefits_unconstrained!I137),MAX(-$C137,MCB_benefits_unconstrained!I137))</f>
        <v>44294708.756723285</v>
      </c>
      <c r="K137">
        <f>IF($C137&lt;0,MIN(-$C137,MCB_benefits_unconstrained!K137),MAX(-$C137,MCB_benefits_unconstrained!K137))</f>
        <v>-358230049.19741368</v>
      </c>
      <c r="L137">
        <f>IF($C137&lt;0,MIN(-$C137,MCB_benefits_unconstrained!L137),MAX(-$C137,MCB_benefits_unconstrained!L137))</f>
        <v>2622642.728025395</v>
      </c>
      <c r="M137">
        <f>IF($C137&lt;0,MIN(-$C137,MCB_benefits_unconstrained!M137),MAX(-$C137,MCB_benefits_unconstrained!M137))</f>
        <v>-32043876.718674764</v>
      </c>
      <c r="N137">
        <f>IF($C137&lt;0,MIN(-$C137,MCB_benefits_unconstrained!N137),MAX(-$C137,MCB_benefits_unconstrained!N137))</f>
        <v>-362826120.85853243</v>
      </c>
      <c r="O137">
        <f>IF($C137&lt;0,MIN(-$C137,MCB_benefits_unconstrained!O137),MAX(-$C137,MCB_benefits_unconstrained!O137))</f>
        <v>-594806053.77394402</v>
      </c>
      <c r="P137">
        <f>IF($C137&lt;0,MIN(-$C137,MCB_benefits_unconstrained!P137),MAX(-$C137,MCB_benefits_unconstrained!P137))</f>
        <v>-500296716.28912383</v>
      </c>
      <c r="Q137" s="7">
        <f>SUM(Wanetal_losses_control!BI137:BN137)</f>
        <v>-679871937.00008607</v>
      </c>
      <c r="R137">
        <f>IF($Q137&lt;0,MIN(-$Q137,MCB_benefits_unconstrained!R137),MAX(-$Q137,MCB_benefits_unconstrained!R137))</f>
        <v>679871937.00008607</v>
      </c>
      <c r="S137">
        <f>IF($Q137&lt;0,MIN(-$Q137,MCB_benefits_unconstrained!S137),MAX(-$Q137,MCB_benefits_unconstrained!S137))</f>
        <v>158456764.93234414</v>
      </c>
      <c r="T137">
        <f>IF($Q137&lt;0,MIN(-$Q137,MCB_benefits_unconstrained!T137),MAX(-$Q137,MCB_benefits_unconstrained!T137))</f>
        <v>367608353.49507046</v>
      </c>
      <c r="U137">
        <f>IF($Q137&lt;0,MIN(-$Q137,MCB_benefits_unconstrained!U137),MAX(-$Q137,MCB_benefits_unconstrained!U137))</f>
        <v>573712762.33783913</v>
      </c>
      <c r="V137">
        <f>IF($Q137&lt;0,MIN(-$Q137,MCB_benefits_unconstrained!V137),MAX(-$Q137,MCB_benefits_unconstrained!V137))</f>
        <v>295977466.96283227</v>
      </c>
      <c r="W137">
        <f>IF($Q137&lt;0,MIN(-$Q137,MCB_benefits_unconstrained!W137),MAX(-$Q137,MCB_benefits_unconstrained!W137))</f>
        <v>118540796.71147883</v>
      </c>
      <c r="Y137">
        <f>IF($Q137&lt;0,MIN(-$Q137,MCB_benefits_unconstrained!Y137),MAX(-$Q137,MCB_benefits_unconstrained!Y137))</f>
        <v>153635839.36516213</v>
      </c>
      <c r="Z137">
        <f>IF($Q137&lt;0,MIN(-$Q137,MCB_benefits_unconstrained!Z137),MAX(-$Q137,MCB_benefits_unconstrained!Z137))</f>
        <v>333438477.77858651</v>
      </c>
      <c r="AA137">
        <f>IF($Q137&lt;0,MIN(-$Q137,MCB_benefits_unconstrained!AA137),MAX(-$Q137,MCB_benefits_unconstrained!AA137))</f>
        <v>443588598.2711696</v>
      </c>
      <c r="AB137">
        <f>IF($Q137&lt;0,MIN(-$Q137,MCB_benefits_unconstrained!AB137),MAX(-$Q137,MCB_benefits_unconstrained!AB137))</f>
        <v>259800420.01190999</v>
      </c>
      <c r="AC137">
        <f>IF($Q137&lt;0,MIN(-$Q137,MCB_benefits_unconstrained!AC137),MAX(-$Q137,MCB_benefits_unconstrained!AC137))</f>
        <v>290489458.07077962</v>
      </c>
      <c r="AD137">
        <f>IF($Q137&lt;0,MIN(-$Q137,MCB_benefits_unconstrained!AD137),MAX(-$Q137,MCB_benefits_unconstrained!AD137))</f>
        <v>-9595733.4278499223</v>
      </c>
    </row>
    <row r="138" spans="1:30" x14ac:dyDescent="0.2">
      <c r="A138" t="s">
        <v>268</v>
      </c>
      <c r="B138" t="s">
        <v>269</v>
      </c>
      <c r="C138">
        <f>SUM(Wanetal_losses_control!AQ138:AV138)</f>
        <v>-270893929.40903932</v>
      </c>
      <c r="D138">
        <f>IF($C138&lt;0,MIN(-$C138,MCB_benefits_unconstrained!D138),MAX(-$C138,MCB_benefits_unconstrained!D138))</f>
        <v>75993887.846477479</v>
      </c>
      <c r="E138">
        <f>IF($C138&lt;0,MIN(-$C138,MCB_benefits_unconstrained!E138),MAX(-$C138,MCB_benefits_unconstrained!E138))</f>
        <v>-1110833.9802714586</v>
      </c>
      <c r="F138">
        <f>IF($C138&lt;0,MIN(-$C138,MCB_benefits_unconstrained!F138),MAX(-$C138,MCB_benefits_unconstrained!F138))</f>
        <v>60897196.85252431</v>
      </c>
      <c r="G138">
        <f>IF($C138&lt;0,MIN(-$C138,MCB_benefits_unconstrained!G138),MAX(-$C138,MCB_benefits_unconstrained!G138))</f>
        <v>54707091.763179213</v>
      </c>
      <c r="H138">
        <f>IF($C138&lt;0,MIN(-$C138,MCB_benefits_unconstrained!H138),MAX(-$C138,MCB_benefits_unconstrained!H138))</f>
        <v>18633398.194215715</v>
      </c>
      <c r="I138">
        <f>IF($C138&lt;0,MIN(-$C138,MCB_benefits_unconstrained!I138),MAX(-$C138,MCB_benefits_unconstrained!I138))</f>
        <v>16388616.425951958</v>
      </c>
      <c r="K138">
        <f>IF($C138&lt;0,MIN(-$C138,MCB_benefits_unconstrained!K138),MAX(-$C138,MCB_benefits_unconstrained!K138))</f>
        <v>264754535.25406921</v>
      </c>
      <c r="L138">
        <f>IF($C138&lt;0,MIN(-$C138,MCB_benefits_unconstrained!L138),MAX(-$C138,MCB_benefits_unconstrained!L138))</f>
        <v>3912890.3269058308</v>
      </c>
      <c r="M138">
        <f>IF($C138&lt;0,MIN(-$C138,MCB_benefits_unconstrained!M138),MAX(-$C138,MCB_benefits_unconstrained!M138))</f>
        <v>270893929.40903932</v>
      </c>
      <c r="N138">
        <f>IF($C138&lt;0,MIN(-$C138,MCB_benefits_unconstrained!N138),MAX(-$C138,MCB_benefits_unconstrained!N138))</f>
        <v>118047091.15520558</v>
      </c>
      <c r="O138">
        <f>IF($C138&lt;0,MIN(-$C138,MCB_benefits_unconstrained!O138),MAX(-$C138,MCB_benefits_unconstrained!O138))</f>
        <v>84187024.944800556</v>
      </c>
      <c r="P138">
        <f>IF($C138&lt;0,MIN(-$C138,MCB_benefits_unconstrained!P138),MAX(-$C138,MCB_benefits_unconstrained!P138))</f>
        <v>102752776.67085293</v>
      </c>
      <c r="Q138" s="7">
        <f>SUM(Wanetal_losses_control!BI138:BN138)</f>
        <v>-122815578.4515925</v>
      </c>
      <c r="R138">
        <f>IF($Q138&lt;0,MIN(-$Q138,MCB_benefits_unconstrained!R138),MAX(-$Q138,MCB_benefits_unconstrained!R138))</f>
        <v>122815578.4515925</v>
      </c>
      <c r="S138">
        <f>IF($Q138&lt;0,MIN(-$Q138,MCB_benefits_unconstrained!S138),MAX(-$Q138,MCB_benefits_unconstrained!S138))</f>
        <v>28624448.496292919</v>
      </c>
      <c r="T138">
        <f>IF($Q138&lt;0,MIN(-$Q138,MCB_benefits_unconstrained!T138),MAX(-$Q138,MCB_benefits_unconstrained!T138))</f>
        <v>66406671.787850045</v>
      </c>
      <c r="U138">
        <f>IF($Q138&lt;0,MIN(-$Q138,MCB_benefits_unconstrained!U138),MAX(-$Q138,MCB_benefits_unconstrained!U138))</f>
        <v>103638436.79515457</v>
      </c>
      <c r="V138">
        <f>IF($Q138&lt;0,MIN(-$Q138,MCB_benefits_unconstrained!V138),MAX(-$Q138,MCB_benefits_unconstrained!V138))</f>
        <v>53466898.448659971</v>
      </c>
      <c r="W138">
        <f>IF($Q138&lt;0,MIN(-$Q138,MCB_benefits_unconstrained!W138),MAX(-$Q138,MCB_benefits_unconstrained!W138))</f>
        <v>21413821.818374395</v>
      </c>
      <c r="Y138">
        <f>IF($Q138&lt;0,MIN(-$Q138,MCB_benefits_unconstrained!Y138),MAX(-$Q138,MCB_benefits_unconstrained!Y138))</f>
        <v>25399593.317034464</v>
      </c>
      <c r="Z138">
        <f>IF($Q138&lt;0,MIN(-$Q138,MCB_benefits_unconstrained!Z138),MAX(-$Q138,MCB_benefits_unconstrained!Z138))</f>
        <v>-27020858.249940053</v>
      </c>
      <c r="AA138">
        <f>IF($Q138&lt;0,MIN(-$Q138,MCB_benefits_unconstrained!AA138),MAX(-$Q138,MCB_benefits_unconstrained!AA138))</f>
        <v>-6707535.1504038526</v>
      </c>
      <c r="AB138">
        <f>IF($Q138&lt;0,MIN(-$Q138,MCB_benefits_unconstrained!AB138),MAX(-$Q138,MCB_benefits_unconstrained!AB138))</f>
        <v>-480648.12772796297</v>
      </c>
      <c r="AC138">
        <f>IF($Q138&lt;0,MIN(-$Q138,MCB_benefits_unconstrained!AC138),MAX(-$Q138,MCB_benefits_unconstrained!AC138))</f>
        <v>-23150952.060698692</v>
      </c>
      <c r="AD138">
        <f>IF($Q138&lt;0,MIN(-$Q138,MCB_benefits_unconstrained!AD138),MAX(-$Q138,MCB_benefits_unconstrained!AD138))</f>
        <v>15383723.596120412</v>
      </c>
    </row>
    <row r="139" spans="1:30" x14ac:dyDescent="0.2">
      <c r="A139" t="s">
        <v>270</v>
      </c>
      <c r="B139" t="s">
        <v>271</v>
      </c>
      <c r="C139">
        <f>SUM(Wanetal_losses_control!AQ139:AV139)</f>
        <v>0</v>
      </c>
      <c r="D139">
        <f>IF($C139&lt;0,MIN(-$C139,MCB_benefits_unconstrained!D139),MAX(-$C139,MCB_benefits_unconstrained!D139))</f>
        <v>0</v>
      </c>
      <c r="E139">
        <f>IF($C139&lt;0,MIN(-$C139,MCB_benefits_unconstrained!E139),MAX(-$C139,MCB_benefits_unconstrained!E139))</f>
        <v>0</v>
      </c>
      <c r="F139">
        <f>IF($C139&lt;0,MIN(-$C139,MCB_benefits_unconstrained!F139),MAX(-$C139,MCB_benefits_unconstrained!F139))</f>
        <v>0</v>
      </c>
      <c r="G139">
        <f>IF($C139&lt;0,MIN(-$C139,MCB_benefits_unconstrained!G139),MAX(-$C139,MCB_benefits_unconstrained!G139))</f>
        <v>0</v>
      </c>
      <c r="H139">
        <f>IF($C139&lt;0,MIN(-$C139,MCB_benefits_unconstrained!H139),MAX(-$C139,MCB_benefits_unconstrained!H139))</f>
        <v>0</v>
      </c>
      <c r="I139">
        <f>IF($C139&lt;0,MIN(-$C139,MCB_benefits_unconstrained!I139),MAX(-$C139,MCB_benefits_unconstrained!I139))</f>
        <v>0</v>
      </c>
      <c r="K139">
        <f>IF($C139&lt;0,MIN(-$C139,MCB_benefits_unconstrained!K139),MAX(-$C139,MCB_benefits_unconstrained!K139))</f>
        <v>0</v>
      </c>
      <c r="L139">
        <f>IF($C139&lt;0,MIN(-$C139,MCB_benefits_unconstrained!L139),MAX(-$C139,MCB_benefits_unconstrained!L139))</f>
        <v>0</v>
      </c>
      <c r="M139">
        <f>IF($C139&lt;0,MIN(-$C139,MCB_benefits_unconstrained!M139),MAX(-$C139,MCB_benefits_unconstrained!M139))</f>
        <v>0</v>
      </c>
      <c r="N139">
        <f>IF($C139&lt;0,MIN(-$C139,MCB_benefits_unconstrained!N139),MAX(-$C139,MCB_benefits_unconstrained!N139))</f>
        <v>0</v>
      </c>
      <c r="O139">
        <f>IF($C139&lt;0,MIN(-$C139,MCB_benefits_unconstrained!O139),MAX(-$C139,MCB_benefits_unconstrained!O139))</f>
        <v>0</v>
      </c>
      <c r="P139">
        <f>IF($C139&lt;0,MIN(-$C139,MCB_benefits_unconstrained!P139),MAX(-$C139,MCB_benefits_unconstrained!P139))</f>
        <v>0</v>
      </c>
      <c r="Q139" s="7">
        <f>SUM(Wanetal_losses_control!BI139:BN139)</f>
        <v>0</v>
      </c>
      <c r="R139">
        <f>IF($Q139&lt;0,MIN(-$Q139,MCB_benefits_unconstrained!R139),MAX(-$Q139,MCB_benefits_unconstrained!R139))</f>
        <v>0</v>
      </c>
      <c r="S139">
        <f>IF($Q139&lt;0,MIN(-$Q139,MCB_benefits_unconstrained!S139),MAX(-$Q139,MCB_benefits_unconstrained!S139))</f>
        <v>0</v>
      </c>
      <c r="T139">
        <f>IF($Q139&lt;0,MIN(-$Q139,MCB_benefits_unconstrained!T139),MAX(-$Q139,MCB_benefits_unconstrained!T139))</f>
        <v>0</v>
      </c>
      <c r="U139">
        <f>IF($Q139&lt;0,MIN(-$Q139,MCB_benefits_unconstrained!U139),MAX(-$Q139,MCB_benefits_unconstrained!U139))</f>
        <v>0</v>
      </c>
      <c r="V139">
        <f>IF($Q139&lt;0,MIN(-$Q139,MCB_benefits_unconstrained!V139),MAX(-$Q139,MCB_benefits_unconstrained!V139))</f>
        <v>0</v>
      </c>
      <c r="W139">
        <f>IF($Q139&lt;0,MIN(-$Q139,MCB_benefits_unconstrained!W139),MAX(-$Q139,MCB_benefits_unconstrained!W139))</f>
        <v>0</v>
      </c>
      <c r="Y139">
        <f>IF($Q139&lt;0,MIN(-$Q139,MCB_benefits_unconstrained!Y139),MAX(-$Q139,MCB_benefits_unconstrained!Y139))</f>
        <v>0</v>
      </c>
      <c r="Z139">
        <f>IF($Q139&lt;0,MIN(-$Q139,MCB_benefits_unconstrained!Z139),MAX(-$Q139,MCB_benefits_unconstrained!Z139))</f>
        <v>0</v>
      </c>
      <c r="AA139">
        <f>IF($Q139&lt;0,MIN(-$Q139,MCB_benefits_unconstrained!AA139),MAX(-$Q139,MCB_benefits_unconstrained!AA139))</f>
        <v>0</v>
      </c>
      <c r="AB139">
        <f>IF($Q139&lt;0,MIN(-$Q139,MCB_benefits_unconstrained!AB139),MAX(-$Q139,MCB_benefits_unconstrained!AB139))</f>
        <v>0</v>
      </c>
      <c r="AC139">
        <f>IF($Q139&lt;0,MIN(-$Q139,MCB_benefits_unconstrained!AC139),MAX(-$Q139,MCB_benefits_unconstrained!AC139))</f>
        <v>0</v>
      </c>
      <c r="AD139">
        <f>IF($Q139&lt;0,MIN(-$Q139,MCB_benefits_unconstrained!AD139),MAX(-$Q139,MCB_benefits_unconstrained!AD139))</f>
        <v>0</v>
      </c>
    </row>
    <row r="140" spans="1:30" x14ac:dyDescent="0.2">
      <c r="A140" t="s">
        <v>272</v>
      </c>
      <c r="B140" t="s">
        <v>273</v>
      </c>
      <c r="C140">
        <f>SUM(Wanetal_losses_control!AQ140:AV140)</f>
        <v>0</v>
      </c>
      <c r="D140">
        <f>IF($C140&lt;0,MIN(-$C140,MCB_benefits_unconstrained!D140),MAX(-$C140,MCB_benefits_unconstrained!D140))</f>
        <v>0</v>
      </c>
      <c r="E140">
        <f>IF($C140&lt;0,MIN(-$C140,MCB_benefits_unconstrained!E140),MAX(-$C140,MCB_benefits_unconstrained!E140))</f>
        <v>0</v>
      </c>
      <c r="F140">
        <f>IF($C140&lt;0,MIN(-$C140,MCB_benefits_unconstrained!F140),MAX(-$C140,MCB_benefits_unconstrained!F140))</f>
        <v>0</v>
      </c>
      <c r="G140">
        <f>IF($C140&lt;0,MIN(-$C140,MCB_benefits_unconstrained!G140),MAX(-$C140,MCB_benefits_unconstrained!G140))</f>
        <v>0</v>
      </c>
      <c r="H140">
        <f>IF($C140&lt;0,MIN(-$C140,MCB_benefits_unconstrained!H140),MAX(-$C140,MCB_benefits_unconstrained!H140))</f>
        <v>0</v>
      </c>
      <c r="I140">
        <f>IF($C140&lt;0,MIN(-$C140,MCB_benefits_unconstrained!I140),MAX(-$C140,MCB_benefits_unconstrained!I140))</f>
        <v>0</v>
      </c>
      <c r="K140">
        <f>IF($C140&lt;0,MIN(-$C140,MCB_benefits_unconstrained!K140),MAX(-$C140,MCB_benefits_unconstrained!K140))</f>
        <v>0</v>
      </c>
      <c r="L140">
        <f>IF($C140&lt;0,MIN(-$C140,MCB_benefits_unconstrained!L140),MAX(-$C140,MCB_benefits_unconstrained!L140))</f>
        <v>0</v>
      </c>
      <c r="M140">
        <f>IF($C140&lt;0,MIN(-$C140,MCB_benefits_unconstrained!M140),MAX(-$C140,MCB_benefits_unconstrained!M140))</f>
        <v>0</v>
      </c>
      <c r="N140">
        <f>IF($C140&lt;0,MIN(-$C140,MCB_benefits_unconstrained!N140),MAX(-$C140,MCB_benefits_unconstrained!N140))</f>
        <v>0</v>
      </c>
      <c r="O140">
        <f>IF($C140&lt;0,MIN(-$C140,MCB_benefits_unconstrained!O140),MAX(-$C140,MCB_benefits_unconstrained!O140))</f>
        <v>0</v>
      </c>
      <c r="P140">
        <f>IF($C140&lt;0,MIN(-$C140,MCB_benefits_unconstrained!P140),MAX(-$C140,MCB_benefits_unconstrained!P140))</f>
        <v>0</v>
      </c>
      <c r="Q140" s="7">
        <f>SUM(Wanetal_losses_control!BI140:BN140)</f>
        <v>0</v>
      </c>
      <c r="R140">
        <f>IF($Q140&lt;0,MIN(-$Q140,MCB_benefits_unconstrained!R140),MAX(-$Q140,MCB_benefits_unconstrained!R140))</f>
        <v>0</v>
      </c>
      <c r="S140">
        <f>IF($Q140&lt;0,MIN(-$Q140,MCB_benefits_unconstrained!S140),MAX(-$Q140,MCB_benefits_unconstrained!S140))</f>
        <v>0</v>
      </c>
      <c r="T140">
        <f>IF($Q140&lt;0,MIN(-$Q140,MCB_benefits_unconstrained!T140),MAX(-$Q140,MCB_benefits_unconstrained!T140))</f>
        <v>0</v>
      </c>
      <c r="U140">
        <f>IF($Q140&lt;0,MIN(-$Q140,MCB_benefits_unconstrained!U140),MAX(-$Q140,MCB_benefits_unconstrained!U140))</f>
        <v>0</v>
      </c>
      <c r="V140">
        <f>IF($Q140&lt;0,MIN(-$Q140,MCB_benefits_unconstrained!V140),MAX(-$Q140,MCB_benefits_unconstrained!V140))</f>
        <v>0</v>
      </c>
      <c r="W140">
        <f>IF($Q140&lt;0,MIN(-$Q140,MCB_benefits_unconstrained!W140),MAX(-$Q140,MCB_benefits_unconstrained!W140))</f>
        <v>0</v>
      </c>
      <c r="Y140">
        <f>IF($Q140&lt;0,MIN(-$Q140,MCB_benefits_unconstrained!Y140),MAX(-$Q140,MCB_benefits_unconstrained!Y140))</f>
        <v>0</v>
      </c>
      <c r="Z140">
        <f>IF($Q140&lt;0,MIN(-$Q140,MCB_benefits_unconstrained!Z140),MAX(-$Q140,MCB_benefits_unconstrained!Z140))</f>
        <v>0</v>
      </c>
      <c r="AA140">
        <f>IF($Q140&lt;0,MIN(-$Q140,MCB_benefits_unconstrained!AA140),MAX(-$Q140,MCB_benefits_unconstrained!AA140))</f>
        <v>0</v>
      </c>
      <c r="AB140">
        <f>IF($Q140&lt;0,MIN(-$Q140,MCB_benefits_unconstrained!AB140),MAX(-$Q140,MCB_benefits_unconstrained!AB140))</f>
        <v>0</v>
      </c>
      <c r="AC140">
        <f>IF($Q140&lt;0,MIN(-$Q140,MCB_benefits_unconstrained!AC140),MAX(-$Q140,MCB_benefits_unconstrained!AC140))</f>
        <v>0</v>
      </c>
      <c r="AD140">
        <f>IF($Q140&lt;0,MIN(-$Q140,MCB_benefits_unconstrained!AD140),MAX(-$Q140,MCB_benefits_unconstrained!AD140))</f>
        <v>0</v>
      </c>
    </row>
    <row r="141" spans="1:30" x14ac:dyDescent="0.2">
      <c r="A141" t="s">
        <v>274</v>
      </c>
      <c r="B141" t="s">
        <v>275</v>
      </c>
      <c r="C141">
        <f>SUM(Wanetal_losses_control!AQ141:AV141)</f>
        <v>0</v>
      </c>
      <c r="D141">
        <f>IF($C141&lt;0,MIN(-$C141,MCB_benefits_unconstrained!D141),MAX(-$C141,MCB_benefits_unconstrained!D141))</f>
        <v>0</v>
      </c>
      <c r="E141">
        <f>IF($C141&lt;0,MIN(-$C141,MCB_benefits_unconstrained!E141),MAX(-$C141,MCB_benefits_unconstrained!E141))</f>
        <v>0</v>
      </c>
      <c r="F141">
        <f>IF($C141&lt;0,MIN(-$C141,MCB_benefits_unconstrained!F141),MAX(-$C141,MCB_benefits_unconstrained!F141))</f>
        <v>0</v>
      </c>
      <c r="G141">
        <f>IF($C141&lt;0,MIN(-$C141,MCB_benefits_unconstrained!G141),MAX(-$C141,MCB_benefits_unconstrained!G141))</f>
        <v>0</v>
      </c>
      <c r="H141">
        <f>IF($C141&lt;0,MIN(-$C141,MCB_benefits_unconstrained!H141),MAX(-$C141,MCB_benefits_unconstrained!H141))</f>
        <v>0</v>
      </c>
      <c r="I141">
        <f>IF($C141&lt;0,MIN(-$C141,MCB_benefits_unconstrained!I141),MAX(-$C141,MCB_benefits_unconstrained!I141))</f>
        <v>0</v>
      </c>
      <c r="K141">
        <f>IF($C141&lt;0,MIN(-$C141,MCB_benefits_unconstrained!K141),MAX(-$C141,MCB_benefits_unconstrained!K141))</f>
        <v>0</v>
      </c>
      <c r="L141">
        <f>IF($C141&lt;0,MIN(-$C141,MCB_benefits_unconstrained!L141),MAX(-$C141,MCB_benefits_unconstrained!L141))</f>
        <v>0</v>
      </c>
      <c r="M141">
        <f>IF($C141&lt;0,MIN(-$C141,MCB_benefits_unconstrained!M141),MAX(-$C141,MCB_benefits_unconstrained!M141))</f>
        <v>0</v>
      </c>
      <c r="N141">
        <f>IF($C141&lt;0,MIN(-$C141,MCB_benefits_unconstrained!N141),MAX(-$C141,MCB_benefits_unconstrained!N141))</f>
        <v>0</v>
      </c>
      <c r="O141">
        <f>IF($C141&lt;0,MIN(-$C141,MCB_benefits_unconstrained!O141),MAX(-$C141,MCB_benefits_unconstrained!O141))</f>
        <v>0</v>
      </c>
      <c r="P141">
        <f>IF($C141&lt;0,MIN(-$C141,MCB_benefits_unconstrained!P141),MAX(-$C141,MCB_benefits_unconstrained!P141))</f>
        <v>0</v>
      </c>
      <c r="Q141" s="7">
        <f>SUM(Wanetal_losses_control!BI141:BN141)</f>
        <v>0</v>
      </c>
      <c r="R141">
        <f>IF($Q141&lt;0,MIN(-$Q141,MCB_benefits_unconstrained!R141),MAX(-$Q141,MCB_benefits_unconstrained!R141))</f>
        <v>0</v>
      </c>
      <c r="S141">
        <f>IF($Q141&lt;0,MIN(-$Q141,MCB_benefits_unconstrained!S141),MAX(-$Q141,MCB_benefits_unconstrained!S141))</f>
        <v>0</v>
      </c>
      <c r="T141">
        <f>IF($Q141&lt;0,MIN(-$Q141,MCB_benefits_unconstrained!T141),MAX(-$Q141,MCB_benefits_unconstrained!T141))</f>
        <v>0</v>
      </c>
      <c r="U141">
        <f>IF($Q141&lt;0,MIN(-$Q141,MCB_benefits_unconstrained!U141),MAX(-$Q141,MCB_benefits_unconstrained!U141))</f>
        <v>0</v>
      </c>
      <c r="V141">
        <f>IF($Q141&lt;0,MIN(-$Q141,MCB_benefits_unconstrained!V141),MAX(-$Q141,MCB_benefits_unconstrained!V141))</f>
        <v>0</v>
      </c>
      <c r="W141">
        <f>IF($Q141&lt;0,MIN(-$Q141,MCB_benefits_unconstrained!W141),MAX(-$Q141,MCB_benefits_unconstrained!W141))</f>
        <v>0</v>
      </c>
      <c r="Y141">
        <f>IF($Q141&lt;0,MIN(-$Q141,MCB_benefits_unconstrained!Y141),MAX(-$Q141,MCB_benefits_unconstrained!Y141))</f>
        <v>0</v>
      </c>
      <c r="Z141">
        <f>IF($Q141&lt;0,MIN(-$Q141,MCB_benefits_unconstrained!Z141),MAX(-$Q141,MCB_benefits_unconstrained!Z141))</f>
        <v>0</v>
      </c>
      <c r="AA141">
        <f>IF($Q141&lt;0,MIN(-$Q141,MCB_benefits_unconstrained!AA141),MAX(-$Q141,MCB_benefits_unconstrained!AA141))</f>
        <v>0</v>
      </c>
      <c r="AB141">
        <f>IF($Q141&lt;0,MIN(-$Q141,MCB_benefits_unconstrained!AB141),MAX(-$Q141,MCB_benefits_unconstrained!AB141))</f>
        <v>0</v>
      </c>
      <c r="AC141">
        <f>IF($Q141&lt;0,MIN(-$Q141,MCB_benefits_unconstrained!AC141),MAX(-$Q141,MCB_benefits_unconstrained!AC141))</f>
        <v>0</v>
      </c>
      <c r="AD141">
        <f>IF($Q141&lt;0,MIN(-$Q141,MCB_benefits_unconstrained!AD141),MAX(-$Q141,MCB_benefits_unconstrained!AD141))</f>
        <v>0</v>
      </c>
    </row>
    <row r="142" spans="1:30" x14ac:dyDescent="0.2">
      <c r="A142" t="s">
        <v>276</v>
      </c>
      <c r="B142" t="s">
        <v>277</v>
      </c>
      <c r="C142">
        <f>SUM(Wanetal_losses_control!AQ142:AV142)</f>
        <v>0</v>
      </c>
      <c r="D142">
        <f>IF($C142&lt;0,MIN(-$C142,MCB_benefits_unconstrained!D142),MAX(-$C142,MCB_benefits_unconstrained!D142))</f>
        <v>0</v>
      </c>
      <c r="E142">
        <f>IF($C142&lt;0,MIN(-$C142,MCB_benefits_unconstrained!E142),MAX(-$C142,MCB_benefits_unconstrained!E142))</f>
        <v>0</v>
      </c>
      <c r="F142">
        <f>IF($C142&lt;0,MIN(-$C142,MCB_benefits_unconstrained!F142),MAX(-$C142,MCB_benefits_unconstrained!F142))</f>
        <v>0</v>
      </c>
      <c r="G142">
        <f>IF($C142&lt;0,MIN(-$C142,MCB_benefits_unconstrained!G142),MAX(-$C142,MCB_benefits_unconstrained!G142))</f>
        <v>0</v>
      </c>
      <c r="H142">
        <f>IF($C142&lt;0,MIN(-$C142,MCB_benefits_unconstrained!H142),MAX(-$C142,MCB_benefits_unconstrained!H142))</f>
        <v>0</v>
      </c>
      <c r="I142">
        <f>IF($C142&lt;0,MIN(-$C142,MCB_benefits_unconstrained!I142),MAX(-$C142,MCB_benefits_unconstrained!I142))</f>
        <v>0</v>
      </c>
      <c r="K142">
        <f>IF($C142&lt;0,MIN(-$C142,MCB_benefits_unconstrained!K142),MAX(-$C142,MCB_benefits_unconstrained!K142))</f>
        <v>0</v>
      </c>
      <c r="L142">
        <f>IF($C142&lt;0,MIN(-$C142,MCB_benefits_unconstrained!L142),MAX(-$C142,MCB_benefits_unconstrained!L142))</f>
        <v>0</v>
      </c>
      <c r="M142">
        <f>IF($C142&lt;0,MIN(-$C142,MCB_benefits_unconstrained!M142),MAX(-$C142,MCB_benefits_unconstrained!M142))</f>
        <v>0</v>
      </c>
      <c r="N142">
        <f>IF($C142&lt;0,MIN(-$C142,MCB_benefits_unconstrained!N142),MAX(-$C142,MCB_benefits_unconstrained!N142))</f>
        <v>0</v>
      </c>
      <c r="O142">
        <f>IF($C142&lt;0,MIN(-$C142,MCB_benefits_unconstrained!O142),MAX(-$C142,MCB_benefits_unconstrained!O142))</f>
        <v>0</v>
      </c>
      <c r="P142">
        <f>IF($C142&lt;0,MIN(-$C142,MCB_benefits_unconstrained!P142),MAX(-$C142,MCB_benefits_unconstrained!P142))</f>
        <v>0</v>
      </c>
      <c r="Q142" s="7">
        <f>SUM(Wanetal_losses_control!BI142:BN142)</f>
        <v>0</v>
      </c>
      <c r="R142">
        <f>IF($Q142&lt;0,MIN(-$Q142,MCB_benefits_unconstrained!R142),MAX(-$Q142,MCB_benefits_unconstrained!R142))</f>
        <v>0</v>
      </c>
      <c r="S142">
        <f>IF($Q142&lt;0,MIN(-$Q142,MCB_benefits_unconstrained!S142),MAX(-$Q142,MCB_benefits_unconstrained!S142))</f>
        <v>0</v>
      </c>
      <c r="T142">
        <f>IF($Q142&lt;0,MIN(-$Q142,MCB_benefits_unconstrained!T142),MAX(-$Q142,MCB_benefits_unconstrained!T142))</f>
        <v>0</v>
      </c>
      <c r="U142">
        <f>IF($Q142&lt;0,MIN(-$Q142,MCB_benefits_unconstrained!U142),MAX(-$Q142,MCB_benefits_unconstrained!U142))</f>
        <v>0</v>
      </c>
      <c r="V142">
        <f>IF($Q142&lt;0,MIN(-$Q142,MCB_benefits_unconstrained!V142),MAX(-$Q142,MCB_benefits_unconstrained!V142))</f>
        <v>0</v>
      </c>
      <c r="W142">
        <f>IF($Q142&lt;0,MIN(-$Q142,MCB_benefits_unconstrained!W142),MAX(-$Q142,MCB_benefits_unconstrained!W142))</f>
        <v>0</v>
      </c>
      <c r="Y142">
        <f>IF($Q142&lt;0,MIN(-$Q142,MCB_benefits_unconstrained!Y142),MAX(-$Q142,MCB_benefits_unconstrained!Y142))</f>
        <v>0</v>
      </c>
      <c r="Z142">
        <f>IF($Q142&lt;0,MIN(-$Q142,MCB_benefits_unconstrained!Z142),MAX(-$Q142,MCB_benefits_unconstrained!Z142))</f>
        <v>0</v>
      </c>
      <c r="AA142">
        <f>IF($Q142&lt;0,MIN(-$Q142,MCB_benefits_unconstrained!AA142),MAX(-$Q142,MCB_benefits_unconstrained!AA142))</f>
        <v>0</v>
      </c>
      <c r="AB142">
        <f>IF($Q142&lt;0,MIN(-$Q142,MCB_benefits_unconstrained!AB142),MAX(-$Q142,MCB_benefits_unconstrained!AB142))</f>
        <v>0</v>
      </c>
      <c r="AC142">
        <f>IF($Q142&lt;0,MIN(-$Q142,MCB_benefits_unconstrained!AC142),MAX(-$Q142,MCB_benefits_unconstrained!AC142))</f>
        <v>0</v>
      </c>
      <c r="AD142">
        <f>IF($Q142&lt;0,MIN(-$Q142,MCB_benefits_unconstrained!AD142),MAX(-$Q142,MCB_benefits_unconstrained!AD142))</f>
        <v>0</v>
      </c>
    </row>
    <row r="143" spans="1:30" x14ac:dyDescent="0.2">
      <c r="A143" t="s">
        <v>278</v>
      </c>
      <c r="B143" t="s">
        <v>279</v>
      </c>
      <c r="C143">
        <f>SUM(Wanetal_losses_control!AQ143:AV143)</f>
        <v>0</v>
      </c>
      <c r="D143">
        <f>IF($C143&lt;0,MIN(-$C143,MCB_benefits_unconstrained!D143),MAX(-$C143,MCB_benefits_unconstrained!D143))</f>
        <v>0</v>
      </c>
      <c r="E143">
        <f>IF($C143&lt;0,MIN(-$C143,MCB_benefits_unconstrained!E143),MAX(-$C143,MCB_benefits_unconstrained!E143))</f>
        <v>0</v>
      </c>
      <c r="F143">
        <f>IF($C143&lt;0,MIN(-$C143,MCB_benefits_unconstrained!F143),MAX(-$C143,MCB_benefits_unconstrained!F143))</f>
        <v>0</v>
      </c>
      <c r="G143">
        <f>IF($C143&lt;0,MIN(-$C143,MCB_benefits_unconstrained!G143),MAX(-$C143,MCB_benefits_unconstrained!G143))</f>
        <v>0</v>
      </c>
      <c r="H143">
        <f>IF($C143&lt;0,MIN(-$C143,MCB_benefits_unconstrained!H143),MAX(-$C143,MCB_benefits_unconstrained!H143))</f>
        <v>0</v>
      </c>
      <c r="I143">
        <f>IF($C143&lt;0,MIN(-$C143,MCB_benefits_unconstrained!I143),MAX(-$C143,MCB_benefits_unconstrained!I143))</f>
        <v>0</v>
      </c>
      <c r="K143">
        <f>IF($C143&lt;0,MIN(-$C143,MCB_benefits_unconstrained!K143),MAX(-$C143,MCB_benefits_unconstrained!K143))</f>
        <v>0</v>
      </c>
      <c r="L143">
        <f>IF($C143&lt;0,MIN(-$C143,MCB_benefits_unconstrained!L143),MAX(-$C143,MCB_benefits_unconstrained!L143))</f>
        <v>0</v>
      </c>
      <c r="M143">
        <f>IF($C143&lt;0,MIN(-$C143,MCB_benefits_unconstrained!M143),MAX(-$C143,MCB_benefits_unconstrained!M143))</f>
        <v>0</v>
      </c>
      <c r="N143">
        <f>IF($C143&lt;0,MIN(-$C143,MCB_benefits_unconstrained!N143),MAX(-$C143,MCB_benefits_unconstrained!N143))</f>
        <v>0</v>
      </c>
      <c r="O143">
        <f>IF($C143&lt;0,MIN(-$C143,MCB_benefits_unconstrained!O143),MAX(-$C143,MCB_benefits_unconstrained!O143))</f>
        <v>0</v>
      </c>
      <c r="P143">
        <f>IF($C143&lt;0,MIN(-$C143,MCB_benefits_unconstrained!P143),MAX(-$C143,MCB_benefits_unconstrained!P143))</f>
        <v>0</v>
      </c>
      <c r="Q143" s="7">
        <f>SUM(Wanetal_losses_control!BI143:BN143)</f>
        <v>0</v>
      </c>
      <c r="R143">
        <f>IF($Q143&lt;0,MIN(-$Q143,MCB_benefits_unconstrained!R143),MAX(-$Q143,MCB_benefits_unconstrained!R143))</f>
        <v>0</v>
      </c>
      <c r="S143">
        <f>IF($Q143&lt;0,MIN(-$Q143,MCB_benefits_unconstrained!S143),MAX(-$Q143,MCB_benefits_unconstrained!S143))</f>
        <v>0</v>
      </c>
      <c r="T143">
        <f>IF($Q143&lt;0,MIN(-$Q143,MCB_benefits_unconstrained!T143),MAX(-$Q143,MCB_benefits_unconstrained!T143))</f>
        <v>0</v>
      </c>
      <c r="U143">
        <f>IF($Q143&lt;0,MIN(-$Q143,MCB_benefits_unconstrained!U143),MAX(-$Q143,MCB_benefits_unconstrained!U143))</f>
        <v>0</v>
      </c>
      <c r="V143">
        <f>IF($Q143&lt;0,MIN(-$Q143,MCB_benefits_unconstrained!V143),MAX(-$Q143,MCB_benefits_unconstrained!V143))</f>
        <v>0</v>
      </c>
      <c r="W143">
        <f>IF($Q143&lt;0,MIN(-$Q143,MCB_benefits_unconstrained!W143),MAX(-$Q143,MCB_benefits_unconstrained!W143))</f>
        <v>0</v>
      </c>
      <c r="Y143">
        <f>IF($Q143&lt;0,MIN(-$Q143,MCB_benefits_unconstrained!Y143),MAX(-$Q143,MCB_benefits_unconstrained!Y143))</f>
        <v>0</v>
      </c>
      <c r="Z143">
        <f>IF($Q143&lt;0,MIN(-$Q143,MCB_benefits_unconstrained!Z143),MAX(-$Q143,MCB_benefits_unconstrained!Z143))</f>
        <v>0</v>
      </c>
      <c r="AA143">
        <f>IF($Q143&lt;0,MIN(-$Q143,MCB_benefits_unconstrained!AA143),MAX(-$Q143,MCB_benefits_unconstrained!AA143))</f>
        <v>0</v>
      </c>
      <c r="AB143">
        <f>IF($Q143&lt;0,MIN(-$Q143,MCB_benefits_unconstrained!AB143),MAX(-$Q143,MCB_benefits_unconstrained!AB143))</f>
        <v>0</v>
      </c>
      <c r="AC143">
        <f>IF($Q143&lt;0,MIN(-$Q143,MCB_benefits_unconstrained!AC143),MAX(-$Q143,MCB_benefits_unconstrained!AC143))</f>
        <v>0</v>
      </c>
      <c r="AD143">
        <f>IF($Q143&lt;0,MIN(-$Q143,MCB_benefits_unconstrained!AD143),MAX(-$Q143,MCB_benefits_unconstrained!AD143))</f>
        <v>0</v>
      </c>
    </row>
    <row r="144" spans="1:30" x14ac:dyDescent="0.2">
      <c r="A144" t="s">
        <v>280</v>
      </c>
      <c r="B144" t="s">
        <v>281</v>
      </c>
      <c r="C144">
        <f>SUM(Wanetal_losses_control!AQ144:AV144)</f>
        <v>-12721042042.763981</v>
      </c>
      <c r="D144">
        <f>IF($C144&lt;0,MIN(-$C144,MCB_benefits_unconstrained!D144),MAX(-$C144,MCB_benefits_unconstrained!D144))</f>
        <v>3568634573.6763229</v>
      </c>
      <c r="E144">
        <f>IF($C144&lt;0,MIN(-$C144,MCB_benefits_unconstrained!E144),MAX(-$C144,MCB_benefits_unconstrained!E144))</f>
        <v>-52164202.410852432</v>
      </c>
      <c r="F144">
        <f>IF($C144&lt;0,MIN(-$C144,MCB_benefits_unconstrained!F144),MAX(-$C144,MCB_benefits_unconstrained!F144))</f>
        <v>2859701592.9349442</v>
      </c>
      <c r="G144">
        <f>IF($C144&lt;0,MIN(-$C144,MCB_benefits_unconstrained!G144),MAX(-$C144,MCB_benefits_unconstrained!G144))</f>
        <v>2569017385.7898483</v>
      </c>
      <c r="H144">
        <f>IF($C144&lt;0,MIN(-$C144,MCB_benefits_unconstrained!H144),MAX(-$C144,MCB_benefits_unconstrained!H144))</f>
        <v>875014963.77301598</v>
      </c>
      <c r="I144">
        <f>IF($C144&lt;0,MIN(-$C144,MCB_benefits_unconstrained!I144),MAX(-$C144,MCB_benefits_unconstrained!I144))</f>
        <v>769601146.22011375</v>
      </c>
      <c r="K144">
        <f>IF($C144&lt;0,MIN(-$C144,MCB_benefits_unconstrained!K144),MAX(-$C144,MCB_benefits_unconstrained!K144))</f>
        <v>8311126111.1754274</v>
      </c>
      <c r="L144">
        <f>IF($C144&lt;0,MIN(-$C144,MCB_benefits_unconstrained!L144),MAX(-$C144,MCB_benefits_unconstrained!L144))</f>
        <v>-274036006.4735347</v>
      </c>
      <c r="M144">
        <f>IF($C144&lt;0,MIN(-$C144,MCB_benefits_unconstrained!M144),MAX(-$C144,MCB_benefits_unconstrained!M144))</f>
        <v>67732145.700530678</v>
      </c>
      <c r="N144">
        <f>IF($C144&lt;0,MIN(-$C144,MCB_benefits_unconstrained!N144),MAX(-$C144,MCB_benefits_unconstrained!N144))</f>
        <v>1693030323.9671669</v>
      </c>
      <c r="O144">
        <f>IF($C144&lt;0,MIN(-$C144,MCB_benefits_unconstrained!O144),MAX(-$C144,MCB_benefits_unconstrained!O144))</f>
        <v>-1411193177.2315969</v>
      </c>
      <c r="P144">
        <f>IF($C144&lt;0,MIN(-$C144,MCB_benefits_unconstrained!P144),MAX(-$C144,MCB_benefits_unconstrained!P144))</f>
        <v>-547147255.39765584</v>
      </c>
      <c r="Q144" s="7">
        <f>SUM(Wanetal_losses_control!BI144:BN144)</f>
        <v>-15511006106.876995</v>
      </c>
      <c r="R144">
        <f>IF($Q144&lt;0,MIN(-$Q144,MCB_benefits_unconstrained!R144),MAX(-$Q144,MCB_benefits_unconstrained!R144))</f>
        <v>15511006106.876995</v>
      </c>
      <c r="S144">
        <f>IF($Q144&lt;0,MIN(-$Q144,MCB_benefits_unconstrained!S144),MAX(-$Q144,MCB_benefits_unconstrained!S144))</f>
        <v>3615127665.6404362</v>
      </c>
      <c r="T144">
        <f>IF($Q144&lt;0,MIN(-$Q144,MCB_benefits_unconstrained!T144),MAX(-$Q144,MCB_benefits_unconstrained!T144))</f>
        <v>8386837440.5345011</v>
      </c>
      <c r="U144">
        <f>IF($Q144&lt;0,MIN(-$Q144,MCB_benefits_unconstrained!U144),MAX(-$Q144,MCB_benefits_unconstrained!U144))</f>
        <v>13089027029.827774</v>
      </c>
      <c r="V144">
        <f>IF($Q144&lt;0,MIN(-$Q144,MCB_benefits_unconstrained!V144),MAX(-$Q144,MCB_benefits_unconstrained!V144))</f>
        <v>6752607436.3588486</v>
      </c>
      <c r="W144">
        <f>IF($Q144&lt;0,MIN(-$Q144,MCB_benefits_unconstrained!W144),MAX(-$Q144,MCB_benefits_unconstrained!W144))</f>
        <v>2704460828.0479431</v>
      </c>
      <c r="Y144">
        <f>IF($Q144&lt;0,MIN(-$Q144,MCB_benefits_unconstrained!Y144),MAX(-$Q144,MCB_benefits_unconstrained!Y144))</f>
        <v>10141086579.467682</v>
      </c>
      <c r="Z144">
        <f>IF($Q144&lt;0,MIN(-$Q144,MCB_benefits_unconstrained!Z144),MAX(-$Q144,MCB_benefits_unconstrained!Z144))</f>
        <v>3161321396.6306958</v>
      </c>
      <c r="AA144">
        <f>IF($Q144&lt;0,MIN(-$Q144,MCB_benefits_unconstrained!AA144),MAX(-$Q144,MCB_benefits_unconstrained!AA144))</f>
        <v>8155297789.194521</v>
      </c>
      <c r="AB144">
        <f>IF($Q144&lt;0,MIN(-$Q144,MCB_benefits_unconstrained!AB144),MAX(-$Q144,MCB_benefits_unconstrained!AB144))</f>
        <v>5866145008.1994143</v>
      </c>
      <c r="AC144">
        <f>IF($Q144&lt;0,MIN(-$Q144,MCB_benefits_unconstrained!AC144),MAX(-$Q144,MCB_benefits_unconstrained!AC144))</f>
        <v>4613085923.5312862</v>
      </c>
      <c r="AD144">
        <f>IF($Q144&lt;0,MIN(-$Q144,MCB_benefits_unconstrained!AD144),MAX(-$Q144,MCB_benefits_unconstrained!AD144))</f>
        <v>-2533554177.4015031</v>
      </c>
    </row>
    <row r="145" spans="1:30" x14ac:dyDescent="0.2">
      <c r="A145" t="s">
        <v>282</v>
      </c>
      <c r="B145" t="s">
        <v>283</v>
      </c>
      <c r="C145">
        <f>SUM(Wanetal_losses_control!AQ145:AV145)</f>
        <v>0</v>
      </c>
      <c r="D145">
        <f>IF($C145&lt;0,MIN(-$C145,MCB_benefits_unconstrained!D145),MAX(-$C145,MCB_benefits_unconstrained!D145))</f>
        <v>0</v>
      </c>
      <c r="E145">
        <f>IF($C145&lt;0,MIN(-$C145,MCB_benefits_unconstrained!E145),MAX(-$C145,MCB_benefits_unconstrained!E145))</f>
        <v>0</v>
      </c>
      <c r="F145">
        <f>IF($C145&lt;0,MIN(-$C145,MCB_benefits_unconstrained!F145),MAX(-$C145,MCB_benefits_unconstrained!F145))</f>
        <v>0</v>
      </c>
      <c r="G145">
        <f>IF($C145&lt;0,MIN(-$C145,MCB_benefits_unconstrained!G145),MAX(-$C145,MCB_benefits_unconstrained!G145))</f>
        <v>0</v>
      </c>
      <c r="H145">
        <f>IF($C145&lt;0,MIN(-$C145,MCB_benefits_unconstrained!H145),MAX(-$C145,MCB_benefits_unconstrained!H145))</f>
        <v>0</v>
      </c>
      <c r="I145">
        <f>IF($C145&lt;0,MIN(-$C145,MCB_benefits_unconstrained!I145),MAX(-$C145,MCB_benefits_unconstrained!I145))</f>
        <v>0</v>
      </c>
      <c r="K145">
        <f>IF($C145&lt;0,MIN(-$C145,MCB_benefits_unconstrained!K145),MAX(-$C145,MCB_benefits_unconstrained!K145))</f>
        <v>0</v>
      </c>
      <c r="L145">
        <f>IF($C145&lt;0,MIN(-$C145,MCB_benefits_unconstrained!L145),MAX(-$C145,MCB_benefits_unconstrained!L145))</f>
        <v>0</v>
      </c>
      <c r="M145">
        <f>IF($C145&lt;0,MIN(-$C145,MCB_benefits_unconstrained!M145),MAX(-$C145,MCB_benefits_unconstrained!M145))</f>
        <v>0</v>
      </c>
      <c r="N145">
        <f>IF($C145&lt;0,MIN(-$C145,MCB_benefits_unconstrained!N145),MAX(-$C145,MCB_benefits_unconstrained!N145))</f>
        <v>0</v>
      </c>
      <c r="O145">
        <f>IF($C145&lt;0,MIN(-$C145,MCB_benefits_unconstrained!O145),MAX(-$C145,MCB_benefits_unconstrained!O145))</f>
        <v>0</v>
      </c>
      <c r="P145">
        <f>IF($C145&lt;0,MIN(-$C145,MCB_benefits_unconstrained!P145),MAX(-$C145,MCB_benefits_unconstrained!P145))</f>
        <v>0</v>
      </c>
      <c r="Q145" s="7">
        <f>SUM(Wanetal_losses_control!BI145:BN145)</f>
        <v>0</v>
      </c>
      <c r="R145">
        <f>IF($Q145&lt;0,MIN(-$Q145,MCB_benefits_unconstrained!R145),MAX(-$Q145,MCB_benefits_unconstrained!R145))</f>
        <v>0</v>
      </c>
      <c r="S145">
        <f>IF($Q145&lt;0,MIN(-$Q145,MCB_benefits_unconstrained!S145),MAX(-$Q145,MCB_benefits_unconstrained!S145))</f>
        <v>0</v>
      </c>
      <c r="T145">
        <f>IF($Q145&lt;0,MIN(-$Q145,MCB_benefits_unconstrained!T145),MAX(-$Q145,MCB_benefits_unconstrained!T145))</f>
        <v>0</v>
      </c>
      <c r="U145">
        <f>IF($Q145&lt;0,MIN(-$Q145,MCB_benefits_unconstrained!U145),MAX(-$Q145,MCB_benefits_unconstrained!U145))</f>
        <v>0</v>
      </c>
      <c r="V145">
        <f>IF($Q145&lt;0,MIN(-$Q145,MCB_benefits_unconstrained!V145),MAX(-$Q145,MCB_benefits_unconstrained!V145))</f>
        <v>0</v>
      </c>
      <c r="W145">
        <f>IF($Q145&lt;0,MIN(-$Q145,MCB_benefits_unconstrained!W145),MAX(-$Q145,MCB_benefits_unconstrained!W145))</f>
        <v>0</v>
      </c>
      <c r="Y145">
        <f>IF($Q145&lt;0,MIN(-$Q145,MCB_benefits_unconstrained!Y145),MAX(-$Q145,MCB_benefits_unconstrained!Y145))</f>
        <v>0</v>
      </c>
      <c r="Z145">
        <f>IF($Q145&lt;0,MIN(-$Q145,MCB_benefits_unconstrained!Z145),MAX(-$Q145,MCB_benefits_unconstrained!Z145))</f>
        <v>0</v>
      </c>
      <c r="AA145">
        <f>IF($Q145&lt;0,MIN(-$Q145,MCB_benefits_unconstrained!AA145),MAX(-$Q145,MCB_benefits_unconstrained!AA145))</f>
        <v>0</v>
      </c>
      <c r="AB145">
        <f>IF($Q145&lt;0,MIN(-$Q145,MCB_benefits_unconstrained!AB145),MAX(-$Q145,MCB_benefits_unconstrained!AB145))</f>
        <v>0</v>
      </c>
      <c r="AC145">
        <f>IF($Q145&lt;0,MIN(-$Q145,MCB_benefits_unconstrained!AC145),MAX(-$Q145,MCB_benefits_unconstrained!AC145))</f>
        <v>0</v>
      </c>
      <c r="AD145">
        <f>IF($Q145&lt;0,MIN(-$Q145,MCB_benefits_unconstrained!AD145),MAX(-$Q145,MCB_benefits_unconstrained!AD145))</f>
        <v>0</v>
      </c>
    </row>
    <row r="146" spans="1:30" x14ac:dyDescent="0.2">
      <c r="A146" t="s">
        <v>284</v>
      </c>
      <c r="B146" t="s">
        <v>285</v>
      </c>
      <c r="C146">
        <f>SUM(Wanetal_losses_control!AQ146:AV146)</f>
        <v>0</v>
      </c>
      <c r="D146">
        <f>IF($C146&lt;0,MIN(-$C146,MCB_benefits_unconstrained!D146),MAX(-$C146,MCB_benefits_unconstrained!D146))</f>
        <v>0</v>
      </c>
      <c r="E146">
        <f>IF($C146&lt;0,MIN(-$C146,MCB_benefits_unconstrained!E146),MAX(-$C146,MCB_benefits_unconstrained!E146))</f>
        <v>0</v>
      </c>
      <c r="F146">
        <f>IF($C146&lt;0,MIN(-$C146,MCB_benefits_unconstrained!F146),MAX(-$C146,MCB_benefits_unconstrained!F146))</f>
        <v>0</v>
      </c>
      <c r="G146">
        <f>IF($C146&lt;0,MIN(-$C146,MCB_benefits_unconstrained!G146),MAX(-$C146,MCB_benefits_unconstrained!G146))</f>
        <v>0</v>
      </c>
      <c r="H146">
        <f>IF($C146&lt;0,MIN(-$C146,MCB_benefits_unconstrained!H146),MAX(-$C146,MCB_benefits_unconstrained!H146))</f>
        <v>0</v>
      </c>
      <c r="I146">
        <f>IF($C146&lt;0,MIN(-$C146,MCB_benefits_unconstrained!I146),MAX(-$C146,MCB_benefits_unconstrained!I146))</f>
        <v>0</v>
      </c>
      <c r="K146">
        <f>IF($C146&lt;0,MIN(-$C146,MCB_benefits_unconstrained!K146),MAX(-$C146,MCB_benefits_unconstrained!K146))</f>
        <v>0</v>
      </c>
      <c r="L146">
        <f>IF($C146&lt;0,MIN(-$C146,MCB_benefits_unconstrained!L146),MAX(-$C146,MCB_benefits_unconstrained!L146))</f>
        <v>0</v>
      </c>
      <c r="M146">
        <f>IF($C146&lt;0,MIN(-$C146,MCB_benefits_unconstrained!M146),MAX(-$C146,MCB_benefits_unconstrained!M146))</f>
        <v>0</v>
      </c>
      <c r="N146">
        <f>IF($C146&lt;0,MIN(-$C146,MCB_benefits_unconstrained!N146),MAX(-$C146,MCB_benefits_unconstrained!N146))</f>
        <v>0</v>
      </c>
      <c r="O146">
        <f>IF($C146&lt;0,MIN(-$C146,MCB_benefits_unconstrained!O146),MAX(-$C146,MCB_benefits_unconstrained!O146))</f>
        <v>0</v>
      </c>
      <c r="P146">
        <f>IF($C146&lt;0,MIN(-$C146,MCB_benefits_unconstrained!P146),MAX(-$C146,MCB_benefits_unconstrained!P146))</f>
        <v>0</v>
      </c>
      <c r="Q146" s="7">
        <f>SUM(Wanetal_losses_control!BI146:BN146)</f>
        <v>0</v>
      </c>
      <c r="R146">
        <f>IF($Q146&lt;0,MIN(-$Q146,MCB_benefits_unconstrained!R146),MAX(-$Q146,MCB_benefits_unconstrained!R146))</f>
        <v>0</v>
      </c>
      <c r="S146">
        <f>IF($Q146&lt;0,MIN(-$Q146,MCB_benefits_unconstrained!S146),MAX(-$Q146,MCB_benefits_unconstrained!S146))</f>
        <v>0</v>
      </c>
      <c r="T146">
        <f>IF($Q146&lt;0,MIN(-$Q146,MCB_benefits_unconstrained!T146),MAX(-$Q146,MCB_benefits_unconstrained!T146))</f>
        <v>0</v>
      </c>
      <c r="U146">
        <f>IF($Q146&lt;0,MIN(-$Q146,MCB_benefits_unconstrained!U146),MAX(-$Q146,MCB_benefits_unconstrained!U146))</f>
        <v>0</v>
      </c>
      <c r="V146">
        <f>IF($Q146&lt;0,MIN(-$Q146,MCB_benefits_unconstrained!V146),MAX(-$Q146,MCB_benefits_unconstrained!V146))</f>
        <v>0</v>
      </c>
      <c r="W146">
        <f>IF($Q146&lt;0,MIN(-$Q146,MCB_benefits_unconstrained!W146),MAX(-$Q146,MCB_benefits_unconstrained!W146))</f>
        <v>0</v>
      </c>
      <c r="Y146">
        <f>IF($Q146&lt;0,MIN(-$Q146,MCB_benefits_unconstrained!Y146),MAX(-$Q146,MCB_benefits_unconstrained!Y146))</f>
        <v>0</v>
      </c>
      <c r="Z146">
        <f>IF($Q146&lt;0,MIN(-$Q146,MCB_benefits_unconstrained!Z146),MAX(-$Q146,MCB_benefits_unconstrained!Z146))</f>
        <v>0</v>
      </c>
      <c r="AA146">
        <f>IF($Q146&lt;0,MIN(-$Q146,MCB_benefits_unconstrained!AA146),MAX(-$Q146,MCB_benefits_unconstrained!AA146))</f>
        <v>0</v>
      </c>
      <c r="AB146">
        <f>IF($Q146&lt;0,MIN(-$Q146,MCB_benefits_unconstrained!AB146),MAX(-$Q146,MCB_benefits_unconstrained!AB146))</f>
        <v>0</v>
      </c>
      <c r="AC146">
        <f>IF($Q146&lt;0,MIN(-$Q146,MCB_benefits_unconstrained!AC146),MAX(-$Q146,MCB_benefits_unconstrained!AC146))</f>
        <v>0</v>
      </c>
      <c r="AD146">
        <f>IF($Q146&lt;0,MIN(-$Q146,MCB_benefits_unconstrained!AD146),MAX(-$Q146,MCB_benefits_unconstrained!AD146))</f>
        <v>0</v>
      </c>
    </row>
    <row r="147" spans="1:30" x14ac:dyDescent="0.2">
      <c r="A147" t="s">
        <v>286</v>
      </c>
      <c r="B147" t="s">
        <v>287</v>
      </c>
      <c r="C147">
        <f>SUM(Wanetal_losses_control!AQ147:AV147)</f>
        <v>-208859266.15198761</v>
      </c>
      <c r="D147">
        <f>IF($C147&lt;0,MIN(-$C147,MCB_benefits_unconstrained!D147),MAX(-$C147,MCB_benefits_unconstrained!D147))</f>
        <v>58591300.596055776</v>
      </c>
      <c r="E147">
        <f>IF($C147&lt;0,MIN(-$C147,MCB_benefits_unconstrained!E147),MAX(-$C147,MCB_benefits_unconstrained!E147))</f>
        <v>-856453.18978658319</v>
      </c>
      <c r="F147">
        <f>IF($C147&lt;0,MIN(-$C147,MCB_benefits_unconstrained!F147),MAX(-$C147,MCB_benefits_unconstrained!F147))</f>
        <v>46951749.243986368</v>
      </c>
      <c r="G147">
        <f>IF($C147&lt;0,MIN(-$C147,MCB_benefits_unconstrained!G147),MAX(-$C147,MCB_benefits_unconstrained!G147))</f>
        <v>42179177.155771971</v>
      </c>
      <c r="H147">
        <f>IF($C147&lt;0,MIN(-$C147,MCB_benefits_unconstrained!H147),MAX(-$C147,MCB_benefits_unconstrained!H147))</f>
        <v>14366353.211574793</v>
      </c>
      <c r="I147">
        <f>IF($C147&lt;0,MIN(-$C147,MCB_benefits_unconstrained!I147),MAX(-$C147,MCB_benefits_unconstrained!I147))</f>
        <v>12635626.082274705</v>
      </c>
      <c r="K147">
        <f>IF($C147&lt;0,MIN(-$C147,MCB_benefits_unconstrained!K147),MAX(-$C147,MCB_benefits_unconstrained!K147))</f>
        <v>170222493.77263242</v>
      </c>
      <c r="L147">
        <f>IF($C147&lt;0,MIN(-$C147,MCB_benefits_unconstrained!L147),MAX(-$C147,MCB_benefits_unconstrained!L147))</f>
        <v>-6497039.7033047415</v>
      </c>
      <c r="M147">
        <f>IF($C147&lt;0,MIN(-$C147,MCB_benefits_unconstrained!M147),MAX(-$C147,MCB_benefits_unconstrained!M147))</f>
        <v>112101119.16171469</v>
      </c>
      <c r="N147">
        <f>IF($C147&lt;0,MIN(-$C147,MCB_benefits_unconstrained!N147),MAX(-$C147,MCB_benefits_unconstrained!N147))</f>
        <v>208859266.15198761</v>
      </c>
      <c r="O147">
        <f>IF($C147&lt;0,MIN(-$C147,MCB_benefits_unconstrained!O147),MAX(-$C147,MCB_benefits_unconstrained!O147))</f>
        <v>102741792.43836693</v>
      </c>
      <c r="P147">
        <f>IF($C147&lt;0,MIN(-$C147,MCB_benefits_unconstrained!P147),MAX(-$C147,MCB_benefits_unconstrained!P147))</f>
        <v>79461048.655644849</v>
      </c>
      <c r="Q147" s="7">
        <f>SUM(Wanetal_losses_control!BI147:BN147)</f>
        <v>-160401005.65012714</v>
      </c>
      <c r="R147">
        <f>IF($Q147&lt;0,MIN(-$Q147,MCB_benefits_unconstrained!R147),MAX(-$Q147,MCB_benefits_unconstrained!R147))</f>
        <v>160401005.65012714</v>
      </c>
      <c r="S147">
        <f>IF($Q147&lt;0,MIN(-$Q147,MCB_benefits_unconstrained!S147),MAX(-$Q147,MCB_benefits_unconstrained!S147))</f>
        <v>37384429.425582513</v>
      </c>
      <c r="T147">
        <f>IF($Q147&lt;0,MIN(-$Q147,MCB_benefits_unconstrained!T147),MAX(-$Q147,MCB_benefits_unconstrained!T147))</f>
        <v>86729200.57000275</v>
      </c>
      <c r="U147">
        <f>IF($Q147&lt;0,MIN(-$Q147,MCB_benefits_unconstrained!U147),MAX(-$Q147,MCB_benefits_unconstrained!U147))</f>
        <v>135355055.89384276</v>
      </c>
      <c r="V147">
        <f>IF($Q147&lt;0,MIN(-$Q147,MCB_benefits_unconstrained!V147),MAX(-$Q147,MCB_benefits_unconstrained!V147))</f>
        <v>69829449.881543741</v>
      </c>
      <c r="W147">
        <f>IF($Q147&lt;0,MIN(-$Q147,MCB_benefits_unconstrained!W147),MAX(-$Q147,MCB_benefits_unconstrained!W147))</f>
        <v>27967124.348428696</v>
      </c>
      <c r="Y147">
        <f>IF($Q147&lt;0,MIN(-$Q147,MCB_benefits_unconstrained!Y147),MAX(-$Q147,MCB_benefits_unconstrained!Y147))</f>
        <v>160401005.65012714</v>
      </c>
      <c r="Z147">
        <f>IF($Q147&lt;0,MIN(-$Q147,MCB_benefits_unconstrained!Z147),MAX(-$Q147,MCB_benefits_unconstrained!Z147))</f>
        <v>15935459.522577226</v>
      </c>
      <c r="AA147">
        <f>IF($Q147&lt;0,MIN(-$Q147,MCB_benefits_unconstrained!AA147),MAX(-$Q147,MCB_benefits_unconstrained!AA147))</f>
        <v>64085865.085302576</v>
      </c>
      <c r="AB147">
        <f>IF($Q147&lt;0,MIN(-$Q147,MCB_benefits_unconstrained!AB147),MAX(-$Q147,MCB_benefits_unconstrained!AB147))</f>
        <v>74192512.772873878</v>
      </c>
      <c r="AC147">
        <f>IF($Q147&lt;0,MIN(-$Q147,MCB_benefits_unconstrained!AC147),MAX(-$Q147,MCB_benefits_unconstrained!AC147))</f>
        <v>154963997.41389337</v>
      </c>
      <c r="AD147">
        <f>IF($Q147&lt;0,MIN(-$Q147,MCB_benefits_unconstrained!AD147),MAX(-$Q147,MCB_benefits_unconstrained!AD147))</f>
        <v>-144309171.91656297</v>
      </c>
    </row>
    <row r="148" spans="1:30" x14ac:dyDescent="0.2">
      <c r="A148" t="s">
        <v>288</v>
      </c>
      <c r="B148" t="s">
        <v>289</v>
      </c>
      <c r="C148">
        <f>SUM(Wanetal_losses_control!AQ148:AV148)</f>
        <v>0</v>
      </c>
      <c r="D148">
        <f>IF($C148&lt;0,MIN(-$C148,MCB_benefits_unconstrained!D148),MAX(-$C148,MCB_benefits_unconstrained!D148))</f>
        <v>0</v>
      </c>
      <c r="E148">
        <f>IF($C148&lt;0,MIN(-$C148,MCB_benefits_unconstrained!E148),MAX(-$C148,MCB_benefits_unconstrained!E148))</f>
        <v>0</v>
      </c>
      <c r="F148">
        <f>IF($C148&lt;0,MIN(-$C148,MCB_benefits_unconstrained!F148),MAX(-$C148,MCB_benefits_unconstrained!F148))</f>
        <v>0</v>
      </c>
      <c r="G148">
        <f>IF($C148&lt;0,MIN(-$C148,MCB_benefits_unconstrained!G148),MAX(-$C148,MCB_benefits_unconstrained!G148))</f>
        <v>0</v>
      </c>
      <c r="H148">
        <f>IF($C148&lt;0,MIN(-$C148,MCB_benefits_unconstrained!H148),MAX(-$C148,MCB_benefits_unconstrained!H148))</f>
        <v>0</v>
      </c>
      <c r="I148">
        <f>IF($C148&lt;0,MIN(-$C148,MCB_benefits_unconstrained!I148),MAX(-$C148,MCB_benefits_unconstrained!I148))</f>
        <v>0</v>
      </c>
      <c r="K148">
        <f>IF($C148&lt;0,MIN(-$C148,MCB_benefits_unconstrained!K148),MAX(-$C148,MCB_benefits_unconstrained!K148))</f>
        <v>0</v>
      </c>
      <c r="L148">
        <f>IF($C148&lt;0,MIN(-$C148,MCB_benefits_unconstrained!L148),MAX(-$C148,MCB_benefits_unconstrained!L148))</f>
        <v>0</v>
      </c>
      <c r="M148">
        <f>IF($C148&lt;0,MIN(-$C148,MCB_benefits_unconstrained!M148),MAX(-$C148,MCB_benefits_unconstrained!M148))</f>
        <v>0</v>
      </c>
      <c r="N148">
        <f>IF($C148&lt;0,MIN(-$C148,MCB_benefits_unconstrained!N148),MAX(-$C148,MCB_benefits_unconstrained!N148))</f>
        <v>0</v>
      </c>
      <c r="O148">
        <f>IF($C148&lt;0,MIN(-$C148,MCB_benefits_unconstrained!O148),MAX(-$C148,MCB_benefits_unconstrained!O148))</f>
        <v>0</v>
      </c>
      <c r="P148">
        <f>IF($C148&lt;0,MIN(-$C148,MCB_benefits_unconstrained!P148),MAX(-$C148,MCB_benefits_unconstrained!P148))</f>
        <v>0</v>
      </c>
      <c r="Q148" s="7">
        <f>SUM(Wanetal_losses_control!BI148:BN148)</f>
        <v>0</v>
      </c>
      <c r="R148">
        <f>IF($Q148&lt;0,MIN(-$Q148,MCB_benefits_unconstrained!R148),MAX(-$Q148,MCB_benefits_unconstrained!R148))</f>
        <v>0</v>
      </c>
      <c r="S148">
        <f>IF($Q148&lt;0,MIN(-$Q148,MCB_benefits_unconstrained!S148),MAX(-$Q148,MCB_benefits_unconstrained!S148))</f>
        <v>0</v>
      </c>
      <c r="T148">
        <f>IF($Q148&lt;0,MIN(-$Q148,MCB_benefits_unconstrained!T148),MAX(-$Q148,MCB_benefits_unconstrained!T148))</f>
        <v>0</v>
      </c>
      <c r="U148">
        <f>IF($Q148&lt;0,MIN(-$Q148,MCB_benefits_unconstrained!U148),MAX(-$Q148,MCB_benefits_unconstrained!U148))</f>
        <v>0</v>
      </c>
      <c r="V148">
        <f>IF($Q148&lt;0,MIN(-$Q148,MCB_benefits_unconstrained!V148),MAX(-$Q148,MCB_benefits_unconstrained!V148))</f>
        <v>0</v>
      </c>
      <c r="W148">
        <f>IF($Q148&lt;0,MIN(-$Q148,MCB_benefits_unconstrained!W148),MAX(-$Q148,MCB_benefits_unconstrained!W148))</f>
        <v>0</v>
      </c>
      <c r="Y148">
        <f>IF($Q148&lt;0,MIN(-$Q148,MCB_benefits_unconstrained!Y148),MAX(-$Q148,MCB_benefits_unconstrained!Y148))</f>
        <v>0</v>
      </c>
      <c r="Z148">
        <f>IF($Q148&lt;0,MIN(-$Q148,MCB_benefits_unconstrained!Z148),MAX(-$Q148,MCB_benefits_unconstrained!Z148))</f>
        <v>0</v>
      </c>
      <c r="AA148">
        <f>IF($Q148&lt;0,MIN(-$Q148,MCB_benefits_unconstrained!AA148),MAX(-$Q148,MCB_benefits_unconstrained!AA148))</f>
        <v>0</v>
      </c>
      <c r="AB148">
        <f>IF($Q148&lt;0,MIN(-$Q148,MCB_benefits_unconstrained!AB148),MAX(-$Q148,MCB_benefits_unconstrained!AB148))</f>
        <v>0</v>
      </c>
      <c r="AC148">
        <f>IF($Q148&lt;0,MIN(-$Q148,MCB_benefits_unconstrained!AC148),MAX(-$Q148,MCB_benefits_unconstrained!AC148))</f>
        <v>0</v>
      </c>
      <c r="AD148">
        <f>IF($Q148&lt;0,MIN(-$Q148,MCB_benefits_unconstrained!AD148),MAX(-$Q148,MCB_benefits_unconstrained!AD148))</f>
        <v>0</v>
      </c>
    </row>
    <row r="149" spans="1:30" x14ac:dyDescent="0.2">
      <c r="A149" t="s">
        <v>290</v>
      </c>
      <c r="B149" t="s">
        <v>291</v>
      </c>
      <c r="C149">
        <f>SUM(Wanetal_losses_control!AQ149:AV149)</f>
        <v>-1443579236.6663108</v>
      </c>
      <c r="D149">
        <f>IF($C149&lt;0,MIN(-$C149,MCB_benefits_unconstrained!D149),MAX(-$C149,MCB_benefits_unconstrained!D149))</f>
        <v>404967356.95791698</v>
      </c>
      <c r="E149">
        <f>IF($C149&lt;0,MIN(-$C149,MCB_benefits_unconstrained!E149),MAX(-$C149,MCB_benefits_unconstrained!E149))</f>
        <v>-5919574.7678861618</v>
      </c>
      <c r="F149">
        <f>IF($C149&lt;0,MIN(-$C149,MCB_benefits_unconstrained!F149),MAX(-$C149,MCB_benefits_unconstrained!F149))</f>
        <v>324517899.45704007</v>
      </c>
      <c r="G149">
        <f>IF($C149&lt;0,MIN(-$C149,MCB_benefits_unconstrained!G149),MAX(-$C149,MCB_benefits_unconstrained!G149))</f>
        <v>291531161.07107878</v>
      </c>
      <c r="H149">
        <f>IF($C149&lt;0,MIN(-$C149,MCB_benefits_unconstrained!H149),MAX(-$C149,MCB_benefits_unconstrained!H149))</f>
        <v>99296380.691828728</v>
      </c>
      <c r="I149">
        <f>IF($C149&lt;0,MIN(-$C149,MCB_benefits_unconstrained!I149),MAX(-$C149,MCB_benefits_unconstrained!I149))</f>
        <v>87334058.913035393</v>
      </c>
      <c r="K149">
        <f>IF($C149&lt;0,MIN(-$C149,MCB_benefits_unconstrained!K149),MAX(-$C149,MCB_benefits_unconstrained!K149))</f>
        <v>-4054203791.2207432</v>
      </c>
      <c r="L149">
        <f>IF($C149&lt;0,MIN(-$C149,MCB_benefits_unconstrained!L149),MAX(-$C149,MCB_benefits_unconstrained!L149))</f>
        <v>-156559027.96301258</v>
      </c>
      <c r="M149">
        <f>IF($C149&lt;0,MIN(-$C149,MCB_benefits_unconstrained!M149),MAX(-$C149,MCB_benefits_unconstrained!M149))</f>
        <v>1443579236.6663108</v>
      </c>
      <c r="N149">
        <f>IF($C149&lt;0,MIN(-$C149,MCB_benefits_unconstrained!N149),MAX(-$C149,MCB_benefits_unconstrained!N149))</f>
        <v>-1556997240.5427225</v>
      </c>
      <c r="O149">
        <f>IF($C149&lt;0,MIN(-$C149,MCB_benefits_unconstrained!O149),MAX(-$C149,MCB_benefits_unconstrained!O149))</f>
        <v>-3919440371.1602149</v>
      </c>
      <c r="P149">
        <f>IF($C149&lt;0,MIN(-$C149,MCB_benefits_unconstrained!P149),MAX(-$C149,MCB_benefits_unconstrained!P149))</f>
        <v>-434353148.20341992</v>
      </c>
      <c r="Q149" s="7">
        <f>SUM(Wanetal_losses_control!BI149:BN149)</f>
        <v>-1364174532.3851357</v>
      </c>
      <c r="R149">
        <f>IF($Q149&lt;0,MIN(-$Q149,MCB_benefits_unconstrained!R149),MAX(-$Q149,MCB_benefits_unconstrained!R149))</f>
        <v>1364174532.3851357</v>
      </c>
      <c r="S149">
        <f>IF($Q149&lt;0,MIN(-$Q149,MCB_benefits_unconstrained!S149),MAX(-$Q149,MCB_benefits_unconstrained!S149))</f>
        <v>317946176.97952521</v>
      </c>
      <c r="T149">
        <f>IF($Q149&lt;0,MIN(-$Q149,MCB_benefits_unconstrained!T149),MAX(-$Q149,MCB_benefits_unconstrained!T149))</f>
        <v>737612374.38741922</v>
      </c>
      <c r="U149">
        <f>IF($Q149&lt;0,MIN(-$Q149,MCB_benefits_unconstrained!U149),MAX(-$Q149,MCB_benefits_unconstrained!U149))</f>
        <v>1151164354.1855841</v>
      </c>
      <c r="V149">
        <f>IF($Q149&lt;0,MIN(-$Q149,MCB_benefits_unconstrained!V149),MAX(-$Q149,MCB_benefits_unconstrained!V149))</f>
        <v>593883789.89748991</v>
      </c>
      <c r="W149">
        <f>IF($Q149&lt;0,MIN(-$Q149,MCB_benefits_unconstrained!W149),MAX(-$Q149,MCB_benefits_unconstrained!W149))</f>
        <v>237854112.10820794</v>
      </c>
      <c r="Y149">
        <f>IF($Q149&lt;0,MIN(-$Q149,MCB_benefits_unconstrained!Y149),MAX(-$Q149,MCB_benefits_unconstrained!Y149))</f>
        <v>1345660975.7969713</v>
      </c>
      <c r="Z149">
        <f>IF($Q149&lt;0,MIN(-$Q149,MCB_benefits_unconstrained!Z149),MAX(-$Q149,MCB_benefits_unconstrained!Z149))</f>
        <v>1223704561.0519316</v>
      </c>
      <c r="AA149">
        <f>IF($Q149&lt;0,MIN(-$Q149,MCB_benefits_unconstrained!AA149),MAX(-$Q149,MCB_benefits_unconstrained!AA149))</f>
        <v>1364174532.3851357</v>
      </c>
      <c r="AB149">
        <f>IF($Q149&lt;0,MIN(-$Q149,MCB_benefits_unconstrained!AB149),MAX(-$Q149,MCB_benefits_unconstrained!AB149))</f>
        <v>1364174532.3851357</v>
      </c>
      <c r="AC149">
        <f>IF($Q149&lt;0,MIN(-$Q149,MCB_benefits_unconstrained!AC149),MAX(-$Q149,MCB_benefits_unconstrained!AC149))</f>
        <v>1364174532.3851357</v>
      </c>
      <c r="AD149">
        <f>IF($Q149&lt;0,MIN(-$Q149,MCB_benefits_unconstrained!AD149),MAX(-$Q149,MCB_benefits_unconstrained!AD149))</f>
        <v>1220852121.2382193</v>
      </c>
    </row>
    <row r="150" spans="1:30" x14ac:dyDescent="0.2">
      <c r="A150" t="s">
        <v>292</v>
      </c>
      <c r="B150" t="s">
        <v>293</v>
      </c>
      <c r="C150">
        <f>SUM(Wanetal_losses_control!AQ150:AV150)</f>
        <v>-5074742152.3512402</v>
      </c>
      <c r="D150">
        <f>IF($C150&lt;0,MIN(-$C150,MCB_benefits_unconstrained!D150),MAX(-$C150,MCB_benefits_unconstrained!D150))</f>
        <v>1423617675.0688877</v>
      </c>
      <c r="E150">
        <f>IF($C150&lt;0,MIN(-$C150,MCB_benefits_unconstrained!E150),MAX(-$C150,MCB_benefits_unconstrained!E150))</f>
        <v>-20809606.314344406</v>
      </c>
      <c r="F150">
        <f>IF($C150&lt;0,MIN(-$C150,MCB_benefits_unconstrained!F150),MAX(-$C150,MCB_benefits_unconstrained!F150))</f>
        <v>1140806560.3452544</v>
      </c>
      <c r="G150">
        <f>IF($C150&lt;0,MIN(-$C150,MCB_benefits_unconstrained!G150),MAX(-$C150,MCB_benefits_unconstrained!G150))</f>
        <v>1024845352.6027555</v>
      </c>
      <c r="H150">
        <f>IF($C150&lt;0,MIN(-$C150,MCB_benefits_unconstrained!H150),MAX(-$C150,MCB_benefits_unconstrained!H150))</f>
        <v>349065375.75063324</v>
      </c>
      <c r="I150">
        <f>IF($C150&lt;0,MIN(-$C150,MCB_benefits_unconstrained!I150),MAX(-$C150,MCB_benefits_unconstrained!I150))</f>
        <v>307013164.80929279</v>
      </c>
      <c r="K150">
        <f>IF($C150&lt;0,MIN(-$C150,MCB_benefits_unconstrained!K150),MAX(-$C150,MCB_benefits_unconstrained!K150))</f>
        <v>0</v>
      </c>
      <c r="L150">
        <f>IF($C150&lt;0,MIN(-$C150,MCB_benefits_unconstrained!L150),MAX(-$C150,MCB_benefits_unconstrained!L150))</f>
        <v>0</v>
      </c>
      <c r="M150">
        <f>IF($C150&lt;0,MIN(-$C150,MCB_benefits_unconstrained!M150),MAX(-$C150,MCB_benefits_unconstrained!M150))</f>
        <v>0</v>
      </c>
      <c r="N150">
        <f>IF($C150&lt;0,MIN(-$C150,MCB_benefits_unconstrained!N150),MAX(-$C150,MCB_benefits_unconstrained!N150))</f>
        <v>0</v>
      </c>
      <c r="O150">
        <f>IF($C150&lt;0,MIN(-$C150,MCB_benefits_unconstrained!O150),MAX(-$C150,MCB_benefits_unconstrained!O150))</f>
        <v>0</v>
      </c>
      <c r="P150">
        <f>IF($C150&lt;0,MIN(-$C150,MCB_benefits_unconstrained!P150),MAX(-$C150,MCB_benefits_unconstrained!P150))</f>
        <v>0</v>
      </c>
      <c r="Q150" s="7">
        <f>SUM(Wanetal_losses_control!BI150:BN150)</f>
        <v>-4221917214.7852139</v>
      </c>
      <c r="R150">
        <f>IF($Q150&lt;0,MIN(-$Q150,MCB_benefits_unconstrained!R150),MAX(-$Q150,MCB_benefits_unconstrained!R150))</f>
        <v>4221917214.7852139</v>
      </c>
      <c r="S150">
        <f>IF($Q150&lt;0,MIN(-$Q150,MCB_benefits_unconstrained!S150),MAX(-$Q150,MCB_benefits_unconstrained!S150))</f>
        <v>983996113.47240114</v>
      </c>
      <c r="T150">
        <f>IF($Q150&lt;0,MIN(-$Q150,MCB_benefits_unconstrained!T150),MAX(-$Q150,MCB_benefits_unconstrained!T150))</f>
        <v>2282800556.1869364</v>
      </c>
      <c r="U150">
        <f>IF($Q150&lt;0,MIN(-$Q150,MCB_benefits_unconstrained!U150),MAX(-$Q150,MCB_benefits_unconstrained!U150))</f>
        <v>3562682405.0774059</v>
      </c>
      <c r="V150">
        <f>IF($Q150&lt;0,MIN(-$Q150,MCB_benefits_unconstrained!V150),MAX(-$Q150,MCB_benefits_unconstrained!V150))</f>
        <v>1837981971.2410712</v>
      </c>
      <c r="W150">
        <f>IF($Q150&lt;0,MIN(-$Q150,MCB_benefits_unconstrained!W150),MAX(-$Q150,MCB_benefits_unconstrained!W150))</f>
        <v>736123088.85531092</v>
      </c>
      <c r="Y150">
        <f>IF($Q150&lt;0,MIN(-$Q150,MCB_benefits_unconstrained!Y150),MAX(-$Q150,MCB_benefits_unconstrained!Y150))</f>
        <v>0</v>
      </c>
      <c r="Z150">
        <f>IF($Q150&lt;0,MIN(-$Q150,MCB_benefits_unconstrained!Z150),MAX(-$Q150,MCB_benefits_unconstrained!Z150))</f>
        <v>0</v>
      </c>
      <c r="AA150">
        <f>IF($Q150&lt;0,MIN(-$Q150,MCB_benefits_unconstrained!AA150),MAX(-$Q150,MCB_benefits_unconstrained!AA150))</f>
        <v>0</v>
      </c>
      <c r="AB150">
        <f>IF($Q150&lt;0,MIN(-$Q150,MCB_benefits_unconstrained!AB150),MAX(-$Q150,MCB_benefits_unconstrained!AB150))</f>
        <v>0</v>
      </c>
      <c r="AC150">
        <f>IF($Q150&lt;0,MIN(-$Q150,MCB_benefits_unconstrained!AC150),MAX(-$Q150,MCB_benefits_unconstrained!AC150))</f>
        <v>0</v>
      </c>
      <c r="AD150">
        <f>IF($Q150&lt;0,MIN(-$Q150,MCB_benefits_unconstrained!AD150),MAX(-$Q150,MCB_benefits_unconstrained!AD150))</f>
        <v>0</v>
      </c>
    </row>
    <row r="151" spans="1:30" x14ac:dyDescent="0.2">
      <c r="A151" t="s">
        <v>294</v>
      </c>
      <c r="B151" t="s">
        <v>295</v>
      </c>
      <c r="C151">
        <f>SUM(Wanetal_losses_control!AQ151:AV151)</f>
        <v>115938410.62635943</v>
      </c>
      <c r="D151">
        <f>IF($C151&lt;0,MIN(-$C151,MCB_benefits_unconstrained!D151),MAX(-$C151,MCB_benefits_unconstrained!D151))</f>
        <v>-32524208.251764596</v>
      </c>
      <c r="E151">
        <f>IF($C151&lt;0,MIN(-$C151,MCB_benefits_unconstrained!E151),MAX(-$C151,MCB_benefits_unconstrained!E151))</f>
        <v>475419.75718460977</v>
      </c>
      <c r="F151">
        <f>IF($C151&lt;0,MIN(-$C151,MCB_benefits_unconstrained!F151),MAX(-$C151,MCB_benefits_unconstrained!F151))</f>
        <v>-26063058.076216206</v>
      </c>
      <c r="G151">
        <f>IF($C151&lt;0,MIN(-$C151,MCB_benefits_unconstrained!G151),MAX(-$C151,MCB_benefits_unconstrained!G151))</f>
        <v>-23413788.868765071</v>
      </c>
      <c r="H151">
        <f>IF($C151&lt;0,MIN(-$C151,MCB_benefits_unconstrained!H151),MAX(-$C151,MCB_benefits_unconstrained!H151))</f>
        <v>-7974806.1387652457</v>
      </c>
      <c r="I151">
        <f>IF($C151&lt;0,MIN(-$C151,MCB_benefits_unconstrained!I151),MAX(-$C151,MCB_benefits_unconstrained!I151))</f>
        <v>-7014074.2722989768</v>
      </c>
      <c r="K151">
        <f>IF($C151&lt;0,MIN(-$C151,MCB_benefits_unconstrained!K151),MAX(-$C151,MCB_benefits_unconstrained!K151))</f>
        <v>99158126.942005739</v>
      </c>
      <c r="L151">
        <f>IF($C151&lt;0,MIN(-$C151,MCB_benefits_unconstrained!L151),MAX(-$C151,MCB_benefits_unconstrained!L151))</f>
        <v>7252072.9607971609</v>
      </c>
      <c r="M151">
        <f>IF($C151&lt;0,MIN(-$C151,MCB_benefits_unconstrained!M151),MAX(-$C151,MCB_benefits_unconstrained!M151))</f>
        <v>-112393488.26742202</v>
      </c>
      <c r="N151">
        <f>IF($C151&lt;0,MIN(-$C151,MCB_benefits_unconstrained!N151),MAX(-$C151,MCB_benefits_unconstrained!N151))</f>
        <v>66297776.35372328</v>
      </c>
      <c r="O151">
        <f>IF($C151&lt;0,MIN(-$C151,MCB_benefits_unconstrained!O151),MAX(-$C151,MCB_benefits_unconstrained!O151))</f>
        <v>137879259.56642091</v>
      </c>
      <c r="P151">
        <f>IF($C151&lt;0,MIN(-$C151,MCB_benefits_unconstrained!P151),MAX(-$C151,MCB_benefits_unconstrained!P151))</f>
        <v>-16990756.561674524</v>
      </c>
      <c r="Q151" s="7">
        <f>SUM(Wanetal_losses_control!BI151:BN151)</f>
        <v>86166359.264059901</v>
      </c>
      <c r="R151">
        <f>IF($Q151&lt;0,MIN(-$Q151,MCB_benefits_unconstrained!R151),MAX(-$Q151,MCB_benefits_unconstrained!R151))</f>
        <v>-86166359.264059901</v>
      </c>
      <c r="S151">
        <f>IF($Q151&lt;0,MIN(-$Q151,MCB_benefits_unconstrained!S151),MAX(-$Q151,MCB_benefits_unconstrained!S151))</f>
        <v>-20082668.208408967</v>
      </c>
      <c r="T151">
        <f>IF($Q151&lt;0,MIN(-$Q151,MCB_benefits_unconstrained!T151),MAX(-$Q151,MCB_benefits_unconstrained!T151))</f>
        <v>-46590352.876591466</v>
      </c>
      <c r="U151">
        <f>IF($Q151&lt;0,MIN(-$Q151,MCB_benefits_unconstrained!U151),MAX(-$Q151,MCB_benefits_unconstrained!U151))</f>
        <v>-72711840.721221298</v>
      </c>
      <c r="V151">
        <f>IF($Q151&lt;0,MIN(-$Q151,MCB_benefits_unconstrained!V151),MAX(-$Q151,MCB_benefits_unconstrained!V151))</f>
        <v>-37511918.590019099</v>
      </c>
      <c r="W151">
        <f>IF($Q151&lt;0,MIN(-$Q151,MCB_benefits_unconstrained!W151),MAX(-$Q151,MCB_benefits_unconstrained!W151))</f>
        <v>-15023754.211652189</v>
      </c>
      <c r="Y151">
        <f>IF($Q151&lt;0,MIN(-$Q151,MCB_benefits_unconstrained!Y151),MAX(-$Q151,MCB_benefits_unconstrained!Y151))</f>
        <v>-86166359.264059901</v>
      </c>
      <c r="Z151">
        <f>IF($Q151&lt;0,MIN(-$Q151,MCB_benefits_unconstrained!Z151),MAX(-$Q151,MCB_benefits_unconstrained!Z151))</f>
        <v>-75974788.629386693</v>
      </c>
      <c r="AA151">
        <f>IF($Q151&lt;0,MIN(-$Q151,MCB_benefits_unconstrained!AA151),MAX(-$Q151,MCB_benefits_unconstrained!AA151))</f>
        <v>-78636741.419235542</v>
      </c>
      <c r="AB151">
        <f>IF($Q151&lt;0,MIN(-$Q151,MCB_benefits_unconstrained!AB151),MAX(-$Q151,MCB_benefits_unconstrained!AB151))</f>
        <v>-84684100.303618982</v>
      </c>
      <c r="AC151">
        <f>IF($Q151&lt;0,MIN(-$Q151,MCB_benefits_unconstrained!AC151),MAX(-$Q151,MCB_benefits_unconstrained!AC151))</f>
        <v>-86166359.264059901</v>
      </c>
      <c r="AD151">
        <f>IF($Q151&lt;0,MIN(-$Q151,MCB_benefits_unconstrained!AD151),MAX(-$Q151,MCB_benefits_unconstrained!AD151))</f>
        <v>-78487269.289339855</v>
      </c>
    </row>
    <row r="152" spans="1:30" x14ac:dyDescent="0.2">
      <c r="A152" t="s">
        <v>296</v>
      </c>
      <c r="B152" t="s">
        <v>297</v>
      </c>
      <c r="C152">
        <f>SUM(Wanetal_losses_control!AQ152:AV152)</f>
        <v>0</v>
      </c>
      <c r="D152">
        <f>IF($C152&lt;0,MIN(-$C152,MCB_benefits_unconstrained!D152),MAX(-$C152,MCB_benefits_unconstrained!D152))</f>
        <v>0</v>
      </c>
      <c r="E152">
        <f>IF($C152&lt;0,MIN(-$C152,MCB_benefits_unconstrained!E152),MAX(-$C152,MCB_benefits_unconstrained!E152))</f>
        <v>0</v>
      </c>
      <c r="F152">
        <f>IF($C152&lt;0,MIN(-$C152,MCB_benefits_unconstrained!F152),MAX(-$C152,MCB_benefits_unconstrained!F152))</f>
        <v>0</v>
      </c>
      <c r="G152">
        <f>IF($C152&lt;0,MIN(-$C152,MCB_benefits_unconstrained!G152),MAX(-$C152,MCB_benefits_unconstrained!G152))</f>
        <v>0</v>
      </c>
      <c r="H152">
        <f>IF($C152&lt;0,MIN(-$C152,MCB_benefits_unconstrained!H152),MAX(-$C152,MCB_benefits_unconstrained!H152))</f>
        <v>0</v>
      </c>
      <c r="I152">
        <f>IF($C152&lt;0,MIN(-$C152,MCB_benefits_unconstrained!I152),MAX(-$C152,MCB_benefits_unconstrained!I152))</f>
        <v>0</v>
      </c>
      <c r="K152">
        <f>IF($C152&lt;0,MIN(-$C152,MCB_benefits_unconstrained!K152),MAX(-$C152,MCB_benefits_unconstrained!K152))</f>
        <v>0</v>
      </c>
      <c r="L152">
        <f>IF($C152&lt;0,MIN(-$C152,MCB_benefits_unconstrained!L152),MAX(-$C152,MCB_benefits_unconstrained!L152))</f>
        <v>0</v>
      </c>
      <c r="M152">
        <f>IF($C152&lt;0,MIN(-$C152,MCB_benefits_unconstrained!M152),MAX(-$C152,MCB_benefits_unconstrained!M152))</f>
        <v>0</v>
      </c>
      <c r="N152">
        <f>IF($C152&lt;0,MIN(-$C152,MCB_benefits_unconstrained!N152),MAX(-$C152,MCB_benefits_unconstrained!N152))</f>
        <v>0</v>
      </c>
      <c r="O152">
        <f>IF($C152&lt;0,MIN(-$C152,MCB_benefits_unconstrained!O152),MAX(-$C152,MCB_benefits_unconstrained!O152))</f>
        <v>0</v>
      </c>
      <c r="P152">
        <f>IF($C152&lt;0,MIN(-$C152,MCB_benefits_unconstrained!P152),MAX(-$C152,MCB_benefits_unconstrained!P152))</f>
        <v>0</v>
      </c>
      <c r="Q152" s="7">
        <f>SUM(Wanetal_losses_control!BI152:BN152)</f>
        <v>0</v>
      </c>
      <c r="R152">
        <f>IF($Q152&lt;0,MIN(-$Q152,MCB_benefits_unconstrained!R152),MAX(-$Q152,MCB_benefits_unconstrained!R152))</f>
        <v>0</v>
      </c>
      <c r="S152">
        <f>IF($Q152&lt;0,MIN(-$Q152,MCB_benefits_unconstrained!S152),MAX(-$Q152,MCB_benefits_unconstrained!S152))</f>
        <v>0</v>
      </c>
      <c r="T152">
        <f>IF($Q152&lt;0,MIN(-$Q152,MCB_benefits_unconstrained!T152),MAX(-$Q152,MCB_benefits_unconstrained!T152))</f>
        <v>0</v>
      </c>
      <c r="U152">
        <f>IF($Q152&lt;0,MIN(-$Q152,MCB_benefits_unconstrained!U152),MAX(-$Q152,MCB_benefits_unconstrained!U152))</f>
        <v>0</v>
      </c>
      <c r="V152">
        <f>IF($Q152&lt;0,MIN(-$Q152,MCB_benefits_unconstrained!V152),MAX(-$Q152,MCB_benefits_unconstrained!V152))</f>
        <v>0</v>
      </c>
      <c r="W152">
        <f>IF($Q152&lt;0,MIN(-$Q152,MCB_benefits_unconstrained!W152),MAX(-$Q152,MCB_benefits_unconstrained!W152))</f>
        <v>0</v>
      </c>
      <c r="Y152">
        <f>IF($Q152&lt;0,MIN(-$Q152,MCB_benefits_unconstrained!Y152),MAX(-$Q152,MCB_benefits_unconstrained!Y152))</f>
        <v>0</v>
      </c>
      <c r="Z152">
        <f>IF($Q152&lt;0,MIN(-$Q152,MCB_benefits_unconstrained!Z152),MAX(-$Q152,MCB_benefits_unconstrained!Z152))</f>
        <v>0</v>
      </c>
      <c r="AA152">
        <f>IF($Q152&lt;0,MIN(-$Q152,MCB_benefits_unconstrained!AA152),MAX(-$Q152,MCB_benefits_unconstrained!AA152))</f>
        <v>0</v>
      </c>
      <c r="AB152">
        <f>IF($Q152&lt;0,MIN(-$Q152,MCB_benefits_unconstrained!AB152),MAX(-$Q152,MCB_benefits_unconstrained!AB152))</f>
        <v>0</v>
      </c>
      <c r="AC152">
        <f>IF($Q152&lt;0,MIN(-$Q152,MCB_benefits_unconstrained!AC152),MAX(-$Q152,MCB_benefits_unconstrained!AC152))</f>
        <v>0</v>
      </c>
      <c r="AD152">
        <f>IF($Q152&lt;0,MIN(-$Q152,MCB_benefits_unconstrained!AD152),MAX(-$Q152,MCB_benefits_unconstrained!AD152))</f>
        <v>0</v>
      </c>
    </row>
    <row r="153" spans="1:30" x14ac:dyDescent="0.2">
      <c r="A153" t="s">
        <v>298</v>
      </c>
      <c r="B153" t="s">
        <v>299</v>
      </c>
      <c r="C153">
        <f>SUM(Wanetal_losses_control!AQ153:AV153)</f>
        <v>0</v>
      </c>
      <c r="D153">
        <f>IF($C153&lt;0,MIN(-$C153,MCB_benefits_unconstrained!D153),MAX(-$C153,MCB_benefits_unconstrained!D153))</f>
        <v>0</v>
      </c>
      <c r="E153">
        <f>IF($C153&lt;0,MIN(-$C153,MCB_benefits_unconstrained!E153),MAX(-$C153,MCB_benefits_unconstrained!E153))</f>
        <v>0</v>
      </c>
      <c r="F153">
        <f>IF($C153&lt;0,MIN(-$C153,MCB_benefits_unconstrained!F153),MAX(-$C153,MCB_benefits_unconstrained!F153))</f>
        <v>0</v>
      </c>
      <c r="G153">
        <f>IF($C153&lt;0,MIN(-$C153,MCB_benefits_unconstrained!G153),MAX(-$C153,MCB_benefits_unconstrained!G153))</f>
        <v>0</v>
      </c>
      <c r="H153">
        <f>IF($C153&lt;0,MIN(-$C153,MCB_benefits_unconstrained!H153),MAX(-$C153,MCB_benefits_unconstrained!H153))</f>
        <v>0</v>
      </c>
      <c r="I153">
        <f>IF($C153&lt;0,MIN(-$C153,MCB_benefits_unconstrained!I153),MAX(-$C153,MCB_benefits_unconstrained!I153))</f>
        <v>0</v>
      </c>
      <c r="K153">
        <f>IF($C153&lt;0,MIN(-$C153,MCB_benefits_unconstrained!K153),MAX(-$C153,MCB_benefits_unconstrained!K153))</f>
        <v>0</v>
      </c>
      <c r="L153">
        <f>IF($C153&lt;0,MIN(-$C153,MCB_benefits_unconstrained!L153),MAX(-$C153,MCB_benefits_unconstrained!L153))</f>
        <v>0</v>
      </c>
      <c r="M153">
        <f>IF($C153&lt;0,MIN(-$C153,MCB_benefits_unconstrained!M153),MAX(-$C153,MCB_benefits_unconstrained!M153))</f>
        <v>0</v>
      </c>
      <c r="N153">
        <f>IF($C153&lt;0,MIN(-$C153,MCB_benefits_unconstrained!N153),MAX(-$C153,MCB_benefits_unconstrained!N153))</f>
        <v>0</v>
      </c>
      <c r="O153">
        <f>IF($C153&lt;0,MIN(-$C153,MCB_benefits_unconstrained!O153),MAX(-$C153,MCB_benefits_unconstrained!O153))</f>
        <v>0</v>
      </c>
      <c r="P153">
        <f>IF($C153&lt;0,MIN(-$C153,MCB_benefits_unconstrained!P153),MAX(-$C153,MCB_benefits_unconstrained!P153))</f>
        <v>0</v>
      </c>
      <c r="Q153" s="7">
        <f>SUM(Wanetal_losses_control!BI153:BN153)</f>
        <v>0</v>
      </c>
      <c r="R153">
        <f>IF($Q153&lt;0,MIN(-$Q153,MCB_benefits_unconstrained!R153),MAX(-$Q153,MCB_benefits_unconstrained!R153))</f>
        <v>0</v>
      </c>
      <c r="S153">
        <f>IF($Q153&lt;0,MIN(-$Q153,MCB_benefits_unconstrained!S153),MAX(-$Q153,MCB_benefits_unconstrained!S153))</f>
        <v>0</v>
      </c>
      <c r="T153">
        <f>IF($Q153&lt;0,MIN(-$Q153,MCB_benefits_unconstrained!T153),MAX(-$Q153,MCB_benefits_unconstrained!T153))</f>
        <v>0</v>
      </c>
      <c r="U153">
        <f>IF($Q153&lt;0,MIN(-$Q153,MCB_benefits_unconstrained!U153),MAX(-$Q153,MCB_benefits_unconstrained!U153))</f>
        <v>0</v>
      </c>
      <c r="V153">
        <f>IF($Q153&lt;0,MIN(-$Q153,MCB_benefits_unconstrained!V153),MAX(-$Q153,MCB_benefits_unconstrained!V153))</f>
        <v>0</v>
      </c>
      <c r="W153">
        <f>IF($Q153&lt;0,MIN(-$Q153,MCB_benefits_unconstrained!W153),MAX(-$Q153,MCB_benefits_unconstrained!W153))</f>
        <v>0</v>
      </c>
      <c r="Y153">
        <f>IF($Q153&lt;0,MIN(-$Q153,MCB_benefits_unconstrained!Y153),MAX(-$Q153,MCB_benefits_unconstrained!Y153))</f>
        <v>0</v>
      </c>
      <c r="Z153">
        <f>IF($Q153&lt;0,MIN(-$Q153,MCB_benefits_unconstrained!Z153),MAX(-$Q153,MCB_benefits_unconstrained!Z153))</f>
        <v>0</v>
      </c>
      <c r="AA153">
        <f>IF($Q153&lt;0,MIN(-$Q153,MCB_benefits_unconstrained!AA153),MAX(-$Q153,MCB_benefits_unconstrained!AA153))</f>
        <v>0</v>
      </c>
      <c r="AB153">
        <f>IF($Q153&lt;0,MIN(-$Q153,MCB_benefits_unconstrained!AB153),MAX(-$Q153,MCB_benefits_unconstrained!AB153))</f>
        <v>0</v>
      </c>
      <c r="AC153">
        <f>IF($Q153&lt;0,MIN(-$Q153,MCB_benefits_unconstrained!AC153),MAX(-$Q153,MCB_benefits_unconstrained!AC153))</f>
        <v>0</v>
      </c>
      <c r="AD153">
        <f>IF($Q153&lt;0,MIN(-$Q153,MCB_benefits_unconstrained!AD153),MAX(-$Q153,MCB_benefits_unconstrained!AD153))</f>
        <v>0</v>
      </c>
    </row>
    <row r="154" spans="1:30" x14ac:dyDescent="0.2">
      <c r="A154" t="s">
        <v>300</v>
      </c>
      <c r="B154" t="s">
        <v>301</v>
      </c>
      <c r="C154">
        <f>SUM(Wanetal_losses_control!AQ154:AV154)</f>
        <v>-9667954196.2334194</v>
      </c>
      <c r="D154">
        <f>IF($C154&lt;0,MIN(-$C154,MCB_benefits_unconstrained!D154),MAX(-$C154,MCB_benefits_unconstrained!D154))</f>
        <v>2712151684.2264385</v>
      </c>
      <c r="E154">
        <f>IF($C154&lt;0,MIN(-$C154,MCB_benefits_unconstrained!E154),MAX(-$C154,MCB_benefits_unconstrained!E154))</f>
        <v>-39644639.008016586</v>
      </c>
      <c r="F154">
        <f>IF($C154&lt;0,MIN(-$C154,MCB_benefits_unconstrained!F154),MAX(-$C154,MCB_benefits_unconstrained!F154))</f>
        <v>2173364722.9880276</v>
      </c>
      <c r="G154">
        <f>IF($C154&lt;0,MIN(-$C154,MCB_benefits_unconstrained!G154),MAX(-$C154,MCB_benefits_unconstrained!G154))</f>
        <v>1952445588.3133802</v>
      </c>
      <c r="H154">
        <f>IF($C154&lt;0,MIN(-$C154,MCB_benefits_unconstrained!H154),MAX(-$C154,MCB_benefits_unconstrained!H154))</f>
        <v>665008775.40833092</v>
      </c>
      <c r="I154">
        <f>IF($C154&lt;0,MIN(-$C154,MCB_benefits_unconstrained!I154),MAX(-$C154,MCB_benefits_unconstrained!I154))</f>
        <v>584894586.93811226</v>
      </c>
      <c r="K154">
        <f>IF($C154&lt;0,MIN(-$C154,MCB_benefits_unconstrained!K154),MAX(-$C154,MCB_benefits_unconstrained!K154))</f>
        <v>9667954196.2334194</v>
      </c>
      <c r="L154">
        <f>IF($C154&lt;0,MIN(-$C154,MCB_benefits_unconstrained!L154),MAX(-$C154,MCB_benefits_unconstrained!L154))</f>
        <v>-259380309.77642673</v>
      </c>
      <c r="M154">
        <f>IF($C154&lt;0,MIN(-$C154,MCB_benefits_unconstrained!M154),MAX(-$C154,MCB_benefits_unconstrained!M154))</f>
        <v>7057656029.5908461</v>
      </c>
      <c r="N154">
        <f>IF($C154&lt;0,MIN(-$C154,MCB_benefits_unconstrained!N154),MAX(-$C154,MCB_benefits_unconstrained!N154))</f>
        <v>7999941649.7010078</v>
      </c>
      <c r="O154">
        <f>IF($C154&lt;0,MIN(-$C154,MCB_benefits_unconstrained!O154),MAX(-$C154,MCB_benefits_unconstrained!O154))</f>
        <v>2099623796.1580286</v>
      </c>
      <c r="P154">
        <f>IF($C154&lt;0,MIN(-$C154,MCB_benefits_unconstrained!P154),MAX(-$C154,MCB_benefits_unconstrained!P154))</f>
        <v>4359547237.5612221</v>
      </c>
      <c r="Q154" s="7">
        <f>SUM(Wanetal_losses_control!BI154:BN154)</f>
        <v>-9552522348.3977909</v>
      </c>
      <c r="R154">
        <f>IF($Q154&lt;0,MIN(-$Q154,MCB_benefits_unconstrained!R154),MAX(-$Q154,MCB_benefits_unconstrained!R154))</f>
        <v>9552522348.3977909</v>
      </c>
      <c r="S154">
        <f>IF($Q154&lt;0,MIN(-$Q154,MCB_benefits_unconstrained!S154),MAX(-$Q154,MCB_benefits_unconstrained!S154))</f>
        <v>2226392509.963007</v>
      </c>
      <c r="T154">
        <f>IF($Q154&lt;0,MIN(-$Q154,MCB_benefits_unconstrained!T154),MAX(-$Q154,MCB_benefits_unconstrained!T154))</f>
        <v>5165071274.6199598</v>
      </c>
      <c r="U154">
        <f>IF($Q154&lt;0,MIN(-$Q154,MCB_benefits_unconstrained!U154),MAX(-$Q154,MCB_benefits_unconstrained!U154))</f>
        <v>8060935722.6529341</v>
      </c>
      <c r="V154">
        <f>IF($Q154&lt;0,MIN(-$Q154,MCB_benefits_unconstrained!V154),MAX(-$Q154,MCB_benefits_unconstrained!V154))</f>
        <v>4158623431.7305937</v>
      </c>
      <c r="W154">
        <f>IF($Q154&lt;0,MIN(-$Q154,MCB_benefits_unconstrained!W154),MAX(-$Q154,MCB_benefits_unconstrained!W154))</f>
        <v>1665554273.029418</v>
      </c>
      <c r="Y154">
        <f>IF($Q154&lt;0,MIN(-$Q154,MCB_benefits_unconstrained!Y154),MAX(-$Q154,MCB_benefits_unconstrained!Y154))</f>
        <v>-23889579857.424763</v>
      </c>
      <c r="Z154">
        <f>IF($Q154&lt;0,MIN(-$Q154,MCB_benefits_unconstrained!Z154),MAX(-$Q154,MCB_benefits_unconstrained!Z154))</f>
        <v>-46053870590.878372</v>
      </c>
      <c r="AA154">
        <f>IF($Q154&lt;0,MIN(-$Q154,MCB_benefits_unconstrained!AA154),MAX(-$Q154,MCB_benefits_unconstrained!AA154))</f>
        <v>-54154533479.741531</v>
      </c>
      <c r="AB154">
        <f>IF($Q154&lt;0,MIN(-$Q154,MCB_benefits_unconstrained!AB154),MAX(-$Q154,MCB_benefits_unconstrained!AB154))</f>
        <v>-55169130978.115654</v>
      </c>
      <c r="AC154">
        <f>IF($Q154&lt;0,MIN(-$Q154,MCB_benefits_unconstrained!AC154),MAX(-$Q154,MCB_benefits_unconstrained!AC154))</f>
        <v>-66510272902.159721</v>
      </c>
      <c r="AD154">
        <f>IF($Q154&lt;0,MIN(-$Q154,MCB_benefits_unconstrained!AD154),MAX(-$Q154,MCB_benefits_unconstrained!AD154))</f>
        <v>-16694392319.568537</v>
      </c>
    </row>
    <row r="155" spans="1:30" x14ac:dyDescent="0.2">
      <c r="A155" t="s">
        <v>302</v>
      </c>
      <c r="B155" t="s">
        <v>303</v>
      </c>
      <c r="C155">
        <f>SUM(Wanetal_losses_control!AQ155:AV155)</f>
        <v>0</v>
      </c>
      <c r="D155">
        <f>IF($C155&lt;0,MIN(-$C155,MCB_benefits_unconstrained!D155),MAX(-$C155,MCB_benefits_unconstrained!D155))</f>
        <v>0</v>
      </c>
      <c r="E155">
        <f>IF($C155&lt;0,MIN(-$C155,MCB_benefits_unconstrained!E155),MAX(-$C155,MCB_benefits_unconstrained!E155))</f>
        <v>0</v>
      </c>
      <c r="F155">
        <f>IF($C155&lt;0,MIN(-$C155,MCB_benefits_unconstrained!F155),MAX(-$C155,MCB_benefits_unconstrained!F155))</f>
        <v>0</v>
      </c>
      <c r="G155">
        <f>IF($C155&lt;0,MIN(-$C155,MCB_benefits_unconstrained!G155),MAX(-$C155,MCB_benefits_unconstrained!G155))</f>
        <v>0</v>
      </c>
      <c r="H155">
        <f>IF($C155&lt;0,MIN(-$C155,MCB_benefits_unconstrained!H155),MAX(-$C155,MCB_benefits_unconstrained!H155))</f>
        <v>0</v>
      </c>
      <c r="I155">
        <f>IF($C155&lt;0,MIN(-$C155,MCB_benefits_unconstrained!I155),MAX(-$C155,MCB_benefits_unconstrained!I155))</f>
        <v>0</v>
      </c>
      <c r="K155">
        <f>IF($C155&lt;0,MIN(-$C155,MCB_benefits_unconstrained!K155),MAX(-$C155,MCB_benefits_unconstrained!K155))</f>
        <v>0</v>
      </c>
      <c r="L155">
        <f>IF($C155&lt;0,MIN(-$C155,MCB_benefits_unconstrained!L155),MAX(-$C155,MCB_benefits_unconstrained!L155))</f>
        <v>0</v>
      </c>
      <c r="M155">
        <f>IF($C155&lt;0,MIN(-$C155,MCB_benefits_unconstrained!M155),MAX(-$C155,MCB_benefits_unconstrained!M155))</f>
        <v>0</v>
      </c>
      <c r="N155">
        <f>IF($C155&lt;0,MIN(-$C155,MCB_benefits_unconstrained!N155),MAX(-$C155,MCB_benefits_unconstrained!N155))</f>
        <v>0</v>
      </c>
      <c r="O155">
        <f>IF($C155&lt;0,MIN(-$C155,MCB_benefits_unconstrained!O155),MAX(-$C155,MCB_benefits_unconstrained!O155))</f>
        <v>0</v>
      </c>
      <c r="P155">
        <f>IF($C155&lt;0,MIN(-$C155,MCB_benefits_unconstrained!P155),MAX(-$C155,MCB_benefits_unconstrained!P155))</f>
        <v>0</v>
      </c>
      <c r="Q155" s="7">
        <f>SUM(Wanetal_losses_control!BI155:BN155)</f>
        <v>0</v>
      </c>
      <c r="R155">
        <f>IF($Q155&lt;0,MIN(-$Q155,MCB_benefits_unconstrained!R155),MAX(-$Q155,MCB_benefits_unconstrained!R155))</f>
        <v>0</v>
      </c>
      <c r="S155">
        <f>IF($Q155&lt;0,MIN(-$Q155,MCB_benefits_unconstrained!S155),MAX(-$Q155,MCB_benefits_unconstrained!S155))</f>
        <v>0</v>
      </c>
      <c r="T155">
        <f>IF($Q155&lt;0,MIN(-$Q155,MCB_benefits_unconstrained!T155),MAX(-$Q155,MCB_benefits_unconstrained!T155))</f>
        <v>0</v>
      </c>
      <c r="U155">
        <f>IF($Q155&lt;0,MIN(-$Q155,MCB_benefits_unconstrained!U155),MAX(-$Q155,MCB_benefits_unconstrained!U155))</f>
        <v>0</v>
      </c>
      <c r="V155">
        <f>IF($Q155&lt;0,MIN(-$Q155,MCB_benefits_unconstrained!V155),MAX(-$Q155,MCB_benefits_unconstrained!V155))</f>
        <v>0</v>
      </c>
      <c r="W155">
        <f>IF($Q155&lt;0,MIN(-$Q155,MCB_benefits_unconstrained!W155),MAX(-$Q155,MCB_benefits_unconstrained!W155))</f>
        <v>0</v>
      </c>
      <c r="Y155">
        <f>IF($Q155&lt;0,MIN(-$Q155,MCB_benefits_unconstrained!Y155),MAX(-$Q155,MCB_benefits_unconstrained!Y155))</f>
        <v>0</v>
      </c>
      <c r="Z155">
        <f>IF($Q155&lt;0,MIN(-$Q155,MCB_benefits_unconstrained!Z155),MAX(-$Q155,MCB_benefits_unconstrained!Z155))</f>
        <v>0</v>
      </c>
      <c r="AA155">
        <f>IF($Q155&lt;0,MIN(-$Q155,MCB_benefits_unconstrained!AA155),MAX(-$Q155,MCB_benefits_unconstrained!AA155))</f>
        <v>0</v>
      </c>
      <c r="AB155">
        <f>IF($Q155&lt;0,MIN(-$Q155,MCB_benefits_unconstrained!AB155),MAX(-$Q155,MCB_benefits_unconstrained!AB155))</f>
        <v>0</v>
      </c>
      <c r="AC155">
        <f>IF($Q155&lt;0,MIN(-$Q155,MCB_benefits_unconstrained!AC155),MAX(-$Q155,MCB_benefits_unconstrained!AC155))</f>
        <v>0</v>
      </c>
      <c r="AD155">
        <f>IF($Q155&lt;0,MIN(-$Q155,MCB_benefits_unconstrained!AD155),MAX(-$Q155,MCB_benefits_unconstrained!AD155))</f>
        <v>0</v>
      </c>
    </row>
    <row r="156" spans="1:30" x14ac:dyDescent="0.2">
      <c r="A156" t="s">
        <v>304</v>
      </c>
      <c r="B156" t="s">
        <v>305</v>
      </c>
      <c r="C156">
        <f>SUM(Wanetal_losses_control!AQ156:AV156)</f>
        <v>224011181.91789222</v>
      </c>
      <c r="D156">
        <f>IF($C156&lt;0,MIN(-$C156,MCB_benefits_unconstrained!D156),MAX(-$C156,MCB_benefits_unconstrained!D156))</f>
        <v>-62841868.299382865</v>
      </c>
      <c r="E156">
        <f>IF($C156&lt;0,MIN(-$C156,MCB_benefits_unconstrained!E156),MAX(-$C156,MCB_benefits_unconstrained!E156))</f>
        <v>918585.48981890082</v>
      </c>
      <c r="F156">
        <f>IF($C156&lt;0,MIN(-$C156,MCB_benefits_unconstrained!F156),MAX(-$C156,MCB_benefits_unconstrained!F156))</f>
        <v>-50357913.417181641</v>
      </c>
      <c r="G156">
        <f>IF($C156&lt;0,MIN(-$C156,MCB_benefits_unconstrained!G156),MAX(-$C156,MCB_benefits_unconstrained!G156))</f>
        <v>-45239110.052760869</v>
      </c>
      <c r="H156">
        <f>IF($C156&lt;0,MIN(-$C156,MCB_benefits_unconstrained!H156),MAX(-$C156,MCB_benefits_unconstrained!H156))</f>
        <v>-15408575.458810925</v>
      </c>
      <c r="I156">
        <f>IF($C156&lt;0,MIN(-$C156,MCB_benefits_unconstrained!I156),MAX(-$C156,MCB_benefits_unconstrained!I156))</f>
        <v>-13552290.904360056</v>
      </c>
      <c r="K156">
        <f>IF($C156&lt;0,MIN(-$C156,MCB_benefits_unconstrained!K156),MAX(-$C156,MCB_benefits_unconstrained!K156))</f>
        <v>-15470654.521478383</v>
      </c>
      <c r="L156">
        <f>IF($C156&lt;0,MIN(-$C156,MCB_benefits_unconstrained!L156),MAX(-$C156,MCB_benefits_unconstrained!L156))</f>
        <v>6381431.3302635569</v>
      </c>
      <c r="M156">
        <f>IF($C156&lt;0,MIN(-$C156,MCB_benefits_unconstrained!M156),MAX(-$C156,MCB_benefits_unconstrained!M156))</f>
        <v>-83483259.146832749</v>
      </c>
      <c r="N156">
        <f>IF($C156&lt;0,MIN(-$C156,MCB_benefits_unconstrained!N156),MAX(-$C156,MCB_benefits_unconstrained!N156))</f>
        <v>-222616101.16480273</v>
      </c>
      <c r="O156">
        <f>IF($C156&lt;0,MIN(-$C156,MCB_benefits_unconstrained!O156),MAX(-$C156,MCB_benefits_unconstrained!O156))</f>
        <v>14821168.796569832</v>
      </c>
      <c r="P156">
        <f>IF($C156&lt;0,MIN(-$C156,MCB_benefits_unconstrained!P156),MAX(-$C156,MCB_benefits_unconstrained!P156))</f>
        <v>-117279381.84681487</v>
      </c>
      <c r="Q156" s="7">
        <f>SUM(Wanetal_losses_control!BI156:BN156)</f>
        <v>213040358.55587345</v>
      </c>
      <c r="R156">
        <f>IF($Q156&lt;0,MIN(-$Q156,MCB_benefits_unconstrained!R156),MAX(-$Q156,MCB_benefits_unconstrained!R156))</f>
        <v>-213040358.55587345</v>
      </c>
      <c r="S156">
        <f>IF($Q156&lt;0,MIN(-$Q156,MCB_benefits_unconstrained!S156),MAX(-$Q156,MCB_benefits_unconstrained!S156))</f>
        <v>-49653006.955611527</v>
      </c>
      <c r="T156">
        <f>IF($Q156&lt;0,MIN(-$Q156,MCB_benefits_unconstrained!T156),MAX(-$Q156,MCB_benefits_unconstrained!T156))</f>
        <v>-115191422.34681496</v>
      </c>
      <c r="U156">
        <f>IF($Q156&lt;0,MIN(-$Q156,MCB_benefits_unconstrained!U156),MAX(-$Q156,MCB_benefits_unconstrained!U156))</f>
        <v>-179774992.82562444</v>
      </c>
      <c r="V156">
        <f>IF($Q156&lt;0,MIN(-$Q156,MCB_benefits_unconstrained!V156),MAX(-$Q156,MCB_benefits_unconstrained!V156))</f>
        <v>-92745622.01294829</v>
      </c>
      <c r="W156">
        <f>IF($Q156&lt;0,MIN(-$Q156,MCB_benefits_unconstrained!W156),MAX(-$Q156,MCB_benefits_unconstrained!W156))</f>
        <v>-37145192.29363215</v>
      </c>
      <c r="Y156">
        <f>IF($Q156&lt;0,MIN(-$Q156,MCB_benefits_unconstrained!Y156),MAX(-$Q156,MCB_benefits_unconstrained!Y156))</f>
        <v>-152345127.3235904</v>
      </c>
      <c r="Z156">
        <f>IF($Q156&lt;0,MIN(-$Q156,MCB_benefits_unconstrained!Z156),MAX(-$Q156,MCB_benefits_unconstrained!Z156))</f>
        <v>-142277344.36162576</v>
      </c>
      <c r="AA156">
        <f>IF($Q156&lt;0,MIN(-$Q156,MCB_benefits_unconstrained!AA156),MAX(-$Q156,MCB_benefits_unconstrained!AA156))</f>
        <v>-146213013.50130606</v>
      </c>
      <c r="AB156">
        <f>IF($Q156&lt;0,MIN(-$Q156,MCB_benefits_unconstrained!AB156),MAX(-$Q156,MCB_benefits_unconstrained!AB156))</f>
        <v>-157091621.89787236</v>
      </c>
      <c r="AC156">
        <f>IF($Q156&lt;0,MIN(-$Q156,MCB_benefits_unconstrained!AC156),MAX(-$Q156,MCB_benefits_unconstrained!AC156))</f>
        <v>-162182053.62740073</v>
      </c>
      <c r="AD156">
        <f>IF($Q156&lt;0,MIN(-$Q156,MCB_benefits_unconstrained!AD156),MAX(-$Q156,MCB_benefits_unconstrained!AD156))</f>
        <v>-82368691.260821328</v>
      </c>
    </row>
    <row r="157" spans="1:30" x14ac:dyDescent="0.2">
      <c r="A157" t="s">
        <v>306</v>
      </c>
      <c r="B157" t="s">
        <v>307</v>
      </c>
      <c r="C157">
        <f>SUM(Wanetal_losses_control!AQ157:AV157)</f>
        <v>-1698400450.3303447</v>
      </c>
      <c r="D157">
        <f>IF($C157&lt;0,MIN(-$C157,MCB_benefits_unconstrained!D157),MAX(-$C157,MCB_benefits_unconstrained!D157))</f>
        <v>476452365.03592277</v>
      </c>
      <c r="E157">
        <f>IF($C157&lt;0,MIN(-$C157,MCB_benefits_unconstrained!E157),MAX(-$C157,MCB_benefits_unconstrained!E157))</f>
        <v>-6964500.5942034721</v>
      </c>
      <c r="F157">
        <f>IF($C157&lt;0,MIN(-$C157,MCB_benefits_unconstrained!F157),MAX(-$C157,MCB_benefits_unconstrained!F157))</f>
        <v>381801935.48010778</v>
      </c>
      <c r="G157">
        <f>IF($C157&lt;0,MIN(-$C157,MCB_benefits_unconstrained!G157),MAX(-$C157,MCB_benefits_unconstrained!G157))</f>
        <v>342992364.16830039</v>
      </c>
      <c r="H157">
        <f>IF($C157&lt;0,MIN(-$C157,MCB_benefits_unconstrained!H157),MAX(-$C157,MCB_benefits_unconstrained!H157))</f>
        <v>116824219.55072641</v>
      </c>
      <c r="I157">
        <f>IF($C157&lt;0,MIN(-$C157,MCB_benefits_unconstrained!I157),MAX(-$C157,MCB_benefits_unconstrained!I157))</f>
        <v>102750303.70318556</v>
      </c>
      <c r="K157">
        <f>IF($C157&lt;0,MIN(-$C157,MCB_benefits_unconstrained!K157),MAX(-$C157,MCB_benefits_unconstrained!K157))</f>
        <v>1085800008.7124088</v>
      </c>
      <c r="L157">
        <f>IF($C157&lt;0,MIN(-$C157,MCB_benefits_unconstrained!L157),MAX(-$C157,MCB_benefits_unconstrained!L157))</f>
        <v>-12476305.138141036</v>
      </c>
      <c r="M157">
        <f>IF($C157&lt;0,MIN(-$C157,MCB_benefits_unconstrained!M157),MAX(-$C157,MCB_benefits_unconstrained!M157))</f>
        <v>199842370.62990803</v>
      </c>
      <c r="N157">
        <f>IF($C157&lt;0,MIN(-$C157,MCB_benefits_unconstrained!N157),MAX(-$C157,MCB_benefits_unconstrained!N157))</f>
        <v>188656318.45292228</v>
      </c>
      <c r="O157">
        <f>IF($C157&lt;0,MIN(-$C157,MCB_benefits_unconstrained!O157),MAX(-$C157,MCB_benefits_unconstrained!O157))</f>
        <v>97458555.330194026</v>
      </c>
      <c r="P157">
        <f>IF($C157&lt;0,MIN(-$C157,MCB_benefits_unconstrained!P157),MAX(-$C157,MCB_benefits_unconstrained!P157))</f>
        <v>214716263.5315299</v>
      </c>
      <c r="Q157" s="7">
        <f>SUM(Wanetal_losses_control!BI157:BN157)</f>
        <v>-1329408597.0136793</v>
      </c>
      <c r="R157">
        <f>IF($Q157&lt;0,MIN(-$Q157,MCB_benefits_unconstrained!R157),MAX(-$Q157,MCB_benefits_unconstrained!R157))</f>
        <v>1329408597.0136793</v>
      </c>
      <c r="S157">
        <f>IF($Q157&lt;0,MIN(-$Q157,MCB_benefits_unconstrained!S157),MAX(-$Q157,MCB_benefits_unconstrained!S157))</f>
        <v>309843330.91543293</v>
      </c>
      <c r="T157">
        <f>IF($Q157&lt;0,MIN(-$Q157,MCB_benefits_unconstrained!T157),MAX(-$Q157,MCB_benefits_unconstrained!T157))</f>
        <v>718814351.45973444</v>
      </c>
      <c r="U157">
        <f>IF($Q157&lt;0,MIN(-$Q157,MCB_benefits_unconstrained!U157),MAX(-$Q157,MCB_benefits_unconstrained!U157))</f>
        <v>1121826974.9943988</v>
      </c>
      <c r="V157">
        <f>IF($Q157&lt;0,MIN(-$Q157,MCB_benefits_unconstrained!V157),MAX(-$Q157,MCB_benefits_unconstrained!V157))</f>
        <v>578748684.40506268</v>
      </c>
      <c r="W157">
        <f>IF($Q157&lt;0,MIN(-$Q157,MCB_benefits_unconstrained!W157),MAX(-$Q157,MCB_benefits_unconstrained!W157))</f>
        <v>231792409.22996187</v>
      </c>
      <c r="Y157">
        <f>IF($Q157&lt;0,MIN(-$Q157,MCB_benefits_unconstrained!Y157),MAX(-$Q157,MCB_benefits_unconstrained!Y157))</f>
        <v>70935254.118725792</v>
      </c>
      <c r="Z157">
        <f>IF($Q157&lt;0,MIN(-$Q157,MCB_benefits_unconstrained!Z157),MAX(-$Q157,MCB_benefits_unconstrained!Z157))</f>
        <v>-11096510.123907058</v>
      </c>
      <c r="AA157">
        <f>IF($Q157&lt;0,MIN(-$Q157,MCB_benefits_unconstrained!AA157),MAX(-$Q157,MCB_benefits_unconstrained!AA157))</f>
        <v>-26259484.75005535</v>
      </c>
      <c r="AB157">
        <f>IF($Q157&lt;0,MIN(-$Q157,MCB_benefits_unconstrained!AB157),MAX(-$Q157,MCB_benefits_unconstrained!AB157))</f>
        <v>241557509.00087318</v>
      </c>
      <c r="AC157">
        <f>IF($Q157&lt;0,MIN(-$Q157,MCB_benefits_unconstrained!AC157),MAX(-$Q157,MCB_benefits_unconstrained!AC157))</f>
        <v>59028456.450074092</v>
      </c>
      <c r="AD157">
        <f>IF($Q157&lt;0,MIN(-$Q157,MCB_benefits_unconstrained!AD157),MAX(-$Q157,MCB_benefits_unconstrained!AD157))</f>
        <v>-177411204.83800277</v>
      </c>
    </row>
    <row r="158" spans="1:30" x14ac:dyDescent="0.2">
      <c r="A158" t="s">
        <v>308</v>
      </c>
      <c r="B158" t="s">
        <v>309</v>
      </c>
      <c r="C158">
        <f>SUM(Wanetal_losses_control!AQ158:AV158)</f>
        <v>0</v>
      </c>
      <c r="D158">
        <f>IF($C158&lt;0,MIN(-$C158,MCB_benefits_unconstrained!D158),MAX(-$C158,MCB_benefits_unconstrained!D158))</f>
        <v>0</v>
      </c>
      <c r="E158">
        <f>IF($C158&lt;0,MIN(-$C158,MCB_benefits_unconstrained!E158),MAX(-$C158,MCB_benefits_unconstrained!E158))</f>
        <v>0</v>
      </c>
      <c r="F158">
        <f>IF($C158&lt;0,MIN(-$C158,MCB_benefits_unconstrained!F158),MAX(-$C158,MCB_benefits_unconstrained!F158))</f>
        <v>0</v>
      </c>
      <c r="G158">
        <f>IF($C158&lt;0,MIN(-$C158,MCB_benefits_unconstrained!G158),MAX(-$C158,MCB_benefits_unconstrained!G158))</f>
        <v>0</v>
      </c>
      <c r="H158">
        <f>IF($C158&lt;0,MIN(-$C158,MCB_benefits_unconstrained!H158),MAX(-$C158,MCB_benefits_unconstrained!H158))</f>
        <v>0</v>
      </c>
      <c r="I158">
        <f>IF($C158&lt;0,MIN(-$C158,MCB_benefits_unconstrained!I158),MAX(-$C158,MCB_benefits_unconstrained!I158))</f>
        <v>0</v>
      </c>
      <c r="K158">
        <f>IF($C158&lt;0,MIN(-$C158,MCB_benefits_unconstrained!K158),MAX(-$C158,MCB_benefits_unconstrained!K158))</f>
        <v>0</v>
      </c>
      <c r="L158">
        <f>IF($C158&lt;0,MIN(-$C158,MCB_benefits_unconstrained!L158),MAX(-$C158,MCB_benefits_unconstrained!L158))</f>
        <v>0</v>
      </c>
      <c r="M158">
        <f>IF($C158&lt;0,MIN(-$C158,MCB_benefits_unconstrained!M158),MAX(-$C158,MCB_benefits_unconstrained!M158))</f>
        <v>0</v>
      </c>
      <c r="N158">
        <f>IF($C158&lt;0,MIN(-$C158,MCB_benefits_unconstrained!N158),MAX(-$C158,MCB_benefits_unconstrained!N158))</f>
        <v>0</v>
      </c>
      <c r="O158">
        <f>IF($C158&lt;0,MIN(-$C158,MCB_benefits_unconstrained!O158),MAX(-$C158,MCB_benefits_unconstrained!O158))</f>
        <v>0</v>
      </c>
      <c r="P158">
        <f>IF($C158&lt;0,MIN(-$C158,MCB_benefits_unconstrained!P158),MAX(-$C158,MCB_benefits_unconstrained!P158))</f>
        <v>0</v>
      </c>
      <c r="Q158" s="7">
        <f>SUM(Wanetal_losses_control!BI158:BN158)</f>
        <v>0</v>
      </c>
      <c r="R158">
        <f>IF($Q158&lt;0,MIN(-$Q158,MCB_benefits_unconstrained!R158),MAX(-$Q158,MCB_benefits_unconstrained!R158))</f>
        <v>0</v>
      </c>
      <c r="S158">
        <f>IF($Q158&lt;0,MIN(-$Q158,MCB_benefits_unconstrained!S158),MAX(-$Q158,MCB_benefits_unconstrained!S158))</f>
        <v>0</v>
      </c>
      <c r="T158">
        <f>IF($Q158&lt;0,MIN(-$Q158,MCB_benefits_unconstrained!T158),MAX(-$Q158,MCB_benefits_unconstrained!T158))</f>
        <v>0</v>
      </c>
      <c r="U158">
        <f>IF($Q158&lt;0,MIN(-$Q158,MCB_benefits_unconstrained!U158),MAX(-$Q158,MCB_benefits_unconstrained!U158))</f>
        <v>0</v>
      </c>
      <c r="V158">
        <f>IF($Q158&lt;0,MIN(-$Q158,MCB_benefits_unconstrained!V158),MAX(-$Q158,MCB_benefits_unconstrained!V158))</f>
        <v>0</v>
      </c>
      <c r="W158">
        <f>IF($Q158&lt;0,MIN(-$Q158,MCB_benefits_unconstrained!W158),MAX(-$Q158,MCB_benefits_unconstrained!W158))</f>
        <v>0</v>
      </c>
      <c r="Y158">
        <f>IF($Q158&lt;0,MIN(-$Q158,MCB_benefits_unconstrained!Y158),MAX(-$Q158,MCB_benefits_unconstrained!Y158))</f>
        <v>0</v>
      </c>
      <c r="Z158">
        <f>IF($Q158&lt;0,MIN(-$Q158,MCB_benefits_unconstrained!Z158),MAX(-$Q158,MCB_benefits_unconstrained!Z158))</f>
        <v>0</v>
      </c>
      <c r="AA158">
        <f>IF($Q158&lt;0,MIN(-$Q158,MCB_benefits_unconstrained!AA158),MAX(-$Q158,MCB_benefits_unconstrained!AA158))</f>
        <v>0</v>
      </c>
      <c r="AB158">
        <f>IF($Q158&lt;0,MIN(-$Q158,MCB_benefits_unconstrained!AB158),MAX(-$Q158,MCB_benefits_unconstrained!AB158))</f>
        <v>0</v>
      </c>
      <c r="AC158">
        <f>IF($Q158&lt;0,MIN(-$Q158,MCB_benefits_unconstrained!AC158),MAX(-$Q158,MCB_benefits_unconstrained!AC158))</f>
        <v>0</v>
      </c>
      <c r="AD158">
        <f>IF($Q158&lt;0,MIN(-$Q158,MCB_benefits_unconstrained!AD158),MAX(-$Q158,MCB_benefits_unconstrained!AD158))</f>
        <v>0</v>
      </c>
    </row>
    <row r="159" spans="1:30" x14ac:dyDescent="0.2">
      <c r="A159" t="s">
        <v>310</v>
      </c>
      <c r="B159" t="s">
        <v>311</v>
      </c>
      <c r="C159">
        <f>SUM(Wanetal_losses_control!AQ159:AV159)</f>
        <v>0</v>
      </c>
      <c r="D159">
        <f>IF($C159&lt;0,MIN(-$C159,MCB_benefits_unconstrained!D159),MAX(-$C159,MCB_benefits_unconstrained!D159))</f>
        <v>0</v>
      </c>
      <c r="E159">
        <f>IF($C159&lt;0,MIN(-$C159,MCB_benefits_unconstrained!E159),MAX(-$C159,MCB_benefits_unconstrained!E159))</f>
        <v>0</v>
      </c>
      <c r="F159">
        <f>IF($C159&lt;0,MIN(-$C159,MCB_benefits_unconstrained!F159),MAX(-$C159,MCB_benefits_unconstrained!F159))</f>
        <v>0</v>
      </c>
      <c r="G159">
        <f>IF($C159&lt;0,MIN(-$C159,MCB_benefits_unconstrained!G159),MAX(-$C159,MCB_benefits_unconstrained!G159))</f>
        <v>0</v>
      </c>
      <c r="H159">
        <f>IF($C159&lt;0,MIN(-$C159,MCB_benefits_unconstrained!H159),MAX(-$C159,MCB_benefits_unconstrained!H159))</f>
        <v>0</v>
      </c>
      <c r="I159">
        <f>IF($C159&lt;0,MIN(-$C159,MCB_benefits_unconstrained!I159),MAX(-$C159,MCB_benefits_unconstrained!I159))</f>
        <v>0</v>
      </c>
      <c r="K159">
        <f>IF($C159&lt;0,MIN(-$C159,MCB_benefits_unconstrained!K159),MAX(-$C159,MCB_benefits_unconstrained!K159))</f>
        <v>0</v>
      </c>
      <c r="L159">
        <f>IF($C159&lt;0,MIN(-$C159,MCB_benefits_unconstrained!L159),MAX(-$C159,MCB_benefits_unconstrained!L159))</f>
        <v>0</v>
      </c>
      <c r="M159">
        <f>IF($C159&lt;0,MIN(-$C159,MCB_benefits_unconstrained!M159),MAX(-$C159,MCB_benefits_unconstrained!M159))</f>
        <v>0</v>
      </c>
      <c r="N159">
        <f>IF($C159&lt;0,MIN(-$C159,MCB_benefits_unconstrained!N159),MAX(-$C159,MCB_benefits_unconstrained!N159))</f>
        <v>0</v>
      </c>
      <c r="O159">
        <f>IF($C159&lt;0,MIN(-$C159,MCB_benefits_unconstrained!O159),MAX(-$C159,MCB_benefits_unconstrained!O159))</f>
        <v>0</v>
      </c>
      <c r="P159">
        <f>IF($C159&lt;0,MIN(-$C159,MCB_benefits_unconstrained!P159),MAX(-$C159,MCB_benefits_unconstrained!P159))</f>
        <v>0</v>
      </c>
      <c r="Q159" s="7">
        <f>SUM(Wanetal_losses_control!BI159:BN159)</f>
        <v>0</v>
      </c>
      <c r="R159">
        <f>IF($Q159&lt;0,MIN(-$Q159,MCB_benefits_unconstrained!R159),MAX(-$Q159,MCB_benefits_unconstrained!R159))</f>
        <v>0</v>
      </c>
      <c r="S159">
        <f>IF($Q159&lt;0,MIN(-$Q159,MCB_benefits_unconstrained!S159),MAX(-$Q159,MCB_benefits_unconstrained!S159))</f>
        <v>0</v>
      </c>
      <c r="T159">
        <f>IF($Q159&lt;0,MIN(-$Q159,MCB_benefits_unconstrained!T159),MAX(-$Q159,MCB_benefits_unconstrained!T159))</f>
        <v>0</v>
      </c>
      <c r="U159">
        <f>IF($Q159&lt;0,MIN(-$Q159,MCB_benefits_unconstrained!U159),MAX(-$Q159,MCB_benefits_unconstrained!U159))</f>
        <v>0</v>
      </c>
      <c r="V159">
        <f>IF($Q159&lt;0,MIN(-$Q159,MCB_benefits_unconstrained!V159),MAX(-$Q159,MCB_benefits_unconstrained!V159))</f>
        <v>0</v>
      </c>
      <c r="W159">
        <f>IF($Q159&lt;0,MIN(-$Q159,MCB_benefits_unconstrained!W159),MAX(-$Q159,MCB_benefits_unconstrained!W159))</f>
        <v>0</v>
      </c>
      <c r="Y159">
        <f>IF($Q159&lt;0,MIN(-$Q159,MCB_benefits_unconstrained!Y159),MAX(-$Q159,MCB_benefits_unconstrained!Y159))</f>
        <v>0</v>
      </c>
      <c r="Z159">
        <f>IF($Q159&lt;0,MIN(-$Q159,MCB_benefits_unconstrained!Z159),MAX(-$Q159,MCB_benefits_unconstrained!Z159))</f>
        <v>0</v>
      </c>
      <c r="AA159">
        <f>IF($Q159&lt;0,MIN(-$Q159,MCB_benefits_unconstrained!AA159),MAX(-$Q159,MCB_benefits_unconstrained!AA159))</f>
        <v>0</v>
      </c>
      <c r="AB159">
        <f>IF($Q159&lt;0,MIN(-$Q159,MCB_benefits_unconstrained!AB159),MAX(-$Q159,MCB_benefits_unconstrained!AB159))</f>
        <v>0</v>
      </c>
      <c r="AC159">
        <f>IF($Q159&lt;0,MIN(-$Q159,MCB_benefits_unconstrained!AC159),MAX(-$Q159,MCB_benefits_unconstrained!AC159))</f>
        <v>0</v>
      </c>
      <c r="AD159">
        <f>IF($Q159&lt;0,MIN(-$Q159,MCB_benefits_unconstrained!AD159),MAX(-$Q159,MCB_benefits_unconstrained!AD159))</f>
        <v>0</v>
      </c>
    </row>
    <row r="160" spans="1:30" x14ac:dyDescent="0.2">
      <c r="A160" t="s">
        <v>312</v>
      </c>
      <c r="B160" t="s">
        <v>313</v>
      </c>
      <c r="C160">
        <f>SUM(Wanetal_losses_control!AQ160:AV160)</f>
        <v>-155607517810.76233</v>
      </c>
      <c r="D160">
        <f>IF($C160&lt;0,MIN(-$C160,MCB_benefits_unconstrained!D160),MAX(-$C160,MCB_benefits_unconstrained!D160))</f>
        <v>43652584915.345947</v>
      </c>
      <c r="E160">
        <f>IF($C160&lt;0,MIN(-$C160,MCB_benefits_unconstrained!E160),MAX(-$C160,MCB_benefits_unconstrained!E160))</f>
        <v>-638087825.54476929</v>
      </c>
      <c r="F160">
        <f>IF($C160&lt;0,MIN(-$C160,MCB_benefits_unconstrained!F160),MAX(-$C160,MCB_benefits_unconstrained!F160))</f>
        <v>34980708739.124939</v>
      </c>
      <c r="G160">
        <f>IF($C160&lt;0,MIN(-$C160,MCB_benefits_unconstrained!G160),MAX(-$C160,MCB_benefits_unconstrained!G160))</f>
        <v>31424974249.090195</v>
      </c>
      <c r="H160">
        <f>IF($C160&lt;0,MIN(-$C160,MCB_benefits_unconstrained!H160),MAX(-$C160,MCB_benefits_unconstrained!H160))</f>
        <v>10703439710.541901</v>
      </c>
      <c r="I160">
        <f>IF($C160&lt;0,MIN(-$C160,MCB_benefits_unconstrained!I160),MAX(-$C160,MCB_benefits_unconstrained!I160))</f>
        <v>9413986972.5333862</v>
      </c>
      <c r="K160">
        <f>IF($C160&lt;0,MIN(-$C160,MCB_benefits_unconstrained!K160),MAX(-$C160,MCB_benefits_unconstrained!K160))</f>
        <v>65830119762.281273</v>
      </c>
      <c r="L160">
        <f>IF($C160&lt;0,MIN(-$C160,MCB_benefits_unconstrained!L160),MAX(-$C160,MCB_benefits_unconstrained!L160))</f>
        <v>1575596406.0443156</v>
      </c>
      <c r="M160">
        <f>IF($C160&lt;0,MIN(-$C160,MCB_benefits_unconstrained!M160),MAX(-$C160,MCB_benefits_unconstrained!M160))</f>
        <v>13449123137.802628</v>
      </c>
      <c r="N160">
        <f>IF($C160&lt;0,MIN(-$C160,MCB_benefits_unconstrained!N160),MAX(-$C160,MCB_benefits_unconstrained!N160))</f>
        <v>-10087342660.852575</v>
      </c>
      <c r="O160">
        <f>IF($C160&lt;0,MIN(-$C160,MCB_benefits_unconstrained!O160),MAX(-$C160,MCB_benefits_unconstrained!O160))</f>
        <v>-8975113153.6352577</v>
      </c>
      <c r="P160">
        <f>IF($C160&lt;0,MIN(-$C160,MCB_benefits_unconstrained!P160),MAX(-$C160,MCB_benefits_unconstrained!P160))</f>
        <v>9275289869.7905006</v>
      </c>
      <c r="Q160" s="7">
        <f>SUM(Wanetal_losses_control!BI160:BN160)</f>
        <v>-103748514842.04951</v>
      </c>
      <c r="R160">
        <f>IF($Q160&lt;0,MIN(-$Q160,MCB_benefits_unconstrained!R160),MAX(-$Q160,MCB_benefits_unconstrained!R160))</f>
        <v>103748514842.04951</v>
      </c>
      <c r="S160">
        <f>IF($Q160&lt;0,MIN(-$Q160,MCB_benefits_unconstrained!S160),MAX(-$Q160,MCB_benefits_unconstrained!S160))</f>
        <v>24180515673.210342</v>
      </c>
      <c r="T160">
        <f>IF($Q160&lt;0,MIN(-$Q160,MCB_benefits_unconstrained!T160),MAX(-$Q160,MCB_benefits_unconstrained!T160))</f>
        <v>56097065701.71299</v>
      </c>
      <c r="U160">
        <f>IF($Q160&lt;0,MIN(-$Q160,MCB_benefits_unconstrained!U160),MAX(-$Q160,MCB_benefits_unconstrained!U160))</f>
        <v>87548615848.329971</v>
      </c>
      <c r="V160">
        <f>IF($Q160&lt;0,MIN(-$Q160,MCB_benefits_unconstrained!V160),MAX(-$Q160,MCB_benefits_unconstrained!V160))</f>
        <v>45166186384.453949</v>
      </c>
      <c r="W160">
        <f>IF($Q160&lt;0,MIN(-$Q160,MCB_benefits_unconstrained!W160),MAX(-$Q160,MCB_benefits_unconstrained!W160))</f>
        <v>18089335561.158295</v>
      </c>
      <c r="Y160">
        <f>IF($Q160&lt;0,MIN(-$Q160,MCB_benefits_unconstrained!Y160),MAX(-$Q160,MCB_benefits_unconstrained!Y160))</f>
        <v>14368253884.810112</v>
      </c>
      <c r="Z160">
        <f>IF($Q160&lt;0,MIN(-$Q160,MCB_benefits_unconstrained!Z160),MAX(-$Q160,MCB_benefits_unconstrained!Z160))</f>
        <v>28078815143.067589</v>
      </c>
      <c r="AA160">
        <f>IF($Q160&lt;0,MIN(-$Q160,MCB_benefits_unconstrained!AA160),MAX(-$Q160,MCB_benefits_unconstrained!AA160))</f>
        <v>5525665773.2097759</v>
      </c>
      <c r="AB160">
        <f>IF($Q160&lt;0,MIN(-$Q160,MCB_benefits_unconstrained!AB160),MAX(-$Q160,MCB_benefits_unconstrained!AB160))</f>
        <v>6276001742.2988462</v>
      </c>
      <c r="AC160">
        <f>IF($Q160&lt;0,MIN(-$Q160,MCB_benefits_unconstrained!AC160),MAX(-$Q160,MCB_benefits_unconstrained!AC160))</f>
        <v>-35192989001.355888</v>
      </c>
      <c r="AD160">
        <f>IF($Q160&lt;0,MIN(-$Q160,MCB_benefits_unconstrained!AD160),MAX(-$Q160,MCB_benefits_unconstrained!AD160))</f>
        <v>-11134535778.799799</v>
      </c>
    </row>
    <row r="161" spans="1:30" x14ac:dyDescent="0.2">
      <c r="A161" t="s">
        <v>314</v>
      </c>
      <c r="B161" t="s">
        <v>315</v>
      </c>
      <c r="C161">
        <f>SUM(Wanetal_losses_control!AQ161:AV161)</f>
        <v>0</v>
      </c>
      <c r="D161">
        <f>IF($C161&lt;0,MIN(-$C161,MCB_benefits_unconstrained!D161),MAX(-$C161,MCB_benefits_unconstrained!D161))</f>
        <v>0</v>
      </c>
      <c r="E161">
        <f>IF($C161&lt;0,MIN(-$C161,MCB_benefits_unconstrained!E161),MAX(-$C161,MCB_benefits_unconstrained!E161))</f>
        <v>0</v>
      </c>
      <c r="F161">
        <f>IF($C161&lt;0,MIN(-$C161,MCB_benefits_unconstrained!F161),MAX(-$C161,MCB_benefits_unconstrained!F161))</f>
        <v>0</v>
      </c>
      <c r="G161">
        <f>IF($C161&lt;0,MIN(-$C161,MCB_benefits_unconstrained!G161),MAX(-$C161,MCB_benefits_unconstrained!G161))</f>
        <v>0</v>
      </c>
      <c r="H161">
        <f>IF($C161&lt;0,MIN(-$C161,MCB_benefits_unconstrained!H161),MAX(-$C161,MCB_benefits_unconstrained!H161))</f>
        <v>0</v>
      </c>
      <c r="I161">
        <f>IF($C161&lt;0,MIN(-$C161,MCB_benefits_unconstrained!I161),MAX(-$C161,MCB_benefits_unconstrained!I161))</f>
        <v>0</v>
      </c>
      <c r="K161">
        <f>IF($C161&lt;0,MIN(-$C161,MCB_benefits_unconstrained!K161),MAX(-$C161,MCB_benefits_unconstrained!K161))</f>
        <v>0</v>
      </c>
      <c r="L161">
        <f>IF($C161&lt;0,MIN(-$C161,MCB_benefits_unconstrained!L161),MAX(-$C161,MCB_benefits_unconstrained!L161))</f>
        <v>0</v>
      </c>
      <c r="M161">
        <f>IF($C161&lt;0,MIN(-$C161,MCB_benefits_unconstrained!M161),MAX(-$C161,MCB_benefits_unconstrained!M161))</f>
        <v>0</v>
      </c>
      <c r="N161">
        <f>IF($C161&lt;0,MIN(-$C161,MCB_benefits_unconstrained!N161),MAX(-$C161,MCB_benefits_unconstrained!N161))</f>
        <v>0</v>
      </c>
      <c r="O161">
        <f>IF($C161&lt;0,MIN(-$C161,MCB_benefits_unconstrained!O161),MAX(-$C161,MCB_benefits_unconstrained!O161))</f>
        <v>0</v>
      </c>
      <c r="P161">
        <f>IF($C161&lt;0,MIN(-$C161,MCB_benefits_unconstrained!P161),MAX(-$C161,MCB_benefits_unconstrained!P161))</f>
        <v>0</v>
      </c>
      <c r="Q161" s="7">
        <f>SUM(Wanetal_losses_control!BI161:BN161)</f>
        <v>0</v>
      </c>
      <c r="R161">
        <f>IF($Q161&lt;0,MIN(-$Q161,MCB_benefits_unconstrained!R161),MAX(-$Q161,MCB_benefits_unconstrained!R161))</f>
        <v>0</v>
      </c>
      <c r="S161">
        <f>IF($Q161&lt;0,MIN(-$Q161,MCB_benefits_unconstrained!S161),MAX(-$Q161,MCB_benefits_unconstrained!S161))</f>
        <v>0</v>
      </c>
      <c r="T161">
        <f>IF($Q161&lt;0,MIN(-$Q161,MCB_benefits_unconstrained!T161),MAX(-$Q161,MCB_benefits_unconstrained!T161))</f>
        <v>0</v>
      </c>
      <c r="U161">
        <f>IF($Q161&lt;0,MIN(-$Q161,MCB_benefits_unconstrained!U161),MAX(-$Q161,MCB_benefits_unconstrained!U161))</f>
        <v>0</v>
      </c>
      <c r="V161">
        <f>IF($Q161&lt;0,MIN(-$Q161,MCB_benefits_unconstrained!V161),MAX(-$Q161,MCB_benefits_unconstrained!V161))</f>
        <v>0</v>
      </c>
      <c r="W161">
        <f>IF($Q161&lt;0,MIN(-$Q161,MCB_benefits_unconstrained!W161),MAX(-$Q161,MCB_benefits_unconstrained!W161))</f>
        <v>0</v>
      </c>
      <c r="Y161">
        <f>IF($Q161&lt;0,MIN(-$Q161,MCB_benefits_unconstrained!Y161),MAX(-$Q161,MCB_benefits_unconstrained!Y161))</f>
        <v>0</v>
      </c>
      <c r="Z161">
        <f>IF($Q161&lt;0,MIN(-$Q161,MCB_benefits_unconstrained!Z161),MAX(-$Q161,MCB_benefits_unconstrained!Z161))</f>
        <v>0</v>
      </c>
      <c r="AA161">
        <f>IF($Q161&lt;0,MIN(-$Q161,MCB_benefits_unconstrained!AA161),MAX(-$Q161,MCB_benefits_unconstrained!AA161))</f>
        <v>0</v>
      </c>
      <c r="AB161">
        <f>IF($Q161&lt;0,MIN(-$Q161,MCB_benefits_unconstrained!AB161),MAX(-$Q161,MCB_benefits_unconstrained!AB161))</f>
        <v>0</v>
      </c>
      <c r="AC161">
        <f>IF($Q161&lt;0,MIN(-$Q161,MCB_benefits_unconstrained!AC161),MAX(-$Q161,MCB_benefits_unconstrained!AC161))</f>
        <v>0</v>
      </c>
      <c r="AD161">
        <f>IF($Q161&lt;0,MIN(-$Q161,MCB_benefits_unconstrained!AD161),MAX(-$Q161,MCB_benefits_unconstrained!AD161))</f>
        <v>0</v>
      </c>
    </row>
    <row r="162" spans="1:30" x14ac:dyDescent="0.2">
      <c r="A162" t="s">
        <v>316</v>
      </c>
      <c r="B162" t="s">
        <v>317</v>
      </c>
      <c r="C162">
        <f>SUM(Wanetal_losses_control!AQ162:AV162)</f>
        <v>0</v>
      </c>
      <c r="D162">
        <f>IF($C162&lt;0,MIN(-$C162,MCB_benefits_unconstrained!D162),MAX(-$C162,MCB_benefits_unconstrained!D162))</f>
        <v>0</v>
      </c>
      <c r="E162">
        <f>IF($C162&lt;0,MIN(-$C162,MCB_benefits_unconstrained!E162),MAX(-$C162,MCB_benefits_unconstrained!E162))</f>
        <v>0</v>
      </c>
      <c r="F162">
        <f>IF($C162&lt;0,MIN(-$C162,MCB_benefits_unconstrained!F162),MAX(-$C162,MCB_benefits_unconstrained!F162))</f>
        <v>0</v>
      </c>
      <c r="G162">
        <f>IF($C162&lt;0,MIN(-$C162,MCB_benefits_unconstrained!G162),MAX(-$C162,MCB_benefits_unconstrained!G162))</f>
        <v>0</v>
      </c>
      <c r="H162">
        <f>IF($C162&lt;0,MIN(-$C162,MCB_benefits_unconstrained!H162),MAX(-$C162,MCB_benefits_unconstrained!H162))</f>
        <v>0</v>
      </c>
      <c r="I162">
        <f>IF($C162&lt;0,MIN(-$C162,MCB_benefits_unconstrained!I162),MAX(-$C162,MCB_benefits_unconstrained!I162))</f>
        <v>0</v>
      </c>
      <c r="K162">
        <f>IF($C162&lt;0,MIN(-$C162,MCB_benefits_unconstrained!K162),MAX(-$C162,MCB_benefits_unconstrained!K162))</f>
        <v>0</v>
      </c>
      <c r="L162">
        <f>IF($C162&lt;0,MIN(-$C162,MCB_benefits_unconstrained!L162),MAX(-$C162,MCB_benefits_unconstrained!L162))</f>
        <v>0</v>
      </c>
      <c r="M162">
        <f>IF($C162&lt;0,MIN(-$C162,MCB_benefits_unconstrained!M162),MAX(-$C162,MCB_benefits_unconstrained!M162))</f>
        <v>0</v>
      </c>
      <c r="N162">
        <f>IF($C162&lt;0,MIN(-$C162,MCB_benefits_unconstrained!N162),MAX(-$C162,MCB_benefits_unconstrained!N162))</f>
        <v>0</v>
      </c>
      <c r="O162">
        <f>IF($C162&lt;0,MIN(-$C162,MCB_benefits_unconstrained!O162),MAX(-$C162,MCB_benefits_unconstrained!O162))</f>
        <v>0</v>
      </c>
      <c r="P162">
        <f>IF($C162&lt;0,MIN(-$C162,MCB_benefits_unconstrained!P162),MAX(-$C162,MCB_benefits_unconstrained!P162))</f>
        <v>0</v>
      </c>
      <c r="Q162" s="7">
        <f>SUM(Wanetal_losses_control!BI162:BN162)</f>
        <v>0</v>
      </c>
      <c r="R162">
        <f>IF($Q162&lt;0,MIN(-$Q162,MCB_benefits_unconstrained!R162),MAX(-$Q162,MCB_benefits_unconstrained!R162))</f>
        <v>0</v>
      </c>
      <c r="S162">
        <f>IF($Q162&lt;0,MIN(-$Q162,MCB_benefits_unconstrained!S162),MAX(-$Q162,MCB_benefits_unconstrained!S162))</f>
        <v>0</v>
      </c>
      <c r="T162">
        <f>IF($Q162&lt;0,MIN(-$Q162,MCB_benefits_unconstrained!T162),MAX(-$Q162,MCB_benefits_unconstrained!T162))</f>
        <v>0</v>
      </c>
      <c r="U162">
        <f>IF($Q162&lt;0,MIN(-$Q162,MCB_benefits_unconstrained!U162),MAX(-$Q162,MCB_benefits_unconstrained!U162))</f>
        <v>0</v>
      </c>
      <c r="V162">
        <f>IF($Q162&lt;0,MIN(-$Q162,MCB_benefits_unconstrained!V162),MAX(-$Q162,MCB_benefits_unconstrained!V162))</f>
        <v>0</v>
      </c>
      <c r="W162">
        <f>IF($Q162&lt;0,MIN(-$Q162,MCB_benefits_unconstrained!W162),MAX(-$Q162,MCB_benefits_unconstrained!W162))</f>
        <v>0</v>
      </c>
      <c r="Y162">
        <f>IF($Q162&lt;0,MIN(-$Q162,MCB_benefits_unconstrained!Y162),MAX(-$Q162,MCB_benefits_unconstrained!Y162))</f>
        <v>0</v>
      </c>
      <c r="Z162">
        <f>IF($Q162&lt;0,MIN(-$Q162,MCB_benefits_unconstrained!Z162),MAX(-$Q162,MCB_benefits_unconstrained!Z162))</f>
        <v>0</v>
      </c>
      <c r="AA162">
        <f>IF($Q162&lt;0,MIN(-$Q162,MCB_benefits_unconstrained!AA162),MAX(-$Q162,MCB_benefits_unconstrained!AA162))</f>
        <v>0</v>
      </c>
      <c r="AB162">
        <f>IF($Q162&lt;0,MIN(-$Q162,MCB_benefits_unconstrained!AB162),MAX(-$Q162,MCB_benefits_unconstrained!AB162))</f>
        <v>0</v>
      </c>
      <c r="AC162">
        <f>IF($Q162&lt;0,MIN(-$Q162,MCB_benefits_unconstrained!AC162),MAX(-$Q162,MCB_benefits_unconstrained!AC162))</f>
        <v>0</v>
      </c>
      <c r="AD162">
        <f>IF($Q162&lt;0,MIN(-$Q162,MCB_benefits_unconstrained!AD162),MAX(-$Q162,MCB_benefits_unconstrained!AD162))</f>
        <v>0</v>
      </c>
    </row>
    <row r="163" spans="1:30" x14ac:dyDescent="0.2">
      <c r="A163" t="s">
        <v>318</v>
      </c>
      <c r="B163" t="s">
        <v>319</v>
      </c>
      <c r="C163">
        <f>SUM(Wanetal_losses_control!AQ163:AV163)</f>
        <v>-143530962.3964861</v>
      </c>
      <c r="D163">
        <f>IF($C163&lt;0,MIN(-$C163,MCB_benefits_unconstrained!D163),MAX(-$C163,MCB_benefits_unconstrained!D163))</f>
        <v>40264748.208460867</v>
      </c>
      <c r="E163">
        <f>IF($C163&lt;0,MIN(-$C163,MCB_benefits_unconstrained!E163),MAX(-$C163,MCB_benefits_unconstrained!E163))</f>
        <v>-588566.42007040977</v>
      </c>
      <c r="F163">
        <f>IF($C163&lt;0,MIN(-$C163,MCB_benefits_unconstrained!F163),MAX(-$C163,MCB_benefits_unconstrained!F163))</f>
        <v>32265888.314880103</v>
      </c>
      <c r="G163">
        <f>IF($C163&lt;0,MIN(-$C163,MCB_benefits_unconstrained!G163),MAX(-$C163,MCB_benefits_unconstrained!G163))</f>
        <v>28986111.087138951</v>
      </c>
      <c r="H163">
        <f>IF($C163&lt;0,MIN(-$C163,MCB_benefits_unconstrained!H163),MAX(-$C163,MCB_benefits_unconstrained!H163))</f>
        <v>9872755.6625840217</v>
      </c>
      <c r="I163">
        <f>IF($C163&lt;0,MIN(-$C163,MCB_benefits_unconstrained!I163),MAX(-$C163,MCB_benefits_unconstrained!I163))</f>
        <v>8683376.1579496562</v>
      </c>
      <c r="K163">
        <f>IF($C163&lt;0,MIN(-$C163,MCB_benefits_unconstrained!K163),MAX(-$C163,MCB_benefits_unconstrained!K163))</f>
        <v>-21598535.38808094</v>
      </c>
      <c r="L163">
        <f>IF($C163&lt;0,MIN(-$C163,MCB_benefits_unconstrained!L163),MAX(-$C163,MCB_benefits_unconstrained!L163))</f>
        <v>-8678908.3926740978</v>
      </c>
      <c r="M163">
        <f>IF($C163&lt;0,MIN(-$C163,MCB_benefits_unconstrained!M163),MAX(-$C163,MCB_benefits_unconstrained!M163))</f>
        <v>96398687.558015689</v>
      </c>
      <c r="N163">
        <f>IF($C163&lt;0,MIN(-$C163,MCB_benefits_unconstrained!N163),MAX(-$C163,MCB_benefits_unconstrained!N163))</f>
        <v>143530962.3964861</v>
      </c>
      <c r="O163">
        <f>IF($C163&lt;0,MIN(-$C163,MCB_benefits_unconstrained!O163),MAX(-$C163,MCB_benefits_unconstrained!O163))</f>
        <v>35912462.721071847</v>
      </c>
      <c r="P163">
        <f>IF($C163&lt;0,MIN(-$C163,MCB_benefits_unconstrained!P163),MAX(-$C163,MCB_benefits_unconstrained!P163))</f>
        <v>-3481032.9313534191</v>
      </c>
      <c r="Q163" s="7">
        <f>SUM(Wanetal_losses_control!BI163:BN163)</f>
        <v>-125270294.52941605</v>
      </c>
      <c r="R163">
        <f>IF($Q163&lt;0,MIN(-$Q163,MCB_benefits_unconstrained!R163),MAX(-$Q163,MCB_benefits_unconstrained!R163))</f>
        <v>125270294.52941605</v>
      </c>
      <c r="S163">
        <f>IF($Q163&lt;0,MIN(-$Q163,MCB_benefits_unconstrained!S163),MAX(-$Q163,MCB_benefits_unconstrained!S163))</f>
        <v>29196565.60740009</v>
      </c>
      <c r="T163">
        <f>IF($Q163&lt;0,MIN(-$Q163,MCB_benefits_unconstrained!T163),MAX(-$Q163,MCB_benefits_unconstrained!T163))</f>
        <v>67733942.537762582</v>
      </c>
      <c r="U163">
        <f>IF($Q163&lt;0,MIN(-$Q163,MCB_benefits_unconstrained!U163),MAX(-$Q163,MCB_benefits_unconstrained!U163))</f>
        <v>105709859.16916421</v>
      </c>
      <c r="V163">
        <f>IF($Q163&lt;0,MIN(-$Q163,MCB_benefits_unconstrained!V163),MAX(-$Q163,MCB_benefits_unconstrained!V163))</f>
        <v>54535541.831755027</v>
      </c>
      <c r="W163">
        <f>IF($Q163&lt;0,MIN(-$Q163,MCB_benefits_unconstrained!W163),MAX(-$Q163,MCB_benefits_unconstrained!W163))</f>
        <v>21841820.068823785</v>
      </c>
      <c r="Y163">
        <f>IF($Q163&lt;0,MIN(-$Q163,MCB_benefits_unconstrained!Y163),MAX(-$Q163,MCB_benefits_unconstrained!Y163))</f>
        <v>45602454.441565029</v>
      </c>
      <c r="Z163">
        <f>IF($Q163&lt;0,MIN(-$Q163,MCB_benefits_unconstrained!Z163),MAX(-$Q163,MCB_benefits_unconstrained!Z163))</f>
        <v>-870945085.26772058</v>
      </c>
      <c r="AA163">
        <f>IF($Q163&lt;0,MIN(-$Q163,MCB_benefits_unconstrained!AA163),MAX(-$Q163,MCB_benefits_unconstrained!AA163))</f>
        <v>-117166823.79946582</v>
      </c>
      <c r="AB163">
        <f>IF($Q163&lt;0,MIN(-$Q163,MCB_benefits_unconstrained!AB163),MAX(-$Q163,MCB_benefits_unconstrained!AB163))</f>
        <v>-183064127.31227377</v>
      </c>
      <c r="AC163">
        <f>IF($Q163&lt;0,MIN(-$Q163,MCB_benefits_unconstrained!AC163),MAX(-$Q163,MCB_benefits_unconstrained!AC163))</f>
        <v>-417415427.25061917</v>
      </c>
      <c r="AD163">
        <f>IF($Q163&lt;0,MIN(-$Q163,MCB_benefits_unconstrained!AD163),MAX(-$Q163,MCB_benefits_unconstrained!AD163))</f>
        <v>-537017733.63140881</v>
      </c>
    </row>
    <row r="164" spans="1:30" x14ac:dyDescent="0.2">
      <c r="A164" t="s">
        <v>320</v>
      </c>
      <c r="B164" t="s">
        <v>321</v>
      </c>
      <c r="C164">
        <f>SUM(Wanetal_losses_control!AQ164:AV164)</f>
        <v>-1705681410.7658091</v>
      </c>
      <c r="D164">
        <f>IF($C164&lt;0,MIN(-$C164,MCB_benefits_unconstrained!D164),MAX(-$C164,MCB_benefits_unconstrained!D164))</f>
        <v>478494893.23858261</v>
      </c>
      <c r="E164">
        <f>IF($C164&lt;0,MIN(-$C164,MCB_benefits_unconstrained!E164),MAX(-$C164,MCB_benefits_unconstrained!E164))</f>
        <v>-6994357.0707895756</v>
      </c>
      <c r="F164">
        <f>IF($C164&lt;0,MIN(-$C164,MCB_benefits_unconstrained!F164),MAX(-$C164,MCB_benefits_unconstrained!F164))</f>
        <v>383438701.87749887</v>
      </c>
      <c r="G164">
        <f>IF($C164&lt;0,MIN(-$C164,MCB_benefits_unconstrained!G164),MAX(-$C164,MCB_benefits_unconstrained!G164))</f>
        <v>344462755.8139751</v>
      </c>
      <c r="H164">
        <f>IF($C164&lt;0,MIN(-$C164,MCB_benefits_unconstrained!H164),MAX(-$C164,MCB_benefits_unconstrained!H164))</f>
        <v>117325039.3192842</v>
      </c>
      <c r="I164">
        <f>IF($C164&lt;0,MIN(-$C164,MCB_benefits_unconstrained!I164),MAX(-$C164,MCB_benefits_unconstrained!I164))</f>
        <v>103190789.2764492</v>
      </c>
      <c r="K164">
        <f>IF($C164&lt;0,MIN(-$C164,MCB_benefits_unconstrained!K164),MAX(-$C164,MCB_benefits_unconstrained!K164))</f>
        <v>1705681410.7658091</v>
      </c>
      <c r="L164">
        <f>IF($C164&lt;0,MIN(-$C164,MCB_benefits_unconstrained!L164),MAX(-$C164,MCB_benefits_unconstrained!L164))</f>
        <v>-56578503.747913696</v>
      </c>
      <c r="M164">
        <f>IF($C164&lt;0,MIN(-$C164,MCB_benefits_unconstrained!M164),MAX(-$C164,MCB_benefits_unconstrained!M164))</f>
        <v>-1770167596.6434002</v>
      </c>
      <c r="N164">
        <f>IF($C164&lt;0,MIN(-$C164,MCB_benefits_unconstrained!N164),MAX(-$C164,MCB_benefits_unconstrained!N164))</f>
        <v>1705681410.7658091</v>
      </c>
      <c r="O164">
        <f>IF($C164&lt;0,MIN(-$C164,MCB_benefits_unconstrained!O164),MAX(-$C164,MCB_benefits_unconstrained!O164))</f>
        <v>1705681410.7658091</v>
      </c>
      <c r="P164">
        <f>IF($C164&lt;0,MIN(-$C164,MCB_benefits_unconstrained!P164),MAX(-$C164,MCB_benefits_unconstrained!P164))</f>
        <v>1705681410.7658091</v>
      </c>
      <c r="Q164" s="7">
        <f>SUM(Wanetal_losses_control!BI164:BN164)</f>
        <v>-1855049758.3437788</v>
      </c>
      <c r="R164">
        <f>IF($Q164&lt;0,MIN(-$Q164,MCB_benefits_unconstrained!R164),MAX(-$Q164,MCB_benefits_unconstrained!R164))</f>
        <v>1855049758.3437788</v>
      </c>
      <c r="S164">
        <f>IF($Q164&lt;0,MIN(-$Q164,MCB_benefits_unconstrained!S164),MAX(-$Q164,MCB_benefits_unconstrained!S164))</f>
        <v>432353752.96222115</v>
      </c>
      <c r="T164">
        <f>IF($Q164&lt;0,MIN(-$Q164,MCB_benefits_unconstrained!T164),MAX(-$Q164,MCB_benefits_unconstrained!T164))</f>
        <v>1003029762.2302045</v>
      </c>
      <c r="U164">
        <f>IF($Q164&lt;0,MIN(-$Q164,MCB_benefits_unconstrained!U164),MAX(-$Q164,MCB_benefits_unconstrained!U164))</f>
        <v>1565391455.6755939</v>
      </c>
      <c r="V164">
        <f>IF($Q164&lt;0,MIN(-$Q164,MCB_benefits_unconstrained!V164),MAX(-$Q164,MCB_benefits_unconstrained!V164))</f>
        <v>807582867.71959567</v>
      </c>
      <c r="W164">
        <f>IF($Q164&lt;0,MIN(-$Q164,MCB_benefits_unconstrained!W164),MAX(-$Q164,MCB_benefits_unconstrained!W164))</f>
        <v>323441907.69780207</v>
      </c>
      <c r="Y164">
        <f>IF($Q164&lt;0,MIN(-$Q164,MCB_benefits_unconstrained!Y164),MAX(-$Q164,MCB_benefits_unconstrained!Y164))</f>
        <v>-577068257.74028456</v>
      </c>
      <c r="Z164">
        <f>IF($Q164&lt;0,MIN(-$Q164,MCB_benefits_unconstrained!Z164),MAX(-$Q164,MCB_benefits_unconstrained!Z164))</f>
        <v>1816872975.8792512</v>
      </c>
      <c r="AA164">
        <f>IF($Q164&lt;0,MIN(-$Q164,MCB_benefits_unconstrained!AA164),MAX(-$Q164,MCB_benefits_unconstrained!AA164))</f>
        <v>1556988564.0318904</v>
      </c>
      <c r="AB164">
        <f>IF($Q164&lt;0,MIN(-$Q164,MCB_benefits_unconstrained!AB164),MAX(-$Q164,MCB_benefits_unconstrained!AB164))</f>
        <v>1186489576.4555924</v>
      </c>
      <c r="AC164">
        <f>IF($Q164&lt;0,MIN(-$Q164,MCB_benefits_unconstrained!AC164),MAX(-$Q164,MCB_benefits_unconstrained!AC164))</f>
        <v>1351843929.9764707</v>
      </c>
      <c r="AD164">
        <f>IF($Q164&lt;0,MIN(-$Q164,MCB_benefits_unconstrained!AD164),MAX(-$Q164,MCB_benefits_unconstrained!AD164))</f>
        <v>-232566290.18973219</v>
      </c>
    </row>
    <row r="165" spans="1:30" x14ac:dyDescent="0.2">
      <c r="A165" t="s">
        <v>322</v>
      </c>
      <c r="B165" t="s">
        <v>323</v>
      </c>
      <c r="C165">
        <f>SUM(Wanetal_losses_control!AQ165:AV165)</f>
        <v>0</v>
      </c>
      <c r="D165">
        <f>IF($C165&lt;0,MIN(-$C165,MCB_benefits_unconstrained!D165),MAX(-$C165,MCB_benefits_unconstrained!D165))</f>
        <v>0</v>
      </c>
      <c r="E165">
        <f>IF($C165&lt;0,MIN(-$C165,MCB_benefits_unconstrained!E165),MAX(-$C165,MCB_benefits_unconstrained!E165))</f>
        <v>0</v>
      </c>
      <c r="F165">
        <f>IF($C165&lt;0,MIN(-$C165,MCB_benefits_unconstrained!F165),MAX(-$C165,MCB_benefits_unconstrained!F165))</f>
        <v>0</v>
      </c>
      <c r="G165">
        <f>IF($C165&lt;0,MIN(-$C165,MCB_benefits_unconstrained!G165),MAX(-$C165,MCB_benefits_unconstrained!G165))</f>
        <v>0</v>
      </c>
      <c r="H165">
        <f>IF($C165&lt;0,MIN(-$C165,MCB_benefits_unconstrained!H165),MAX(-$C165,MCB_benefits_unconstrained!H165))</f>
        <v>0</v>
      </c>
      <c r="I165">
        <f>IF($C165&lt;0,MIN(-$C165,MCB_benefits_unconstrained!I165),MAX(-$C165,MCB_benefits_unconstrained!I165))</f>
        <v>0</v>
      </c>
      <c r="K165">
        <f>IF($C165&lt;0,MIN(-$C165,MCB_benefits_unconstrained!K165),MAX(-$C165,MCB_benefits_unconstrained!K165))</f>
        <v>0</v>
      </c>
      <c r="L165">
        <f>IF($C165&lt;0,MIN(-$C165,MCB_benefits_unconstrained!L165),MAX(-$C165,MCB_benefits_unconstrained!L165))</f>
        <v>0</v>
      </c>
      <c r="M165">
        <f>IF($C165&lt;0,MIN(-$C165,MCB_benefits_unconstrained!M165),MAX(-$C165,MCB_benefits_unconstrained!M165))</f>
        <v>0</v>
      </c>
      <c r="N165">
        <f>IF($C165&lt;0,MIN(-$C165,MCB_benefits_unconstrained!N165),MAX(-$C165,MCB_benefits_unconstrained!N165))</f>
        <v>0</v>
      </c>
      <c r="O165">
        <f>IF($C165&lt;0,MIN(-$C165,MCB_benefits_unconstrained!O165),MAX(-$C165,MCB_benefits_unconstrained!O165))</f>
        <v>0</v>
      </c>
      <c r="P165">
        <f>IF($C165&lt;0,MIN(-$C165,MCB_benefits_unconstrained!P165),MAX(-$C165,MCB_benefits_unconstrained!P165))</f>
        <v>0</v>
      </c>
      <c r="Q165" s="7">
        <f>SUM(Wanetal_losses_control!BI165:BN165)</f>
        <v>0</v>
      </c>
      <c r="R165">
        <f>IF($Q165&lt;0,MIN(-$Q165,MCB_benefits_unconstrained!R165),MAX(-$Q165,MCB_benefits_unconstrained!R165))</f>
        <v>0</v>
      </c>
      <c r="S165">
        <f>IF($Q165&lt;0,MIN(-$Q165,MCB_benefits_unconstrained!S165),MAX(-$Q165,MCB_benefits_unconstrained!S165))</f>
        <v>0</v>
      </c>
      <c r="T165">
        <f>IF($Q165&lt;0,MIN(-$Q165,MCB_benefits_unconstrained!T165),MAX(-$Q165,MCB_benefits_unconstrained!T165))</f>
        <v>0</v>
      </c>
      <c r="U165">
        <f>IF($Q165&lt;0,MIN(-$Q165,MCB_benefits_unconstrained!U165),MAX(-$Q165,MCB_benefits_unconstrained!U165))</f>
        <v>0</v>
      </c>
      <c r="V165">
        <f>IF($Q165&lt;0,MIN(-$Q165,MCB_benefits_unconstrained!V165),MAX(-$Q165,MCB_benefits_unconstrained!V165))</f>
        <v>0</v>
      </c>
      <c r="W165">
        <f>IF($Q165&lt;0,MIN(-$Q165,MCB_benefits_unconstrained!W165),MAX(-$Q165,MCB_benefits_unconstrained!W165))</f>
        <v>0</v>
      </c>
      <c r="Y165">
        <f>IF($Q165&lt;0,MIN(-$Q165,MCB_benefits_unconstrained!Y165),MAX(-$Q165,MCB_benefits_unconstrained!Y165))</f>
        <v>0</v>
      </c>
      <c r="Z165">
        <f>IF($Q165&lt;0,MIN(-$Q165,MCB_benefits_unconstrained!Z165),MAX(-$Q165,MCB_benefits_unconstrained!Z165))</f>
        <v>0</v>
      </c>
      <c r="AA165">
        <f>IF($Q165&lt;0,MIN(-$Q165,MCB_benefits_unconstrained!AA165),MAX(-$Q165,MCB_benefits_unconstrained!AA165))</f>
        <v>0</v>
      </c>
      <c r="AB165">
        <f>IF($Q165&lt;0,MIN(-$Q165,MCB_benefits_unconstrained!AB165),MAX(-$Q165,MCB_benefits_unconstrained!AB165))</f>
        <v>0</v>
      </c>
      <c r="AC165">
        <f>IF($Q165&lt;0,MIN(-$Q165,MCB_benefits_unconstrained!AC165),MAX(-$Q165,MCB_benefits_unconstrained!AC165))</f>
        <v>0</v>
      </c>
      <c r="AD165">
        <f>IF($Q165&lt;0,MIN(-$Q165,MCB_benefits_unconstrained!AD165),MAX(-$Q165,MCB_benefits_unconstrained!AD165))</f>
        <v>0</v>
      </c>
    </row>
    <row r="166" spans="1:30" x14ac:dyDescent="0.2">
      <c r="A166" t="s">
        <v>324</v>
      </c>
      <c r="B166" t="s">
        <v>325</v>
      </c>
      <c r="C166">
        <f>SUM(Wanetal_losses_control!AQ166:AV166)</f>
        <v>-1767684347.7022996</v>
      </c>
      <c r="D166">
        <f>IF($C166&lt;0,MIN(-$C166,MCB_benefits_unconstrained!D166),MAX(-$C166,MCB_benefits_unconstrained!D166))</f>
        <v>495888580.30267763</v>
      </c>
      <c r="E166">
        <f>IF($C166&lt;0,MIN(-$C166,MCB_benefits_unconstrained!E166),MAX(-$C166,MCB_benefits_unconstrained!E166))</f>
        <v>-7248607.763582468</v>
      </c>
      <c r="F166">
        <f>IF($C166&lt;0,MIN(-$C166,MCB_benefits_unconstrained!F166),MAX(-$C166,MCB_benefits_unconstrained!F166))</f>
        <v>397377017.38088846</v>
      </c>
      <c r="G166">
        <f>IF($C166&lt;0,MIN(-$C166,MCB_benefits_unconstrained!G166),MAX(-$C166,MCB_benefits_unconstrained!G166))</f>
        <v>356984263.28359938</v>
      </c>
      <c r="H166">
        <f>IF($C166&lt;0,MIN(-$C166,MCB_benefits_unconstrained!H166),MAX(-$C166,MCB_benefits_unconstrained!H166))</f>
        <v>121589902.01173663</v>
      </c>
      <c r="I166">
        <f>IF($C166&lt;0,MIN(-$C166,MCB_benefits_unconstrained!I166),MAX(-$C166,MCB_benefits_unconstrained!I166))</f>
        <v>106941860.23234463</v>
      </c>
      <c r="K166">
        <f>IF($C166&lt;0,MIN(-$C166,MCB_benefits_unconstrained!K166),MAX(-$C166,MCB_benefits_unconstrained!K166))</f>
        <v>518499061.14826435</v>
      </c>
      <c r="L166">
        <f>IF($C166&lt;0,MIN(-$C166,MCB_benefits_unconstrained!L166),MAX(-$C166,MCB_benefits_unconstrained!L166))</f>
        <v>-39745866.700713441</v>
      </c>
      <c r="M166">
        <f>IF($C166&lt;0,MIN(-$C166,MCB_benefits_unconstrained!M166),MAX(-$C166,MCB_benefits_unconstrained!M166))</f>
        <v>-451520439.23573345</v>
      </c>
      <c r="N166">
        <f>IF($C166&lt;0,MIN(-$C166,MCB_benefits_unconstrained!N166),MAX(-$C166,MCB_benefits_unconstrained!N166))</f>
        <v>264111049.84399253</v>
      </c>
      <c r="O166">
        <f>IF($C166&lt;0,MIN(-$C166,MCB_benefits_unconstrained!O166),MAX(-$C166,MCB_benefits_unconstrained!O166))</f>
        <v>221728268.21356642</v>
      </c>
      <c r="P166">
        <f>IF($C166&lt;0,MIN(-$C166,MCB_benefits_unconstrained!P166),MAX(-$C166,MCB_benefits_unconstrained!P166))</f>
        <v>54835371.620926939</v>
      </c>
      <c r="Q166" s="7">
        <f>SUM(Wanetal_losses_control!BI166:BN166)</f>
        <v>-4694238564.8081303</v>
      </c>
      <c r="R166">
        <f>IF($Q166&lt;0,MIN(-$Q166,MCB_benefits_unconstrained!R166),MAX(-$Q166,MCB_benefits_unconstrained!R166))</f>
        <v>4694238564.8081303</v>
      </c>
      <c r="S166">
        <f>IF($Q166&lt;0,MIN(-$Q166,MCB_benefits_unconstrained!S166),MAX(-$Q166,MCB_benefits_unconstrained!S166))</f>
        <v>1094079364.5378132</v>
      </c>
      <c r="T166">
        <f>IF($Q166&lt;0,MIN(-$Q166,MCB_benefits_unconstrained!T166),MAX(-$Q166,MCB_benefits_unconstrained!T166))</f>
        <v>2538185819.7244005</v>
      </c>
      <c r="U166">
        <f>IF($Q166&lt;0,MIN(-$Q166,MCB_benefits_unconstrained!U166),MAX(-$Q166,MCB_benefits_unconstrained!U166))</f>
        <v>3961252741.1740265</v>
      </c>
      <c r="V166">
        <f>IF($Q166&lt;0,MIN(-$Q166,MCB_benefits_unconstrained!V166),MAX(-$Q166,MCB_benefits_unconstrained!V166))</f>
        <v>2043603749.6440682</v>
      </c>
      <c r="W166">
        <f>IF($Q166&lt;0,MIN(-$Q166,MCB_benefits_unconstrained!W166),MAX(-$Q166,MCB_benefits_unconstrained!W166))</f>
        <v>818475876.32674122</v>
      </c>
      <c r="Y166">
        <f>IF($Q166&lt;0,MIN(-$Q166,MCB_benefits_unconstrained!Y166),MAX(-$Q166,MCB_benefits_unconstrained!Y166))</f>
        <v>931977229.20030987</v>
      </c>
      <c r="Z166">
        <f>IF($Q166&lt;0,MIN(-$Q166,MCB_benefits_unconstrained!Z166),MAX(-$Q166,MCB_benefits_unconstrained!Z166))</f>
        <v>1742237217.9312129</v>
      </c>
      <c r="AA166">
        <f>IF($Q166&lt;0,MIN(-$Q166,MCB_benefits_unconstrained!AA166),MAX(-$Q166,MCB_benefits_unconstrained!AA166))</f>
        <v>1541089135.9954286</v>
      </c>
      <c r="AB166">
        <f>IF($Q166&lt;0,MIN(-$Q166,MCB_benefits_unconstrained!AB166),MAX(-$Q166,MCB_benefits_unconstrained!AB166))</f>
        <v>-626147044.92826128</v>
      </c>
      <c r="AC166">
        <f>IF($Q166&lt;0,MIN(-$Q166,MCB_benefits_unconstrained!AC166),MAX(-$Q166,MCB_benefits_unconstrained!AC166))</f>
        <v>884914377.24964166</v>
      </c>
      <c r="AD166">
        <f>IF($Q166&lt;0,MIN(-$Q166,MCB_benefits_unconstrained!AD166),MAX(-$Q166,MCB_benefits_unconstrained!AD166))</f>
        <v>-1094557028.7320495</v>
      </c>
    </row>
    <row r="167" spans="1:30" x14ac:dyDescent="0.2">
      <c r="A167" t="s">
        <v>326</v>
      </c>
      <c r="B167" t="s">
        <v>327</v>
      </c>
      <c r="C167">
        <f>SUM(Wanetal_losses_control!AQ167:AV167)</f>
        <v>0</v>
      </c>
      <c r="D167">
        <f>IF($C167&lt;0,MIN(-$C167,MCB_benefits_unconstrained!D167),MAX(-$C167,MCB_benefits_unconstrained!D167))</f>
        <v>0</v>
      </c>
      <c r="E167">
        <f>IF($C167&lt;0,MIN(-$C167,MCB_benefits_unconstrained!E167),MAX(-$C167,MCB_benefits_unconstrained!E167))</f>
        <v>0</v>
      </c>
      <c r="F167">
        <f>IF($C167&lt;0,MIN(-$C167,MCB_benefits_unconstrained!F167),MAX(-$C167,MCB_benefits_unconstrained!F167))</f>
        <v>0</v>
      </c>
      <c r="G167">
        <f>IF($C167&lt;0,MIN(-$C167,MCB_benefits_unconstrained!G167),MAX(-$C167,MCB_benefits_unconstrained!G167))</f>
        <v>0</v>
      </c>
      <c r="H167">
        <f>IF($C167&lt;0,MIN(-$C167,MCB_benefits_unconstrained!H167),MAX(-$C167,MCB_benefits_unconstrained!H167))</f>
        <v>0</v>
      </c>
      <c r="I167">
        <f>IF($C167&lt;0,MIN(-$C167,MCB_benefits_unconstrained!I167),MAX(-$C167,MCB_benefits_unconstrained!I167))</f>
        <v>0</v>
      </c>
      <c r="K167">
        <f>IF($C167&lt;0,MIN(-$C167,MCB_benefits_unconstrained!K167),MAX(-$C167,MCB_benefits_unconstrained!K167))</f>
        <v>0</v>
      </c>
      <c r="L167">
        <f>IF($C167&lt;0,MIN(-$C167,MCB_benefits_unconstrained!L167),MAX(-$C167,MCB_benefits_unconstrained!L167))</f>
        <v>0</v>
      </c>
      <c r="M167">
        <f>IF($C167&lt;0,MIN(-$C167,MCB_benefits_unconstrained!M167),MAX(-$C167,MCB_benefits_unconstrained!M167))</f>
        <v>0</v>
      </c>
      <c r="N167">
        <f>IF($C167&lt;0,MIN(-$C167,MCB_benefits_unconstrained!N167),MAX(-$C167,MCB_benefits_unconstrained!N167))</f>
        <v>0</v>
      </c>
      <c r="O167">
        <f>IF($C167&lt;0,MIN(-$C167,MCB_benefits_unconstrained!O167),MAX(-$C167,MCB_benefits_unconstrained!O167))</f>
        <v>0</v>
      </c>
      <c r="P167">
        <f>IF($C167&lt;0,MIN(-$C167,MCB_benefits_unconstrained!P167),MAX(-$C167,MCB_benefits_unconstrained!P167))</f>
        <v>0</v>
      </c>
      <c r="Q167" s="7">
        <f>SUM(Wanetal_losses_control!BI167:BN167)</f>
        <v>0</v>
      </c>
      <c r="R167">
        <f>IF($Q167&lt;0,MIN(-$Q167,MCB_benefits_unconstrained!R167),MAX(-$Q167,MCB_benefits_unconstrained!R167))</f>
        <v>0</v>
      </c>
      <c r="S167">
        <f>IF($Q167&lt;0,MIN(-$Q167,MCB_benefits_unconstrained!S167),MAX(-$Q167,MCB_benefits_unconstrained!S167))</f>
        <v>0</v>
      </c>
      <c r="T167">
        <f>IF($Q167&lt;0,MIN(-$Q167,MCB_benefits_unconstrained!T167),MAX(-$Q167,MCB_benefits_unconstrained!T167))</f>
        <v>0</v>
      </c>
      <c r="U167">
        <f>IF($Q167&lt;0,MIN(-$Q167,MCB_benefits_unconstrained!U167),MAX(-$Q167,MCB_benefits_unconstrained!U167))</f>
        <v>0</v>
      </c>
      <c r="V167">
        <f>IF($Q167&lt;0,MIN(-$Q167,MCB_benefits_unconstrained!V167),MAX(-$Q167,MCB_benefits_unconstrained!V167))</f>
        <v>0</v>
      </c>
      <c r="W167">
        <f>IF($Q167&lt;0,MIN(-$Q167,MCB_benefits_unconstrained!W167),MAX(-$Q167,MCB_benefits_unconstrained!W167))</f>
        <v>0</v>
      </c>
      <c r="Y167">
        <f>IF($Q167&lt;0,MIN(-$Q167,MCB_benefits_unconstrained!Y167),MAX(-$Q167,MCB_benefits_unconstrained!Y167))</f>
        <v>0</v>
      </c>
      <c r="Z167">
        <f>IF($Q167&lt;0,MIN(-$Q167,MCB_benefits_unconstrained!Z167),MAX(-$Q167,MCB_benefits_unconstrained!Z167))</f>
        <v>0</v>
      </c>
      <c r="AA167">
        <f>IF($Q167&lt;0,MIN(-$Q167,MCB_benefits_unconstrained!AA167),MAX(-$Q167,MCB_benefits_unconstrained!AA167))</f>
        <v>0</v>
      </c>
      <c r="AB167">
        <f>IF($Q167&lt;0,MIN(-$Q167,MCB_benefits_unconstrained!AB167),MAX(-$Q167,MCB_benefits_unconstrained!AB167))</f>
        <v>0</v>
      </c>
      <c r="AC167">
        <f>IF($Q167&lt;0,MIN(-$Q167,MCB_benefits_unconstrained!AC167),MAX(-$Q167,MCB_benefits_unconstrained!AC167))</f>
        <v>0</v>
      </c>
      <c r="AD167">
        <f>IF($Q167&lt;0,MIN(-$Q167,MCB_benefits_unconstrained!AD167),MAX(-$Q167,MCB_benefits_unconstrained!AD167))</f>
        <v>0</v>
      </c>
    </row>
    <row r="168" spans="1:30" x14ac:dyDescent="0.2">
      <c r="A168" t="s">
        <v>328</v>
      </c>
      <c r="B168" t="s">
        <v>329</v>
      </c>
      <c r="C168">
        <f>SUM(Wanetal_losses_control!AQ168:AV168)</f>
        <v>100557760.20607944</v>
      </c>
      <c r="D168">
        <f>IF($C168&lt;0,MIN(-$C168,MCB_benefits_unconstrained!D168),MAX(-$C168,MCB_benefits_unconstrained!D168))</f>
        <v>-28209473.60416849</v>
      </c>
      <c r="E168">
        <f>IF($C168&lt;0,MIN(-$C168,MCB_benefits_unconstrained!E168),MAX(-$C168,MCB_benefits_unconstrained!E168))</f>
        <v>412349.50248086452</v>
      </c>
      <c r="F168">
        <f>IF($C168&lt;0,MIN(-$C168,MCB_benefits_unconstrained!F168),MAX(-$C168,MCB_benefits_unconstrained!F168))</f>
        <v>-22605474.148783997</v>
      </c>
      <c r="G168">
        <f>IF($C168&lt;0,MIN(-$C168,MCB_benefits_unconstrained!G168),MAX(-$C168,MCB_benefits_unconstrained!G168))</f>
        <v>-20307662.955367029</v>
      </c>
      <c r="H168">
        <f>IF($C168&lt;0,MIN(-$C168,MCB_benefits_unconstrained!H168),MAX(-$C168,MCB_benefits_unconstrained!H168))</f>
        <v>-6916850.4127276838</v>
      </c>
      <c r="I168">
        <f>IF($C168&lt;0,MIN(-$C168,MCB_benefits_unconstrained!I168),MAX(-$C168,MCB_benefits_unconstrained!I168))</f>
        <v>-6083571.3973563164</v>
      </c>
      <c r="K168">
        <f>IF($C168&lt;0,MIN(-$C168,MCB_benefits_unconstrained!K168),MAX(-$C168,MCB_benefits_unconstrained!K168))</f>
        <v>-22972285.428419877</v>
      </c>
      <c r="L168">
        <f>IF($C168&lt;0,MIN(-$C168,MCB_benefits_unconstrained!L168),MAX(-$C168,MCB_benefits_unconstrained!L168))</f>
        <v>4823326.7944503129</v>
      </c>
      <c r="M168">
        <f>IF($C168&lt;0,MIN(-$C168,MCB_benefits_unconstrained!M168),MAX(-$C168,MCB_benefits_unconstrained!M168))</f>
        <v>-55078601.755286098</v>
      </c>
      <c r="N168">
        <f>IF($C168&lt;0,MIN(-$C168,MCB_benefits_unconstrained!N168),MAX(-$C168,MCB_benefits_unconstrained!N168))</f>
        <v>-100557760.20607944</v>
      </c>
      <c r="O168">
        <f>IF($C168&lt;0,MIN(-$C168,MCB_benefits_unconstrained!O168),MAX(-$C168,MCB_benefits_unconstrained!O168))</f>
        <v>-20848562.35075878</v>
      </c>
      <c r="P168">
        <f>IF($C168&lt;0,MIN(-$C168,MCB_benefits_unconstrained!P168),MAX(-$C168,MCB_benefits_unconstrained!P168))</f>
        <v>-18135248.938271459</v>
      </c>
      <c r="Q168" s="7">
        <f>SUM(Wanetal_losses_control!BI168:BN168)</f>
        <v>78434828.630828589</v>
      </c>
      <c r="R168">
        <f>IF($Q168&lt;0,MIN(-$Q168,MCB_benefits_unconstrained!R168),MAX(-$Q168,MCB_benefits_unconstrained!R168))</f>
        <v>-78434828.630828589</v>
      </c>
      <c r="S168">
        <f>IF($Q168&lt;0,MIN(-$Q168,MCB_benefits_unconstrained!S168),MAX(-$Q168,MCB_benefits_unconstrained!S168))</f>
        <v>-18280691.592749663</v>
      </c>
      <c r="T168">
        <f>IF($Q168&lt;0,MIN(-$Q168,MCB_benefits_unconstrained!T168),MAX(-$Q168,MCB_benefits_unconstrained!T168))</f>
        <v>-42409896.100246392</v>
      </c>
      <c r="U168">
        <f>IF($Q168&lt;0,MIN(-$Q168,MCB_benefits_unconstrained!U168),MAX(-$Q168,MCB_benefits_unconstrained!U168))</f>
        <v>-66187556.432825677</v>
      </c>
      <c r="V168">
        <f>IF($Q168&lt;0,MIN(-$Q168,MCB_benefits_unconstrained!V168),MAX(-$Q168,MCB_benefits_unconstrained!V168))</f>
        <v>-34146051.09640456</v>
      </c>
      <c r="W168">
        <f>IF($Q168&lt;0,MIN(-$Q168,MCB_benefits_unconstrained!W168),MAX(-$Q168,MCB_benefits_unconstrained!W168))</f>
        <v>-13675703.569782071</v>
      </c>
      <c r="Y168">
        <f>IF($Q168&lt;0,MIN(-$Q168,MCB_benefits_unconstrained!Y168),MAX(-$Q168,MCB_benefits_unconstrained!Y168))</f>
        <v>-37599673.963184468</v>
      </c>
      <c r="Z168">
        <f>IF($Q168&lt;0,MIN(-$Q168,MCB_benefits_unconstrained!Z168),MAX(-$Q168,MCB_benefits_unconstrained!Z168))</f>
        <v>223453476.84558895</v>
      </c>
      <c r="AA168">
        <f>IF($Q168&lt;0,MIN(-$Q168,MCB_benefits_unconstrained!AA168),MAX(-$Q168,MCB_benefits_unconstrained!AA168))</f>
        <v>40946747.891050071</v>
      </c>
      <c r="AB168">
        <f>IF($Q168&lt;0,MIN(-$Q168,MCB_benefits_unconstrained!AB168),MAX(-$Q168,MCB_benefits_unconstrained!AB168))</f>
        <v>37770457.98381082</v>
      </c>
      <c r="AC168">
        <f>IF($Q168&lt;0,MIN(-$Q168,MCB_benefits_unconstrained!AC168),MAX(-$Q168,MCB_benefits_unconstrained!AC168))</f>
        <v>103238105.70581359</v>
      </c>
      <c r="AD168">
        <f>IF($Q168&lt;0,MIN(-$Q168,MCB_benefits_unconstrained!AD168),MAX(-$Q168,MCB_benefits_unconstrained!AD168))</f>
        <v>145805703.8028318</v>
      </c>
    </row>
    <row r="169" spans="1:30" x14ac:dyDescent="0.2">
      <c r="A169" t="s">
        <v>330</v>
      </c>
      <c r="B169" t="s">
        <v>331</v>
      </c>
      <c r="C169">
        <f>SUM(Wanetal_losses_control!AQ169:AV169)</f>
        <v>364723769.91876781</v>
      </c>
      <c r="D169">
        <f>IF($C169&lt;0,MIN(-$C169,MCB_benefits_unconstrained!D169),MAX(-$C169,MCB_benefits_unconstrained!D169))</f>
        <v>-102315977.79476276</v>
      </c>
      <c r="E169">
        <f>IF($C169&lt;0,MIN(-$C169,MCB_benefits_unconstrained!E169),MAX(-$C169,MCB_benefits_unconstrained!E169))</f>
        <v>1495594.8179507852</v>
      </c>
      <c r="F169">
        <f>IF($C169&lt;0,MIN(-$C169,MCB_benefits_unconstrained!F169),MAX(-$C169,MCB_benefits_unconstrained!F169))</f>
        <v>-81990228.655145526</v>
      </c>
      <c r="G169">
        <f>IF($C169&lt;0,MIN(-$C169,MCB_benefits_unconstrained!G169),MAX(-$C169,MCB_benefits_unconstrained!G169))</f>
        <v>-73656049.77817893</v>
      </c>
      <c r="H169">
        <f>IF($C169&lt;0,MIN(-$C169,MCB_benefits_unconstrained!H169),MAX(-$C169,MCB_benefits_unconstrained!H169))</f>
        <v>-25087469.662452817</v>
      </c>
      <c r="I169">
        <f>IF($C169&lt;0,MIN(-$C169,MCB_benefits_unconstrained!I169),MAX(-$C169,MCB_benefits_unconstrained!I169))</f>
        <v>-22065160.262784362</v>
      </c>
      <c r="K169">
        <f>IF($C169&lt;0,MIN(-$C169,MCB_benefits_unconstrained!K169),MAX(-$C169,MCB_benefits_unconstrained!K169))</f>
        <v>-364723769.91876781</v>
      </c>
      <c r="L169">
        <f>IF($C169&lt;0,MIN(-$C169,MCB_benefits_unconstrained!L169),MAX(-$C169,MCB_benefits_unconstrained!L169))</f>
        <v>7811623.4002698828</v>
      </c>
      <c r="M169">
        <f>IF($C169&lt;0,MIN(-$C169,MCB_benefits_unconstrained!M169),MAX(-$C169,MCB_benefits_unconstrained!M169))</f>
        <v>-364723769.91876781</v>
      </c>
      <c r="N169">
        <f>IF($C169&lt;0,MIN(-$C169,MCB_benefits_unconstrained!N169),MAX(-$C169,MCB_benefits_unconstrained!N169))</f>
        <v>-364723769.91876781</v>
      </c>
      <c r="O169">
        <f>IF($C169&lt;0,MIN(-$C169,MCB_benefits_unconstrained!O169),MAX(-$C169,MCB_benefits_unconstrained!O169))</f>
        <v>-78770386.335601076</v>
      </c>
      <c r="P169">
        <f>IF($C169&lt;0,MIN(-$C169,MCB_benefits_unconstrained!P169),MAX(-$C169,MCB_benefits_unconstrained!P169))</f>
        <v>-11004004.86948088</v>
      </c>
      <c r="Q169" s="7">
        <f>SUM(Wanetal_losses_control!BI169:BN169)</f>
        <v>611643039.17542267</v>
      </c>
      <c r="R169">
        <f>IF($Q169&lt;0,MIN(-$Q169,MCB_benefits_unconstrained!R169),MAX(-$Q169,MCB_benefits_unconstrained!R169))</f>
        <v>-611643039.17542267</v>
      </c>
      <c r="S169">
        <f>IF($Q169&lt;0,MIN(-$Q169,MCB_benefits_unconstrained!S169),MAX(-$Q169,MCB_benefits_unconstrained!S169))</f>
        <v>-142554754.80981976</v>
      </c>
      <c r="T169">
        <f>IF($Q169&lt;0,MIN(-$Q169,MCB_benefits_unconstrained!T169),MAX(-$Q169,MCB_benefits_unconstrained!T169))</f>
        <v>-330716828.15754986</v>
      </c>
      <c r="U169">
        <f>IF($Q169&lt;0,MIN(-$Q169,MCB_benefits_unconstrained!U169),MAX(-$Q169,MCB_benefits_unconstrained!U169))</f>
        <v>-516137523.07296437</v>
      </c>
      <c r="V169">
        <f>IF($Q169&lt;0,MIN(-$Q169,MCB_benefits_unconstrained!V169),MAX(-$Q169,MCB_benefits_unconstrained!V169))</f>
        <v>-266274496.07552648</v>
      </c>
      <c r="W169">
        <f>IF($Q169&lt;0,MIN(-$Q169,MCB_benefits_unconstrained!W169),MAX(-$Q169,MCB_benefits_unconstrained!W169))</f>
        <v>-106644574.10436648</v>
      </c>
      <c r="Y169">
        <f>IF($Q169&lt;0,MIN(-$Q169,MCB_benefits_unconstrained!Y169),MAX(-$Q169,MCB_benefits_unconstrained!Y169))</f>
        <v>57444092.74702628</v>
      </c>
      <c r="Z169">
        <f>IF($Q169&lt;0,MIN(-$Q169,MCB_benefits_unconstrained!Z169),MAX(-$Q169,MCB_benefits_unconstrained!Z169))</f>
        <v>91439677.849530607</v>
      </c>
      <c r="AA169">
        <f>IF($Q169&lt;0,MIN(-$Q169,MCB_benefits_unconstrained!AA169),MAX(-$Q169,MCB_benefits_unconstrained!AA169))</f>
        <v>-135276595.41169441</v>
      </c>
      <c r="AB169">
        <f>IF($Q169&lt;0,MIN(-$Q169,MCB_benefits_unconstrained!AB169),MAX(-$Q169,MCB_benefits_unconstrained!AB169))</f>
        <v>-8936689.1104548704</v>
      </c>
      <c r="AC169">
        <f>IF($Q169&lt;0,MIN(-$Q169,MCB_benefits_unconstrained!AC169),MAX(-$Q169,MCB_benefits_unconstrained!AC169))</f>
        <v>-52595610.124637745</v>
      </c>
      <c r="AD169">
        <f>IF($Q169&lt;0,MIN(-$Q169,MCB_benefits_unconstrained!AD169),MAX(-$Q169,MCB_benefits_unconstrained!AD169))</f>
        <v>-26527512.501719981</v>
      </c>
    </row>
    <row r="170" spans="1:30" x14ac:dyDescent="0.2">
      <c r="A170" t="s">
        <v>332</v>
      </c>
      <c r="B170" t="s">
        <v>333</v>
      </c>
      <c r="C170">
        <f>SUM(Wanetal_losses_control!AQ170:AV170)</f>
        <v>0</v>
      </c>
      <c r="D170">
        <f>IF($C170&lt;0,MIN(-$C170,MCB_benefits_unconstrained!D170),MAX(-$C170,MCB_benefits_unconstrained!D170))</f>
        <v>0</v>
      </c>
      <c r="E170">
        <f>IF($C170&lt;0,MIN(-$C170,MCB_benefits_unconstrained!E170),MAX(-$C170,MCB_benefits_unconstrained!E170))</f>
        <v>0</v>
      </c>
      <c r="F170">
        <f>IF($C170&lt;0,MIN(-$C170,MCB_benefits_unconstrained!F170),MAX(-$C170,MCB_benefits_unconstrained!F170))</f>
        <v>0</v>
      </c>
      <c r="G170">
        <f>IF($C170&lt;0,MIN(-$C170,MCB_benefits_unconstrained!G170),MAX(-$C170,MCB_benefits_unconstrained!G170))</f>
        <v>0</v>
      </c>
      <c r="H170">
        <f>IF($C170&lt;0,MIN(-$C170,MCB_benefits_unconstrained!H170),MAX(-$C170,MCB_benefits_unconstrained!H170))</f>
        <v>0</v>
      </c>
      <c r="I170">
        <f>IF($C170&lt;0,MIN(-$C170,MCB_benefits_unconstrained!I170),MAX(-$C170,MCB_benefits_unconstrained!I170))</f>
        <v>0</v>
      </c>
      <c r="K170">
        <f>IF($C170&lt;0,MIN(-$C170,MCB_benefits_unconstrained!K170),MAX(-$C170,MCB_benefits_unconstrained!K170))</f>
        <v>0</v>
      </c>
      <c r="L170">
        <f>IF($C170&lt;0,MIN(-$C170,MCB_benefits_unconstrained!L170),MAX(-$C170,MCB_benefits_unconstrained!L170))</f>
        <v>0</v>
      </c>
      <c r="M170">
        <f>IF($C170&lt;0,MIN(-$C170,MCB_benefits_unconstrained!M170),MAX(-$C170,MCB_benefits_unconstrained!M170))</f>
        <v>0</v>
      </c>
      <c r="N170">
        <f>IF($C170&lt;0,MIN(-$C170,MCB_benefits_unconstrained!N170),MAX(-$C170,MCB_benefits_unconstrained!N170))</f>
        <v>0</v>
      </c>
      <c r="O170">
        <f>IF($C170&lt;0,MIN(-$C170,MCB_benefits_unconstrained!O170),MAX(-$C170,MCB_benefits_unconstrained!O170))</f>
        <v>0</v>
      </c>
      <c r="P170">
        <f>IF($C170&lt;0,MIN(-$C170,MCB_benefits_unconstrained!P170),MAX(-$C170,MCB_benefits_unconstrained!P170))</f>
        <v>0</v>
      </c>
      <c r="Q170" s="7">
        <f>SUM(Wanetal_losses_control!BI170:BN170)</f>
        <v>0</v>
      </c>
      <c r="R170">
        <f>IF($Q170&lt;0,MIN(-$Q170,MCB_benefits_unconstrained!R170),MAX(-$Q170,MCB_benefits_unconstrained!R170))</f>
        <v>0</v>
      </c>
      <c r="S170">
        <f>IF($Q170&lt;0,MIN(-$Q170,MCB_benefits_unconstrained!S170),MAX(-$Q170,MCB_benefits_unconstrained!S170))</f>
        <v>0</v>
      </c>
      <c r="T170">
        <f>IF($Q170&lt;0,MIN(-$Q170,MCB_benefits_unconstrained!T170),MAX(-$Q170,MCB_benefits_unconstrained!T170))</f>
        <v>0</v>
      </c>
      <c r="U170">
        <f>IF($Q170&lt;0,MIN(-$Q170,MCB_benefits_unconstrained!U170),MAX(-$Q170,MCB_benefits_unconstrained!U170))</f>
        <v>0</v>
      </c>
      <c r="V170">
        <f>IF($Q170&lt;0,MIN(-$Q170,MCB_benefits_unconstrained!V170),MAX(-$Q170,MCB_benefits_unconstrained!V170))</f>
        <v>0</v>
      </c>
      <c r="W170">
        <f>IF($Q170&lt;0,MIN(-$Q170,MCB_benefits_unconstrained!W170),MAX(-$Q170,MCB_benefits_unconstrained!W170))</f>
        <v>0</v>
      </c>
      <c r="Y170">
        <f>IF($Q170&lt;0,MIN(-$Q170,MCB_benefits_unconstrained!Y170),MAX(-$Q170,MCB_benefits_unconstrained!Y170))</f>
        <v>0</v>
      </c>
      <c r="Z170">
        <f>IF($Q170&lt;0,MIN(-$Q170,MCB_benefits_unconstrained!Z170),MAX(-$Q170,MCB_benefits_unconstrained!Z170))</f>
        <v>0</v>
      </c>
      <c r="AA170">
        <f>IF($Q170&lt;0,MIN(-$Q170,MCB_benefits_unconstrained!AA170),MAX(-$Q170,MCB_benefits_unconstrained!AA170))</f>
        <v>0</v>
      </c>
      <c r="AB170">
        <f>IF($Q170&lt;0,MIN(-$Q170,MCB_benefits_unconstrained!AB170),MAX(-$Q170,MCB_benefits_unconstrained!AB170))</f>
        <v>0</v>
      </c>
      <c r="AC170">
        <f>IF($Q170&lt;0,MIN(-$Q170,MCB_benefits_unconstrained!AC170),MAX(-$Q170,MCB_benefits_unconstrained!AC170))</f>
        <v>0</v>
      </c>
      <c r="AD170">
        <f>IF($Q170&lt;0,MIN(-$Q170,MCB_benefits_unconstrained!AD170),MAX(-$Q170,MCB_benefits_unconstrained!AD170))</f>
        <v>0</v>
      </c>
    </row>
    <row r="171" spans="1:30" x14ac:dyDescent="0.2">
      <c r="A171" t="s">
        <v>334</v>
      </c>
      <c r="B171" t="s">
        <v>335</v>
      </c>
      <c r="C171">
        <f>SUM(Wanetal_losses_control!AQ171:AV171)</f>
        <v>-1872914092.9889939</v>
      </c>
      <c r="D171">
        <f>IF($C171&lt;0,MIN(-$C171,MCB_benefits_unconstrained!D171),MAX(-$C171,MCB_benefits_unconstrained!D171))</f>
        <v>525408686.12001967</v>
      </c>
      <c r="E171">
        <f>IF($C171&lt;0,MIN(-$C171,MCB_benefits_unconstrained!E171),MAX(-$C171,MCB_benefits_unconstrained!E171))</f>
        <v>-7680115.3173131943</v>
      </c>
      <c r="F171">
        <f>IF($C171&lt;0,MIN(-$C171,MCB_benefits_unconstrained!F171),MAX(-$C171,MCB_benefits_unconstrained!F171))</f>
        <v>421032757.94120455</v>
      </c>
      <c r="G171">
        <f>IF($C171&lt;0,MIN(-$C171,MCB_benefits_unconstrained!G171),MAX(-$C171,MCB_benefits_unconstrained!G171))</f>
        <v>378235434.70768332</v>
      </c>
      <c r="H171">
        <f>IF($C171&lt;0,MIN(-$C171,MCB_benefits_unconstrained!H171),MAX(-$C171,MCB_benefits_unconstrained!H171))</f>
        <v>128828114.21560693</v>
      </c>
      <c r="I171">
        <f>IF($C171&lt;0,MIN(-$C171,MCB_benefits_unconstrained!I171),MAX(-$C171,MCB_benefits_unconstrained!I171))</f>
        <v>113308078.68495607</v>
      </c>
      <c r="K171">
        <f>IF($C171&lt;0,MIN(-$C171,MCB_benefits_unconstrained!K171),MAX(-$C171,MCB_benefits_unconstrained!K171))</f>
        <v>246827088.20029759</v>
      </c>
      <c r="L171">
        <f>IF($C171&lt;0,MIN(-$C171,MCB_benefits_unconstrained!L171),MAX(-$C171,MCB_benefits_unconstrained!L171))</f>
        <v>-26996065.14806987</v>
      </c>
      <c r="M171">
        <f>IF($C171&lt;0,MIN(-$C171,MCB_benefits_unconstrained!M171),MAX(-$C171,MCB_benefits_unconstrained!M171))</f>
        <v>-488108846.35181409</v>
      </c>
      <c r="N171">
        <f>IF($C171&lt;0,MIN(-$C171,MCB_benefits_unconstrained!N171),MAX(-$C171,MCB_benefits_unconstrained!N171))</f>
        <v>1122857962.6151981</v>
      </c>
      <c r="O171">
        <f>IF($C171&lt;0,MIN(-$C171,MCB_benefits_unconstrained!O171),MAX(-$C171,MCB_benefits_unconstrained!O171))</f>
        <v>732011029.59211099</v>
      </c>
      <c r="P171">
        <f>IF($C171&lt;0,MIN(-$C171,MCB_benefits_unconstrained!P171),MAX(-$C171,MCB_benefits_unconstrained!P171))</f>
        <v>628606672.11394203</v>
      </c>
      <c r="Q171" s="7">
        <f>SUM(Wanetal_losses_control!BI171:BN171)</f>
        <v>-3135157234.4686031</v>
      </c>
      <c r="R171">
        <f>IF($Q171&lt;0,MIN(-$Q171,MCB_benefits_unconstrained!R171),MAX(-$Q171,MCB_benefits_unconstrained!R171))</f>
        <v>3135157234.4686031</v>
      </c>
      <c r="S171">
        <f>IF($Q171&lt;0,MIN(-$Q171,MCB_benefits_unconstrained!S171),MAX(-$Q171,MCB_benefits_unconstrained!S171))</f>
        <v>730706543.23546028</v>
      </c>
      <c r="T171">
        <f>IF($Q171&lt;0,MIN(-$Q171,MCB_benefits_unconstrained!T171),MAX(-$Q171,MCB_benefits_unconstrained!T171))</f>
        <v>1695186881.806854</v>
      </c>
      <c r="U171">
        <f>IF($Q171&lt;0,MIN(-$Q171,MCB_benefits_unconstrained!U171),MAX(-$Q171,MCB_benefits_unconstrained!U171))</f>
        <v>2645615474.7128725</v>
      </c>
      <c r="V171">
        <f>IF($Q171&lt;0,MIN(-$Q171,MCB_benefits_unconstrained!V171),MAX(-$Q171,MCB_benefits_unconstrained!V171))</f>
        <v>1364868655.8276019</v>
      </c>
      <c r="W171">
        <f>IF($Q171&lt;0,MIN(-$Q171,MCB_benefits_unconstrained!W171),MAX(-$Q171,MCB_benefits_unconstrained!W171))</f>
        <v>546638294.89643669</v>
      </c>
      <c r="Y171">
        <f>IF($Q171&lt;0,MIN(-$Q171,MCB_benefits_unconstrained!Y171),MAX(-$Q171,MCB_benefits_unconstrained!Y171))</f>
        <v>1287044296.2803073</v>
      </c>
      <c r="Z171">
        <f>IF($Q171&lt;0,MIN(-$Q171,MCB_benefits_unconstrained!Z171),MAX(-$Q171,MCB_benefits_unconstrained!Z171))</f>
        <v>-212121514.54029757</v>
      </c>
      <c r="AA171">
        <f>IF($Q171&lt;0,MIN(-$Q171,MCB_benefits_unconstrained!AA171),MAX(-$Q171,MCB_benefits_unconstrained!AA171))</f>
        <v>2024593855.9910161</v>
      </c>
      <c r="AB171">
        <f>IF($Q171&lt;0,MIN(-$Q171,MCB_benefits_unconstrained!AB171),MAX(-$Q171,MCB_benefits_unconstrained!AB171))</f>
        <v>1535853080.2593579</v>
      </c>
      <c r="AC171">
        <f>IF($Q171&lt;0,MIN(-$Q171,MCB_benefits_unconstrained!AC171),MAX(-$Q171,MCB_benefits_unconstrained!AC171))</f>
        <v>1796202664.674262</v>
      </c>
      <c r="AD171">
        <f>IF($Q171&lt;0,MIN(-$Q171,MCB_benefits_unconstrained!AD171),MAX(-$Q171,MCB_benefits_unconstrained!AD171))</f>
        <v>1306832678.9009655</v>
      </c>
    </row>
    <row r="172" spans="1:30" x14ac:dyDescent="0.2">
      <c r="A172" t="s">
        <v>336</v>
      </c>
      <c r="B172" t="s">
        <v>337</v>
      </c>
      <c r="C172">
        <f>SUM(Wanetal_losses_control!AQ172:AV172)</f>
        <v>-238538690.91920272</v>
      </c>
      <c r="D172">
        <f>IF($C172&lt;0,MIN(-$C172,MCB_benefits_unconstrained!D172),MAX(-$C172,MCB_benefits_unconstrained!D172))</f>
        <v>66917271.141161859</v>
      </c>
      <c r="E172">
        <f>IF($C172&lt;0,MIN(-$C172,MCB_benefits_unconstrained!E172),MAX(-$C172,MCB_benefits_unconstrained!E172))</f>
        <v>-978157.33287408948</v>
      </c>
      <c r="F172">
        <f>IF($C172&lt;0,MIN(-$C172,MCB_benefits_unconstrained!F172),MAX(-$C172,MCB_benefits_unconstrained!F172))</f>
        <v>53623710.392992735</v>
      </c>
      <c r="G172">
        <f>IF($C172&lt;0,MIN(-$C172,MCB_benefits_unconstrained!G172),MAX(-$C172,MCB_benefits_unconstrained!G172))</f>
        <v>48172943.85907349</v>
      </c>
      <c r="H172">
        <f>IF($C172&lt;0,MIN(-$C172,MCB_benefits_unconstrained!H172),MAX(-$C172,MCB_benefits_unconstrained!H172))</f>
        <v>16407847.980650008</v>
      </c>
      <c r="I172">
        <f>IF($C172&lt;0,MIN(-$C172,MCB_benefits_unconstrained!I172),MAX(-$C172,MCB_benefits_unconstrained!I172))</f>
        <v>14431180.192010134</v>
      </c>
      <c r="K172">
        <f>IF($C172&lt;0,MIN(-$C172,MCB_benefits_unconstrained!K172),MAX(-$C172,MCB_benefits_unconstrained!K172))</f>
        <v>-1112462868.7090895</v>
      </c>
      <c r="L172">
        <f>IF($C172&lt;0,MIN(-$C172,MCB_benefits_unconstrained!L172),MAX(-$C172,MCB_benefits_unconstrained!L172))</f>
        <v>64348302.804483265</v>
      </c>
      <c r="M172">
        <f>IF($C172&lt;0,MIN(-$C172,MCB_benefits_unconstrained!M172),MAX(-$C172,MCB_benefits_unconstrained!M172))</f>
        <v>-189985427.37712973</v>
      </c>
      <c r="N172">
        <f>IF($C172&lt;0,MIN(-$C172,MCB_benefits_unconstrained!N172),MAX(-$C172,MCB_benefits_unconstrained!N172))</f>
        <v>238538690.91920272</v>
      </c>
      <c r="O172">
        <f>IF($C172&lt;0,MIN(-$C172,MCB_benefits_unconstrained!O172),MAX(-$C172,MCB_benefits_unconstrained!O172))</f>
        <v>-553284401.05255425</v>
      </c>
      <c r="P172">
        <f>IF($C172&lt;0,MIN(-$C172,MCB_benefits_unconstrained!P172),MAX(-$C172,MCB_benefits_unconstrained!P172))</f>
        <v>-469199488.17073286</v>
      </c>
      <c r="Q172" s="7">
        <f>SUM(Wanetal_losses_control!BI172:BN172)</f>
        <v>-218802479.52240083</v>
      </c>
      <c r="R172">
        <f>IF($Q172&lt;0,MIN(-$Q172,MCB_benefits_unconstrained!R172),MAX(-$Q172,MCB_benefits_unconstrained!R172))</f>
        <v>218802479.52240083</v>
      </c>
      <c r="S172">
        <f>IF($Q172&lt;0,MIN(-$Q172,MCB_benefits_unconstrained!S172),MAX(-$Q172,MCB_benefits_unconstrained!S172))</f>
        <v>50995976.120559782</v>
      </c>
      <c r="T172">
        <f>IF($Q172&lt;0,MIN(-$Q172,MCB_benefits_unconstrained!T172),MAX(-$Q172,MCB_benefits_unconstrained!T172))</f>
        <v>118307014.68982454</v>
      </c>
      <c r="U172">
        <f>IF($Q172&lt;0,MIN(-$Q172,MCB_benefits_unconstrained!U172),MAX(-$Q172,MCB_benefits_unconstrained!U172))</f>
        <v>184637382.57393196</v>
      </c>
      <c r="V172">
        <f>IF($Q172&lt;0,MIN(-$Q172,MCB_benefits_unconstrained!V172),MAX(-$Q172,MCB_benefits_unconstrained!V172))</f>
        <v>95254120.85690923</v>
      </c>
      <c r="W172">
        <f>IF($Q172&lt;0,MIN(-$Q172,MCB_benefits_unconstrained!W172),MAX(-$Q172,MCB_benefits_unconstrained!W172))</f>
        <v>38149861.515800625</v>
      </c>
      <c r="Y172">
        <f>IF($Q172&lt;0,MIN(-$Q172,MCB_benefits_unconstrained!Y172),MAX(-$Q172,MCB_benefits_unconstrained!Y172))</f>
        <v>52795219.45519536</v>
      </c>
      <c r="Z172">
        <f>IF($Q172&lt;0,MIN(-$Q172,MCB_benefits_unconstrained!Z172),MAX(-$Q172,MCB_benefits_unconstrained!Z172))</f>
        <v>163821109.81614974</v>
      </c>
      <c r="AA172">
        <f>IF($Q172&lt;0,MIN(-$Q172,MCB_benefits_unconstrained!AA172),MAX(-$Q172,MCB_benefits_unconstrained!AA172))</f>
        <v>79785872.898535922</v>
      </c>
      <c r="AB172">
        <f>IF($Q172&lt;0,MIN(-$Q172,MCB_benefits_unconstrained!AB172),MAX(-$Q172,MCB_benefits_unconstrained!AB172))</f>
        <v>102971036.56461047</v>
      </c>
      <c r="AC172">
        <f>IF($Q172&lt;0,MIN(-$Q172,MCB_benefits_unconstrained!AC172),MAX(-$Q172,MCB_benefits_unconstrained!AC172))</f>
        <v>112369768.35683675</v>
      </c>
      <c r="AD172">
        <f>IF($Q172&lt;0,MIN(-$Q172,MCB_benefits_unconstrained!AD172),MAX(-$Q172,MCB_benefits_unconstrained!AD172))</f>
        <v>71285189.354304463</v>
      </c>
    </row>
    <row r="173" spans="1:30" x14ac:dyDescent="0.2">
      <c r="A173" t="s">
        <v>338</v>
      </c>
      <c r="B173" t="s">
        <v>339</v>
      </c>
      <c r="C173">
        <f>SUM(Wanetal_losses_control!AQ173:AV173)</f>
        <v>0</v>
      </c>
      <c r="D173">
        <f>IF($C173&lt;0,MIN(-$C173,MCB_benefits_unconstrained!D173),MAX(-$C173,MCB_benefits_unconstrained!D173))</f>
        <v>0</v>
      </c>
      <c r="E173">
        <f>IF($C173&lt;0,MIN(-$C173,MCB_benefits_unconstrained!E173),MAX(-$C173,MCB_benefits_unconstrained!E173))</f>
        <v>0</v>
      </c>
      <c r="F173">
        <f>IF($C173&lt;0,MIN(-$C173,MCB_benefits_unconstrained!F173),MAX(-$C173,MCB_benefits_unconstrained!F173))</f>
        <v>0</v>
      </c>
      <c r="G173">
        <f>IF($C173&lt;0,MIN(-$C173,MCB_benefits_unconstrained!G173),MAX(-$C173,MCB_benefits_unconstrained!G173))</f>
        <v>0</v>
      </c>
      <c r="H173">
        <f>IF($C173&lt;0,MIN(-$C173,MCB_benefits_unconstrained!H173),MAX(-$C173,MCB_benefits_unconstrained!H173))</f>
        <v>0</v>
      </c>
      <c r="I173">
        <f>IF($C173&lt;0,MIN(-$C173,MCB_benefits_unconstrained!I173),MAX(-$C173,MCB_benefits_unconstrained!I173))</f>
        <v>0</v>
      </c>
      <c r="K173">
        <f>IF($C173&lt;0,MIN(-$C173,MCB_benefits_unconstrained!K173),MAX(-$C173,MCB_benefits_unconstrained!K173))</f>
        <v>0</v>
      </c>
      <c r="L173">
        <f>IF($C173&lt;0,MIN(-$C173,MCB_benefits_unconstrained!L173),MAX(-$C173,MCB_benefits_unconstrained!L173))</f>
        <v>0</v>
      </c>
      <c r="M173">
        <f>IF($C173&lt;0,MIN(-$C173,MCB_benefits_unconstrained!M173),MAX(-$C173,MCB_benefits_unconstrained!M173))</f>
        <v>0</v>
      </c>
      <c r="N173">
        <f>IF($C173&lt;0,MIN(-$C173,MCB_benefits_unconstrained!N173),MAX(-$C173,MCB_benefits_unconstrained!N173))</f>
        <v>0</v>
      </c>
      <c r="O173">
        <f>IF($C173&lt;0,MIN(-$C173,MCB_benefits_unconstrained!O173),MAX(-$C173,MCB_benefits_unconstrained!O173))</f>
        <v>0</v>
      </c>
      <c r="P173">
        <f>IF($C173&lt;0,MIN(-$C173,MCB_benefits_unconstrained!P173),MAX(-$C173,MCB_benefits_unconstrained!P173))</f>
        <v>0</v>
      </c>
      <c r="Q173" s="7">
        <f>SUM(Wanetal_losses_control!BI173:BN173)</f>
        <v>0</v>
      </c>
      <c r="R173">
        <f>IF($Q173&lt;0,MIN(-$Q173,MCB_benefits_unconstrained!R173),MAX(-$Q173,MCB_benefits_unconstrained!R173))</f>
        <v>0</v>
      </c>
      <c r="S173">
        <f>IF($Q173&lt;0,MIN(-$Q173,MCB_benefits_unconstrained!S173),MAX(-$Q173,MCB_benefits_unconstrained!S173))</f>
        <v>0</v>
      </c>
      <c r="T173">
        <f>IF($Q173&lt;0,MIN(-$Q173,MCB_benefits_unconstrained!T173),MAX(-$Q173,MCB_benefits_unconstrained!T173))</f>
        <v>0</v>
      </c>
      <c r="U173">
        <f>IF($Q173&lt;0,MIN(-$Q173,MCB_benefits_unconstrained!U173),MAX(-$Q173,MCB_benefits_unconstrained!U173))</f>
        <v>0</v>
      </c>
      <c r="V173">
        <f>IF($Q173&lt;0,MIN(-$Q173,MCB_benefits_unconstrained!V173),MAX(-$Q173,MCB_benefits_unconstrained!V173))</f>
        <v>0</v>
      </c>
      <c r="W173">
        <f>IF($Q173&lt;0,MIN(-$Q173,MCB_benefits_unconstrained!W173),MAX(-$Q173,MCB_benefits_unconstrained!W173))</f>
        <v>0</v>
      </c>
      <c r="Y173">
        <f>IF($Q173&lt;0,MIN(-$Q173,MCB_benefits_unconstrained!Y173),MAX(-$Q173,MCB_benefits_unconstrained!Y173))</f>
        <v>0</v>
      </c>
      <c r="Z173">
        <f>IF($Q173&lt;0,MIN(-$Q173,MCB_benefits_unconstrained!Z173),MAX(-$Q173,MCB_benefits_unconstrained!Z173))</f>
        <v>0</v>
      </c>
      <c r="AA173">
        <f>IF($Q173&lt;0,MIN(-$Q173,MCB_benefits_unconstrained!AA173),MAX(-$Q173,MCB_benefits_unconstrained!AA173))</f>
        <v>0</v>
      </c>
      <c r="AB173">
        <f>IF($Q173&lt;0,MIN(-$Q173,MCB_benefits_unconstrained!AB173),MAX(-$Q173,MCB_benefits_unconstrained!AB173))</f>
        <v>0</v>
      </c>
      <c r="AC173">
        <f>IF($Q173&lt;0,MIN(-$Q173,MCB_benefits_unconstrained!AC173),MAX(-$Q173,MCB_benefits_unconstrained!AC173))</f>
        <v>0</v>
      </c>
      <c r="AD173">
        <f>IF($Q173&lt;0,MIN(-$Q173,MCB_benefits_unconstrained!AD173),MAX(-$Q173,MCB_benefits_unconstrained!AD173))</f>
        <v>0</v>
      </c>
    </row>
    <row r="174" spans="1:30" x14ac:dyDescent="0.2">
      <c r="A174" t="s">
        <v>340</v>
      </c>
      <c r="B174" t="s">
        <v>341</v>
      </c>
      <c r="C174">
        <f>SUM(Wanetal_losses_control!AQ174:AV174)</f>
        <v>-1885999593.546505</v>
      </c>
      <c r="D174">
        <f>IF($C174&lt;0,MIN(-$C174,MCB_benefits_unconstrained!D174),MAX(-$C174,MCB_benefits_unconstrained!D174))</f>
        <v>529079562.259444</v>
      </c>
      <c r="E174">
        <f>IF($C174&lt;0,MIN(-$C174,MCB_benefits_unconstrained!E174),MAX(-$C174,MCB_benefits_unconstrained!E174))</f>
        <v>-7733774.0268304348</v>
      </c>
      <c r="F174">
        <f>IF($C174&lt;0,MIN(-$C174,MCB_benefits_unconstrained!F174),MAX(-$C174,MCB_benefits_unconstrained!F174))</f>
        <v>423974390.1331954</v>
      </c>
      <c r="G174">
        <f>IF($C174&lt;0,MIN(-$C174,MCB_benefits_unconstrained!G174),MAX(-$C174,MCB_benefits_unconstrained!G174))</f>
        <v>380878054.57490802</v>
      </c>
      <c r="H174">
        <f>IF($C174&lt;0,MIN(-$C174,MCB_benefits_unconstrained!H174),MAX(-$C174,MCB_benefits_unconstrained!H174))</f>
        <v>129728198.40350533</v>
      </c>
      <c r="I174">
        <f>IF($C174&lt;0,MIN(-$C174,MCB_benefits_unconstrained!I174),MAX(-$C174,MCB_benefits_unconstrained!I174))</f>
        <v>114099728.94395757</v>
      </c>
      <c r="K174">
        <f>IF($C174&lt;0,MIN(-$C174,MCB_benefits_unconstrained!K174),MAX(-$C174,MCB_benefits_unconstrained!K174))</f>
        <v>-393502347.7637676</v>
      </c>
      <c r="L174">
        <f>IF($C174&lt;0,MIN(-$C174,MCB_benefits_unconstrained!L174),MAX(-$C174,MCB_benefits_unconstrained!L174))</f>
        <v>-56464805.983882234</v>
      </c>
      <c r="M174">
        <f>IF($C174&lt;0,MIN(-$C174,MCB_benefits_unconstrained!M174),MAX(-$C174,MCB_benefits_unconstrained!M174))</f>
        <v>1684484135.2911298</v>
      </c>
      <c r="N174">
        <f>IF($C174&lt;0,MIN(-$C174,MCB_benefits_unconstrained!N174),MAX(-$C174,MCB_benefits_unconstrained!N174))</f>
        <v>1885999593.546505</v>
      </c>
      <c r="O174">
        <f>IF($C174&lt;0,MIN(-$C174,MCB_benefits_unconstrained!O174),MAX(-$C174,MCB_benefits_unconstrained!O174))</f>
        <v>676238830.78594327</v>
      </c>
      <c r="P174">
        <f>IF($C174&lt;0,MIN(-$C174,MCB_benefits_unconstrained!P174),MAX(-$C174,MCB_benefits_unconstrained!P174))</f>
        <v>412213931.14012265</v>
      </c>
      <c r="Q174" s="7">
        <f>SUM(Wanetal_losses_control!BI174:BN174)</f>
        <v>-1895606423.3332381</v>
      </c>
      <c r="R174">
        <f>IF($Q174&lt;0,MIN(-$Q174,MCB_benefits_unconstrained!R174),MAX(-$Q174,MCB_benefits_unconstrained!R174))</f>
        <v>1895606423.3332381</v>
      </c>
      <c r="S174">
        <f>IF($Q174&lt;0,MIN(-$Q174,MCB_benefits_unconstrained!S174),MAX(-$Q174,MCB_benefits_unconstrained!S174))</f>
        <v>441806235.9681108</v>
      </c>
      <c r="T174">
        <f>IF($Q174&lt;0,MIN(-$Q174,MCB_benefits_unconstrained!T174),MAX(-$Q174,MCB_benefits_unconstrained!T174))</f>
        <v>1024958846.2659594</v>
      </c>
      <c r="U174">
        <f>IF($Q174&lt;0,MIN(-$Q174,MCB_benefits_unconstrained!U174),MAX(-$Q174,MCB_benefits_unconstrained!U174))</f>
        <v>1599615366.1446474</v>
      </c>
      <c r="V174">
        <f>IF($Q174&lt;0,MIN(-$Q174,MCB_benefits_unconstrained!V174),MAX(-$Q174,MCB_benefits_unconstrained!V174))</f>
        <v>825238926.63122976</v>
      </c>
      <c r="W174">
        <f>IF($Q174&lt;0,MIN(-$Q174,MCB_benefits_unconstrained!W174),MAX(-$Q174,MCB_benefits_unconstrained!W174))</f>
        <v>330513267.93223763</v>
      </c>
      <c r="Y174">
        <f>IF($Q174&lt;0,MIN(-$Q174,MCB_benefits_unconstrained!Y174),MAX(-$Q174,MCB_benefits_unconstrained!Y174))</f>
        <v>918288056.14896476</v>
      </c>
      <c r="Z174">
        <f>IF($Q174&lt;0,MIN(-$Q174,MCB_benefits_unconstrained!Z174),MAX(-$Q174,MCB_benefits_unconstrained!Z174))</f>
        <v>277628856.54508764</v>
      </c>
      <c r="AA174">
        <f>IF($Q174&lt;0,MIN(-$Q174,MCB_benefits_unconstrained!AA174),MAX(-$Q174,MCB_benefits_unconstrained!AA174))</f>
        <v>1711672282.1341617</v>
      </c>
      <c r="AB174">
        <f>IF($Q174&lt;0,MIN(-$Q174,MCB_benefits_unconstrained!AB174),MAX(-$Q174,MCB_benefits_unconstrained!AB174))</f>
        <v>969550000.35718715</v>
      </c>
      <c r="AC174">
        <f>IF($Q174&lt;0,MIN(-$Q174,MCB_benefits_unconstrained!AC174),MAX(-$Q174,MCB_benefits_unconstrained!AC174))</f>
        <v>1347171341.3266292</v>
      </c>
      <c r="AD174">
        <f>IF($Q174&lt;0,MIN(-$Q174,MCB_benefits_unconstrained!AD174),MAX(-$Q174,MCB_benefits_unconstrained!AD174))</f>
        <v>1702077281.7760386</v>
      </c>
    </row>
    <row r="175" spans="1:30" x14ac:dyDescent="0.2">
      <c r="A175" t="s">
        <v>342</v>
      </c>
      <c r="B175" t="s">
        <v>343</v>
      </c>
      <c r="C175">
        <f>SUM(Wanetal_losses_control!AQ175:AV175)</f>
        <v>-94106493241.344498</v>
      </c>
      <c r="D175">
        <f>IF($C175&lt;0,MIN(-$C175,MCB_benefits_unconstrained!D175),MAX(-$C175,MCB_benefits_unconstrained!D175))</f>
        <v>26399699353.20887</v>
      </c>
      <c r="E175">
        <f>IF($C175&lt;0,MIN(-$C175,MCB_benefits_unconstrained!E175),MAX(-$C175,MCB_benefits_unconstrained!E175))</f>
        <v>-385895286.33854675</v>
      </c>
      <c r="F175">
        <f>IF($C175&lt;0,MIN(-$C175,MCB_benefits_unconstrained!F175),MAX(-$C175,MCB_benefits_unconstrained!F175))</f>
        <v>21155223583.344254</v>
      </c>
      <c r="G175">
        <f>IF($C175&lt;0,MIN(-$C175,MCB_benefits_unconstrained!G175),MAX(-$C175,MCB_benefits_unconstrained!G175))</f>
        <v>19004828098.20192</v>
      </c>
      <c r="H175">
        <f>IF($C175&lt;0,MIN(-$C175,MCB_benefits_unconstrained!H175),MAX(-$C175,MCB_benefits_unconstrained!H175))</f>
        <v>6473100984.7750702</v>
      </c>
      <c r="I175">
        <f>IF($C175&lt;0,MIN(-$C175,MCB_benefits_unconstrained!I175),MAX(-$C175,MCB_benefits_unconstrained!I175))</f>
        <v>5693280850.8789368</v>
      </c>
      <c r="K175">
        <f>IF($C175&lt;0,MIN(-$C175,MCB_benefits_unconstrained!K175),MAX(-$C175,MCB_benefits_unconstrained!K175))</f>
        <v>55232338729.190346</v>
      </c>
      <c r="L175">
        <f>IF($C175&lt;0,MIN(-$C175,MCB_benefits_unconstrained!L175),MAX(-$C175,MCB_benefits_unconstrained!L175))</f>
        <v>-917981769.68091035</v>
      </c>
      <c r="M175">
        <f>IF($C175&lt;0,MIN(-$C175,MCB_benefits_unconstrained!M175),MAX(-$C175,MCB_benefits_unconstrained!M175))</f>
        <v>36529049078.398239</v>
      </c>
      <c r="N175">
        <f>IF($C175&lt;0,MIN(-$C175,MCB_benefits_unconstrained!N175),MAX(-$C175,MCB_benefits_unconstrained!N175))</f>
        <v>28916734328.262798</v>
      </c>
      <c r="O175">
        <f>IF($C175&lt;0,MIN(-$C175,MCB_benefits_unconstrained!O175),MAX(-$C175,MCB_benefits_unconstrained!O175))</f>
        <v>13127090344.239843</v>
      </c>
      <c r="P175">
        <f>IF($C175&lt;0,MIN(-$C175,MCB_benefits_unconstrained!P175),MAX(-$C175,MCB_benefits_unconstrained!P175))</f>
        <v>-5680615159.4780769</v>
      </c>
      <c r="Q175" s="7">
        <f>SUM(Wanetal_losses_control!BI175:BN175)</f>
        <v>-96666442296.101105</v>
      </c>
      <c r="R175">
        <f>IF($Q175&lt;0,MIN(-$Q175,MCB_benefits_unconstrained!R175),MAX(-$Q175,MCB_benefits_unconstrained!R175))</f>
        <v>96666442296.101105</v>
      </c>
      <c r="S175">
        <f>IF($Q175&lt;0,MIN(-$Q175,MCB_benefits_unconstrained!S175),MAX(-$Q175,MCB_benefits_unconstrained!S175))</f>
        <v>22529907310.701904</v>
      </c>
      <c r="T175">
        <f>IF($Q175&lt;0,MIN(-$Q175,MCB_benefits_unconstrained!T175),MAX(-$Q175,MCB_benefits_unconstrained!T175))</f>
        <v>52267772438.872513</v>
      </c>
      <c r="U175">
        <f>IF($Q175&lt;0,MIN(-$Q175,MCB_benefits_unconstrained!U175),MAX(-$Q175,MCB_benefits_unconstrained!U175))</f>
        <v>81572379468.665253</v>
      </c>
      <c r="V175">
        <f>IF($Q175&lt;0,MIN(-$Q175,MCB_benefits_unconstrained!V175),MAX(-$Q175,MCB_benefits_unconstrained!V175))</f>
        <v>42083055902.195847</v>
      </c>
      <c r="W175">
        <f>IF($Q175&lt;0,MIN(-$Q175,MCB_benefits_unconstrained!W175),MAX(-$Q175,MCB_benefits_unconstrained!W175))</f>
        <v>16854522832.058838</v>
      </c>
      <c r="Y175">
        <f>IF($Q175&lt;0,MIN(-$Q175,MCB_benefits_unconstrained!Y175),MAX(-$Q175,MCB_benefits_unconstrained!Y175))</f>
        <v>41284450356.623001</v>
      </c>
      <c r="Z175">
        <f>IF($Q175&lt;0,MIN(-$Q175,MCB_benefits_unconstrained!Z175),MAX(-$Q175,MCB_benefits_unconstrained!Z175))</f>
        <v>24753340208.893177</v>
      </c>
      <c r="AA175">
        <f>IF($Q175&lt;0,MIN(-$Q175,MCB_benefits_unconstrained!AA175),MAX(-$Q175,MCB_benefits_unconstrained!AA175))</f>
        <v>30031848821.503838</v>
      </c>
      <c r="AB175">
        <f>IF($Q175&lt;0,MIN(-$Q175,MCB_benefits_unconstrained!AB175),MAX(-$Q175,MCB_benefits_unconstrained!AB175))</f>
        <v>27784924590.470608</v>
      </c>
      <c r="AC175">
        <f>IF($Q175&lt;0,MIN(-$Q175,MCB_benefits_unconstrained!AC175),MAX(-$Q175,MCB_benefits_unconstrained!AC175))</f>
        <v>41493590403.3255</v>
      </c>
      <c r="AD175">
        <f>IF($Q175&lt;0,MIN(-$Q175,MCB_benefits_unconstrained!AD175),MAX(-$Q175,MCB_benefits_unconstrained!AD175))</f>
        <v>-15599067405.957424</v>
      </c>
    </row>
    <row r="176" spans="1:30" x14ac:dyDescent="0.2">
      <c r="A176" t="s">
        <v>344</v>
      </c>
      <c r="B176" t="s">
        <v>345</v>
      </c>
      <c r="C176">
        <f>SUM(Wanetal_losses_control!AQ176:AV176)</f>
        <v>0</v>
      </c>
      <c r="D176">
        <f>IF($C176&lt;0,MIN(-$C176,MCB_benefits_unconstrained!D176),MAX(-$C176,MCB_benefits_unconstrained!D176))</f>
        <v>0</v>
      </c>
      <c r="E176">
        <f>IF($C176&lt;0,MIN(-$C176,MCB_benefits_unconstrained!E176),MAX(-$C176,MCB_benefits_unconstrained!E176))</f>
        <v>0</v>
      </c>
      <c r="F176">
        <f>IF($C176&lt;0,MIN(-$C176,MCB_benefits_unconstrained!F176),MAX(-$C176,MCB_benefits_unconstrained!F176))</f>
        <v>0</v>
      </c>
      <c r="G176">
        <f>IF($C176&lt;0,MIN(-$C176,MCB_benefits_unconstrained!G176),MAX(-$C176,MCB_benefits_unconstrained!G176))</f>
        <v>0</v>
      </c>
      <c r="H176">
        <f>IF($C176&lt;0,MIN(-$C176,MCB_benefits_unconstrained!H176),MAX(-$C176,MCB_benefits_unconstrained!H176))</f>
        <v>0</v>
      </c>
      <c r="I176">
        <f>IF($C176&lt;0,MIN(-$C176,MCB_benefits_unconstrained!I176),MAX(-$C176,MCB_benefits_unconstrained!I176))</f>
        <v>0</v>
      </c>
      <c r="K176">
        <f>IF($C176&lt;0,MIN(-$C176,MCB_benefits_unconstrained!K176),MAX(-$C176,MCB_benefits_unconstrained!K176))</f>
        <v>0</v>
      </c>
      <c r="L176">
        <f>IF($C176&lt;0,MIN(-$C176,MCB_benefits_unconstrained!L176),MAX(-$C176,MCB_benefits_unconstrained!L176))</f>
        <v>0</v>
      </c>
      <c r="M176">
        <f>IF($C176&lt;0,MIN(-$C176,MCB_benefits_unconstrained!M176),MAX(-$C176,MCB_benefits_unconstrained!M176))</f>
        <v>0</v>
      </c>
      <c r="N176">
        <f>IF($C176&lt;0,MIN(-$C176,MCB_benefits_unconstrained!N176),MAX(-$C176,MCB_benefits_unconstrained!N176))</f>
        <v>0</v>
      </c>
      <c r="O176">
        <f>IF($C176&lt;0,MIN(-$C176,MCB_benefits_unconstrained!O176),MAX(-$C176,MCB_benefits_unconstrained!O176))</f>
        <v>0</v>
      </c>
      <c r="P176">
        <f>IF($C176&lt;0,MIN(-$C176,MCB_benefits_unconstrained!P176),MAX(-$C176,MCB_benefits_unconstrained!P176))</f>
        <v>0</v>
      </c>
      <c r="Q176" s="7">
        <f>SUM(Wanetal_losses_control!BI176:BN176)</f>
        <v>0</v>
      </c>
      <c r="R176">
        <f>IF($Q176&lt;0,MIN(-$Q176,MCB_benefits_unconstrained!R176),MAX(-$Q176,MCB_benefits_unconstrained!R176))</f>
        <v>0</v>
      </c>
      <c r="S176">
        <f>IF($Q176&lt;0,MIN(-$Q176,MCB_benefits_unconstrained!S176),MAX(-$Q176,MCB_benefits_unconstrained!S176))</f>
        <v>0</v>
      </c>
      <c r="T176">
        <f>IF($Q176&lt;0,MIN(-$Q176,MCB_benefits_unconstrained!T176),MAX(-$Q176,MCB_benefits_unconstrained!T176))</f>
        <v>0</v>
      </c>
      <c r="U176">
        <f>IF($Q176&lt;0,MIN(-$Q176,MCB_benefits_unconstrained!U176),MAX(-$Q176,MCB_benefits_unconstrained!U176))</f>
        <v>0</v>
      </c>
      <c r="V176">
        <f>IF($Q176&lt;0,MIN(-$Q176,MCB_benefits_unconstrained!V176),MAX(-$Q176,MCB_benefits_unconstrained!V176))</f>
        <v>0</v>
      </c>
      <c r="W176">
        <f>IF($Q176&lt;0,MIN(-$Q176,MCB_benefits_unconstrained!W176),MAX(-$Q176,MCB_benefits_unconstrained!W176))</f>
        <v>0</v>
      </c>
      <c r="Y176">
        <f>IF($Q176&lt;0,MIN(-$Q176,MCB_benefits_unconstrained!Y176),MAX(-$Q176,MCB_benefits_unconstrained!Y176))</f>
        <v>0</v>
      </c>
      <c r="Z176">
        <f>IF($Q176&lt;0,MIN(-$Q176,MCB_benefits_unconstrained!Z176),MAX(-$Q176,MCB_benefits_unconstrained!Z176))</f>
        <v>0</v>
      </c>
      <c r="AA176">
        <f>IF($Q176&lt;0,MIN(-$Q176,MCB_benefits_unconstrained!AA176),MAX(-$Q176,MCB_benefits_unconstrained!AA176))</f>
        <v>0</v>
      </c>
      <c r="AB176">
        <f>IF($Q176&lt;0,MIN(-$Q176,MCB_benefits_unconstrained!AB176),MAX(-$Q176,MCB_benefits_unconstrained!AB176))</f>
        <v>0</v>
      </c>
      <c r="AC176">
        <f>IF($Q176&lt;0,MIN(-$Q176,MCB_benefits_unconstrained!AC176),MAX(-$Q176,MCB_benefits_unconstrained!AC176))</f>
        <v>0</v>
      </c>
      <c r="AD176">
        <f>IF($Q176&lt;0,MIN(-$Q176,MCB_benefits_unconstrained!AD176),MAX(-$Q176,MCB_benefits_unconstrained!AD176))</f>
        <v>0</v>
      </c>
    </row>
    <row r="177" spans="1:30" x14ac:dyDescent="0.2">
      <c r="A177" t="s">
        <v>346</v>
      </c>
      <c r="B177" t="s">
        <v>347</v>
      </c>
      <c r="C177">
        <f>SUM(Wanetal_losses_control!AQ177:AV177)</f>
        <v>-1237718891.9459524</v>
      </c>
      <c r="D177">
        <f>IF($C177&lt;0,MIN(-$C177,MCB_benefits_unconstrained!D177),MAX(-$C177,MCB_benefits_unconstrained!D177))</f>
        <v>347217343.94417357</v>
      </c>
      <c r="E177">
        <f>IF($C177&lt;0,MIN(-$C177,MCB_benefits_unconstrained!E177),MAX(-$C177,MCB_benefits_unconstrained!E177))</f>
        <v>-5075419.0254352093</v>
      </c>
      <c r="F177">
        <f>IF($C177&lt;0,MIN(-$C177,MCB_benefits_unconstrained!F177),MAX(-$C177,MCB_benefits_unconstrained!F177))</f>
        <v>278240310.42463744</v>
      </c>
      <c r="G177">
        <f>IF($C177&lt;0,MIN(-$C177,MCB_benefits_unconstrained!G177),MAX(-$C177,MCB_benefits_unconstrained!G177))</f>
        <v>249957616.79275298</v>
      </c>
      <c r="H177">
        <f>IF($C177&lt;0,MIN(-$C177,MCB_benefits_unconstrained!H177),MAX(-$C177,MCB_benefits_unconstrained!H177))</f>
        <v>85136307.839915752</v>
      </c>
      <c r="I177">
        <f>IF($C177&lt;0,MIN(-$C177,MCB_benefits_unconstrained!I177),MAX(-$C177,MCB_benefits_unconstrained!I177))</f>
        <v>74879862.415180445</v>
      </c>
      <c r="K177">
        <f>IF($C177&lt;0,MIN(-$C177,MCB_benefits_unconstrained!K177),MAX(-$C177,MCB_benefits_unconstrained!K177))</f>
        <v>244867471.38878581</v>
      </c>
      <c r="L177">
        <f>IF($C177&lt;0,MIN(-$C177,MCB_benefits_unconstrained!L177),MAX(-$C177,MCB_benefits_unconstrained!L177))</f>
        <v>-28369223.319104325</v>
      </c>
      <c r="M177">
        <f>IF($C177&lt;0,MIN(-$C177,MCB_benefits_unconstrained!M177),MAX(-$C177,MCB_benefits_unconstrained!M177))</f>
        <v>-316394997.68348181</v>
      </c>
      <c r="N177">
        <f>IF($C177&lt;0,MIN(-$C177,MCB_benefits_unconstrained!N177),MAX(-$C177,MCB_benefits_unconstrained!N177))</f>
        <v>-313456971.41191691</v>
      </c>
      <c r="O177">
        <f>IF($C177&lt;0,MIN(-$C177,MCB_benefits_unconstrained!O177),MAX(-$C177,MCB_benefits_unconstrained!O177))</f>
        <v>-257472906.56588832</v>
      </c>
      <c r="P177">
        <f>IF($C177&lt;0,MIN(-$C177,MCB_benefits_unconstrained!P177),MAX(-$C177,MCB_benefits_unconstrained!P177))</f>
        <v>-99944954.26433444</v>
      </c>
      <c r="Q177" s="7">
        <f>SUM(Wanetal_losses_control!BI177:BN177)</f>
        <v>-1261813803.2315052</v>
      </c>
      <c r="R177">
        <f>IF($Q177&lt;0,MIN(-$Q177,MCB_benefits_unconstrained!R177),MAX(-$Q177,MCB_benefits_unconstrained!R177))</f>
        <v>1261813803.2315052</v>
      </c>
      <c r="S177">
        <f>IF($Q177&lt;0,MIN(-$Q177,MCB_benefits_unconstrained!S177),MAX(-$Q177,MCB_benefits_unconstrained!S177))</f>
        <v>294089110.50113904</v>
      </c>
      <c r="T177">
        <f>IF($Q177&lt;0,MIN(-$Q177,MCB_benefits_unconstrained!T177),MAX(-$Q177,MCB_benefits_unconstrained!T177))</f>
        <v>682265687.66762865</v>
      </c>
      <c r="U177">
        <f>IF($Q177&lt;0,MIN(-$Q177,MCB_benefits_unconstrained!U177),MAX(-$Q177,MCB_benefits_unconstrained!U177))</f>
        <v>1064786827.0636824</v>
      </c>
      <c r="V177">
        <f>IF($Q177&lt;0,MIN(-$Q177,MCB_benefits_unconstrained!V177),MAX(-$Q177,MCB_benefits_unconstrained!V177))</f>
        <v>549321766.25368094</v>
      </c>
      <c r="W177">
        <f>IF($Q177&lt;0,MIN(-$Q177,MCB_benefits_unconstrained!W177),MAX(-$Q177,MCB_benefits_unconstrained!W177))</f>
        <v>220006747.44218016</v>
      </c>
      <c r="Y177">
        <f>IF($Q177&lt;0,MIN(-$Q177,MCB_benefits_unconstrained!Y177),MAX(-$Q177,MCB_benefits_unconstrained!Y177))</f>
        <v>685885304.55912769</v>
      </c>
      <c r="Z177">
        <f>IF($Q177&lt;0,MIN(-$Q177,MCB_benefits_unconstrained!Z177),MAX(-$Q177,MCB_benefits_unconstrained!Z177))</f>
        <v>404670128.9117189</v>
      </c>
      <c r="AA177">
        <f>IF($Q177&lt;0,MIN(-$Q177,MCB_benefits_unconstrained!AA177),MAX(-$Q177,MCB_benefits_unconstrained!AA177))</f>
        <v>265618642.47899008</v>
      </c>
      <c r="AB177">
        <f>IF($Q177&lt;0,MIN(-$Q177,MCB_benefits_unconstrained!AB177),MAX(-$Q177,MCB_benefits_unconstrained!AB177))</f>
        <v>399964255.32825667</v>
      </c>
      <c r="AC177">
        <f>IF($Q177&lt;0,MIN(-$Q177,MCB_benefits_unconstrained!AC177),MAX(-$Q177,MCB_benefits_unconstrained!AC177))</f>
        <v>512612955.81411046</v>
      </c>
      <c r="AD177">
        <f>IF($Q177&lt;0,MIN(-$Q177,MCB_benefits_unconstrained!AD177),MAX(-$Q177,MCB_benefits_unconstrained!AD177))</f>
        <v>-238539037.17371112</v>
      </c>
    </row>
    <row r="178" spans="1:30" x14ac:dyDescent="0.2">
      <c r="A178" t="s">
        <v>348</v>
      </c>
      <c r="B178" t="s">
        <v>349</v>
      </c>
      <c r="C178">
        <f>SUM(Wanetal_losses_control!AQ178:AV178)</f>
        <v>0</v>
      </c>
      <c r="D178">
        <f>IF($C178&lt;0,MIN(-$C178,MCB_benefits_unconstrained!D178),MAX(-$C178,MCB_benefits_unconstrained!D178))</f>
        <v>0</v>
      </c>
      <c r="E178">
        <f>IF($C178&lt;0,MIN(-$C178,MCB_benefits_unconstrained!E178),MAX(-$C178,MCB_benefits_unconstrained!E178))</f>
        <v>0</v>
      </c>
      <c r="F178">
        <f>IF($C178&lt;0,MIN(-$C178,MCB_benefits_unconstrained!F178),MAX(-$C178,MCB_benefits_unconstrained!F178))</f>
        <v>0</v>
      </c>
      <c r="G178">
        <f>IF($C178&lt;0,MIN(-$C178,MCB_benefits_unconstrained!G178),MAX(-$C178,MCB_benefits_unconstrained!G178))</f>
        <v>0</v>
      </c>
      <c r="H178">
        <f>IF($C178&lt;0,MIN(-$C178,MCB_benefits_unconstrained!H178),MAX(-$C178,MCB_benefits_unconstrained!H178))</f>
        <v>0</v>
      </c>
      <c r="I178">
        <f>IF($C178&lt;0,MIN(-$C178,MCB_benefits_unconstrained!I178),MAX(-$C178,MCB_benefits_unconstrained!I178))</f>
        <v>0</v>
      </c>
      <c r="K178">
        <f>IF($C178&lt;0,MIN(-$C178,MCB_benefits_unconstrained!K178),MAX(-$C178,MCB_benefits_unconstrained!K178))</f>
        <v>0</v>
      </c>
      <c r="L178">
        <f>IF($C178&lt;0,MIN(-$C178,MCB_benefits_unconstrained!L178),MAX(-$C178,MCB_benefits_unconstrained!L178))</f>
        <v>0</v>
      </c>
      <c r="M178">
        <f>IF($C178&lt;0,MIN(-$C178,MCB_benefits_unconstrained!M178),MAX(-$C178,MCB_benefits_unconstrained!M178))</f>
        <v>0</v>
      </c>
      <c r="N178">
        <f>IF($C178&lt;0,MIN(-$C178,MCB_benefits_unconstrained!N178),MAX(-$C178,MCB_benefits_unconstrained!N178))</f>
        <v>0</v>
      </c>
      <c r="O178">
        <f>IF($C178&lt;0,MIN(-$C178,MCB_benefits_unconstrained!O178),MAX(-$C178,MCB_benefits_unconstrained!O178))</f>
        <v>0</v>
      </c>
      <c r="P178">
        <f>IF($C178&lt;0,MIN(-$C178,MCB_benefits_unconstrained!P178),MAX(-$C178,MCB_benefits_unconstrained!P178))</f>
        <v>0</v>
      </c>
      <c r="Q178" s="7">
        <f>SUM(Wanetal_losses_control!BI178:BN178)</f>
        <v>0</v>
      </c>
      <c r="R178">
        <f>IF($Q178&lt;0,MIN(-$Q178,MCB_benefits_unconstrained!R178),MAX(-$Q178,MCB_benefits_unconstrained!R178))</f>
        <v>0</v>
      </c>
      <c r="S178">
        <f>IF($Q178&lt;0,MIN(-$Q178,MCB_benefits_unconstrained!S178),MAX(-$Q178,MCB_benefits_unconstrained!S178))</f>
        <v>0</v>
      </c>
      <c r="T178">
        <f>IF($Q178&lt;0,MIN(-$Q178,MCB_benefits_unconstrained!T178),MAX(-$Q178,MCB_benefits_unconstrained!T178))</f>
        <v>0</v>
      </c>
      <c r="U178">
        <f>IF($Q178&lt;0,MIN(-$Q178,MCB_benefits_unconstrained!U178),MAX(-$Q178,MCB_benefits_unconstrained!U178))</f>
        <v>0</v>
      </c>
      <c r="V178">
        <f>IF($Q178&lt;0,MIN(-$Q178,MCB_benefits_unconstrained!V178),MAX(-$Q178,MCB_benefits_unconstrained!V178))</f>
        <v>0</v>
      </c>
      <c r="W178">
        <f>IF($Q178&lt;0,MIN(-$Q178,MCB_benefits_unconstrained!W178),MAX(-$Q178,MCB_benefits_unconstrained!W178))</f>
        <v>0</v>
      </c>
      <c r="Y178">
        <f>IF($Q178&lt;0,MIN(-$Q178,MCB_benefits_unconstrained!Y178),MAX(-$Q178,MCB_benefits_unconstrained!Y178))</f>
        <v>0</v>
      </c>
      <c r="Z178">
        <f>IF($Q178&lt;0,MIN(-$Q178,MCB_benefits_unconstrained!Z178),MAX(-$Q178,MCB_benefits_unconstrained!Z178))</f>
        <v>0</v>
      </c>
      <c r="AA178">
        <f>IF($Q178&lt;0,MIN(-$Q178,MCB_benefits_unconstrained!AA178),MAX(-$Q178,MCB_benefits_unconstrained!AA178))</f>
        <v>0</v>
      </c>
      <c r="AB178">
        <f>IF($Q178&lt;0,MIN(-$Q178,MCB_benefits_unconstrained!AB178),MAX(-$Q178,MCB_benefits_unconstrained!AB178))</f>
        <v>0</v>
      </c>
      <c r="AC178">
        <f>IF($Q178&lt;0,MIN(-$Q178,MCB_benefits_unconstrained!AC178),MAX(-$Q178,MCB_benefits_unconstrained!AC178))</f>
        <v>0</v>
      </c>
      <c r="AD178">
        <f>IF($Q178&lt;0,MIN(-$Q178,MCB_benefits_unconstrained!AD178),MAX(-$Q178,MCB_benefits_unconstrained!AD178))</f>
        <v>0</v>
      </c>
    </row>
    <row r="179" spans="1:30" x14ac:dyDescent="0.2">
      <c r="A179" t="s">
        <v>350</v>
      </c>
      <c r="B179" t="s">
        <v>351</v>
      </c>
      <c r="C179">
        <f>SUM(Wanetal_losses_control!AQ179:AV179)</f>
        <v>-882047784.03347313</v>
      </c>
      <c r="D179">
        <f>IF($C179&lt;0,MIN(-$C179,MCB_benefits_unconstrained!D179),MAX(-$C179,MCB_benefits_unconstrained!D179))</f>
        <v>247440909.8841809</v>
      </c>
      <c r="E179">
        <f>IF($C179&lt;0,MIN(-$C179,MCB_benefits_unconstrained!E179),MAX(-$C179,MCB_benefits_unconstrained!E179))</f>
        <v>-3616945.7649531364</v>
      </c>
      <c r="F179">
        <f>IF($C179&lt;0,MIN(-$C179,MCB_benefits_unconstrained!F179),MAX(-$C179,MCB_benefits_unconstrained!F179))</f>
        <v>198285128.25960326</v>
      </c>
      <c r="G179">
        <f>IF($C179&lt;0,MIN(-$C179,MCB_benefits_unconstrained!G179),MAX(-$C179,MCB_benefits_unconstrained!G179))</f>
        <v>178129754.20267177</v>
      </c>
      <c r="H179">
        <f>IF($C179&lt;0,MIN(-$C179,MCB_benefits_unconstrained!H179),MAX(-$C179,MCB_benefits_unconstrained!H179))</f>
        <v>60671524.17212069</v>
      </c>
      <c r="I179">
        <f>IF($C179&lt;0,MIN(-$C179,MCB_benefits_unconstrained!I179),MAX(-$C179,MCB_benefits_unconstrained!I179))</f>
        <v>53362372.620975971</v>
      </c>
      <c r="K179">
        <f>IF($C179&lt;0,MIN(-$C179,MCB_benefits_unconstrained!K179),MAX(-$C179,MCB_benefits_unconstrained!K179))</f>
        <v>882047784.03347313</v>
      </c>
      <c r="L179">
        <f>IF($C179&lt;0,MIN(-$C179,MCB_benefits_unconstrained!L179),MAX(-$C179,MCB_benefits_unconstrained!L179))</f>
        <v>-105904637.90301128</v>
      </c>
      <c r="M179">
        <f>IF($C179&lt;0,MIN(-$C179,MCB_benefits_unconstrained!M179),MAX(-$C179,MCB_benefits_unconstrained!M179))</f>
        <v>882047784.03347313</v>
      </c>
      <c r="N179">
        <f>IF($C179&lt;0,MIN(-$C179,MCB_benefits_unconstrained!N179),MAX(-$C179,MCB_benefits_unconstrained!N179))</f>
        <v>882047784.03347313</v>
      </c>
      <c r="O179">
        <f>IF($C179&lt;0,MIN(-$C179,MCB_benefits_unconstrained!O179),MAX(-$C179,MCB_benefits_unconstrained!O179))</f>
        <v>882047784.03347313</v>
      </c>
      <c r="P179">
        <f>IF($C179&lt;0,MIN(-$C179,MCB_benefits_unconstrained!P179),MAX(-$C179,MCB_benefits_unconstrained!P179))</f>
        <v>882047784.03347313</v>
      </c>
      <c r="Q179" s="7">
        <f>SUM(Wanetal_losses_control!BI179:BN179)</f>
        <v>-999620718.38788533</v>
      </c>
      <c r="R179">
        <f>IF($Q179&lt;0,MIN(-$Q179,MCB_benefits_unconstrained!R179),MAX(-$Q179,MCB_benefits_unconstrained!R179))</f>
        <v>999620718.38788533</v>
      </c>
      <c r="S179">
        <f>IF($Q179&lt;0,MIN(-$Q179,MCB_benefits_unconstrained!S179),MAX(-$Q179,MCB_benefits_unconstrained!S179))</f>
        <v>232980149.01749074</v>
      </c>
      <c r="T179">
        <f>IF($Q179&lt;0,MIN(-$Q179,MCB_benefits_unconstrained!T179),MAX(-$Q179,MCB_benefits_unconstrained!T179))</f>
        <v>540497270.74715769</v>
      </c>
      <c r="U179">
        <f>IF($Q179&lt;0,MIN(-$Q179,MCB_benefits_unconstrained!U179),MAX(-$Q179,MCB_benefits_unconstrained!U179))</f>
        <v>843534101.68241179</v>
      </c>
      <c r="V179">
        <f>IF($Q179&lt;0,MIN(-$Q179,MCB_benefits_unconstrained!V179),MAX(-$Q179,MCB_benefits_unconstrained!V179))</f>
        <v>435177850.48976886</v>
      </c>
      <c r="W179">
        <f>IF($Q179&lt;0,MIN(-$Q179,MCB_benefits_unconstrained!W179),MAX(-$Q179,MCB_benefits_unconstrained!W179))</f>
        <v>174291406.83443999</v>
      </c>
      <c r="Y179">
        <f>IF($Q179&lt;0,MIN(-$Q179,MCB_benefits_unconstrained!Y179),MAX(-$Q179,MCB_benefits_unconstrained!Y179))</f>
        <v>-13978614.173969464</v>
      </c>
      <c r="Z179">
        <f>IF($Q179&lt;0,MIN(-$Q179,MCB_benefits_unconstrained!Z179),MAX(-$Q179,MCB_benefits_unconstrained!Z179))</f>
        <v>593786669.47189498</v>
      </c>
      <c r="AA179">
        <f>IF($Q179&lt;0,MIN(-$Q179,MCB_benefits_unconstrained!AA179),MAX(-$Q179,MCB_benefits_unconstrained!AA179))</f>
        <v>631841204.24727523</v>
      </c>
      <c r="AB179">
        <f>IF($Q179&lt;0,MIN(-$Q179,MCB_benefits_unconstrained!AB179),MAX(-$Q179,MCB_benefits_unconstrained!AB179))</f>
        <v>644890355.37571764</v>
      </c>
      <c r="AC179">
        <f>IF($Q179&lt;0,MIN(-$Q179,MCB_benefits_unconstrained!AC179),MAX(-$Q179,MCB_benefits_unconstrained!AC179))</f>
        <v>564059811.42316389</v>
      </c>
      <c r="AD179">
        <f>IF($Q179&lt;0,MIN(-$Q179,MCB_benefits_unconstrained!AD179),MAX(-$Q179,MCB_benefits_unconstrained!AD179))</f>
        <v>-39843200.623218648</v>
      </c>
    </row>
    <row r="180" spans="1:30" x14ac:dyDescent="0.2">
      <c r="A180" t="s">
        <v>352</v>
      </c>
      <c r="B180" t="s">
        <v>353</v>
      </c>
      <c r="C180">
        <f>SUM(Wanetal_losses_control!AQ180:AV180)</f>
        <v>-53932269158.291595</v>
      </c>
      <c r="D180">
        <f>IF($C180&lt;0,MIN(-$C180,MCB_benefits_unconstrained!D180),MAX(-$C180,MCB_benefits_unconstrained!D180))</f>
        <v>15129622220.262596</v>
      </c>
      <c r="E180">
        <f>IF($C180&lt;0,MIN(-$C180,MCB_benefits_unconstrained!E180),MAX(-$C180,MCB_benefits_unconstrained!E180))</f>
        <v>-221155923.81443024</v>
      </c>
      <c r="F180">
        <f>IF($C180&lt;0,MIN(-$C180,MCB_benefits_unconstrained!F180),MAX(-$C180,MCB_benefits_unconstrained!F180))</f>
        <v>12124022191.271057</v>
      </c>
      <c r="G180">
        <f>IF($C180&lt;0,MIN(-$C180,MCB_benefits_unconstrained!G180),MAX(-$C180,MCB_benefits_unconstrained!G180))</f>
        <v>10891634243.246666</v>
      </c>
      <c r="H180">
        <f>IF($C180&lt;0,MIN(-$C180,MCB_benefits_unconstrained!H180),MAX(-$C180,MCB_benefits_unconstrained!H180))</f>
        <v>3709723023.0901337</v>
      </c>
      <c r="I180">
        <f>IF($C180&lt;0,MIN(-$C180,MCB_benefits_unconstrained!I180),MAX(-$C180,MCB_benefits_unconstrained!I180))</f>
        <v>3262809447.7592468</v>
      </c>
      <c r="K180">
        <f>IF($C180&lt;0,MIN(-$C180,MCB_benefits_unconstrained!K180),MAX(-$C180,MCB_benefits_unconstrained!K180))</f>
        <v>53932269158.291595</v>
      </c>
      <c r="L180">
        <f>IF($C180&lt;0,MIN(-$C180,MCB_benefits_unconstrained!L180),MAX(-$C180,MCB_benefits_unconstrained!L180))</f>
        <v>-569540655.43570614</v>
      </c>
      <c r="M180">
        <f>IF($C180&lt;0,MIN(-$C180,MCB_benefits_unconstrained!M180),MAX(-$C180,MCB_benefits_unconstrained!M180))</f>
        <v>11782907382.852442</v>
      </c>
      <c r="N180">
        <f>IF($C180&lt;0,MIN(-$C180,MCB_benefits_unconstrained!N180),MAX(-$C180,MCB_benefits_unconstrained!N180))</f>
        <v>38218894531.422752</v>
      </c>
      <c r="O180">
        <f>IF($C180&lt;0,MIN(-$C180,MCB_benefits_unconstrained!O180),MAX(-$C180,MCB_benefits_unconstrained!O180))</f>
        <v>53932269158.291595</v>
      </c>
      <c r="P180">
        <f>IF($C180&lt;0,MIN(-$C180,MCB_benefits_unconstrained!P180),MAX(-$C180,MCB_benefits_unconstrained!P180))</f>
        <v>53932269158.291595</v>
      </c>
      <c r="Q180" s="7">
        <f>SUM(Wanetal_losses_control!BI180:BN180)</f>
        <v>-71438501461.88736</v>
      </c>
      <c r="R180">
        <f>IF($Q180&lt;0,MIN(-$Q180,MCB_benefits_unconstrained!R180),MAX(-$Q180,MCB_benefits_unconstrained!R180))</f>
        <v>71438501461.88736</v>
      </c>
      <c r="S180">
        <f>IF($Q180&lt;0,MIN(-$Q180,MCB_benefits_unconstrained!S180),MAX(-$Q180,MCB_benefits_unconstrained!S180))</f>
        <v>16650067780.72644</v>
      </c>
      <c r="T180">
        <f>IF($Q180&lt;0,MIN(-$Q180,MCB_benefits_unconstrained!T180),MAX(-$Q180,MCB_benefits_unconstrained!T180))</f>
        <v>38626965564.187233</v>
      </c>
      <c r="U180">
        <f>IF($Q180&lt;0,MIN(-$Q180,MCB_benefits_unconstrained!U180),MAX(-$Q180,MCB_benefits_unconstrained!U180))</f>
        <v>60283676646.253403</v>
      </c>
      <c r="V180">
        <f>IF($Q180&lt;0,MIN(-$Q180,MCB_benefits_unconstrained!V180),MAX(-$Q180,MCB_benefits_unconstrained!V180))</f>
        <v>31100249261.071259</v>
      </c>
      <c r="W180">
        <f>IF($Q180&lt;0,MIN(-$Q180,MCB_benefits_unconstrained!W180),MAX(-$Q180,MCB_benefits_unconstrained!W180))</f>
        <v>12455841193.464645</v>
      </c>
      <c r="Y180">
        <f>IF($Q180&lt;0,MIN(-$Q180,MCB_benefits_unconstrained!Y180),MAX(-$Q180,MCB_benefits_unconstrained!Y180))</f>
        <v>15604075637.55954</v>
      </c>
      <c r="Z180">
        <f>IF($Q180&lt;0,MIN(-$Q180,MCB_benefits_unconstrained!Z180),MAX(-$Q180,MCB_benefits_unconstrained!Z180))</f>
        <v>47826607397.981758</v>
      </c>
      <c r="AA180">
        <f>IF($Q180&lt;0,MIN(-$Q180,MCB_benefits_unconstrained!AA180),MAX(-$Q180,MCB_benefits_unconstrained!AA180))</f>
        <v>45369566055.976822</v>
      </c>
      <c r="AB180">
        <f>IF($Q180&lt;0,MIN(-$Q180,MCB_benefits_unconstrained!AB180),MAX(-$Q180,MCB_benefits_unconstrained!AB180))</f>
        <v>35087805594.864723</v>
      </c>
      <c r="AC180">
        <f>IF($Q180&lt;0,MIN(-$Q180,MCB_benefits_unconstrained!AC180),MAX(-$Q180,MCB_benefits_unconstrained!AC180))</f>
        <v>45861328213.828491</v>
      </c>
      <c r="AD180">
        <f>IF($Q180&lt;0,MIN(-$Q180,MCB_benefits_unconstrained!AD180),MAX(-$Q180,MCB_benefits_unconstrained!AD180))</f>
        <v>-1490863688.8800082</v>
      </c>
    </row>
    <row r="181" spans="1:30" x14ac:dyDescent="0.2">
      <c r="A181" t="s">
        <v>354</v>
      </c>
      <c r="B181" t="s">
        <v>355</v>
      </c>
      <c r="C181">
        <f>SUM(Wanetal_losses_control!AQ181:AV181)</f>
        <v>-4127183276.9942918</v>
      </c>
      <c r="D181">
        <f>IF($C181&lt;0,MIN(-$C181,MCB_benefits_unconstrained!D181),MAX(-$C181,MCB_benefits_unconstrained!D181))</f>
        <v>1157798935.3913364</v>
      </c>
      <c r="E181">
        <f>IF($C181&lt;0,MIN(-$C181,MCB_benefits_unconstrained!E181),MAX(-$C181,MCB_benefits_unconstrained!E181))</f>
        <v>-16924024.236700058</v>
      </c>
      <c r="F181">
        <f>IF($C181&lt;0,MIN(-$C181,MCB_benefits_unconstrained!F181),MAX(-$C181,MCB_benefits_unconstrained!F181))</f>
        <v>927794480.34829664</v>
      </c>
      <c r="G181">
        <f>IF($C181&lt;0,MIN(-$C181,MCB_benefits_unconstrained!G181),MAX(-$C181,MCB_benefits_unconstrained!G181))</f>
        <v>833485618.33977842</v>
      </c>
      <c r="H181">
        <f>IF($C181&lt;0,MIN(-$C181,MCB_benefits_unconstrained!H181),MAX(-$C181,MCB_benefits_unconstrained!H181))</f>
        <v>283887681.01414871</v>
      </c>
      <c r="I181">
        <f>IF($C181&lt;0,MIN(-$C181,MCB_benefits_unconstrained!I181),MAX(-$C181,MCB_benefits_unconstrained!I181))</f>
        <v>249687483.93077087</v>
      </c>
      <c r="K181">
        <f>IF($C181&lt;0,MIN(-$C181,MCB_benefits_unconstrained!K181),MAX(-$C181,MCB_benefits_unconstrained!K181))</f>
        <v>850219793.34460938</v>
      </c>
      <c r="L181">
        <f>IF($C181&lt;0,MIN(-$C181,MCB_benefits_unconstrained!L181),MAX(-$C181,MCB_benefits_unconstrained!L181))</f>
        <v>-27951703.028426912</v>
      </c>
      <c r="M181">
        <f>IF($C181&lt;0,MIN(-$C181,MCB_benefits_unconstrained!M181),MAX(-$C181,MCB_benefits_unconstrained!M181))</f>
        <v>1577742932.8507996</v>
      </c>
      <c r="N181">
        <f>IF($C181&lt;0,MIN(-$C181,MCB_benefits_unconstrained!N181),MAX(-$C181,MCB_benefits_unconstrained!N181))</f>
        <v>121678809.33678079</v>
      </c>
      <c r="O181">
        <f>IF($C181&lt;0,MIN(-$C181,MCB_benefits_unconstrained!O181),MAX(-$C181,MCB_benefits_unconstrained!O181))</f>
        <v>193332211.88963136</v>
      </c>
      <c r="P181">
        <f>IF($C181&lt;0,MIN(-$C181,MCB_benefits_unconstrained!P181),MAX(-$C181,MCB_benefits_unconstrained!P181))</f>
        <v>23414989.120401338</v>
      </c>
      <c r="Q181" s="7">
        <f>SUM(Wanetal_losses_control!BI181:BN181)</f>
        <v>-3702707043.3315449</v>
      </c>
      <c r="R181">
        <f>IF($Q181&lt;0,MIN(-$Q181,MCB_benefits_unconstrained!R181),MAX(-$Q181,MCB_benefits_unconstrained!R181))</f>
        <v>3702707043.3315449</v>
      </c>
      <c r="S181">
        <f>IF($Q181&lt;0,MIN(-$Q181,MCB_benefits_unconstrained!S181),MAX(-$Q181,MCB_benefits_unconstrained!S181))</f>
        <v>862984552.89594841</v>
      </c>
      <c r="T181">
        <f>IF($Q181&lt;0,MIN(-$Q181,MCB_benefits_unconstrained!T181),MAX(-$Q181,MCB_benefits_unconstrained!T181))</f>
        <v>2002062396.7503712</v>
      </c>
      <c r="U181">
        <f>IF($Q181&lt;0,MIN(-$Q181,MCB_benefits_unconstrained!U181),MAX(-$Q181,MCB_benefits_unconstrained!U181))</f>
        <v>3124544741.9566674</v>
      </c>
      <c r="V181">
        <f>IF($Q181&lt;0,MIN(-$Q181,MCB_benefits_unconstrained!V181),MAX(-$Q181,MCB_benefits_unconstrained!V181))</f>
        <v>1611947474.1469877</v>
      </c>
      <c r="W181">
        <f>IF($Q181&lt;0,MIN(-$Q181,MCB_benefits_unconstrained!W181),MAX(-$Q181,MCB_benefits_unconstrained!W181))</f>
        <v>645594881.94564199</v>
      </c>
      <c r="Y181">
        <f>IF($Q181&lt;0,MIN(-$Q181,MCB_benefits_unconstrained!Y181),MAX(-$Q181,MCB_benefits_unconstrained!Y181))</f>
        <v>1663620328.611012</v>
      </c>
      <c r="Z181">
        <f>IF($Q181&lt;0,MIN(-$Q181,MCB_benefits_unconstrained!Z181),MAX(-$Q181,MCB_benefits_unconstrained!Z181))</f>
        <v>999505554.59783947</v>
      </c>
      <c r="AA181">
        <f>IF($Q181&lt;0,MIN(-$Q181,MCB_benefits_unconstrained!AA181),MAX(-$Q181,MCB_benefits_unconstrained!AA181))</f>
        <v>1947876727.7061763</v>
      </c>
      <c r="AB181">
        <f>IF($Q181&lt;0,MIN(-$Q181,MCB_benefits_unconstrained!AB181),MAX(-$Q181,MCB_benefits_unconstrained!AB181))</f>
        <v>678739775.39651179</v>
      </c>
      <c r="AC181">
        <f>IF($Q181&lt;0,MIN(-$Q181,MCB_benefits_unconstrained!AC181),MAX(-$Q181,MCB_benefits_unconstrained!AC181))</f>
        <v>608144950.62879086</v>
      </c>
      <c r="AD181">
        <f>IF($Q181&lt;0,MIN(-$Q181,MCB_benefits_unconstrained!AD181),MAX(-$Q181,MCB_benefits_unconstrained!AD181))</f>
        <v>145523838.712751</v>
      </c>
    </row>
    <row r="182" spans="1:30" x14ac:dyDescent="0.2">
      <c r="A182" t="s">
        <v>356</v>
      </c>
      <c r="B182" t="s">
        <v>357</v>
      </c>
      <c r="C182">
        <f>SUM(Wanetal_losses_control!AQ182:AV182)</f>
        <v>-77479468747.770111</v>
      </c>
      <c r="D182">
        <f>IF($C182&lt;0,MIN(-$C182,MCB_benefits_unconstrained!D182),MAX(-$C182,MCB_benefits_unconstrained!D182))</f>
        <v>21735319323.203064</v>
      </c>
      <c r="E182">
        <f>IF($C182&lt;0,MIN(-$C182,MCB_benefits_unconstrained!E182),MAX(-$C182,MCB_benefits_unconstrained!E182))</f>
        <v>-317714120.97038269</v>
      </c>
      <c r="F182">
        <f>IF($C182&lt;0,MIN(-$C182,MCB_benefits_unconstrained!F182),MAX(-$C182,MCB_benefits_unconstrained!F182))</f>
        <v>17417453653.003563</v>
      </c>
      <c r="G182">
        <f>IF($C182&lt;0,MIN(-$C182,MCB_benefits_unconstrained!G182),MAX(-$C182,MCB_benefits_unconstrained!G182))</f>
        <v>15646996652.133904</v>
      </c>
      <c r="H182">
        <f>IF($C182&lt;0,MIN(-$C182,MCB_benefits_unconstrained!H182),MAX(-$C182,MCB_benefits_unconstrained!H182))</f>
        <v>5329413605.5502167</v>
      </c>
      <c r="I182">
        <f>IF($C182&lt;0,MIN(-$C182,MCB_benefits_unconstrained!I182),MAX(-$C182,MCB_benefits_unconstrained!I182))</f>
        <v>4687374489.9481201</v>
      </c>
      <c r="K182">
        <f>IF($C182&lt;0,MIN(-$C182,MCB_benefits_unconstrained!K182),MAX(-$C182,MCB_benefits_unconstrained!K182))</f>
        <v>60217760487.710297</v>
      </c>
      <c r="L182">
        <f>IF($C182&lt;0,MIN(-$C182,MCB_benefits_unconstrained!L182),MAX(-$C182,MCB_benefits_unconstrained!L182))</f>
        <v>-5137763464.7832441</v>
      </c>
      <c r="M182">
        <f>IF($C182&lt;0,MIN(-$C182,MCB_benefits_unconstrained!M182),MAX(-$C182,MCB_benefits_unconstrained!M182))</f>
        <v>49775606597.411644</v>
      </c>
      <c r="N182">
        <f>IF($C182&lt;0,MIN(-$C182,MCB_benefits_unconstrained!N182),MAX(-$C182,MCB_benefits_unconstrained!N182))</f>
        <v>-85730375385.524673</v>
      </c>
      <c r="O182">
        <f>IF($C182&lt;0,MIN(-$C182,MCB_benefits_unconstrained!O182),MAX(-$C182,MCB_benefits_unconstrained!O182))</f>
        <v>77479468747.770111</v>
      </c>
      <c r="P182">
        <f>IF($C182&lt;0,MIN(-$C182,MCB_benefits_unconstrained!P182),MAX(-$C182,MCB_benefits_unconstrained!P182))</f>
        <v>23746946268.675503</v>
      </c>
      <c r="Q182" s="7">
        <f>SUM(Wanetal_losses_control!BI182:BN182)</f>
        <v>-48369361962.286003</v>
      </c>
      <c r="R182">
        <f>IF($Q182&lt;0,MIN(-$Q182,MCB_benefits_unconstrained!R182),MAX(-$Q182,MCB_benefits_unconstrained!R182))</f>
        <v>48369361962.286003</v>
      </c>
      <c r="S182">
        <f>IF($Q182&lt;0,MIN(-$Q182,MCB_benefits_unconstrained!S182),MAX(-$Q182,MCB_benefits_unconstrained!S182))</f>
        <v>11273376942.435043</v>
      </c>
      <c r="T182">
        <f>IF($Q182&lt;0,MIN(-$Q182,MCB_benefits_unconstrained!T182),MAX(-$Q182,MCB_benefits_unconstrained!T182))</f>
        <v>26153427642.595577</v>
      </c>
      <c r="U182">
        <f>IF($Q182&lt;0,MIN(-$Q182,MCB_benefits_unconstrained!U182),MAX(-$Q182,MCB_benefits_unconstrained!U182))</f>
        <v>40816687310.772751</v>
      </c>
      <c r="V182">
        <f>IF($Q182&lt;0,MIN(-$Q182,MCB_benefits_unconstrained!V182),MAX(-$Q182,MCB_benefits_unconstrained!V182))</f>
        <v>21057261600.435741</v>
      </c>
      <c r="W182">
        <f>IF($Q182&lt;0,MIN(-$Q182,MCB_benefits_unconstrained!W182),MAX(-$Q182,MCB_benefits_unconstrained!W182))</f>
        <v>8433562839.4006729</v>
      </c>
      <c r="Y182">
        <f>IF($Q182&lt;0,MIN(-$Q182,MCB_benefits_unconstrained!Y182),MAX(-$Q182,MCB_benefits_unconstrained!Y182))</f>
        <v>29184420384.020599</v>
      </c>
      <c r="Z182">
        <f>IF($Q182&lt;0,MIN(-$Q182,MCB_benefits_unconstrained!Z182),MAX(-$Q182,MCB_benefits_unconstrained!Z182))</f>
        <v>36828787862.195198</v>
      </c>
      <c r="AA182">
        <f>IF($Q182&lt;0,MIN(-$Q182,MCB_benefits_unconstrained!AA182),MAX(-$Q182,MCB_benefits_unconstrained!AA182))</f>
        <v>48369361962.286003</v>
      </c>
      <c r="AB182">
        <f>IF($Q182&lt;0,MIN(-$Q182,MCB_benefits_unconstrained!AB182),MAX(-$Q182,MCB_benefits_unconstrained!AB182))</f>
        <v>48369361962.286003</v>
      </c>
      <c r="AC182">
        <f>IF($Q182&lt;0,MIN(-$Q182,MCB_benefits_unconstrained!AC182),MAX(-$Q182,MCB_benefits_unconstrained!AC182))</f>
        <v>47089141187.050438</v>
      </c>
      <c r="AD182">
        <f>IF($Q182&lt;0,MIN(-$Q182,MCB_benefits_unconstrained!AD182),MAX(-$Q182,MCB_benefits_unconstrained!AD182))</f>
        <v>6791649526.2188129</v>
      </c>
    </row>
    <row r="183" spans="1:30" x14ac:dyDescent="0.2">
      <c r="A183" t="s">
        <v>358</v>
      </c>
      <c r="B183" t="s">
        <v>359</v>
      </c>
      <c r="C183">
        <f>SUM(Wanetal_losses_control!AQ183:AV183)</f>
        <v>5442472460.7121258</v>
      </c>
      <c r="D183">
        <f>IF($C183&lt;0,MIN(-$C183,MCB_benefits_unconstrained!D183),MAX(-$C183,MCB_benefits_unconstrained!D183))</f>
        <v>-1526777077.246304</v>
      </c>
      <c r="E183">
        <f>IF($C183&lt;0,MIN(-$C183,MCB_benefits_unconstrained!E183),MAX(-$C183,MCB_benefits_unconstrained!E183))</f>
        <v>22317529.814121246</v>
      </c>
      <c r="F183">
        <f>IF($C183&lt;0,MIN(-$C183,MCB_benefits_unconstrained!F183),MAX(-$C183,MCB_benefits_unconstrained!F183))</f>
        <v>-1223472661.5227327</v>
      </c>
      <c r="G183">
        <f>IF($C183&lt;0,MIN(-$C183,MCB_benefits_unconstrained!G183),MAX(-$C183,MCB_benefits_unconstrained!G183))</f>
        <v>-1099108573.5154123</v>
      </c>
      <c r="H183">
        <f>IF($C183&lt;0,MIN(-$C183,MCB_benefits_unconstrained!H183),MAX(-$C183,MCB_benefits_unconstrained!H183))</f>
        <v>-374359649.70766926</v>
      </c>
      <c r="I183">
        <f>IF($C183&lt;0,MIN(-$C183,MCB_benefits_unconstrained!I183),MAX(-$C183,MCB_benefits_unconstrained!I183))</f>
        <v>-329260215.47251987</v>
      </c>
      <c r="K183">
        <f>IF($C183&lt;0,MIN(-$C183,MCB_benefits_unconstrained!K183),MAX(-$C183,MCB_benefits_unconstrained!K183))</f>
        <v>43454644253.430557</v>
      </c>
      <c r="L183">
        <f>IF($C183&lt;0,MIN(-$C183,MCB_benefits_unconstrained!L183),MAX(-$C183,MCB_benefits_unconstrained!L183))</f>
        <v>-351687989.14940697</v>
      </c>
      <c r="M183">
        <f>IF($C183&lt;0,MIN(-$C183,MCB_benefits_unconstrained!M183),MAX(-$C183,MCB_benefits_unconstrained!M183))</f>
        <v>4823018370.4137897</v>
      </c>
      <c r="N183">
        <f>IF($C183&lt;0,MIN(-$C183,MCB_benefits_unconstrained!N183),MAX(-$C183,MCB_benefits_unconstrained!N183))</f>
        <v>7559573247.3089552</v>
      </c>
      <c r="O183">
        <f>IF($C183&lt;0,MIN(-$C183,MCB_benefits_unconstrained!O183),MAX(-$C183,MCB_benefits_unconstrained!O183))</f>
        <v>5936662681.216074</v>
      </c>
      <c r="P183">
        <f>IF($C183&lt;0,MIN(-$C183,MCB_benefits_unconstrained!P183),MAX(-$C183,MCB_benefits_unconstrained!P183))</f>
        <v>-5051879595.7270327</v>
      </c>
      <c r="Q183" s="7">
        <f>SUM(Wanetal_losses_control!BI183:BN183)</f>
        <v>3356930002.1764841</v>
      </c>
      <c r="R183">
        <f>IF($Q183&lt;0,MIN(-$Q183,MCB_benefits_unconstrained!R183),MAX(-$Q183,MCB_benefits_unconstrained!R183))</f>
        <v>-3356930002.1764841</v>
      </c>
      <c r="S183">
        <f>IF($Q183&lt;0,MIN(-$Q183,MCB_benefits_unconstrained!S183),MAX(-$Q183,MCB_benefits_unconstrained!S183))</f>
        <v>-782394800.10945845</v>
      </c>
      <c r="T183">
        <f>IF($Q183&lt;0,MIN(-$Q183,MCB_benefits_unconstrained!T183),MAX(-$Q183,MCB_benefits_unconstrained!T183))</f>
        <v>-1815099938.296386</v>
      </c>
      <c r="U183">
        <f>IF($Q183&lt;0,MIN(-$Q183,MCB_benefits_unconstrained!U183),MAX(-$Q183,MCB_benefits_unconstrained!U183))</f>
        <v>-2832759347.3286648</v>
      </c>
      <c r="V183">
        <f>IF($Q183&lt;0,MIN(-$Q183,MCB_benefits_unconstrained!V183),MAX(-$Q183,MCB_benefits_unconstrained!V183))</f>
        <v>-1461415870.7592089</v>
      </c>
      <c r="W183">
        <f>IF($Q183&lt;0,MIN(-$Q183,MCB_benefits_unconstrained!W183),MAX(-$Q183,MCB_benefits_unconstrained!W183))</f>
        <v>-585306048.54575205</v>
      </c>
      <c r="Y183">
        <f>IF($Q183&lt;0,MIN(-$Q183,MCB_benefits_unconstrained!Y183),MAX(-$Q183,MCB_benefits_unconstrained!Y183))</f>
        <v>-2408989006.4054966</v>
      </c>
      <c r="Z183">
        <f>IF($Q183&lt;0,MIN(-$Q183,MCB_benefits_unconstrained!Z183),MAX(-$Q183,MCB_benefits_unconstrained!Z183))</f>
        <v>-3197139477.2111936</v>
      </c>
      <c r="AA183">
        <f>IF($Q183&lt;0,MIN(-$Q183,MCB_benefits_unconstrained!AA183),MAX(-$Q183,MCB_benefits_unconstrained!AA183))</f>
        <v>-2206394295.7856803</v>
      </c>
      <c r="AB183">
        <f>IF($Q183&lt;0,MIN(-$Q183,MCB_benefits_unconstrained!AB183),MAX(-$Q183,MCB_benefits_unconstrained!AB183))</f>
        <v>-2825481675.3091807</v>
      </c>
      <c r="AC183">
        <f>IF($Q183&lt;0,MIN(-$Q183,MCB_benefits_unconstrained!AC183),MAX(-$Q183,MCB_benefits_unconstrained!AC183))</f>
        <v>-3009147323.371016</v>
      </c>
      <c r="AD183">
        <f>IF($Q183&lt;0,MIN(-$Q183,MCB_benefits_unconstrained!AD183),MAX(-$Q183,MCB_benefits_unconstrained!AD183))</f>
        <v>-2759090398.5540314</v>
      </c>
    </row>
    <row r="184" spans="1:30" x14ac:dyDescent="0.2">
      <c r="A184" t="s">
        <v>360</v>
      </c>
      <c r="B184" t="s">
        <v>361</v>
      </c>
      <c r="C184">
        <f>SUM(Wanetal_losses_control!AQ184:AV184)</f>
        <v>-963726780.63755167</v>
      </c>
      <c r="D184">
        <f>IF($C184&lt;0,MIN(-$C184,MCB_benefits_unconstrained!D184),MAX(-$C184,MCB_benefits_unconstrained!D184))</f>
        <v>270354322.97130346</v>
      </c>
      <c r="E184">
        <f>IF($C184&lt;0,MIN(-$C184,MCB_benefits_unconstrained!E184),MAX(-$C184,MCB_benefits_unconstrained!E184))</f>
        <v>-3951880.568033576</v>
      </c>
      <c r="F184">
        <f>IF($C184&lt;0,MIN(-$C184,MCB_benefits_unconstrained!F184),MAX(-$C184,MCB_benefits_unconstrained!F184))</f>
        <v>216646639.51888525</v>
      </c>
      <c r="G184">
        <f>IF($C184&lt;0,MIN(-$C184,MCB_benefits_unconstrained!G184),MAX(-$C184,MCB_benefits_unconstrained!G184))</f>
        <v>194624846.4776876</v>
      </c>
      <c r="H184">
        <f>IF($C184&lt;0,MIN(-$C184,MCB_benefits_unconstrained!H184),MAX(-$C184,MCB_benefits_unconstrained!H184))</f>
        <v>66289801.669693112</v>
      </c>
      <c r="I184">
        <f>IF($C184&lt;0,MIN(-$C184,MCB_benefits_unconstrained!I184),MAX(-$C184,MCB_benefits_unconstrained!I184))</f>
        <v>58303811.317372918</v>
      </c>
      <c r="K184">
        <f>IF($C184&lt;0,MIN(-$C184,MCB_benefits_unconstrained!K184),MAX(-$C184,MCB_benefits_unconstrained!K184))</f>
        <v>-81187835.247944728</v>
      </c>
      <c r="L184">
        <f>IF($C184&lt;0,MIN(-$C184,MCB_benefits_unconstrained!L184),MAX(-$C184,MCB_benefits_unconstrained!L184))</f>
        <v>-28941441.410704724</v>
      </c>
      <c r="M184">
        <f>IF($C184&lt;0,MIN(-$C184,MCB_benefits_unconstrained!M184),MAX(-$C184,MCB_benefits_unconstrained!M184))</f>
        <v>196552243.45233068</v>
      </c>
      <c r="N184">
        <f>IF($C184&lt;0,MIN(-$C184,MCB_benefits_unconstrained!N184),MAX(-$C184,MCB_benefits_unconstrained!N184))</f>
        <v>452871354.73308992</v>
      </c>
      <c r="O184">
        <f>IF($C184&lt;0,MIN(-$C184,MCB_benefits_unconstrained!O184),MAX(-$C184,MCB_benefits_unconstrained!O184))</f>
        <v>-12568726.38164605</v>
      </c>
      <c r="P184">
        <f>IF($C184&lt;0,MIN(-$C184,MCB_benefits_unconstrained!P184),MAX(-$C184,MCB_benefits_unconstrained!P184))</f>
        <v>-244433395.166991</v>
      </c>
      <c r="Q184" s="7">
        <f>SUM(Wanetal_losses_control!BI184:BN184)</f>
        <v>-945441517.84992301</v>
      </c>
      <c r="R184">
        <f>IF($Q184&lt;0,MIN(-$Q184,MCB_benefits_unconstrained!R184),MAX(-$Q184,MCB_benefits_unconstrained!R184))</f>
        <v>945441517.84992301</v>
      </c>
      <c r="S184">
        <f>IF($Q184&lt;0,MIN(-$Q184,MCB_benefits_unconstrained!S184),MAX(-$Q184,MCB_benefits_unconstrained!S184))</f>
        <v>220352681.43624663</v>
      </c>
      <c r="T184">
        <f>IF($Q184&lt;0,MIN(-$Q184,MCB_benefits_unconstrained!T184),MAX(-$Q184,MCB_benefits_unconstrained!T184))</f>
        <v>511202449.73818719</v>
      </c>
      <c r="U184">
        <f>IF($Q184&lt;0,MIN(-$Q184,MCB_benefits_unconstrained!U184),MAX(-$Q184,MCB_benefits_unconstrained!U184))</f>
        <v>797814757.92034364</v>
      </c>
      <c r="V184">
        <f>IF($Q184&lt;0,MIN(-$Q184,MCB_benefits_unconstrained!V184),MAX(-$Q184,MCB_benefits_unconstrained!V184))</f>
        <v>411591316.51977593</v>
      </c>
      <c r="W184">
        <f>IF($Q184&lt;0,MIN(-$Q184,MCB_benefits_unconstrained!W184),MAX(-$Q184,MCB_benefits_unconstrained!W184))</f>
        <v>164844854.8480469</v>
      </c>
      <c r="Y184">
        <f>IF($Q184&lt;0,MIN(-$Q184,MCB_benefits_unconstrained!Y184),MAX(-$Q184,MCB_benefits_unconstrained!Y184))</f>
        <v>-1163173788.1477647</v>
      </c>
      <c r="Z184">
        <f>IF($Q184&lt;0,MIN(-$Q184,MCB_benefits_unconstrained!Z184),MAX(-$Q184,MCB_benefits_unconstrained!Z184))</f>
        <v>-4700176124.4129677</v>
      </c>
      <c r="AA184">
        <f>IF($Q184&lt;0,MIN(-$Q184,MCB_benefits_unconstrained!AA184),MAX(-$Q184,MCB_benefits_unconstrained!AA184))</f>
        <v>-5327822668.7630825</v>
      </c>
      <c r="AB184">
        <f>IF($Q184&lt;0,MIN(-$Q184,MCB_benefits_unconstrained!AB184),MAX(-$Q184,MCB_benefits_unconstrained!AB184))</f>
        <v>-5331999513.8466139</v>
      </c>
      <c r="AC184">
        <f>IF($Q184&lt;0,MIN(-$Q184,MCB_benefits_unconstrained!AC184),MAX(-$Q184,MCB_benefits_unconstrained!AC184))</f>
        <v>-333635171.53843617</v>
      </c>
      <c r="AD184">
        <f>IF($Q184&lt;0,MIN(-$Q184,MCB_benefits_unconstrained!AD184),MAX(-$Q184,MCB_benefits_unconstrained!AD184))</f>
        <v>-7003589666.5751886</v>
      </c>
    </row>
    <row r="185" spans="1:30" x14ac:dyDescent="0.2">
      <c r="A185" t="s">
        <v>362</v>
      </c>
      <c r="B185" t="s">
        <v>363</v>
      </c>
      <c r="C185">
        <f>SUM(Wanetal_losses_control!AQ185:AV185)</f>
        <v>0</v>
      </c>
      <c r="D185">
        <f>IF($C185&lt;0,MIN(-$C185,MCB_benefits_unconstrained!D185),MAX(-$C185,MCB_benefits_unconstrained!D185))</f>
        <v>0</v>
      </c>
      <c r="E185">
        <f>IF($C185&lt;0,MIN(-$C185,MCB_benefits_unconstrained!E185),MAX(-$C185,MCB_benefits_unconstrained!E185))</f>
        <v>0</v>
      </c>
      <c r="F185">
        <f>IF($C185&lt;0,MIN(-$C185,MCB_benefits_unconstrained!F185),MAX(-$C185,MCB_benefits_unconstrained!F185))</f>
        <v>0</v>
      </c>
      <c r="G185">
        <f>IF($C185&lt;0,MIN(-$C185,MCB_benefits_unconstrained!G185),MAX(-$C185,MCB_benefits_unconstrained!G185))</f>
        <v>0</v>
      </c>
      <c r="H185">
        <f>IF($C185&lt;0,MIN(-$C185,MCB_benefits_unconstrained!H185),MAX(-$C185,MCB_benefits_unconstrained!H185))</f>
        <v>0</v>
      </c>
      <c r="I185">
        <f>IF($C185&lt;0,MIN(-$C185,MCB_benefits_unconstrained!I185),MAX(-$C185,MCB_benefits_unconstrained!I185))</f>
        <v>0</v>
      </c>
      <c r="K185">
        <f>IF($C185&lt;0,MIN(-$C185,MCB_benefits_unconstrained!K185),MAX(-$C185,MCB_benefits_unconstrained!K185))</f>
        <v>0</v>
      </c>
      <c r="L185">
        <f>IF($C185&lt;0,MIN(-$C185,MCB_benefits_unconstrained!L185),MAX(-$C185,MCB_benefits_unconstrained!L185))</f>
        <v>0</v>
      </c>
      <c r="M185">
        <f>IF($C185&lt;0,MIN(-$C185,MCB_benefits_unconstrained!M185),MAX(-$C185,MCB_benefits_unconstrained!M185))</f>
        <v>0</v>
      </c>
      <c r="N185">
        <f>IF($C185&lt;0,MIN(-$C185,MCB_benefits_unconstrained!N185),MAX(-$C185,MCB_benefits_unconstrained!N185))</f>
        <v>0</v>
      </c>
      <c r="O185">
        <f>IF($C185&lt;0,MIN(-$C185,MCB_benefits_unconstrained!O185),MAX(-$C185,MCB_benefits_unconstrained!O185))</f>
        <v>0</v>
      </c>
      <c r="P185">
        <f>IF($C185&lt;0,MIN(-$C185,MCB_benefits_unconstrained!P185),MAX(-$C185,MCB_benefits_unconstrained!P185))</f>
        <v>0</v>
      </c>
      <c r="Q185" s="7">
        <f>SUM(Wanetal_losses_control!BI185:BN185)</f>
        <v>0</v>
      </c>
      <c r="R185">
        <f>IF($Q185&lt;0,MIN(-$Q185,MCB_benefits_unconstrained!R185),MAX(-$Q185,MCB_benefits_unconstrained!R185))</f>
        <v>0</v>
      </c>
      <c r="S185">
        <f>IF($Q185&lt;0,MIN(-$Q185,MCB_benefits_unconstrained!S185),MAX(-$Q185,MCB_benefits_unconstrained!S185))</f>
        <v>0</v>
      </c>
      <c r="T185">
        <f>IF($Q185&lt;0,MIN(-$Q185,MCB_benefits_unconstrained!T185),MAX(-$Q185,MCB_benefits_unconstrained!T185))</f>
        <v>0</v>
      </c>
      <c r="U185">
        <f>IF($Q185&lt;0,MIN(-$Q185,MCB_benefits_unconstrained!U185),MAX(-$Q185,MCB_benefits_unconstrained!U185))</f>
        <v>0</v>
      </c>
      <c r="V185">
        <f>IF($Q185&lt;0,MIN(-$Q185,MCB_benefits_unconstrained!V185),MAX(-$Q185,MCB_benefits_unconstrained!V185))</f>
        <v>0</v>
      </c>
      <c r="W185">
        <f>IF($Q185&lt;0,MIN(-$Q185,MCB_benefits_unconstrained!W185),MAX(-$Q185,MCB_benefits_unconstrained!W185))</f>
        <v>0</v>
      </c>
      <c r="Y185">
        <f>IF($Q185&lt;0,MIN(-$Q185,MCB_benefits_unconstrained!Y185),MAX(-$Q185,MCB_benefits_unconstrained!Y185))</f>
        <v>0</v>
      </c>
      <c r="Z185">
        <f>IF($Q185&lt;0,MIN(-$Q185,MCB_benefits_unconstrained!Z185),MAX(-$Q185,MCB_benefits_unconstrained!Z185))</f>
        <v>0</v>
      </c>
      <c r="AA185">
        <f>IF($Q185&lt;0,MIN(-$Q185,MCB_benefits_unconstrained!AA185),MAX(-$Q185,MCB_benefits_unconstrained!AA185))</f>
        <v>0</v>
      </c>
      <c r="AB185">
        <f>IF($Q185&lt;0,MIN(-$Q185,MCB_benefits_unconstrained!AB185),MAX(-$Q185,MCB_benefits_unconstrained!AB185))</f>
        <v>0</v>
      </c>
      <c r="AC185">
        <f>IF($Q185&lt;0,MIN(-$Q185,MCB_benefits_unconstrained!AC185),MAX(-$Q185,MCB_benefits_unconstrained!AC185))</f>
        <v>0</v>
      </c>
      <c r="AD185">
        <f>IF($Q185&lt;0,MIN(-$Q185,MCB_benefits_unconstrained!AD185),MAX(-$Q185,MCB_benefits_unconstrained!AD185))</f>
        <v>0</v>
      </c>
    </row>
    <row r="186" spans="1:30" x14ac:dyDescent="0.2">
      <c r="A186" t="s">
        <v>364</v>
      </c>
      <c r="B186" t="s">
        <v>365</v>
      </c>
      <c r="C186">
        <f>SUM(Wanetal_losses_control!AQ186:AV186)</f>
        <v>1897992636.4801469</v>
      </c>
      <c r="D186">
        <f>IF($C186&lt;0,MIN(-$C186,MCB_benefits_unconstrained!D186),MAX(-$C186,MCB_benefits_unconstrained!D186))</f>
        <v>-532443971.20587325</v>
      </c>
      <c r="E186">
        <f>IF($C186&lt;0,MIN(-$C186,MCB_benefits_unconstrained!E186),MAX(-$C186,MCB_benefits_unconstrained!E186))</f>
        <v>7782952.9790742397</v>
      </c>
      <c r="F186">
        <f>IF($C186&lt;0,MIN(-$C186,MCB_benefits_unconstrained!F186),MAX(-$C186,MCB_benefits_unconstrained!F186))</f>
        <v>-426670436.87733626</v>
      </c>
      <c r="G186">
        <f>IF($C186&lt;0,MIN(-$C186,MCB_benefits_unconstrained!G186),MAX(-$C186,MCB_benefits_unconstrained!G186))</f>
        <v>-383300052.37205982</v>
      </c>
      <c r="H186">
        <f>IF($C186&lt;0,MIN(-$C186,MCB_benefits_unconstrained!H186),MAX(-$C186,MCB_benefits_unconstrained!H186))</f>
        <v>-130553138.05804229</v>
      </c>
      <c r="I186">
        <f>IF($C186&lt;0,MIN(-$C186,MCB_benefits_unconstrained!I186),MAX(-$C186,MCB_benefits_unconstrained!I186))</f>
        <v>-114825287.39721727</v>
      </c>
      <c r="K186">
        <f>IF($C186&lt;0,MIN(-$C186,MCB_benefits_unconstrained!K186),MAX(-$C186,MCB_benefits_unconstrained!K186))</f>
        <v>557741067.67412066</v>
      </c>
      <c r="L186">
        <f>IF($C186&lt;0,MIN(-$C186,MCB_benefits_unconstrained!L186),MAX(-$C186,MCB_benefits_unconstrained!L186))</f>
        <v>-10464755.382503565</v>
      </c>
      <c r="M186">
        <f>IF($C186&lt;0,MIN(-$C186,MCB_benefits_unconstrained!M186),MAX(-$C186,MCB_benefits_unconstrained!M186))</f>
        <v>-271524402.95876133</v>
      </c>
      <c r="N186">
        <f>IF($C186&lt;0,MIN(-$C186,MCB_benefits_unconstrained!N186),MAX(-$C186,MCB_benefits_unconstrained!N186))</f>
        <v>-778832218.36157024</v>
      </c>
      <c r="O186">
        <f>IF($C186&lt;0,MIN(-$C186,MCB_benefits_unconstrained!O186),MAX(-$C186,MCB_benefits_unconstrained!O186))</f>
        <v>-383832993.67854911</v>
      </c>
      <c r="P186">
        <f>IF($C186&lt;0,MIN(-$C186,MCB_benefits_unconstrained!P186),MAX(-$C186,MCB_benefits_unconstrained!P186))</f>
        <v>198596017.46521115</v>
      </c>
      <c r="Q186" s="7">
        <f>SUM(Wanetal_losses_control!BI186:BN186)</f>
        <v>1417809070.0243979</v>
      </c>
      <c r="R186">
        <f>IF($Q186&lt;0,MIN(-$Q186,MCB_benefits_unconstrained!R186),MAX(-$Q186,MCB_benefits_unconstrained!R186))</f>
        <v>-1417809070.0243979</v>
      </c>
      <c r="S186">
        <f>IF($Q186&lt;0,MIN(-$Q186,MCB_benefits_unconstrained!S186),MAX(-$Q186,MCB_benefits_unconstrained!S186))</f>
        <v>-330446700.77002025</v>
      </c>
      <c r="T186">
        <f>IF($Q186&lt;0,MIN(-$Q186,MCB_benefits_unconstrained!T186),MAX(-$Q186,MCB_benefits_unconstrained!T186))</f>
        <v>-766612694.88753736</v>
      </c>
      <c r="U186">
        <f>IF($Q186&lt;0,MIN(-$Q186,MCB_benefits_unconstrained!U186),MAX(-$Q186,MCB_benefits_unconstrained!U186))</f>
        <v>-1196424081.8947599</v>
      </c>
      <c r="V186">
        <f>IF($Q186&lt;0,MIN(-$Q186,MCB_benefits_unconstrained!V186),MAX(-$Q186,MCB_benefits_unconstrained!V186))</f>
        <v>-617233208.70456374</v>
      </c>
      <c r="W186">
        <f>IF($Q186&lt;0,MIN(-$Q186,MCB_benefits_unconstrained!W186),MAX(-$Q186,MCB_benefits_unconstrained!W186))</f>
        <v>-247205698.01284742</v>
      </c>
      <c r="Y186">
        <f>IF($Q186&lt;0,MIN(-$Q186,MCB_benefits_unconstrained!Y186),MAX(-$Q186,MCB_benefits_unconstrained!Y186))</f>
        <v>14707503900.209978</v>
      </c>
      <c r="Z186">
        <f>IF($Q186&lt;0,MIN(-$Q186,MCB_benefits_unconstrained!Z186),MAX(-$Q186,MCB_benefits_unconstrained!Z186))</f>
        <v>661382496.10359418</v>
      </c>
      <c r="AA186">
        <f>IF($Q186&lt;0,MIN(-$Q186,MCB_benefits_unconstrained!AA186),MAX(-$Q186,MCB_benefits_unconstrained!AA186))</f>
        <v>9450169125.4386425</v>
      </c>
      <c r="AB186">
        <f>IF($Q186&lt;0,MIN(-$Q186,MCB_benefits_unconstrained!AB186),MAX(-$Q186,MCB_benefits_unconstrained!AB186))</f>
        <v>11116616825.935341</v>
      </c>
      <c r="AC186">
        <f>IF($Q186&lt;0,MIN(-$Q186,MCB_benefits_unconstrained!AC186),MAX(-$Q186,MCB_benefits_unconstrained!AC186))</f>
        <v>4688519887.6393356</v>
      </c>
      <c r="AD186">
        <f>IF($Q186&lt;0,MIN(-$Q186,MCB_benefits_unconstrained!AD186),MAX(-$Q186,MCB_benefits_unconstrained!AD186))</f>
        <v>2363366845.0524139</v>
      </c>
    </row>
    <row r="187" spans="1:30" x14ac:dyDescent="0.2">
      <c r="A187" t="s">
        <v>366</v>
      </c>
      <c r="B187" t="s">
        <v>367</v>
      </c>
      <c r="C187">
        <f>SUM(Wanetal_losses_control!AQ187:AV187)</f>
        <v>0</v>
      </c>
      <c r="D187">
        <f>IF($C187&lt;0,MIN(-$C187,MCB_benefits_unconstrained!D187),MAX(-$C187,MCB_benefits_unconstrained!D187))</f>
        <v>0</v>
      </c>
      <c r="E187">
        <f>IF($C187&lt;0,MIN(-$C187,MCB_benefits_unconstrained!E187),MAX(-$C187,MCB_benefits_unconstrained!E187))</f>
        <v>0</v>
      </c>
      <c r="F187">
        <f>IF($C187&lt;0,MIN(-$C187,MCB_benefits_unconstrained!F187),MAX(-$C187,MCB_benefits_unconstrained!F187))</f>
        <v>0</v>
      </c>
      <c r="G187">
        <f>IF($C187&lt;0,MIN(-$C187,MCB_benefits_unconstrained!G187),MAX(-$C187,MCB_benefits_unconstrained!G187))</f>
        <v>0</v>
      </c>
      <c r="H187">
        <f>IF($C187&lt;0,MIN(-$C187,MCB_benefits_unconstrained!H187),MAX(-$C187,MCB_benefits_unconstrained!H187))</f>
        <v>0</v>
      </c>
      <c r="I187">
        <f>IF($C187&lt;0,MIN(-$C187,MCB_benefits_unconstrained!I187),MAX(-$C187,MCB_benefits_unconstrained!I187))</f>
        <v>0</v>
      </c>
      <c r="K187">
        <f>IF($C187&lt;0,MIN(-$C187,MCB_benefits_unconstrained!K187),MAX(-$C187,MCB_benefits_unconstrained!K187))</f>
        <v>0</v>
      </c>
      <c r="L187">
        <f>IF($C187&lt;0,MIN(-$C187,MCB_benefits_unconstrained!L187),MAX(-$C187,MCB_benefits_unconstrained!L187))</f>
        <v>0</v>
      </c>
      <c r="M187">
        <f>IF($C187&lt;0,MIN(-$C187,MCB_benefits_unconstrained!M187),MAX(-$C187,MCB_benefits_unconstrained!M187))</f>
        <v>0</v>
      </c>
      <c r="N187">
        <f>IF($C187&lt;0,MIN(-$C187,MCB_benefits_unconstrained!N187),MAX(-$C187,MCB_benefits_unconstrained!N187))</f>
        <v>0</v>
      </c>
      <c r="O187">
        <f>IF($C187&lt;0,MIN(-$C187,MCB_benefits_unconstrained!O187),MAX(-$C187,MCB_benefits_unconstrained!O187))</f>
        <v>0</v>
      </c>
      <c r="P187">
        <f>IF($C187&lt;0,MIN(-$C187,MCB_benefits_unconstrained!P187),MAX(-$C187,MCB_benefits_unconstrained!P187))</f>
        <v>0</v>
      </c>
      <c r="Q187" s="7">
        <f>SUM(Wanetal_losses_control!BI187:BN187)</f>
        <v>0</v>
      </c>
      <c r="R187">
        <f>IF($Q187&lt;0,MIN(-$Q187,MCB_benefits_unconstrained!R187),MAX(-$Q187,MCB_benefits_unconstrained!R187))</f>
        <v>0</v>
      </c>
      <c r="S187">
        <f>IF($Q187&lt;0,MIN(-$Q187,MCB_benefits_unconstrained!S187),MAX(-$Q187,MCB_benefits_unconstrained!S187))</f>
        <v>0</v>
      </c>
      <c r="T187">
        <f>IF($Q187&lt;0,MIN(-$Q187,MCB_benefits_unconstrained!T187),MAX(-$Q187,MCB_benefits_unconstrained!T187))</f>
        <v>0</v>
      </c>
      <c r="U187">
        <f>IF($Q187&lt;0,MIN(-$Q187,MCB_benefits_unconstrained!U187),MAX(-$Q187,MCB_benefits_unconstrained!U187))</f>
        <v>0</v>
      </c>
      <c r="V187">
        <f>IF($Q187&lt;0,MIN(-$Q187,MCB_benefits_unconstrained!V187),MAX(-$Q187,MCB_benefits_unconstrained!V187))</f>
        <v>0</v>
      </c>
      <c r="W187">
        <f>IF($Q187&lt;0,MIN(-$Q187,MCB_benefits_unconstrained!W187),MAX(-$Q187,MCB_benefits_unconstrained!W187))</f>
        <v>0</v>
      </c>
      <c r="Y187">
        <f>IF($Q187&lt;0,MIN(-$Q187,MCB_benefits_unconstrained!Y187),MAX(-$Q187,MCB_benefits_unconstrained!Y187))</f>
        <v>0</v>
      </c>
      <c r="Z187">
        <f>IF($Q187&lt;0,MIN(-$Q187,MCB_benefits_unconstrained!Z187),MAX(-$Q187,MCB_benefits_unconstrained!Z187))</f>
        <v>0</v>
      </c>
      <c r="AA187">
        <f>IF($Q187&lt;0,MIN(-$Q187,MCB_benefits_unconstrained!AA187),MAX(-$Q187,MCB_benefits_unconstrained!AA187))</f>
        <v>0</v>
      </c>
      <c r="AB187">
        <f>IF($Q187&lt;0,MIN(-$Q187,MCB_benefits_unconstrained!AB187),MAX(-$Q187,MCB_benefits_unconstrained!AB187))</f>
        <v>0</v>
      </c>
      <c r="AC187">
        <f>IF($Q187&lt;0,MIN(-$Q187,MCB_benefits_unconstrained!AC187),MAX(-$Q187,MCB_benefits_unconstrained!AC187))</f>
        <v>0</v>
      </c>
      <c r="AD187">
        <f>IF($Q187&lt;0,MIN(-$Q187,MCB_benefits_unconstrained!AD187),MAX(-$Q187,MCB_benefits_unconstrained!AD187))</f>
        <v>0</v>
      </c>
    </row>
    <row r="188" spans="1:30" x14ac:dyDescent="0.2">
      <c r="A188" t="s">
        <v>368</v>
      </c>
      <c r="B188" t="s">
        <v>369</v>
      </c>
      <c r="C188">
        <f>SUM(Wanetal_losses_control!AQ188:AV188)</f>
        <v>-861629508.88147509</v>
      </c>
      <c r="D188">
        <f>IF($C188&lt;0,MIN(-$C188,MCB_benefits_unconstrained!D188),MAX(-$C188,MCB_benefits_unconstrained!D188))</f>
        <v>241712970.11342096</v>
      </c>
      <c r="E188">
        <f>IF($C188&lt;0,MIN(-$C188,MCB_benefits_unconstrained!E188),MAX(-$C188,MCB_benefits_unconstrained!E188))</f>
        <v>-3533218.108497858</v>
      </c>
      <c r="F188">
        <f>IF($C188&lt;0,MIN(-$C188,MCB_benefits_unconstrained!F188),MAX(-$C188,MCB_benefits_unconstrained!F188))</f>
        <v>193695081.80107689</v>
      </c>
      <c r="G188">
        <f>IF($C188&lt;0,MIN(-$C188,MCB_benefits_unconstrained!G188),MAX(-$C188,MCB_benefits_unconstrained!G188))</f>
        <v>174006278.80836153</v>
      </c>
      <c r="H188">
        <f>IF($C188&lt;0,MIN(-$C188,MCB_benefits_unconstrained!H188),MAX(-$C188,MCB_benefits_unconstrained!H188))</f>
        <v>59267056.186528563</v>
      </c>
      <c r="I188">
        <f>IF($C188&lt;0,MIN(-$C188,MCB_benefits_unconstrained!I188),MAX(-$C188,MCB_benefits_unconstrained!I188))</f>
        <v>52127102.121280193</v>
      </c>
      <c r="K188">
        <f>IF($C188&lt;0,MIN(-$C188,MCB_benefits_unconstrained!K188),MAX(-$C188,MCB_benefits_unconstrained!K188))</f>
        <v>288523170.62312031</v>
      </c>
      <c r="L188">
        <f>IF($C188&lt;0,MIN(-$C188,MCB_benefits_unconstrained!L188),MAX(-$C188,MCB_benefits_unconstrained!L188))</f>
        <v>-29218864.663229577</v>
      </c>
      <c r="M188">
        <f>IF($C188&lt;0,MIN(-$C188,MCB_benefits_unconstrained!M188),MAX(-$C188,MCB_benefits_unconstrained!M188))</f>
        <v>617387131.14882779</v>
      </c>
      <c r="N188">
        <f>IF($C188&lt;0,MIN(-$C188,MCB_benefits_unconstrained!N188),MAX(-$C188,MCB_benefits_unconstrained!N188))</f>
        <v>549531464.65685618</v>
      </c>
      <c r="O188">
        <f>IF($C188&lt;0,MIN(-$C188,MCB_benefits_unconstrained!O188),MAX(-$C188,MCB_benefits_unconstrained!O188))</f>
        <v>308754534.21882498</v>
      </c>
      <c r="P188">
        <f>IF($C188&lt;0,MIN(-$C188,MCB_benefits_unconstrained!P188),MAX(-$C188,MCB_benefits_unconstrained!P188))</f>
        <v>-101402925.83931212</v>
      </c>
      <c r="Q188" s="7">
        <f>SUM(Wanetal_losses_control!BI188:BN188)</f>
        <v>-859609862.39412773</v>
      </c>
      <c r="R188">
        <f>IF($Q188&lt;0,MIN(-$Q188,MCB_benefits_unconstrained!R188),MAX(-$Q188,MCB_benefits_unconstrained!R188))</f>
        <v>859609862.39412773</v>
      </c>
      <c r="S188">
        <f>IF($Q188&lt;0,MIN(-$Q188,MCB_benefits_unconstrained!S188),MAX(-$Q188,MCB_benefits_unconstrained!S188))</f>
        <v>200348022.15831673</v>
      </c>
      <c r="T188">
        <f>IF($Q188&lt;0,MIN(-$Q188,MCB_benefits_unconstrained!T188),MAX(-$Q188,MCB_benefits_unconstrained!T188))</f>
        <v>464793071.99701256</v>
      </c>
      <c r="U188">
        <f>IF($Q188&lt;0,MIN(-$Q188,MCB_benefits_unconstrained!U188),MAX(-$Q188,MCB_benefits_unconstrained!U188))</f>
        <v>725385358.40011048</v>
      </c>
      <c r="V188">
        <f>IF($Q188&lt;0,MIN(-$Q188,MCB_benefits_unconstrained!V188),MAX(-$Q188,MCB_benefits_unconstrained!V188))</f>
        <v>374225108.87907189</v>
      </c>
      <c r="W188">
        <f>IF($Q188&lt;0,MIN(-$Q188,MCB_benefits_unconstrained!W188),MAX(-$Q188,MCB_benefits_unconstrained!W188))</f>
        <v>149879458.76817632</v>
      </c>
      <c r="Y188">
        <f>IF($Q188&lt;0,MIN(-$Q188,MCB_benefits_unconstrained!Y188),MAX(-$Q188,MCB_benefits_unconstrained!Y188))</f>
        <v>346369698.92903787</v>
      </c>
      <c r="Z188">
        <f>IF($Q188&lt;0,MIN(-$Q188,MCB_benefits_unconstrained!Z188),MAX(-$Q188,MCB_benefits_unconstrained!Z188))</f>
        <v>236563445.27118939</v>
      </c>
      <c r="AA188">
        <f>IF($Q188&lt;0,MIN(-$Q188,MCB_benefits_unconstrained!AA188),MAX(-$Q188,MCB_benefits_unconstrained!AA188))</f>
        <v>-108077659.27806403</v>
      </c>
      <c r="AB188">
        <f>IF($Q188&lt;0,MIN(-$Q188,MCB_benefits_unconstrained!AB188),MAX(-$Q188,MCB_benefits_unconstrained!AB188))</f>
        <v>-293265282.99557906</v>
      </c>
      <c r="AC188">
        <f>IF($Q188&lt;0,MIN(-$Q188,MCB_benefits_unconstrained!AC188),MAX(-$Q188,MCB_benefits_unconstrained!AC188))</f>
        <v>-61631053.763015337</v>
      </c>
      <c r="AD188">
        <f>IF($Q188&lt;0,MIN(-$Q188,MCB_benefits_unconstrained!AD188),MAX(-$Q188,MCB_benefits_unconstrained!AD188))</f>
        <v>251280633.85136127</v>
      </c>
    </row>
    <row r="189" spans="1:30" x14ac:dyDescent="0.2">
      <c r="A189" t="s">
        <v>370</v>
      </c>
      <c r="B189" t="s">
        <v>371</v>
      </c>
      <c r="C189">
        <f>SUM(Wanetal_losses_control!AQ189:AV189)</f>
        <v>0</v>
      </c>
      <c r="D189">
        <f>IF($C189&lt;0,MIN(-$C189,MCB_benefits_unconstrained!D189),MAX(-$C189,MCB_benefits_unconstrained!D189))</f>
        <v>0</v>
      </c>
      <c r="E189">
        <f>IF($C189&lt;0,MIN(-$C189,MCB_benefits_unconstrained!E189),MAX(-$C189,MCB_benefits_unconstrained!E189))</f>
        <v>0</v>
      </c>
      <c r="F189">
        <f>IF($C189&lt;0,MIN(-$C189,MCB_benefits_unconstrained!F189),MAX(-$C189,MCB_benefits_unconstrained!F189))</f>
        <v>0</v>
      </c>
      <c r="G189">
        <f>IF($C189&lt;0,MIN(-$C189,MCB_benefits_unconstrained!G189),MAX(-$C189,MCB_benefits_unconstrained!G189))</f>
        <v>0</v>
      </c>
      <c r="H189">
        <f>IF($C189&lt;0,MIN(-$C189,MCB_benefits_unconstrained!H189),MAX(-$C189,MCB_benefits_unconstrained!H189))</f>
        <v>0</v>
      </c>
      <c r="I189">
        <f>IF($C189&lt;0,MIN(-$C189,MCB_benefits_unconstrained!I189),MAX(-$C189,MCB_benefits_unconstrained!I189))</f>
        <v>0</v>
      </c>
      <c r="K189">
        <f>IF($C189&lt;0,MIN(-$C189,MCB_benefits_unconstrained!K189),MAX(-$C189,MCB_benefits_unconstrained!K189))</f>
        <v>0</v>
      </c>
      <c r="L189">
        <f>IF($C189&lt;0,MIN(-$C189,MCB_benefits_unconstrained!L189),MAX(-$C189,MCB_benefits_unconstrained!L189))</f>
        <v>0</v>
      </c>
      <c r="M189">
        <f>IF($C189&lt;0,MIN(-$C189,MCB_benefits_unconstrained!M189),MAX(-$C189,MCB_benefits_unconstrained!M189))</f>
        <v>0</v>
      </c>
      <c r="N189">
        <f>IF($C189&lt;0,MIN(-$C189,MCB_benefits_unconstrained!N189),MAX(-$C189,MCB_benefits_unconstrained!N189))</f>
        <v>0</v>
      </c>
      <c r="O189">
        <f>IF($C189&lt;0,MIN(-$C189,MCB_benefits_unconstrained!O189),MAX(-$C189,MCB_benefits_unconstrained!O189))</f>
        <v>0</v>
      </c>
      <c r="P189">
        <f>IF($C189&lt;0,MIN(-$C189,MCB_benefits_unconstrained!P189),MAX(-$C189,MCB_benefits_unconstrained!P189))</f>
        <v>0</v>
      </c>
      <c r="Q189" s="7">
        <f>SUM(Wanetal_losses_control!BI189:BN189)</f>
        <v>0</v>
      </c>
      <c r="R189">
        <f>IF($Q189&lt;0,MIN(-$Q189,MCB_benefits_unconstrained!R189),MAX(-$Q189,MCB_benefits_unconstrained!R189))</f>
        <v>0</v>
      </c>
      <c r="S189">
        <f>IF($Q189&lt;0,MIN(-$Q189,MCB_benefits_unconstrained!S189),MAX(-$Q189,MCB_benefits_unconstrained!S189))</f>
        <v>0</v>
      </c>
      <c r="T189">
        <f>IF($Q189&lt;0,MIN(-$Q189,MCB_benefits_unconstrained!T189),MAX(-$Q189,MCB_benefits_unconstrained!T189))</f>
        <v>0</v>
      </c>
      <c r="U189">
        <f>IF($Q189&lt;0,MIN(-$Q189,MCB_benefits_unconstrained!U189),MAX(-$Q189,MCB_benefits_unconstrained!U189))</f>
        <v>0</v>
      </c>
      <c r="V189">
        <f>IF($Q189&lt;0,MIN(-$Q189,MCB_benefits_unconstrained!V189),MAX(-$Q189,MCB_benefits_unconstrained!V189))</f>
        <v>0</v>
      </c>
      <c r="W189">
        <f>IF($Q189&lt;0,MIN(-$Q189,MCB_benefits_unconstrained!W189),MAX(-$Q189,MCB_benefits_unconstrained!W189))</f>
        <v>0</v>
      </c>
      <c r="Y189">
        <f>IF($Q189&lt;0,MIN(-$Q189,MCB_benefits_unconstrained!Y189),MAX(-$Q189,MCB_benefits_unconstrained!Y189))</f>
        <v>0</v>
      </c>
      <c r="Z189">
        <f>IF($Q189&lt;0,MIN(-$Q189,MCB_benefits_unconstrained!Z189),MAX(-$Q189,MCB_benefits_unconstrained!Z189))</f>
        <v>0</v>
      </c>
      <c r="AA189">
        <f>IF($Q189&lt;0,MIN(-$Q189,MCB_benefits_unconstrained!AA189),MAX(-$Q189,MCB_benefits_unconstrained!AA189))</f>
        <v>0</v>
      </c>
      <c r="AB189">
        <f>IF($Q189&lt;0,MIN(-$Q189,MCB_benefits_unconstrained!AB189),MAX(-$Q189,MCB_benefits_unconstrained!AB189))</f>
        <v>0</v>
      </c>
      <c r="AC189">
        <f>IF($Q189&lt;0,MIN(-$Q189,MCB_benefits_unconstrained!AC189),MAX(-$Q189,MCB_benefits_unconstrained!AC189))</f>
        <v>0</v>
      </c>
      <c r="AD189">
        <f>IF($Q189&lt;0,MIN(-$Q189,MCB_benefits_unconstrained!AD189),MAX(-$Q189,MCB_benefits_unconstrained!AD189))</f>
        <v>0</v>
      </c>
    </row>
    <row r="190" spans="1:30" x14ac:dyDescent="0.2">
      <c r="A190" t="s">
        <v>372</v>
      </c>
      <c r="B190" t="s">
        <v>373</v>
      </c>
      <c r="C190">
        <f>SUM(Wanetal_losses_control!AQ190:AV190)</f>
        <v>-21021885490.105377</v>
      </c>
      <c r="D190">
        <f>IF($C190&lt;0,MIN(-$C190,MCB_benefits_unconstrained!D190),MAX(-$C190,MCB_benefits_unconstrained!D190))</f>
        <v>5897270609.7239437</v>
      </c>
      <c r="E190">
        <f>IF($C190&lt;0,MIN(-$C190,MCB_benefits_unconstrained!E190),MAX(-$C190,MCB_benefits_unconstrained!E190))</f>
        <v>-86202835.119735718</v>
      </c>
      <c r="F190">
        <f>IF($C190&lt;0,MIN(-$C190,MCB_benefits_unconstrained!F190),MAX(-$C190,MCB_benefits_unconstrained!F190))</f>
        <v>4725738600.6947346</v>
      </c>
      <c r="G190">
        <f>IF($C190&lt;0,MIN(-$C190,MCB_benefits_unconstrained!G190),MAX(-$C190,MCB_benefits_unconstrained!G190))</f>
        <v>4245374641.8426208</v>
      </c>
      <c r="H190">
        <f>IF($C190&lt;0,MIN(-$C190,MCB_benefits_unconstrained!H190),MAX(-$C190,MCB_benefits_unconstrained!H190))</f>
        <v>1445987231.9208488</v>
      </c>
      <c r="I190">
        <f>IF($C190&lt;0,MIN(-$C190,MCB_benefits_unconstrained!I190),MAX(-$C190,MCB_benefits_unconstrained!I190))</f>
        <v>1271787886.1264954</v>
      </c>
      <c r="K190">
        <f>IF($C190&lt;0,MIN(-$C190,MCB_benefits_unconstrained!K190),MAX(-$C190,MCB_benefits_unconstrained!K190))</f>
        <v>6171190849.5242739</v>
      </c>
      <c r="L190">
        <f>IF($C190&lt;0,MIN(-$C190,MCB_benefits_unconstrained!L190),MAX(-$C190,MCB_benefits_unconstrained!L190))</f>
        <v>-496225367.32881856</v>
      </c>
      <c r="M190">
        <f>IF($C190&lt;0,MIN(-$C190,MCB_benefits_unconstrained!M190),MAX(-$C190,MCB_benefits_unconstrained!M190))</f>
        <v>4022973773.9411864</v>
      </c>
      <c r="N190">
        <f>IF($C190&lt;0,MIN(-$C190,MCB_benefits_unconstrained!N190),MAX(-$C190,MCB_benefits_unconstrained!N190))</f>
        <v>-2147102075.693927</v>
      </c>
      <c r="O190">
        <f>IF($C190&lt;0,MIN(-$C190,MCB_benefits_unconstrained!O190),MAX(-$C190,MCB_benefits_unconstrained!O190))</f>
        <v>3944270954.9671774</v>
      </c>
      <c r="P190">
        <f>IF($C190&lt;0,MIN(-$C190,MCB_benefits_unconstrained!P190),MAX(-$C190,MCB_benefits_unconstrained!P190))</f>
        <v>-7618193300.9019527</v>
      </c>
      <c r="Q190" s="7">
        <f>SUM(Wanetal_losses_control!BI190:BN190)</f>
        <v>-21493333874.95784</v>
      </c>
      <c r="R190">
        <f>IF($Q190&lt;0,MIN(-$Q190,MCB_benefits_unconstrained!R190),MAX(-$Q190,MCB_benefits_unconstrained!R190))</f>
        <v>21493333874.95784</v>
      </c>
      <c r="S190">
        <f>IF($Q190&lt;0,MIN(-$Q190,MCB_benefits_unconstrained!S190),MAX(-$Q190,MCB_benefits_unconstrained!S190))</f>
        <v>5009420110.0054417</v>
      </c>
      <c r="T190">
        <f>IF($Q190&lt;0,MIN(-$Q190,MCB_benefits_unconstrained!T190),MAX(-$Q190,MCB_benefits_unconstrained!T190))</f>
        <v>11621496118.455135</v>
      </c>
      <c r="U190">
        <f>IF($Q190&lt;0,MIN(-$Q190,MCB_benefits_unconstrained!U190),MAX(-$Q190,MCB_benefits_unconstrained!U190))</f>
        <v>18137239203.697201</v>
      </c>
      <c r="V190">
        <f>IF($Q190&lt;0,MIN(-$Q190,MCB_benefits_unconstrained!V190),MAX(-$Q190,MCB_benefits_unconstrained!V190))</f>
        <v>9356971762.8978291</v>
      </c>
      <c r="W190">
        <f>IF($Q190&lt;0,MIN(-$Q190,MCB_benefits_unconstrained!W190),MAX(-$Q190,MCB_benefits_unconstrained!W190))</f>
        <v>3747524765.8633614</v>
      </c>
      <c r="Y190">
        <f>IF($Q190&lt;0,MIN(-$Q190,MCB_benefits_unconstrained!Y190),MAX(-$Q190,MCB_benefits_unconstrained!Y190))</f>
        <v>-3322323832.7142324</v>
      </c>
      <c r="Z190">
        <f>IF($Q190&lt;0,MIN(-$Q190,MCB_benefits_unconstrained!Z190),MAX(-$Q190,MCB_benefits_unconstrained!Z190))</f>
        <v>-21297201783.628048</v>
      </c>
      <c r="AA190">
        <f>IF($Q190&lt;0,MIN(-$Q190,MCB_benefits_unconstrained!AA190),MAX(-$Q190,MCB_benefits_unconstrained!AA190))</f>
        <v>-27663455567.699905</v>
      </c>
      <c r="AB190">
        <f>IF($Q190&lt;0,MIN(-$Q190,MCB_benefits_unconstrained!AB190),MAX(-$Q190,MCB_benefits_unconstrained!AB190))</f>
        <v>-20060396018.870979</v>
      </c>
      <c r="AC190">
        <f>IF($Q190&lt;0,MIN(-$Q190,MCB_benefits_unconstrained!AC190),MAX(-$Q190,MCB_benefits_unconstrained!AC190))</f>
        <v>-18689610950.350445</v>
      </c>
      <c r="AD190">
        <f>IF($Q190&lt;0,MIN(-$Q190,MCB_benefits_unconstrained!AD190),MAX(-$Q190,MCB_benefits_unconstrained!AD190))</f>
        <v>-1445689739.5055768</v>
      </c>
    </row>
    <row r="191" spans="1:30" x14ac:dyDescent="0.2">
      <c r="A191" t="s">
        <v>374</v>
      </c>
      <c r="B191" t="s">
        <v>375</v>
      </c>
      <c r="C191">
        <f>SUM(Wanetal_losses_control!AQ191:AV191)</f>
        <v>-12622777630.838137</v>
      </c>
      <c r="D191">
        <f>IF($C191&lt;0,MIN(-$C191,MCB_benefits_unconstrained!D191),MAX(-$C191,MCB_benefits_unconstrained!D191))</f>
        <v>3541068453.1822853</v>
      </c>
      <c r="E191">
        <f>IF($C191&lt;0,MIN(-$C191,MCB_benefits_unconstrained!E191),MAX(-$C191,MCB_benefits_unconstrained!E191))</f>
        <v>-51761257.065946579</v>
      </c>
      <c r="F191">
        <f>IF($C191&lt;0,MIN(-$C191,MCB_benefits_unconstrained!F191),MAX(-$C191,MCB_benefits_unconstrained!F191))</f>
        <v>2837611665.5242424</v>
      </c>
      <c r="G191">
        <f>IF($C191&lt;0,MIN(-$C191,MCB_benefits_unconstrained!G191),MAX(-$C191,MCB_benefits_unconstrained!G191))</f>
        <v>2549172865.0506439</v>
      </c>
      <c r="H191">
        <f>IF($C191&lt;0,MIN(-$C191,MCB_benefits_unconstrained!H191),MAX(-$C191,MCB_benefits_unconstrained!H191))</f>
        <v>868255860.97684479</v>
      </c>
      <c r="I191">
        <f>IF($C191&lt;0,MIN(-$C191,MCB_benefits_unconstrained!I191),MAX(-$C191,MCB_benefits_unconstrained!I191))</f>
        <v>763656318.44605637</v>
      </c>
      <c r="K191">
        <f>IF($C191&lt;0,MIN(-$C191,MCB_benefits_unconstrained!K191),MAX(-$C191,MCB_benefits_unconstrained!K191))</f>
        <v>3356220533.7906051</v>
      </c>
      <c r="L191">
        <f>IF($C191&lt;0,MIN(-$C191,MCB_benefits_unconstrained!L191),MAX(-$C191,MCB_benefits_unconstrained!L191))</f>
        <v>32727859.208932593</v>
      </c>
      <c r="M191">
        <f>IF($C191&lt;0,MIN(-$C191,MCB_benefits_unconstrained!M191),MAX(-$C191,MCB_benefits_unconstrained!M191))</f>
        <v>4894201496.7814693</v>
      </c>
      <c r="N191">
        <f>IF($C191&lt;0,MIN(-$C191,MCB_benefits_unconstrained!N191),MAX(-$C191,MCB_benefits_unconstrained!N191))</f>
        <v>-588175906.46127939</v>
      </c>
      <c r="O191">
        <f>IF($C191&lt;0,MIN(-$C191,MCB_benefits_unconstrained!O191),MAX(-$C191,MCB_benefits_unconstrained!O191))</f>
        <v>-155421620.15566176</v>
      </c>
      <c r="P191">
        <f>IF($C191&lt;0,MIN(-$C191,MCB_benefits_unconstrained!P191),MAX(-$C191,MCB_benefits_unconstrained!P191))</f>
        <v>-315445344.72256142</v>
      </c>
      <c r="Q191" s="7">
        <f>SUM(Wanetal_losses_control!BI191:BN191)</f>
        <v>-16905626706.141249</v>
      </c>
      <c r="R191">
        <f>IF($Q191&lt;0,MIN(-$Q191,MCB_benefits_unconstrained!R191),MAX(-$Q191,MCB_benefits_unconstrained!R191))</f>
        <v>16905626706.141249</v>
      </c>
      <c r="S191">
        <f>IF($Q191&lt;0,MIN(-$Q191,MCB_benefits_unconstrained!S191),MAX(-$Q191,MCB_benefits_unconstrained!S191))</f>
        <v>3940169863.2085819</v>
      </c>
      <c r="T191">
        <f>IF($Q191&lt;0,MIN(-$Q191,MCB_benefits_unconstrained!T191),MAX(-$Q191,MCB_benefits_unconstrained!T191))</f>
        <v>9140912074.8075371</v>
      </c>
      <c r="U191">
        <f>IF($Q191&lt;0,MIN(-$Q191,MCB_benefits_unconstrained!U191),MAX(-$Q191,MCB_benefits_unconstrained!U191))</f>
        <v>14265883424.206421</v>
      </c>
      <c r="V191">
        <f>IF($Q191&lt;0,MIN(-$Q191,MCB_benefits_unconstrained!V191),MAX(-$Q191,MCB_benefits_unconstrained!V191))</f>
        <v>7359745707.3776283</v>
      </c>
      <c r="W191">
        <f>IF($Q191&lt;0,MIN(-$Q191,MCB_benefits_unconstrained!W191),MAX(-$Q191,MCB_benefits_unconstrained!W191))</f>
        <v>2947623441.4019985</v>
      </c>
      <c r="Y191">
        <f>IF($Q191&lt;0,MIN(-$Q191,MCB_benefits_unconstrained!Y191),MAX(-$Q191,MCB_benefits_unconstrained!Y191))</f>
        <v>8802465832.0637684</v>
      </c>
      <c r="Z191">
        <f>IF($Q191&lt;0,MIN(-$Q191,MCB_benefits_unconstrained!Z191),MAX(-$Q191,MCB_benefits_unconstrained!Z191))</f>
        <v>2771803407.2810102</v>
      </c>
      <c r="AA191">
        <f>IF($Q191&lt;0,MIN(-$Q191,MCB_benefits_unconstrained!AA191),MAX(-$Q191,MCB_benefits_unconstrained!AA191))</f>
        <v>6501793844.9691591</v>
      </c>
      <c r="AB191">
        <f>IF($Q191&lt;0,MIN(-$Q191,MCB_benefits_unconstrained!AB191),MAX(-$Q191,MCB_benefits_unconstrained!AB191))</f>
        <v>3082768632.9581771</v>
      </c>
      <c r="AC191">
        <f>IF($Q191&lt;0,MIN(-$Q191,MCB_benefits_unconstrained!AC191),MAX(-$Q191,MCB_benefits_unconstrained!AC191))</f>
        <v>2900943614.7359324</v>
      </c>
      <c r="AD191">
        <f>IF($Q191&lt;0,MIN(-$Q191,MCB_benefits_unconstrained!AD191),MAX(-$Q191,MCB_benefits_unconstrained!AD191))</f>
        <v>-1869759416.7865226</v>
      </c>
    </row>
    <row r="192" spans="1:30" x14ac:dyDescent="0.2">
      <c r="A192" t="s">
        <v>376</v>
      </c>
      <c r="B192" t="s">
        <v>377</v>
      </c>
      <c r="C192">
        <f>SUM(Wanetal_losses_control!AQ192:AV192)</f>
        <v>-80450143978.542068</v>
      </c>
      <c r="D192">
        <f>IF($C192&lt;0,MIN(-$C192,MCB_benefits_unconstrained!D192),MAX(-$C192,MCB_benefits_unconstrained!D192))</f>
        <v>22568682997.346954</v>
      </c>
      <c r="E192">
        <f>IF($C192&lt;0,MIN(-$C192,MCB_benefits_unconstrained!E192),MAX(-$C192,MCB_benefits_unconstrained!E192))</f>
        <v>-329895741.27427673</v>
      </c>
      <c r="F192">
        <f>IF($C192&lt;0,MIN(-$C192,MCB_benefits_unconstrained!F192),MAX(-$C192,MCB_benefits_unconstrained!F192))</f>
        <v>18085264093.451187</v>
      </c>
      <c r="G192">
        <f>IF($C192&lt;0,MIN(-$C192,MCB_benefits_unconstrained!G192),MAX(-$C192,MCB_benefits_unconstrained!G192))</f>
        <v>16246925202.777245</v>
      </c>
      <c r="H192">
        <f>IF($C192&lt;0,MIN(-$C192,MCB_benefits_unconstrained!H192),MAX(-$C192,MCB_benefits_unconstrained!H192))</f>
        <v>5533751054.5341034</v>
      </c>
      <c r="I192">
        <f>IF($C192&lt;0,MIN(-$C192,MCB_benefits_unconstrained!I192),MAX(-$C192,MCB_benefits_unconstrained!I192))</f>
        <v>4867095227.8376923</v>
      </c>
      <c r="K192">
        <f>IF($C192&lt;0,MIN(-$C192,MCB_benefits_unconstrained!K192),MAX(-$C192,MCB_benefits_unconstrained!K192))</f>
        <v>26423451245.87336</v>
      </c>
      <c r="L192">
        <f>IF($C192&lt;0,MIN(-$C192,MCB_benefits_unconstrained!L192),MAX(-$C192,MCB_benefits_unconstrained!L192))</f>
        <v>239711335.68134502</v>
      </c>
      <c r="M192">
        <f>IF($C192&lt;0,MIN(-$C192,MCB_benefits_unconstrained!M192),MAX(-$C192,MCB_benefits_unconstrained!M192))</f>
        <v>47419587817.127945</v>
      </c>
      <c r="N192">
        <f>IF($C192&lt;0,MIN(-$C192,MCB_benefits_unconstrained!N192),MAX(-$C192,MCB_benefits_unconstrained!N192))</f>
        <v>-2029949900.1486237</v>
      </c>
      <c r="O192">
        <f>IF($C192&lt;0,MIN(-$C192,MCB_benefits_unconstrained!O192),MAX(-$C192,MCB_benefits_unconstrained!O192))</f>
        <v>860189424.66131687</v>
      </c>
      <c r="P192">
        <f>IF($C192&lt;0,MIN(-$C192,MCB_benefits_unconstrained!P192),MAX(-$C192,MCB_benefits_unconstrained!P192))</f>
        <v>-21160184525.655617</v>
      </c>
      <c r="Q192" s="7">
        <f>SUM(Wanetal_losses_control!BI192:BN192)</f>
        <v>-85887683599.073944</v>
      </c>
      <c r="R192">
        <f>IF($Q192&lt;0,MIN(-$Q192,MCB_benefits_unconstrained!R192),MAX(-$Q192,MCB_benefits_unconstrained!R192))</f>
        <v>85887683599.073944</v>
      </c>
      <c r="S192">
        <f>IF($Q192&lt;0,MIN(-$Q192,MCB_benefits_unconstrained!S192),MAX(-$Q192,MCB_benefits_unconstrained!S192))</f>
        <v>20017717675.910316</v>
      </c>
      <c r="T192">
        <f>IF($Q192&lt;0,MIN(-$Q192,MCB_benefits_unconstrained!T192),MAX(-$Q192,MCB_benefits_unconstrained!T192))</f>
        <v>46439672289.867058</v>
      </c>
      <c r="U192">
        <f>IF($Q192&lt;0,MIN(-$Q192,MCB_benefits_unconstrained!U192),MAX(-$Q192,MCB_benefits_unconstrained!U192))</f>
        <v>72476679102.018585</v>
      </c>
      <c r="V192">
        <f>IF($Q192&lt;0,MIN(-$Q192,MCB_benefits_unconstrained!V192),MAX(-$Q192,MCB_benefits_unconstrained!V192))</f>
        <v>37390599098.894531</v>
      </c>
      <c r="W192">
        <f>IF($Q192&lt;0,MIN(-$Q192,MCB_benefits_unconstrained!W192),MAX(-$Q192,MCB_benefits_unconstrained!W192))</f>
        <v>14975165008.960129</v>
      </c>
      <c r="Y192">
        <f>IF($Q192&lt;0,MIN(-$Q192,MCB_benefits_unconstrained!Y192),MAX(-$Q192,MCB_benefits_unconstrained!Y192))</f>
        <v>77732790590.246704</v>
      </c>
      <c r="Z192">
        <f>IF($Q192&lt;0,MIN(-$Q192,MCB_benefits_unconstrained!Z192),MAX(-$Q192,MCB_benefits_unconstrained!Z192))</f>
        <v>27994977685.309731</v>
      </c>
      <c r="AA192">
        <f>IF($Q192&lt;0,MIN(-$Q192,MCB_benefits_unconstrained!AA192),MAX(-$Q192,MCB_benefits_unconstrained!AA192))</f>
        <v>37478787580.314056</v>
      </c>
      <c r="AB192">
        <f>IF($Q192&lt;0,MIN(-$Q192,MCB_benefits_unconstrained!AB192),MAX(-$Q192,MCB_benefits_unconstrained!AB192))</f>
        <v>55664430537.534218</v>
      </c>
      <c r="AC192">
        <f>IF($Q192&lt;0,MIN(-$Q192,MCB_benefits_unconstrained!AC192),MAX(-$Q192,MCB_benefits_unconstrained!AC192))</f>
        <v>42786674287.436768</v>
      </c>
      <c r="AD192">
        <f>IF($Q192&lt;0,MIN(-$Q192,MCB_benefits_unconstrained!AD192),MAX(-$Q192,MCB_benefits_unconstrained!AD192))</f>
        <v>18087121068.315773</v>
      </c>
    </row>
    <row r="193" spans="1:30" x14ac:dyDescent="0.2">
      <c r="A193" t="s">
        <v>378</v>
      </c>
      <c r="B193" t="s">
        <v>379</v>
      </c>
      <c r="C193">
        <f>SUM(Wanetal_losses_control!AQ193:AV193)</f>
        <v>-55764705172.930267</v>
      </c>
      <c r="D193">
        <f>IF($C193&lt;0,MIN(-$C193,MCB_benefits_unconstrained!D193),MAX(-$C193,MCB_benefits_unconstrained!D193))</f>
        <v>15643675588.996559</v>
      </c>
      <c r="E193">
        <f>IF($C193&lt;0,MIN(-$C193,MCB_benefits_unconstrained!E193),MAX(-$C193,MCB_benefits_unconstrained!E193))</f>
        <v>-228670053.77731323</v>
      </c>
      <c r="F193">
        <f>IF($C193&lt;0,MIN(-$C193,MCB_benefits_unconstrained!F193),MAX(-$C193,MCB_benefits_unconstrained!F193))</f>
        <v>12535955441.110001</v>
      </c>
      <c r="G193">
        <f>IF($C193&lt;0,MIN(-$C193,MCB_benefits_unconstrained!G193),MAX(-$C193,MCB_benefits_unconstrained!G193))</f>
        <v>11261695120.659775</v>
      </c>
      <c r="H193">
        <f>IF($C193&lt;0,MIN(-$C193,MCB_benefits_unconstrained!H193),MAX(-$C193,MCB_benefits_unconstrained!H193))</f>
        <v>3835766858.7739792</v>
      </c>
      <c r="I193">
        <f>IF($C193&lt;0,MIN(-$C193,MCB_benefits_unconstrained!I193),MAX(-$C193,MCB_benefits_unconstrained!I193))</f>
        <v>3373668672.3809509</v>
      </c>
      <c r="K193">
        <f>IF($C193&lt;0,MIN(-$C193,MCB_benefits_unconstrained!K193),MAX(-$C193,MCB_benefits_unconstrained!K193))</f>
        <v>-30030069085.90134</v>
      </c>
      <c r="L193">
        <f>IF($C193&lt;0,MIN(-$C193,MCB_benefits_unconstrained!L193),MAX(-$C193,MCB_benefits_unconstrained!L193))</f>
        <v>-156366646.756888</v>
      </c>
      <c r="M193">
        <f>IF($C193&lt;0,MIN(-$C193,MCB_benefits_unconstrained!M193),MAX(-$C193,MCB_benefits_unconstrained!M193))</f>
        <v>1997701744.1140933</v>
      </c>
      <c r="N193">
        <f>IF($C193&lt;0,MIN(-$C193,MCB_benefits_unconstrained!N193),MAX(-$C193,MCB_benefits_unconstrained!N193))</f>
        <v>-26925506043.352451</v>
      </c>
      <c r="O193">
        <f>IF($C193&lt;0,MIN(-$C193,MCB_benefits_unconstrained!O193),MAX(-$C193,MCB_benefits_unconstrained!O193))</f>
        <v>-2372247562.9106431</v>
      </c>
      <c r="P193">
        <f>IF($C193&lt;0,MIN(-$C193,MCB_benefits_unconstrained!P193),MAX(-$C193,MCB_benefits_unconstrained!P193))</f>
        <v>-19440847585.906792</v>
      </c>
      <c r="Q193" s="7">
        <f>SUM(Wanetal_losses_control!BI193:BN193)</f>
        <v>-63066691121.127792</v>
      </c>
      <c r="R193">
        <f>IF($Q193&lt;0,MIN(-$Q193,MCB_benefits_unconstrained!R193),MAX(-$Q193,MCB_benefits_unconstrained!R193))</f>
        <v>63066691121.127792</v>
      </c>
      <c r="S193">
        <f>IF($Q193&lt;0,MIN(-$Q193,MCB_benefits_unconstrained!S193),MAX(-$Q193,MCB_benefits_unconstrained!S193))</f>
        <v>14698862103.555298</v>
      </c>
      <c r="T193">
        <f>IF($Q193&lt;0,MIN(-$Q193,MCB_benefits_unconstrained!T193),MAX(-$Q193,MCB_benefits_unconstrained!T193))</f>
        <v>34100308045.832802</v>
      </c>
      <c r="U193">
        <f>IF($Q193&lt;0,MIN(-$Q193,MCB_benefits_unconstrained!U193),MAX(-$Q193,MCB_benefits_unconstrained!U193))</f>
        <v>53219089663.065353</v>
      </c>
      <c r="V193">
        <f>IF($Q193&lt;0,MIN(-$Q193,MCB_benefits_unconstrained!V193),MAX(-$Q193,MCB_benefits_unconstrained!V193))</f>
        <v>27455640499.184753</v>
      </c>
      <c r="W193">
        <f>IF($Q193&lt;0,MIN(-$Q193,MCB_benefits_unconstrained!W193),MAX(-$Q193,MCB_benefits_unconstrained!W193))</f>
        <v>10996152958.51561</v>
      </c>
      <c r="Y193">
        <f>IF($Q193&lt;0,MIN(-$Q193,MCB_benefits_unconstrained!Y193),MAX(-$Q193,MCB_benefits_unconstrained!Y193))</f>
        <v>-440347157.07501411</v>
      </c>
      <c r="Z193">
        <f>IF($Q193&lt;0,MIN(-$Q193,MCB_benefits_unconstrained!Z193),MAX(-$Q193,MCB_benefits_unconstrained!Z193))</f>
        <v>35202936419.200455</v>
      </c>
      <c r="AA193">
        <f>IF($Q193&lt;0,MIN(-$Q193,MCB_benefits_unconstrained!AA193),MAX(-$Q193,MCB_benefits_unconstrained!AA193))</f>
        <v>-1369958294.6321476</v>
      </c>
      <c r="AB193">
        <f>IF($Q193&lt;0,MIN(-$Q193,MCB_benefits_unconstrained!AB193),MAX(-$Q193,MCB_benefits_unconstrained!AB193))</f>
        <v>8842025021.810339</v>
      </c>
      <c r="AC193">
        <f>IF($Q193&lt;0,MIN(-$Q193,MCB_benefits_unconstrained!AC193),MAX(-$Q193,MCB_benefits_unconstrained!AC193))</f>
        <v>15196972654.229206</v>
      </c>
      <c r="AD193">
        <f>IF($Q193&lt;0,MIN(-$Q193,MCB_benefits_unconstrained!AD193),MAX(-$Q193,MCB_benefits_unconstrained!AD193))</f>
        <v>1613390738.9614444</v>
      </c>
    </row>
    <row r="194" spans="1:30" x14ac:dyDescent="0.2">
      <c r="A194" t="s">
        <v>380</v>
      </c>
      <c r="B194" t="s">
        <v>381</v>
      </c>
      <c r="C194">
        <f>SUM(Wanetal_losses_control!AQ194:AV194)</f>
        <v>0</v>
      </c>
      <c r="D194">
        <f>IF($C194&lt;0,MIN(-$C194,MCB_benefits_unconstrained!D194),MAX(-$C194,MCB_benefits_unconstrained!D194))</f>
        <v>0</v>
      </c>
      <c r="E194">
        <f>IF($C194&lt;0,MIN(-$C194,MCB_benefits_unconstrained!E194),MAX(-$C194,MCB_benefits_unconstrained!E194))</f>
        <v>0</v>
      </c>
      <c r="F194">
        <f>IF($C194&lt;0,MIN(-$C194,MCB_benefits_unconstrained!F194),MAX(-$C194,MCB_benefits_unconstrained!F194))</f>
        <v>0</v>
      </c>
      <c r="G194">
        <f>IF($C194&lt;0,MIN(-$C194,MCB_benefits_unconstrained!G194),MAX(-$C194,MCB_benefits_unconstrained!G194))</f>
        <v>0</v>
      </c>
      <c r="H194">
        <f>IF($C194&lt;0,MIN(-$C194,MCB_benefits_unconstrained!H194),MAX(-$C194,MCB_benefits_unconstrained!H194))</f>
        <v>0</v>
      </c>
      <c r="I194">
        <f>IF($C194&lt;0,MIN(-$C194,MCB_benefits_unconstrained!I194),MAX(-$C194,MCB_benefits_unconstrained!I194))</f>
        <v>0</v>
      </c>
      <c r="K194">
        <f>IF($C194&lt;0,MIN(-$C194,MCB_benefits_unconstrained!K194),MAX(-$C194,MCB_benefits_unconstrained!K194))</f>
        <v>0</v>
      </c>
      <c r="L194">
        <f>IF($C194&lt;0,MIN(-$C194,MCB_benefits_unconstrained!L194),MAX(-$C194,MCB_benefits_unconstrained!L194))</f>
        <v>0</v>
      </c>
      <c r="M194">
        <f>IF($C194&lt;0,MIN(-$C194,MCB_benefits_unconstrained!M194),MAX(-$C194,MCB_benefits_unconstrained!M194))</f>
        <v>0</v>
      </c>
      <c r="N194">
        <f>IF($C194&lt;0,MIN(-$C194,MCB_benefits_unconstrained!N194),MAX(-$C194,MCB_benefits_unconstrained!N194))</f>
        <v>0</v>
      </c>
      <c r="O194">
        <f>IF($C194&lt;0,MIN(-$C194,MCB_benefits_unconstrained!O194),MAX(-$C194,MCB_benefits_unconstrained!O194))</f>
        <v>0</v>
      </c>
      <c r="P194">
        <f>IF($C194&lt;0,MIN(-$C194,MCB_benefits_unconstrained!P194),MAX(-$C194,MCB_benefits_unconstrained!P194))</f>
        <v>0</v>
      </c>
      <c r="Q194" s="7">
        <f>SUM(Wanetal_losses_control!BI194:BN194)</f>
        <v>0</v>
      </c>
      <c r="R194">
        <f>IF($Q194&lt;0,MIN(-$Q194,MCB_benefits_unconstrained!R194),MAX(-$Q194,MCB_benefits_unconstrained!R194))</f>
        <v>0</v>
      </c>
      <c r="S194">
        <f>IF($Q194&lt;0,MIN(-$Q194,MCB_benefits_unconstrained!S194),MAX(-$Q194,MCB_benefits_unconstrained!S194))</f>
        <v>0</v>
      </c>
      <c r="T194">
        <f>IF($Q194&lt;0,MIN(-$Q194,MCB_benefits_unconstrained!T194),MAX(-$Q194,MCB_benefits_unconstrained!T194))</f>
        <v>0</v>
      </c>
      <c r="U194">
        <f>IF($Q194&lt;0,MIN(-$Q194,MCB_benefits_unconstrained!U194),MAX(-$Q194,MCB_benefits_unconstrained!U194))</f>
        <v>0</v>
      </c>
      <c r="V194">
        <f>IF($Q194&lt;0,MIN(-$Q194,MCB_benefits_unconstrained!V194),MAX(-$Q194,MCB_benefits_unconstrained!V194))</f>
        <v>0</v>
      </c>
      <c r="W194">
        <f>IF($Q194&lt;0,MIN(-$Q194,MCB_benefits_unconstrained!W194),MAX(-$Q194,MCB_benefits_unconstrained!W194))</f>
        <v>0</v>
      </c>
      <c r="Y194">
        <f>IF($Q194&lt;0,MIN(-$Q194,MCB_benefits_unconstrained!Y194),MAX(-$Q194,MCB_benefits_unconstrained!Y194))</f>
        <v>0</v>
      </c>
      <c r="Z194">
        <f>IF($Q194&lt;0,MIN(-$Q194,MCB_benefits_unconstrained!Z194),MAX(-$Q194,MCB_benefits_unconstrained!Z194))</f>
        <v>0</v>
      </c>
      <c r="AA194">
        <f>IF($Q194&lt;0,MIN(-$Q194,MCB_benefits_unconstrained!AA194),MAX(-$Q194,MCB_benefits_unconstrained!AA194))</f>
        <v>0</v>
      </c>
      <c r="AB194">
        <f>IF($Q194&lt;0,MIN(-$Q194,MCB_benefits_unconstrained!AB194),MAX(-$Q194,MCB_benefits_unconstrained!AB194))</f>
        <v>0</v>
      </c>
      <c r="AC194">
        <f>IF($Q194&lt;0,MIN(-$Q194,MCB_benefits_unconstrained!AC194),MAX(-$Q194,MCB_benefits_unconstrained!AC194))</f>
        <v>0</v>
      </c>
      <c r="AD194">
        <f>IF($Q194&lt;0,MIN(-$Q194,MCB_benefits_unconstrained!AD194),MAX(-$Q194,MCB_benefits_unconstrained!AD194))</f>
        <v>0</v>
      </c>
    </row>
    <row r="195" spans="1:30" x14ac:dyDescent="0.2">
      <c r="A195" t="s">
        <v>382</v>
      </c>
      <c r="B195" t="s">
        <v>383</v>
      </c>
      <c r="C195">
        <f>SUM(Wanetal_losses_control!AQ195:AV195)</f>
        <v>-5599860785.6750774</v>
      </c>
      <c r="D195">
        <f>IF($C195&lt;0,MIN(-$C195,MCB_benefits_unconstrained!D195),MAX(-$C195,MCB_benefits_unconstrained!D195))</f>
        <v>1570929232.0829654</v>
      </c>
      <c r="E195">
        <f>IF($C195&lt;0,MIN(-$C195,MCB_benefits_unconstrained!E195),MAX(-$C195,MCB_benefits_unconstrained!E195))</f>
        <v>-22962920.059108734</v>
      </c>
      <c r="F195">
        <f>IF($C195&lt;0,MIN(-$C195,MCB_benefits_unconstrained!F195),MAX(-$C195,MCB_benefits_unconstrained!F195))</f>
        <v>1258853697.2973871</v>
      </c>
      <c r="G195">
        <f>IF($C195&lt;0,MIN(-$C195,MCB_benefits_unconstrained!G195),MAX(-$C195,MCB_benefits_unconstrained!G195))</f>
        <v>1130893182.1811905</v>
      </c>
      <c r="H195">
        <f>IF($C195&lt;0,MIN(-$C195,MCB_benefits_unconstrained!H195),MAX(-$C195,MCB_benefits_unconstrained!H195))</f>
        <v>385185581.97035599</v>
      </c>
      <c r="I195">
        <f>IF($C195&lt;0,MIN(-$C195,MCB_benefits_unconstrained!I195),MAX(-$C195,MCB_benefits_unconstrained!I195))</f>
        <v>338781938.21236801</v>
      </c>
      <c r="K195">
        <f>IF($C195&lt;0,MIN(-$C195,MCB_benefits_unconstrained!K195),MAX(-$C195,MCB_benefits_unconstrained!K195))</f>
        <v>-4743279351.5255537</v>
      </c>
      <c r="L195">
        <f>IF($C195&lt;0,MIN(-$C195,MCB_benefits_unconstrained!L195),MAX(-$C195,MCB_benefits_unconstrained!L195))</f>
        <v>216652081.72619382</v>
      </c>
      <c r="M195">
        <f>IF($C195&lt;0,MIN(-$C195,MCB_benefits_unconstrained!M195),MAX(-$C195,MCB_benefits_unconstrained!M195))</f>
        <v>-550595897.53028691</v>
      </c>
      <c r="N195">
        <f>IF($C195&lt;0,MIN(-$C195,MCB_benefits_unconstrained!N195),MAX(-$C195,MCB_benefits_unconstrained!N195))</f>
        <v>1206821800.450901</v>
      </c>
      <c r="O195">
        <f>IF($C195&lt;0,MIN(-$C195,MCB_benefits_unconstrained!O195),MAX(-$C195,MCB_benefits_unconstrained!O195))</f>
        <v>135516451.50999275</v>
      </c>
      <c r="P195">
        <f>IF($C195&lt;0,MIN(-$C195,MCB_benefits_unconstrained!P195),MAX(-$C195,MCB_benefits_unconstrained!P195))</f>
        <v>625545111.31686723</v>
      </c>
      <c r="Q195" s="7">
        <f>SUM(Wanetal_losses_control!BI195:BN195)</f>
        <v>-4560681333.7951574</v>
      </c>
      <c r="R195">
        <f>IF($Q195&lt;0,MIN(-$Q195,MCB_benefits_unconstrained!R195),MAX(-$Q195,MCB_benefits_unconstrained!R195))</f>
        <v>4560681333.7951574</v>
      </c>
      <c r="S195">
        <f>IF($Q195&lt;0,MIN(-$Q195,MCB_benefits_unconstrained!S195),MAX(-$Q195,MCB_benefits_unconstrained!S195))</f>
        <v>1062951374.6798725</v>
      </c>
      <c r="T195">
        <f>IF($Q195&lt;0,MIN(-$Q195,MCB_benefits_unconstrained!T195),MAX(-$Q195,MCB_benefits_unconstrained!T195))</f>
        <v>2465971111.1622591</v>
      </c>
      <c r="U195">
        <f>IF($Q195&lt;0,MIN(-$Q195,MCB_benefits_unconstrained!U195),MAX(-$Q195,MCB_benefits_unconstrained!U195))</f>
        <v>3848549916.1791539</v>
      </c>
      <c r="V195">
        <f>IF($Q195&lt;0,MIN(-$Q195,MCB_benefits_unconstrained!V195),MAX(-$Q195,MCB_benefits_unconstrained!V195))</f>
        <v>1985460548.287333</v>
      </c>
      <c r="W195">
        <f>IF($Q195&lt;0,MIN(-$Q195,MCB_benefits_unconstrained!W195),MAX(-$Q195,MCB_benefits_unconstrained!W195))</f>
        <v>795189166.41970396</v>
      </c>
      <c r="Y195">
        <f>IF($Q195&lt;0,MIN(-$Q195,MCB_benefits_unconstrained!Y195),MAX(-$Q195,MCB_benefits_unconstrained!Y195))</f>
        <v>-1505842514.9693975</v>
      </c>
      <c r="Z195">
        <f>IF($Q195&lt;0,MIN(-$Q195,MCB_benefits_unconstrained!Z195),MAX(-$Q195,MCB_benefits_unconstrained!Z195))</f>
        <v>2300004468.2081766</v>
      </c>
      <c r="AA195">
        <f>IF($Q195&lt;0,MIN(-$Q195,MCB_benefits_unconstrained!AA195),MAX(-$Q195,MCB_benefits_unconstrained!AA195))</f>
        <v>334106231.59204727</v>
      </c>
      <c r="AB195">
        <f>IF($Q195&lt;0,MIN(-$Q195,MCB_benefits_unconstrained!AB195),MAX(-$Q195,MCB_benefits_unconstrained!AB195))</f>
        <v>-32724694.05435884</v>
      </c>
      <c r="AC195">
        <f>IF($Q195&lt;0,MIN(-$Q195,MCB_benefits_unconstrained!AC195),MAX(-$Q195,MCB_benefits_unconstrained!AC195))</f>
        <v>1201807300.3740296</v>
      </c>
      <c r="AD195">
        <f>IF($Q195&lt;0,MIN(-$Q195,MCB_benefits_unconstrained!AD195),MAX(-$Q195,MCB_benefits_unconstrained!AD195))</f>
        <v>977213026.97680962</v>
      </c>
    </row>
    <row r="196" spans="1:30" x14ac:dyDescent="0.2">
      <c r="A196" t="s">
        <v>384</v>
      </c>
      <c r="B196" t="s">
        <v>385</v>
      </c>
      <c r="C196">
        <f>SUM(Wanetal_losses_control!AQ196:AV196)</f>
        <v>-19147185075.103352</v>
      </c>
      <c r="D196">
        <f>IF($C196&lt;0,MIN(-$C196,MCB_benefits_unconstrained!D196),MAX(-$C196,MCB_benefits_unconstrained!D196))</f>
        <v>5371360806.5984154</v>
      </c>
      <c r="E196">
        <f>IF($C196&lt;0,MIN(-$C196,MCB_benefits_unconstrained!E196),MAX(-$C196,MCB_benefits_unconstrained!E196))</f>
        <v>-78515394.768615723</v>
      </c>
      <c r="F196">
        <f>IF($C196&lt;0,MIN(-$C196,MCB_benefits_unconstrained!F196),MAX(-$C196,MCB_benefits_unconstrained!F196))</f>
        <v>4304304275.9723663</v>
      </c>
      <c r="G196">
        <f>IF($C196&lt;0,MIN(-$C196,MCB_benefits_unconstrained!G196),MAX(-$C196,MCB_benefits_unconstrained!G196))</f>
        <v>3866778458.9908257</v>
      </c>
      <c r="H196">
        <f>IF($C196&lt;0,MIN(-$C196,MCB_benefits_unconstrained!H196),MAX(-$C196,MCB_benefits_unconstrained!H196))</f>
        <v>1317036245.8142242</v>
      </c>
      <c r="I196">
        <f>IF($C196&lt;0,MIN(-$C196,MCB_benefits_unconstrained!I196),MAX(-$C196,MCB_benefits_unconstrained!I196))</f>
        <v>1158371738.0346375</v>
      </c>
      <c r="K196">
        <f>IF($C196&lt;0,MIN(-$C196,MCB_benefits_unconstrained!K196),MAX(-$C196,MCB_benefits_unconstrained!K196))</f>
        <v>-4631216032.5081167</v>
      </c>
      <c r="L196">
        <f>IF($C196&lt;0,MIN(-$C196,MCB_benefits_unconstrained!L196),MAX(-$C196,MCB_benefits_unconstrained!L196))</f>
        <v>-404945251.74544662</v>
      </c>
      <c r="M196">
        <f>IF($C196&lt;0,MIN(-$C196,MCB_benefits_unconstrained!M196),MAX(-$C196,MCB_benefits_unconstrained!M196))</f>
        <v>10941434204.92469</v>
      </c>
      <c r="N196">
        <f>IF($C196&lt;0,MIN(-$C196,MCB_benefits_unconstrained!N196),MAX(-$C196,MCB_benefits_unconstrained!N196))</f>
        <v>-5380604557.107811</v>
      </c>
      <c r="O196">
        <f>IF($C196&lt;0,MIN(-$C196,MCB_benefits_unconstrained!O196),MAX(-$C196,MCB_benefits_unconstrained!O196))</f>
        <v>-5046440159.5838728</v>
      </c>
      <c r="P196">
        <f>IF($C196&lt;0,MIN(-$C196,MCB_benefits_unconstrained!P196),MAX(-$C196,MCB_benefits_unconstrained!P196))</f>
        <v>6345324863.4450035</v>
      </c>
      <c r="Q196" s="7">
        <f>SUM(Wanetal_losses_control!BI196:BN196)</f>
        <v>-17547271200.992111</v>
      </c>
      <c r="R196">
        <f>IF($Q196&lt;0,MIN(-$Q196,MCB_benefits_unconstrained!R196),MAX(-$Q196,MCB_benefits_unconstrained!R196))</f>
        <v>17547271200.992111</v>
      </c>
      <c r="S196">
        <f>IF($Q196&lt;0,MIN(-$Q196,MCB_benefits_unconstrained!S196),MAX(-$Q196,MCB_benefits_unconstrained!S196))</f>
        <v>4089717013.7195225</v>
      </c>
      <c r="T196">
        <f>IF($Q196&lt;0,MIN(-$Q196,MCB_benefits_unconstrained!T196),MAX(-$Q196,MCB_benefits_unconstrained!T196))</f>
        <v>9487850760.5283928</v>
      </c>
      <c r="U196">
        <f>IF($Q196&lt;0,MIN(-$Q196,MCB_benefits_unconstrained!U196),MAX(-$Q196,MCB_benefits_unconstrained!U196))</f>
        <v>14807337800.45862</v>
      </c>
      <c r="V196">
        <f>IF($Q196&lt;0,MIN(-$Q196,MCB_benefits_unconstrained!V196),MAX(-$Q196,MCB_benefits_unconstrained!V196))</f>
        <v>7639081126.2133961</v>
      </c>
      <c r="W196">
        <f>IF($Q196&lt;0,MIN(-$Q196,MCB_benefits_unconstrained!W196),MAX(-$Q196,MCB_benefits_unconstrained!W196))</f>
        <v>3059498995.4376202</v>
      </c>
      <c r="Y196">
        <f>IF($Q196&lt;0,MIN(-$Q196,MCB_benefits_unconstrained!Y196),MAX(-$Q196,MCB_benefits_unconstrained!Y196))</f>
        <v>16850134038.083847</v>
      </c>
      <c r="Z196">
        <f>IF($Q196&lt;0,MIN(-$Q196,MCB_benefits_unconstrained!Z196),MAX(-$Q196,MCB_benefits_unconstrained!Z196))</f>
        <v>13269657456.171019</v>
      </c>
      <c r="AA196">
        <f>IF($Q196&lt;0,MIN(-$Q196,MCB_benefits_unconstrained!AA196),MAX(-$Q196,MCB_benefits_unconstrained!AA196))</f>
        <v>15107459519.566961</v>
      </c>
      <c r="AB196">
        <f>IF($Q196&lt;0,MIN(-$Q196,MCB_benefits_unconstrained!AB196),MAX(-$Q196,MCB_benefits_unconstrained!AB196))</f>
        <v>17421192433.672852</v>
      </c>
      <c r="AC196">
        <f>IF($Q196&lt;0,MIN(-$Q196,MCB_benefits_unconstrained!AC196),MAX(-$Q196,MCB_benefits_unconstrained!AC196))</f>
        <v>17547271200.992111</v>
      </c>
      <c r="AD196">
        <f>IF($Q196&lt;0,MIN(-$Q196,MCB_benefits_unconstrained!AD196),MAX(-$Q196,MCB_benefits_unconstrained!AD196))</f>
        <v>9257522057.8220387</v>
      </c>
    </row>
    <row r="197" spans="1:30" x14ac:dyDescent="0.2">
      <c r="A197" t="s">
        <v>386</v>
      </c>
      <c r="B197" t="s">
        <v>387</v>
      </c>
      <c r="C197">
        <f>SUM(Wanetal_losses_control!AQ197:AV197)</f>
        <v>0</v>
      </c>
      <c r="D197">
        <f>IF($C197&lt;0,MIN(-$C197,MCB_benefits_unconstrained!D197),MAX(-$C197,MCB_benefits_unconstrained!D197))</f>
        <v>0</v>
      </c>
      <c r="E197">
        <f>IF($C197&lt;0,MIN(-$C197,MCB_benefits_unconstrained!E197),MAX(-$C197,MCB_benefits_unconstrained!E197))</f>
        <v>0</v>
      </c>
      <c r="F197">
        <f>IF($C197&lt;0,MIN(-$C197,MCB_benefits_unconstrained!F197),MAX(-$C197,MCB_benefits_unconstrained!F197))</f>
        <v>0</v>
      </c>
      <c r="G197">
        <f>IF($C197&lt;0,MIN(-$C197,MCB_benefits_unconstrained!G197),MAX(-$C197,MCB_benefits_unconstrained!G197))</f>
        <v>0</v>
      </c>
      <c r="H197">
        <f>IF($C197&lt;0,MIN(-$C197,MCB_benefits_unconstrained!H197),MAX(-$C197,MCB_benefits_unconstrained!H197))</f>
        <v>0</v>
      </c>
      <c r="I197">
        <f>IF($C197&lt;0,MIN(-$C197,MCB_benefits_unconstrained!I197),MAX(-$C197,MCB_benefits_unconstrained!I197))</f>
        <v>0</v>
      </c>
      <c r="K197">
        <f>IF($C197&lt;0,MIN(-$C197,MCB_benefits_unconstrained!K197),MAX(-$C197,MCB_benefits_unconstrained!K197))</f>
        <v>0</v>
      </c>
      <c r="L197">
        <f>IF($C197&lt;0,MIN(-$C197,MCB_benefits_unconstrained!L197),MAX(-$C197,MCB_benefits_unconstrained!L197))</f>
        <v>0</v>
      </c>
      <c r="M197">
        <f>IF($C197&lt;0,MIN(-$C197,MCB_benefits_unconstrained!M197),MAX(-$C197,MCB_benefits_unconstrained!M197))</f>
        <v>0</v>
      </c>
      <c r="N197">
        <f>IF($C197&lt;0,MIN(-$C197,MCB_benefits_unconstrained!N197),MAX(-$C197,MCB_benefits_unconstrained!N197))</f>
        <v>0</v>
      </c>
      <c r="O197">
        <f>IF($C197&lt;0,MIN(-$C197,MCB_benefits_unconstrained!O197),MAX(-$C197,MCB_benefits_unconstrained!O197))</f>
        <v>0</v>
      </c>
      <c r="P197">
        <f>IF($C197&lt;0,MIN(-$C197,MCB_benefits_unconstrained!P197),MAX(-$C197,MCB_benefits_unconstrained!P197))</f>
        <v>0</v>
      </c>
      <c r="Q197" s="7">
        <f>SUM(Wanetal_losses_control!BI197:BN197)</f>
        <v>0</v>
      </c>
      <c r="R197">
        <f>IF($Q197&lt;0,MIN(-$Q197,MCB_benefits_unconstrained!R197),MAX(-$Q197,MCB_benefits_unconstrained!R197))</f>
        <v>0</v>
      </c>
      <c r="S197">
        <f>IF($Q197&lt;0,MIN(-$Q197,MCB_benefits_unconstrained!S197),MAX(-$Q197,MCB_benefits_unconstrained!S197))</f>
        <v>0</v>
      </c>
      <c r="T197">
        <f>IF($Q197&lt;0,MIN(-$Q197,MCB_benefits_unconstrained!T197),MAX(-$Q197,MCB_benefits_unconstrained!T197))</f>
        <v>0</v>
      </c>
      <c r="U197">
        <f>IF($Q197&lt;0,MIN(-$Q197,MCB_benefits_unconstrained!U197),MAX(-$Q197,MCB_benefits_unconstrained!U197))</f>
        <v>0</v>
      </c>
      <c r="V197">
        <f>IF($Q197&lt;0,MIN(-$Q197,MCB_benefits_unconstrained!V197),MAX(-$Q197,MCB_benefits_unconstrained!V197))</f>
        <v>0</v>
      </c>
      <c r="W197">
        <f>IF($Q197&lt;0,MIN(-$Q197,MCB_benefits_unconstrained!W197),MAX(-$Q197,MCB_benefits_unconstrained!W197))</f>
        <v>0</v>
      </c>
      <c r="Y197">
        <f>IF($Q197&lt;0,MIN(-$Q197,MCB_benefits_unconstrained!Y197),MAX(-$Q197,MCB_benefits_unconstrained!Y197))</f>
        <v>0</v>
      </c>
      <c r="Z197">
        <f>IF($Q197&lt;0,MIN(-$Q197,MCB_benefits_unconstrained!Z197),MAX(-$Q197,MCB_benefits_unconstrained!Z197))</f>
        <v>0</v>
      </c>
      <c r="AA197">
        <f>IF($Q197&lt;0,MIN(-$Q197,MCB_benefits_unconstrained!AA197),MAX(-$Q197,MCB_benefits_unconstrained!AA197))</f>
        <v>0</v>
      </c>
      <c r="AB197">
        <f>IF($Q197&lt;0,MIN(-$Q197,MCB_benefits_unconstrained!AB197),MAX(-$Q197,MCB_benefits_unconstrained!AB197))</f>
        <v>0</v>
      </c>
      <c r="AC197">
        <f>IF($Q197&lt;0,MIN(-$Q197,MCB_benefits_unconstrained!AC197),MAX(-$Q197,MCB_benefits_unconstrained!AC197))</f>
        <v>0</v>
      </c>
      <c r="AD197">
        <f>IF($Q197&lt;0,MIN(-$Q197,MCB_benefits_unconstrained!AD197),MAX(-$Q197,MCB_benefits_unconstrained!AD197))</f>
        <v>0</v>
      </c>
    </row>
    <row r="198" spans="1:30" x14ac:dyDescent="0.2">
      <c r="A198" t="s">
        <v>388</v>
      </c>
      <c r="B198" t="s">
        <v>389</v>
      </c>
      <c r="C198">
        <f>SUM(Wanetal_losses_control!AQ198:AV198)</f>
        <v>-16888918610.857403</v>
      </c>
      <c r="D198">
        <f>IF($C198&lt;0,MIN(-$C198,MCB_benefits_unconstrained!D198),MAX(-$C198,MCB_benefits_unconstrained!D198))</f>
        <v>4737849200.0971241</v>
      </c>
      <c r="E198">
        <f>IF($C198&lt;0,MIN(-$C198,MCB_benefits_unconstrained!E198),MAX(-$C198,MCB_benefits_unconstrained!E198))</f>
        <v>-69255094.508419037</v>
      </c>
      <c r="F198">
        <f>IF($C198&lt;0,MIN(-$C198,MCB_benefits_unconstrained!F198),MAX(-$C198,MCB_benefits_unconstrained!F198))</f>
        <v>3796643961.4033127</v>
      </c>
      <c r="G198">
        <f>IF($C198&lt;0,MIN(-$C198,MCB_benefits_unconstrained!G198),MAX(-$C198,MCB_benefits_unconstrained!G198))</f>
        <v>3410721023.6886559</v>
      </c>
      <c r="H198">
        <f>IF($C198&lt;0,MIN(-$C198,MCB_benefits_unconstrained!H198),MAX(-$C198,MCB_benefits_unconstrained!H198))</f>
        <v>1161701726.695488</v>
      </c>
      <c r="I198">
        <f>IF($C198&lt;0,MIN(-$C198,MCB_benefits_unconstrained!I198),MAX(-$C198,MCB_benefits_unconstrained!I198))</f>
        <v>1021750504.2149811</v>
      </c>
      <c r="K198">
        <f>IF($C198&lt;0,MIN(-$C198,MCB_benefits_unconstrained!K198),MAX(-$C198,MCB_benefits_unconstrained!K198))</f>
        <v>2029803059.9450021</v>
      </c>
      <c r="L198">
        <f>IF($C198&lt;0,MIN(-$C198,MCB_benefits_unconstrained!L198),MAX(-$C198,MCB_benefits_unconstrained!L198))</f>
        <v>34341184.764401585</v>
      </c>
      <c r="M198">
        <f>IF($C198&lt;0,MIN(-$C198,MCB_benefits_unconstrained!M198),MAX(-$C198,MCB_benefits_unconstrained!M198))</f>
        <v>47379230.064764239</v>
      </c>
      <c r="N198">
        <f>IF($C198&lt;0,MIN(-$C198,MCB_benefits_unconstrained!N198),MAX(-$C198,MCB_benefits_unconstrained!N198))</f>
        <v>-3953630006.0528979</v>
      </c>
      <c r="O198">
        <f>IF($C198&lt;0,MIN(-$C198,MCB_benefits_unconstrained!O198),MAX(-$C198,MCB_benefits_unconstrained!O198))</f>
        <v>-541875890.84626627</v>
      </c>
      <c r="P198">
        <f>IF($C198&lt;0,MIN(-$C198,MCB_benefits_unconstrained!P198),MAX(-$C198,MCB_benefits_unconstrained!P198))</f>
        <v>-1554512768.5032048</v>
      </c>
      <c r="Q198" s="7">
        <f>SUM(Wanetal_losses_control!BI198:BN198)</f>
        <v>-8363062847.5845509</v>
      </c>
      <c r="R198">
        <f>IF($Q198&lt;0,MIN(-$Q198,MCB_benefits_unconstrained!R198),MAX(-$Q198,MCB_benefits_unconstrained!R198))</f>
        <v>8363062847.5845509</v>
      </c>
      <c r="S198">
        <f>IF($Q198&lt;0,MIN(-$Q198,MCB_benefits_unconstrained!S198),MAX(-$Q198,MCB_benefits_unconstrained!S198))</f>
        <v>1949166911.6414175</v>
      </c>
      <c r="T198">
        <f>IF($Q198&lt;0,MIN(-$Q198,MCB_benefits_unconstrained!T198),MAX(-$Q198,MCB_benefits_unconstrained!T198))</f>
        <v>4521927728.2450371</v>
      </c>
      <c r="U198">
        <f>IF($Q198&lt;0,MIN(-$Q198,MCB_benefits_unconstrained!U198),MAX(-$Q198,MCB_benefits_unconstrained!U198))</f>
        <v>7057205374.6823206</v>
      </c>
      <c r="V198">
        <f>IF($Q198&lt;0,MIN(-$Q198,MCB_benefits_unconstrained!V198),MAX(-$Q198,MCB_benefits_unconstrained!V198))</f>
        <v>3640800602.2444973</v>
      </c>
      <c r="W198">
        <f>IF($Q198&lt;0,MIN(-$Q198,MCB_benefits_unconstrained!W198),MAX(-$Q198,MCB_benefits_unconstrained!W198))</f>
        <v>1458163043.5802441</v>
      </c>
      <c r="Y198">
        <f>IF($Q198&lt;0,MIN(-$Q198,MCB_benefits_unconstrained!Y198),MAX(-$Q198,MCB_benefits_unconstrained!Y198))</f>
        <v>4125339813.2447844</v>
      </c>
      <c r="Z198">
        <f>IF($Q198&lt;0,MIN(-$Q198,MCB_benefits_unconstrained!Z198),MAX(-$Q198,MCB_benefits_unconstrained!Z198))</f>
        <v>2382349769.3836298</v>
      </c>
      <c r="AA198">
        <f>IF($Q198&lt;0,MIN(-$Q198,MCB_benefits_unconstrained!AA198),MAX(-$Q198,MCB_benefits_unconstrained!AA198))</f>
        <v>495137235.41232204</v>
      </c>
      <c r="AB198">
        <f>IF($Q198&lt;0,MIN(-$Q198,MCB_benefits_unconstrained!AB198),MAX(-$Q198,MCB_benefits_unconstrained!AB198))</f>
        <v>821792756.69922471</v>
      </c>
      <c r="AC198">
        <f>IF($Q198&lt;0,MIN(-$Q198,MCB_benefits_unconstrained!AC198),MAX(-$Q198,MCB_benefits_unconstrained!AC198))</f>
        <v>1075749134.6858232</v>
      </c>
      <c r="AD198">
        <f>IF($Q198&lt;0,MIN(-$Q198,MCB_benefits_unconstrained!AD198),MAX(-$Q198,MCB_benefits_unconstrained!AD198))</f>
        <v>-464318154.79845041</v>
      </c>
    </row>
    <row r="199" spans="1:30" x14ac:dyDescent="0.2">
      <c r="A199" t="s">
        <v>390</v>
      </c>
      <c r="B199" t="s">
        <v>391</v>
      </c>
      <c r="C199">
        <f>SUM(Wanetal_losses_control!AQ199:AV199)</f>
        <v>0</v>
      </c>
      <c r="D199">
        <f>IF($C199&lt;0,MIN(-$C199,MCB_benefits_unconstrained!D199),MAX(-$C199,MCB_benefits_unconstrained!D199))</f>
        <v>0</v>
      </c>
      <c r="E199">
        <f>IF($C199&lt;0,MIN(-$C199,MCB_benefits_unconstrained!E199),MAX(-$C199,MCB_benefits_unconstrained!E199))</f>
        <v>0</v>
      </c>
      <c r="F199">
        <f>IF($C199&lt;0,MIN(-$C199,MCB_benefits_unconstrained!F199),MAX(-$C199,MCB_benefits_unconstrained!F199))</f>
        <v>0</v>
      </c>
      <c r="G199">
        <f>IF($C199&lt;0,MIN(-$C199,MCB_benefits_unconstrained!G199),MAX(-$C199,MCB_benefits_unconstrained!G199))</f>
        <v>0</v>
      </c>
      <c r="H199">
        <f>IF($C199&lt;0,MIN(-$C199,MCB_benefits_unconstrained!H199),MAX(-$C199,MCB_benefits_unconstrained!H199))</f>
        <v>0</v>
      </c>
      <c r="I199">
        <f>IF($C199&lt;0,MIN(-$C199,MCB_benefits_unconstrained!I199),MAX(-$C199,MCB_benefits_unconstrained!I199))</f>
        <v>0</v>
      </c>
      <c r="K199">
        <f>IF($C199&lt;0,MIN(-$C199,MCB_benefits_unconstrained!K199),MAX(-$C199,MCB_benefits_unconstrained!K199))</f>
        <v>0</v>
      </c>
      <c r="L199">
        <f>IF($C199&lt;0,MIN(-$C199,MCB_benefits_unconstrained!L199),MAX(-$C199,MCB_benefits_unconstrained!L199))</f>
        <v>0</v>
      </c>
      <c r="M199">
        <f>IF($C199&lt;0,MIN(-$C199,MCB_benefits_unconstrained!M199),MAX(-$C199,MCB_benefits_unconstrained!M199))</f>
        <v>0</v>
      </c>
      <c r="N199">
        <f>IF($C199&lt;0,MIN(-$C199,MCB_benefits_unconstrained!N199),MAX(-$C199,MCB_benefits_unconstrained!N199))</f>
        <v>0</v>
      </c>
      <c r="O199">
        <f>IF($C199&lt;0,MIN(-$C199,MCB_benefits_unconstrained!O199),MAX(-$C199,MCB_benefits_unconstrained!O199))</f>
        <v>0</v>
      </c>
      <c r="P199">
        <f>IF($C199&lt;0,MIN(-$C199,MCB_benefits_unconstrained!P199),MAX(-$C199,MCB_benefits_unconstrained!P199))</f>
        <v>0</v>
      </c>
      <c r="Q199" s="7">
        <f>SUM(Wanetal_losses_control!BI199:BN199)</f>
        <v>0</v>
      </c>
      <c r="R199">
        <f>IF($Q199&lt;0,MIN(-$Q199,MCB_benefits_unconstrained!R199),MAX(-$Q199,MCB_benefits_unconstrained!R199))</f>
        <v>0</v>
      </c>
      <c r="S199">
        <f>IF($Q199&lt;0,MIN(-$Q199,MCB_benefits_unconstrained!S199),MAX(-$Q199,MCB_benefits_unconstrained!S199))</f>
        <v>0</v>
      </c>
      <c r="T199">
        <f>IF($Q199&lt;0,MIN(-$Q199,MCB_benefits_unconstrained!T199),MAX(-$Q199,MCB_benefits_unconstrained!T199))</f>
        <v>0</v>
      </c>
      <c r="U199">
        <f>IF($Q199&lt;0,MIN(-$Q199,MCB_benefits_unconstrained!U199),MAX(-$Q199,MCB_benefits_unconstrained!U199))</f>
        <v>0</v>
      </c>
      <c r="V199">
        <f>IF($Q199&lt;0,MIN(-$Q199,MCB_benefits_unconstrained!V199),MAX(-$Q199,MCB_benefits_unconstrained!V199))</f>
        <v>0</v>
      </c>
      <c r="W199">
        <f>IF($Q199&lt;0,MIN(-$Q199,MCB_benefits_unconstrained!W199),MAX(-$Q199,MCB_benefits_unconstrained!W199))</f>
        <v>0</v>
      </c>
      <c r="Y199">
        <f>IF($Q199&lt;0,MIN(-$Q199,MCB_benefits_unconstrained!Y199),MAX(-$Q199,MCB_benefits_unconstrained!Y199))</f>
        <v>0</v>
      </c>
      <c r="Z199">
        <f>IF($Q199&lt;0,MIN(-$Q199,MCB_benefits_unconstrained!Z199),MAX(-$Q199,MCB_benefits_unconstrained!Z199))</f>
        <v>0</v>
      </c>
      <c r="AA199">
        <f>IF($Q199&lt;0,MIN(-$Q199,MCB_benefits_unconstrained!AA199),MAX(-$Q199,MCB_benefits_unconstrained!AA199))</f>
        <v>0</v>
      </c>
      <c r="AB199">
        <f>IF($Q199&lt;0,MIN(-$Q199,MCB_benefits_unconstrained!AB199),MAX(-$Q199,MCB_benefits_unconstrained!AB199))</f>
        <v>0</v>
      </c>
      <c r="AC199">
        <f>IF($Q199&lt;0,MIN(-$Q199,MCB_benefits_unconstrained!AC199),MAX(-$Q199,MCB_benefits_unconstrained!AC199))</f>
        <v>0</v>
      </c>
      <c r="AD199">
        <f>IF($Q199&lt;0,MIN(-$Q199,MCB_benefits_unconstrained!AD199),MAX(-$Q199,MCB_benefits_unconstrained!AD199))</f>
        <v>0</v>
      </c>
    </row>
    <row r="200" spans="1:30" x14ac:dyDescent="0.2">
      <c r="A200" t="s">
        <v>392</v>
      </c>
      <c r="B200" t="s">
        <v>393</v>
      </c>
      <c r="C200">
        <f>SUM(Wanetal_losses_control!AQ200:AV200)</f>
        <v>5175572178.0362978</v>
      </c>
      <c r="D200">
        <f>IF($C200&lt;0,MIN(-$C200,MCB_benefits_unconstrained!D200),MAX(-$C200,MCB_benefits_unconstrained!D200))</f>
        <v>-1451903527.3217731</v>
      </c>
      <c r="E200">
        <f>IF($C200&lt;0,MIN(-$C200,MCB_benefits_unconstrained!E200),MAX(-$C200,MCB_benefits_unconstrained!E200))</f>
        <v>21223072.27501297</v>
      </c>
      <c r="F200">
        <f>IF($C200&lt;0,MIN(-$C200,MCB_benefits_unconstrained!F200),MAX(-$C200,MCB_benefits_unconstrained!F200))</f>
        <v>-1163473240.0164571</v>
      </c>
      <c r="G200">
        <f>IF($C200&lt;0,MIN(-$C200,MCB_benefits_unconstrained!G200),MAX(-$C200,MCB_benefits_unconstrained!G200))</f>
        <v>-1045207999.6346388</v>
      </c>
      <c r="H200">
        <f>IF($C200&lt;0,MIN(-$C200,MCB_benefits_unconstrained!H200),MAX(-$C200,MCB_benefits_unconstrained!H200))</f>
        <v>-356000953.90338612</v>
      </c>
      <c r="I200">
        <f>IF($C200&lt;0,MIN(-$C200,MCB_benefits_unconstrained!I200),MAX(-$C200,MCB_benefits_unconstrained!I200))</f>
        <v>-313113207.79946327</v>
      </c>
      <c r="K200">
        <f>IF($C200&lt;0,MIN(-$C200,MCB_benefits_unconstrained!K200),MAX(-$C200,MCB_benefits_unconstrained!K200))</f>
        <v>-5175572178.0362978</v>
      </c>
      <c r="L200">
        <f>IF($C200&lt;0,MIN(-$C200,MCB_benefits_unconstrained!L200),MAX(-$C200,MCB_benefits_unconstrained!L200))</f>
        <v>102693711.91851197</v>
      </c>
      <c r="M200">
        <f>IF($C200&lt;0,MIN(-$C200,MCB_benefits_unconstrained!M200),MAX(-$C200,MCB_benefits_unconstrained!M200))</f>
        <v>-5175572178.0362978</v>
      </c>
      <c r="N200">
        <f>IF($C200&lt;0,MIN(-$C200,MCB_benefits_unconstrained!N200),MAX(-$C200,MCB_benefits_unconstrained!N200))</f>
        <v>-329031255.23767138</v>
      </c>
      <c r="O200">
        <f>IF($C200&lt;0,MIN(-$C200,MCB_benefits_unconstrained!O200),MAX(-$C200,MCB_benefits_unconstrained!O200))</f>
        <v>-2865895898.6010237</v>
      </c>
      <c r="P200">
        <f>IF($C200&lt;0,MIN(-$C200,MCB_benefits_unconstrained!P200),MAX(-$C200,MCB_benefits_unconstrained!P200))</f>
        <v>-1980180316.913059</v>
      </c>
      <c r="Q200" s="7">
        <f>SUM(Wanetal_losses_control!BI200:BN200)</f>
        <v>2704168420.9479642</v>
      </c>
      <c r="R200">
        <f>IF($Q200&lt;0,MIN(-$Q200,MCB_benefits_unconstrained!R200),MAX(-$Q200,MCB_benefits_unconstrained!R200))</f>
        <v>-2704168420.9479642</v>
      </c>
      <c r="S200">
        <f>IF($Q200&lt;0,MIN(-$Q200,MCB_benefits_unconstrained!S200),MAX(-$Q200,MCB_benefits_unconstrained!S200))</f>
        <v>-630256606.42257929</v>
      </c>
      <c r="T200">
        <f>IF($Q200&lt;0,MIN(-$Q200,MCB_benefits_unconstrained!T200),MAX(-$Q200,MCB_benefits_unconstrained!T200))</f>
        <v>-1462150217.8548074</v>
      </c>
      <c r="U200">
        <f>IF($Q200&lt;0,MIN(-$Q200,MCB_benefits_unconstrained!U200),MAX(-$Q200,MCB_benefits_unconstrained!U200))</f>
        <v>-2281923771.4890599</v>
      </c>
      <c r="V200">
        <f>IF($Q200&lt;0,MIN(-$Q200,MCB_benefits_unconstrained!V200),MAX(-$Q200,MCB_benefits_unconstrained!V200))</f>
        <v>-1177240706.5434723</v>
      </c>
      <c r="W200">
        <f>IF($Q200&lt;0,MIN(-$Q200,MCB_benefits_unconstrained!W200),MAX(-$Q200,MCB_benefits_unconstrained!W200))</f>
        <v>-471492146.70578861</v>
      </c>
      <c r="Y200">
        <f>IF($Q200&lt;0,MIN(-$Q200,MCB_benefits_unconstrained!Y200),MAX(-$Q200,MCB_benefits_unconstrained!Y200))</f>
        <v>4786704208.3651714</v>
      </c>
      <c r="Z200">
        <f>IF($Q200&lt;0,MIN(-$Q200,MCB_benefits_unconstrained!Z200),MAX(-$Q200,MCB_benefits_unconstrained!Z200))</f>
        <v>7446959980.0793495</v>
      </c>
      <c r="AA200">
        <f>IF($Q200&lt;0,MIN(-$Q200,MCB_benefits_unconstrained!AA200),MAX(-$Q200,MCB_benefits_unconstrained!AA200))</f>
        <v>4052782339.2297821</v>
      </c>
      <c r="AB200">
        <f>IF($Q200&lt;0,MIN(-$Q200,MCB_benefits_unconstrained!AB200),MAX(-$Q200,MCB_benefits_unconstrained!AB200))</f>
        <v>-322209786.95437896</v>
      </c>
      <c r="AC200">
        <f>IF($Q200&lt;0,MIN(-$Q200,MCB_benefits_unconstrained!AC200),MAX(-$Q200,MCB_benefits_unconstrained!AC200))</f>
        <v>10929802761.144497</v>
      </c>
      <c r="AD200">
        <f>IF($Q200&lt;0,MIN(-$Q200,MCB_benefits_unconstrained!AD200),MAX(-$Q200,MCB_benefits_unconstrained!AD200))</f>
        <v>9977536481.741169</v>
      </c>
    </row>
    <row r="201" spans="1:30" x14ac:dyDescent="0.2">
      <c r="A201" t="s">
        <v>394</v>
      </c>
      <c r="B201" t="s">
        <v>395</v>
      </c>
      <c r="C201">
        <f>SUM(Wanetal_losses_control!AQ201:AV201)</f>
        <v>-3741333664.9522285</v>
      </c>
      <c r="D201">
        <f>IF($C201&lt;0,MIN(-$C201,MCB_benefits_unconstrained!D201),MAX(-$C201,MCB_benefits_unconstrained!D201))</f>
        <v>1049556524.0272341</v>
      </c>
      <c r="E201">
        <f>IF($C201&lt;0,MIN(-$C201,MCB_benefits_unconstrained!E201),MAX(-$C201,MCB_benefits_unconstrained!E201))</f>
        <v>-15341800.296628952</v>
      </c>
      <c r="F201">
        <f>IF($C201&lt;0,MIN(-$C201,MCB_benefits_unconstrained!F201),MAX(-$C201,MCB_benefits_unconstrained!F201))</f>
        <v>841055143.54863024</v>
      </c>
      <c r="G201">
        <f>IF($C201&lt;0,MIN(-$C201,MCB_benefits_unconstrained!G201),MAX(-$C201,MCB_benefits_unconstrained!G201))</f>
        <v>755563199.85361528</v>
      </c>
      <c r="H201">
        <f>IF($C201&lt;0,MIN(-$C201,MCB_benefits_unconstrained!H201),MAX(-$C201,MCB_benefits_unconstrained!H201))</f>
        <v>257347073.47839546</v>
      </c>
      <c r="I201">
        <f>IF($C201&lt;0,MIN(-$C201,MCB_benefits_unconstrained!I201),MAX(-$C201,MCB_benefits_unconstrained!I201))</f>
        <v>226344246.58449793</v>
      </c>
      <c r="K201">
        <f>IF($C201&lt;0,MIN(-$C201,MCB_benefits_unconstrained!K201),MAX(-$C201,MCB_benefits_unconstrained!K201))</f>
        <v>3741333664.9522285</v>
      </c>
      <c r="L201">
        <f>IF($C201&lt;0,MIN(-$C201,MCB_benefits_unconstrained!L201),MAX(-$C201,MCB_benefits_unconstrained!L201))</f>
        <v>-404855164.69274962</v>
      </c>
      <c r="M201">
        <f>IF($C201&lt;0,MIN(-$C201,MCB_benefits_unconstrained!M201),MAX(-$C201,MCB_benefits_unconstrained!M201))</f>
        <v>3741333664.9522285</v>
      </c>
      <c r="N201">
        <f>IF($C201&lt;0,MIN(-$C201,MCB_benefits_unconstrained!N201),MAX(-$C201,MCB_benefits_unconstrained!N201))</f>
        <v>3741333664.9522285</v>
      </c>
      <c r="O201">
        <f>IF($C201&lt;0,MIN(-$C201,MCB_benefits_unconstrained!O201),MAX(-$C201,MCB_benefits_unconstrained!O201))</f>
        <v>1747635371.1162896</v>
      </c>
      <c r="P201">
        <f>IF($C201&lt;0,MIN(-$C201,MCB_benefits_unconstrained!P201),MAX(-$C201,MCB_benefits_unconstrained!P201))</f>
        <v>-454806368.74240452</v>
      </c>
      <c r="Q201" s="7">
        <f>SUM(Wanetal_losses_control!BI201:BN201)</f>
        <v>-3268627934.0495868</v>
      </c>
      <c r="R201">
        <f>IF($Q201&lt;0,MIN(-$Q201,MCB_benefits_unconstrained!R201),MAX(-$Q201,MCB_benefits_unconstrained!R201))</f>
        <v>3268627934.0495868</v>
      </c>
      <c r="S201">
        <f>IF($Q201&lt;0,MIN(-$Q201,MCB_benefits_unconstrained!S201),MAX(-$Q201,MCB_benefits_unconstrained!S201))</f>
        <v>761814365.33822346</v>
      </c>
      <c r="T201">
        <f>IF($Q201&lt;0,MIN(-$Q201,MCB_benefits_unconstrained!T201),MAX(-$Q201,MCB_benefits_unconstrained!T201))</f>
        <v>1767354802.6204386</v>
      </c>
      <c r="U201">
        <f>IF($Q201&lt;0,MIN(-$Q201,MCB_benefits_unconstrained!U201),MAX(-$Q201,MCB_benefits_unconstrained!U201))</f>
        <v>2758245279.7988853</v>
      </c>
      <c r="V201">
        <f>IF($Q201&lt;0,MIN(-$Q201,MCB_benefits_unconstrained!V201),MAX(-$Q201,MCB_benefits_unconstrained!V201))</f>
        <v>1422974186.3339033</v>
      </c>
      <c r="W201">
        <f>IF($Q201&lt;0,MIN(-$Q201,MCB_benefits_unconstrained!W201),MAX(-$Q201,MCB_benefits_unconstrained!W201))</f>
        <v>569909917.39608145</v>
      </c>
      <c r="Y201">
        <f>IF($Q201&lt;0,MIN(-$Q201,MCB_benefits_unconstrained!Y201),MAX(-$Q201,MCB_benefits_unconstrained!Y201))</f>
        <v>-1320005781.5791621</v>
      </c>
      <c r="Z201">
        <f>IF($Q201&lt;0,MIN(-$Q201,MCB_benefits_unconstrained!Z201),MAX(-$Q201,MCB_benefits_unconstrained!Z201))</f>
        <v>-2995264120.7202878</v>
      </c>
      <c r="AA201">
        <f>IF($Q201&lt;0,MIN(-$Q201,MCB_benefits_unconstrained!AA201),MAX(-$Q201,MCB_benefits_unconstrained!AA201))</f>
        <v>-3568289007.2164769</v>
      </c>
      <c r="AB201">
        <f>IF($Q201&lt;0,MIN(-$Q201,MCB_benefits_unconstrained!AB201),MAX(-$Q201,MCB_benefits_unconstrained!AB201))</f>
        <v>935726127.67924118</v>
      </c>
      <c r="AC201">
        <f>IF($Q201&lt;0,MIN(-$Q201,MCB_benefits_unconstrained!AC201),MAX(-$Q201,MCB_benefits_unconstrained!AC201))</f>
        <v>-3057800034.5806189</v>
      </c>
      <c r="AD201">
        <f>IF($Q201&lt;0,MIN(-$Q201,MCB_benefits_unconstrained!AD201),MAX(-$Q201,MCB_benefits_unconstrained!AD201))</f>
        <v>-1233052315.4252574</v>
      </c>
    </row>
    <row r="202" spans="1:30" x14ac:dyDescent="0.2">
      <c r="A202" t="s">
        <v>396</v>
      </c>
      <c r="B202" t="s">
        <v>397</v>
      </c>
      <c r="C202">
        <f>SUM(Wanetal_losses_control!AQ202:AV202)</f>
        <v>0</v>
      </c>
      <c r="D202">
        <f>IF($C202&lt;0,MIN(-$C202,MCB_benefits_unconstrained!D202),MAX(-$C202,MCB_benefits_unconstrained!D202))</f>
        <v>0</v>
      </c>
      <c r="E202">
        <f>IF($C202&lt;0,MIN(-$C202,MCB_benefits_unconstrained!E202),MAX(-$C202,MCB_benefits_unconstrained!E202))</f>
        <v>0</v>
      </c>
      <c r="F202">
        <f>IF($C202&lt;0,MIN(-$C202,MCB_benefits_unconstrained!F202),MAX(-$C202,MCB_benefits_unconstrained!F202))</f>
        <v>0</v>
      </c>
      <c r="G202">
        <f>IF($C202&lt;0,MIN(-$C202,MCB_benefits_unconstrained!G202),MAX(-$C202,MCB_benefits_unconstrained!G202))</f>
        <v>0</v>
      </c>
      <c r="H202">
        <f>IF($C202&lt;0,MIN(-$C202,MCB_benefits_unconstrained!H202),MAX(-$C202,MCB_benefits_unconstrained!H202))</f>
        <v>0</v>
      </c>
      <c r="I202">
        <f>IF($C202&lt;0,MIN(-$C202,MCB_benefits_unconstrained!I202),MAX(-$C202,MCB_benefits_unconstrained!I202))</f>
        <v>0</v>
      </c>
      <c r="K202">
        <f>IF($C202&lt;0,MIN(-$C202,MCB_benefits_unconstrained!K202),MAX(-$C202,MCB_benefits_unconstrained!K202))</f>
        <v>0</v>
      </c>
      <c r="L202">
        <f>IF($C202&lt;0,MIN(-$C202,MCB_benefits_unconstrained!L202),MAX(-$C202,MCB_benefits_unconstrained!L202))</f>
        <v>0</v>
      </c>
      <c r="M202">
        <f>IF($C202&lt;0,MIN(-$C202,MCB_benefits_unconstrained!M202),MAX(-$C202,MCB_benefits_unconstrained!M202))</f>
        <v>0</v>
      </c>
      <c r="N202">
        <f>IF($C202&lt;0,MIN(-$C202,MCB_benefits_unconstrained!N202),MAX(-$C202,MCB_benefits_unconstrained!N202))</f>
        <v>0</v>
      </c>
      <c r="O202">
        <f>IF($C202&lt;0,MIN(-$C202,MCB_benefits_unconstrained!O202),MAX(-$C202,MCB_benefits_unconstrained!O202))</f>
        <v>0</v>
      </c>
      <c r="P202">
        <f>IF($C202&lt;0,MIN(-$C202,MCB_benefits_unconstrained!P202),MAX(-$C202,MCB_benefits_unconstrained!P202))</f>
        <v>0</v>
      </c>
      <c r="Q202" s="7">
        <f>SUM(Wanetal_losses_control!BI202:BN202)</f>
        <v>0</v>
      </c>
      <c r="R202">
        <f>IF($Q202&lt;0,MIN(-$Q202,MCB_benefits_unconstrained!R202),MAX(-$Q202,MCB_benefits_unconstrained!R202))</f>
        <v>0</v>
      </c>
      <c r="S202">
        <f>IF($Q202&lt;0,MIN(-$Q202,MCB_benefits_unconstrained!S202),MAX(-$Q202,MCB_benefits_unconstrained!S202))</f>
        <v>0</v>
      </c>
      <c r="T202">
        <f>IF($Q202&lt;0,MIN(-$Q202,MCB_benefits_unconstrained!T202),MAX(-$Q202,MCB_benefits_unconstrained!T202))</f>
        <v>0</v>
      </c>
      <c r="U202">
        <f>IF($Q202&lt;0,MIN(-$Q202,MCB_benefits_unconstrained!U202),MAX(-$Q202,MCB_benefits_unconstrained!U202))</f>
        <v>0</v>
      </c>
      <c r="V202">
        <f>IF($Q202&lt;0,MIN(-$Q202,MCB_benefits_unconstrained!V202),MAX(-$Q202,MCB_benefits_unconstrained!V202))</f>
        <v>0</v>
      </c>
      <c r="W202">
        <f>IF($Q202&lt;0,MIN(-$Q202,MCB_benefits_unconstrained!W202),MAX(-$Q202,MCB_benefits_unconstrained!W202))</f>
        <v>0</v>
      </c>
      <c r="Y202">
        <f>IF($Q202&lt;0,MIN(-$Q202,MCB_benefits_unconstrained!Y202),MAX(-$Q202,MCB_benefits_unconstrained!Y202))</f>
        <v>0</v>
      </c>
      <c r="Z202">
        <f>IF($Q202&lt;0,MIN(-$Q202,MCB_benefits_unconstrained!Z202),MAX(-$Q202,MCB_benefits_unconstrained!Z202))</f>
        <v>0</v>
      </c>
      <c r="AA202">
        <f>IF($Q202&lt;0,MIN(-$Q202,MCB_benefits_unconstrained!AA202),MAX(-$Q202,MCB_benefits_unconstrained!AA202))</f>
        <v>0</v>
      </c>
      <c r="AB202">
        <f>IF($Q202&lt;0,MIN(-$Q202,MCB_benefits_unconstrained!AB202),MAX(-$Q202,MCB_benefits_unconstrained!AB202))</f>
        <v>0</v>
      </c>
      <c r="AC202">
        <f>IF($Q202&lt;0,MIN(-$Q202,MCB_benefits_unconstrained!AC202),MAX(-$Q202,MCB_benefits_unconstrained!AC202))</f>
        <v>0</v>
      </c>
      <c r="AD202">
        <f>IF($Q202&lt;0,MIN(-$Q202,MCB_benefits_unconstrained!AD202),MAX(-$Q202,MCB_benefits_unconstrained!AD202))</f>
        <v>0</v>
      </c>
    </row>
    <row r="203" spans="1:30" x14ac:dyDescent="0.2">
      <c r="A203" t="s">
        <v>398</v>
      </c>
      <c r="B203" t="s">
        <v>399</v>
      </c>
      <c r="C203">
        <f>SUM(Wanetal_losses_control!AQ203:AV203)</f>
        <v>0</v>
      </c>
      <c r="D203">
        <f>IF($C203&lt;0,MIN(-$C203,MCB_benefits_unconstrained!D203),MAX(-$C203,MCB_benefits_unconstrained!D203))</f>
        <v>0</v>
      </c>
      <c r="E203">
        <f>IF($C203&lt;0,MIN(-$C203,MCB_benefits_unconstrained!E203),MAX(-$C203,MCB_benefits_unconstrained!E203))</f>
        <v>0</v>
      </c>
      <c r="F203">
        <f>IF($C203&lt;0,MIN(-$C203,MCB_benefits_unconstrained!F203),MAX(-$C203,MCB_benefits_unconstrained!F203))</f>
        <v>0</v>
      </c>
      <c r="G203">
        <f>IF($C203&lt;0,MIN(-$C203,MCB_benefits_unconstrained!G203),MAX(-$C203,MCB_benefits_unconstrained!G203))</f>
        <v>0</v>
      </c>
      <c r="H203">
        <f>IF($C203&lt;0,MIN(-$C203,MCB_benefits_unconstrained!H203),MAX(-$C203,MCB_benefits_unconstrained!H203))</f>
        <v>0</v>
      </c>
      <c r="I203">
        <f>IF($C203&lt;0,MIN(-$C203,MCB_benefits_unconstrained!I203),MAX(-$C203,MCB_benefits_unconstrained!I203))</f>
        <v>0</v>
      </c>
      <c r="K203">
        <f>IF($C203&lt;0,MIN(-$C203,MCB_benefits_unconstrained!K203),MAX(-$C203,MCB_benefits_unconstrained!K203))</f>
        <v>0</v>
      </c>
      <c r="L203">
        <f>IF($C203&lt;0,MIN(-$C203,MCB_benefits_unconstrained!L203),MAX(-$C203,MCB_benefits_unconstrained!L203))</f>
        <v>0</v>
      </c>
      <c r="M203">
        <f>IF($C203&lt;0,MIN(-$C203,MCB_benefits_unconstrained!M203),MAX(-$C203,MCB_benefits_unconstrained!M203))</f>
        <v>0</v>
      </c>
      <c r="N203">
        <f>IF($C203&lt;0,MIN(-$C203,MCB_benefits_unconstrained!N203),MAX(-$C203,MCB_benefits_unconstrained!N203))</f>
        <v>0</v>
      </c>
      <c r="O203">
        <f>IF($C203&lt;0,MIN(-$C203,MCB_benefits_unconstrained!O203),MAX(-$C203,MCB_benefits_unconstrained!O203))</f>
        <v>0</v>
      </c>
      <c r="P203">
        <f>IF($C203&lt;0,MIN(-$C203,MCB_benefits_unconstrained!P203),MAX(-$C203,MCB_benefits_unconstrained!P203))</f>
        <v>0</v>
      </c>
      <c r="Q203" s="7">
        <f>SUM(Wanetal_losses_control!BI203:BN203)</f>
        <v>0</v>
      </c>
      <c r="R203">
        <f>IF($Q203&lt;0,MIN(-$Q203,MCB_benefits_unconstrained!R203),MAX(-$Q203,MCB_benefits_unconstrained!R203))</f>
        <v>0</v>
      </c>
      <c r="S203">
        <f>IF($Q203&lt;0,MIN(-$Q203,MCB_benefits_unconstrained!S203),MAX(-$Q203,MCB_benefits_unconstrained!S203))</f>
        <v>0</v>
      </c>
      <c r="T203">
        <f>IF($Q203&lt;0,MIN(-$Q203,MCB_benefits_unconstrained!T203),MAX(-$Q203,MCB_benefits_unconstrained!T203))</f>
        <v>0</v>
      </c>
      <c r="U203">
        <f>IF($Q203&lt;0,MIN(-$Q203,MCB_benefits_unconstrained!U203),MAX(-$Q203,MCB_benefits_unconstrained!U203))</f>
        <v>0</v>
      </c>
      <c r="V203">
        <f>IF($Q203&lt;0,MIN(-$Q203,MCB_benefits_unconstrained!V203),MAX(-$Q203,MCB_benefits_unconstrained!V203))</f>
        <v>0</v>
      </c>
      <c r="W203">
        <f>IF($Q203&lt;0,MIN(-$Q203,MCB_benefits_unconstrained!W203),MAX(-$Q203,MCB_benefits_unconstrained!W203))</f>
        <v>0</v>
      </c>
      <c r="Y203">
        <f>IF($Q203&lt;0,MIN(-$Q203,MCB_benefits_unconstrained!Y203),MAX(-$Q203,MCB_benefits_unconstrained!Y203))</f>
        <v>0</v>
      </c>
      <c r="Z203">
        <f>IF($Q203&lt;0,MIN(-$Q203,MCB_benefits_unconstrained!Z203),MAX(-$Q203,MCB_benefits_unconstrained!Z203))</f>
        <v>0</v>
      </c>
      <c r="AA203">
        <f>IF($Q203&lt;0,MIN(-$Q203,MCB_benefits_unconstrained!AA203),MAX(-$Q203,MCB_benefits_unconstrained!AA203))</f>
        <v>0</v>
      </c>
      <c r="AB203">
        <f>IF($Q203&lt;0,MIN(-$Q203,MCB_benefits_unconstrained!AB203),MAX(-$Q203,MCB_benefits_unconstrained!AB203))</f>
        <v>0</v>
      </c>
      <c r="AC203">
        <f>IF($Q203&lt;0,MIN(-$Q203,MCB_benefits_unconstrained!AC203),MAX(-$Q203,MCB_benefits_unconstrained!AC203))</f>
        <v>0</v>
      </c>
      <c r="AD203">
        <f>IF($Q203&lt;0,MIN(-$Q203,MCB_benefits_unconstrained!AD203),MAX(-$Q203,MCB_benefits_unconstrained!AD203))</f>
        <v>0</v>
      </c>
    </row>
    <row r="204" spans="1:30" x14ac:dyDescent="0.2">
      <c r="A204" t="s">
        <v>400</v>
      </c>
      <c r="B204" t="s">
        <v>401</v>
      </c>
      <c r="C204">
        <f>SUM(Wanetal_losses_control!AQ204:AV204)</f>
        <v>0</v>
      </c>
      <c r="D204">
        <f>IF($C204&lt;0,MIN(-$C204,MCB_benefits_unconstrained!D204),MAX(-$C204,MCB_benefits_unconstrained!D204))</f>
        <v>0</v>
      </c>
      <c r="E204">
        <f>IF($C204&lt;0,MIN(-$C204,MCB_benefits_unconstrained!E204),MAX(-$C204,MCB_benefits_unconstrained!E204))</f>
        <v>0</v>
      </c>
      <c r="F204">
        <f>IF($C204&lt;0,MIN(-$C204,MCB_benefits_unconstrained!F204),MAX(-$C204,MCB_benefits_unconstrained!F204))</f>
        <v>0</v>
      </c>
      <c r="G204">
        <f>IF($C204&lt;0,MIN(-$C204,MCB_benefits_unconstrained!G204),MAX(-$C204,MCB_benefits_unconstrained!G204))</f>
        <v>0</v>
      </c>
      <c r="H204">
        <f>IF($C204&lt;0,MIN(-$C204,MCB_benefits_unconstrained!H204),MAX(-$C204,MCB_benefits_unconstrained!H204))</f>
        <v>0</v>
      </c>
      <c r="I204">
        <f>IF($C204&lt;0,MIN(-$C204,MCB_benefits_unconstrained!I204),MAX(-$C204,MCB_benefits_unconstrained!I204))</f>
        <v>0</v>
      </c>
      <c r="K204">
        <f>IF($C204&lt;0,MIN(-$C204,MCB_benefits_unconstrained!K204),MAX(-$C204,MCB_benefits_unconstrained!K204))</f>
        <v>0</v>
      </c>
      <c r="L204">
        <f>IF($C204&lt;0,MIN(-$C204,MCB_benefits_unconstrained!L204),MAX(-$C204,MCB_benefits_unconstrained!L204))</f>
        <v>0</v>
      </c>
      <c r="M204">
        <f>IF($C204&lt;0,MIN(-$C204,MCB_benefits_unconstrained!M204),MAX(-$C204,MCB_benefits_unconstrained!M204))</f>
        <v>0</v>
      </c>
      <c r="N204">
        <f>IF($C204&lt;0,MIN(-$C204,MCB_benefits_unconstrained!N204),MAX(-$C204,MCB_benefits_unconstrained!N204))</f>
        <v>0</v>
      </c>
      <c r="O204">
        <f>IF($C204&lt;0,MIN(-$C204,MCB_benefits_unconstrained!O204),MAX(-$C204,MCB_benefits_unconstrained!O204))</f>
        <v>0</v>
      </c>
      <c r="P204">
        <f>IF($C204&lt;0,MIN(-$C204,MCB_benefits_unconstrained!P204),MAX(-$C204,MCB_benefits_unconstrained!P204))</f>
        <v>0</v>
      </c>
      <c r="Q204" s="7">
        <f>SUM(Wanetal_losses_control!BI204:BN204)</f>
        <v>0</v>
      </c>
      <c r="R204">
        <f>IF($Q204&lt;0,MIN(-$Q204,MCB_benefits_unconstrained!R204),MAX(-$Q204,MCB_benefits_unconstrained!R204))</f>
        <v>0</v>
      </c>
      <c r="S204">
        <f>IF($Q204&lt;0,MIN(-$Q204,MCB_benefits_unconstrained!S204),MAX(-$Q204,MCB_benefits_unconstrained!S204))</f>
        <v>0</v>
      </c>
      <c r="T204">
        <f>IF($Q204&lt;0,MIN(-$Q204,MCB_benefits_unconstrained!T204),MAX(-$Q204,MCB_benefits_unconstrained!T204))</f>
        <v>0</v>
      </c>
      <c r="U204">
        <f>IF($Q204&lt;0,MIN(-$Q204,MCB_benefits_unconstrained!U204),MAX(-$Q204,MCB_benefits_unconstrained!U204))</f>
        <v>0</v>
      </c>
      <c r="V204">
        <f>IF($Q204&lt;0,MIN(-$Q204,MCB_benefits_unconstrained!V204),MAX(-$Q204,MCB_benefits_unconstrained!V204))</f>
        <v>0</v>
      </c>
      <c r="W204">
        <f>IF($Q204&lt;0,MIN(-$Q204,MCB_benefits_unconstrained!W204),MAX(-$Q204,MCB_benefits_unconstrained!W204))</f>
        <v>0</v>
      </c>
      <c r="Y204">
        <f>IF($Q204&lt;0,MIN(-$Q204,MCB_benefits_unconstrained!Y204),MAX(-$Q204,MCB_benefits_unconstrained!Y204))</f>
        <v>0</v>
      </c>
      <c r="Z204">
        <f>IF($Q204&lt;0,MIN(-$Q204,MCB_benefits_unconstrained!Z204),MAX(-$Q204,MCB_benefits_unconstrained!Z204))</f>
        <v>0</v>
      </c>
      <c r="AA204">
        <f>IF($Q204&lt;0,MIN(-$Q204,MCB_benefits_unconstrained!AA204),MAX(-$Q204,MCB_benefits_unconstrained!AA204))</f>
        <v>0</v>
      </c>
      <c r="AB204">
        <f>IF($Q204&lt;0,MIN(-$Q204,MCB_benefits_unconstrained!AB204),MAX(-$Q204,MCB_benefits_unconstrained!AB204))</f>
        <v>0</v>
      </c>
      <c r="AC204">
        <f>IF($Q204&lt;0,MIN(-$Q204,MCB_benefits_unconstrained!AC204),MAX(-$Q204,MCB_benefits_unconstrained!AC204))</f>
        <v>0</v>
      </c>
      <c r="AD204">
        <f>IF($Q204&lt;0,MIN(-$Q204,MCB_benefits_unconstrained!AD204),MAX(-$Q204,MCB_benefits_unconstrained!AD204))</f>
        <v>0</v>
      </c>
    </row>
    <row r="205" spans="1:30" x14ac:dyDescent="0.2">
      <c r="A205" t="s">
        <v>402</v>
      </c>
      <c r="B205" t="s">
        <v>403</v>
      </c>
      <c r="C205">
        <f>SUM(Wanetal_losses_control!AQ205:AV205)</f>
        <v>0</v>
      </c>
      <c r="D205">
        <f>IF($C205&lt;0,MIN(-$C205,MCB_benefits_unconstrained!D205),MAX(-$C205,MCB_benefits_unconstrained!D205))</f>
        <v>0</v>
      </c>
      <c r="E205">
        <f>IF($C205&lt;0,MIN(-$C205,MCB_benefits_unconstrained!E205),MAX(-$C205,MCB_benefits_unconstrained!E205))</f>
        <v>0</v>
      </c>
      <c r="F205">
        <f>IF($C205&lt;0,MIN(-$C205,MCB_benefits_unconstrained!F205),MAX(-$C205,MCB_benefits_unconstrained!F205))</f>
        <v>0</v>
      </c>
      <c r="G205">
        <f>IF($C205&lt;0,MIN(-$C205,MCB_benefits_unconstrained!G205),MAX(-$C205,MCB_benefits_unconstrained!G205))</f>
        <v>0</v>
      </c>
      <c r="H205">
        <f>IF($C205&lt;0,MIN(-$C205,MCB_benefits_unconstrained!H205),MAX(-$C205,MCB_benefits_unconstrained!H205))</f>
        <v>0</v>
      </c>
      <c r="I205">
        <f>IF($C205&lt;0,MIN(-$C205,MCB_benefits_unconstrained!I205),MAX(-$C205,MCB_benefits_unconstrained!I205))</f>
        <v>0</v>
      </c>
      <c r="K205">
        <f>IF($C205&lt;0,MIN(-$C205,MCB_benefits_unconstrained!K205),MAX(-$C205,MCB_benefits_unconstrained!K205))</f>
        <v>0</v>
      </c>
      <c r="L205">
        <f>IF($C205&lt;0,MIN(-$C205,MCB_benefits_unconstrained!L205),MAX(-$C205,MCB_benefits_unconstrained!L205))</f>
        <v>0</v>
      </c>
      <c r="M205">
        <f>IF($C205&lt;0,MIN(-$C205,MCB_benefits_unconstrained!M205),MAX(-$C205,MCB_benefits_unconstrained!M205))</f>
        <v>0</v>
      </c>
      <c r="N205">
        <f>IF($C205&lt;0,MIN(-$C205,MCB_benefits_unconstrained!N205),MAX(-$C205,MCB_benefits_unconstrained!N205))</f>
        <v>0</v>
      </c>
      <c r="O205">
        <f>IF($C205&lt;0,MIN(-$C205,MCB_benefits_unconstrained!O205),MAX(-$C205,MCB_benefits_unconstrained!O205))</f>
        <v>0</v>
      </c>
      <c r="P205">
        <f>IF($C205&lt;0,MIN(-$C205,MCB_benefits_unconstrained!P205),MAX(-$C205,MCB_benefits_unconstrained!P205))</f>
        <v>0</v>
      </c>
      <c r="Q205" s="7">
        <f>SUM(Wanetal_losses_control!BI205:BN205)</f>
        <v>0</v>
      </c>
      <c r="R205">
        <f>IF($Q205&lt;0,MIN(-$Q205,MCB_benefits_unconstrained!R205),MAX(-$Q205,MCB_benefits_unconstrained!R205))</f>
        <v>0</v>
      </c>
      <c r="S205">
        <f>IF($Q205&lt;0,MIN(-$Q205,MCB_benefits_unconstrained!S205),MAX(-$Q205,MCB_benefits_unconstrained!S205))</f>
        <v>0</v>
      </c>
      <c r="T205">
        <f>IF($Q205&lt;0,MIN(-$Q205,MCB_benefits_unconstrained!T205),MAX(-$Q205,MCB_benefits_unconstrained!T205))</f>
        <v>0</v>
      </c>
      <c r="U205">
        <f>IF($Q205&lt;0,MIN(-$Q205,MCB_benefits_unconstrained!U205),MAX(-$Q205,MCB_benefits_unconstrained!U205))</f>
        <v>0</v>
      </c>
      <c r="V205">
        <f>IF($Q205&lt;0,MIN(-$Q205,MCB_benefits_unconstrained!V205),MAX(-$Q205,MCB_benefits_unconstrained!V205))</f>
        <v>0</v>
      </c>
      <c r="W205">
        <f>IF($Q205&lt;0,MIN(-$Q205,MCB_benefits_unconstrained!W205),MAX(-$Q205,MCB_benefits_unconstrained!W205))</f>
        <v>0</v>
      </c>
      <c r="Y205">
        <f>IF($Q205&lt;0,MIN(-$Q205,MCB_benefits_unconstrained!Y205),MAX(-$Q205,MCB_benefits_unconstrained!Y205))</f>
        <v>0</v>
      </c>
      <c r="Z205">
        <f>IF($Q205&lt;0,MIN(-$Q205,MCB_benefits_unconstrained!Z205),MAX(-$Q205,MCB_benefits_unconstrained!Z205))</f>
        <v>0</v>
      </c>
      <c r="AA205">
        <f>IF($Q205&lt;0,MIN(-$Q205,MCB_benefits_unconstrained!AA205),MAX(-$Q205,MCB_benefits_unconstrained!AA205))</f>
        <v>0</v>
      </c>
      <c r="AB205">
        <f>IF($Q205&lt;0,MIN(-$Q205,MCB_benefits_unconstrained!AB205),MAX(-$Q205,MCB_benefits_unconstrained!AB205))</f>
        <v>0</v>
      </c>
      <c r="AC205">
        <f>IF($Q205&lt;0,MIN(-$Q205,MCB_benefits_unconstrained!AC205),MAX(-$Q205,MCB_benefits_unconstrained!AC205))</f>
        <v>0</v>
      </c>
      <c r="AD205">
        <f>IF($Q205&lt;0,MIN(-$Q205,MCB_benefits_unconstrained!AD205),MAX(-$Q205,MCB_benefits_unconstrained!AD205))</f>
        <v>0</v>
      </c>
    </row>
    <row r="206" spans="1:30" x14ac:dyDescent="0.2">
      <c r="A206" t="s">
        <v>404</v>
      </c>
      <c r="B206" t="s">
        <v>405</v>
      </c>
      <c r="C206">
        <f>SUM(Wanetal_losses_control!AQ206:AV206)</f>
        <v>-3434721469.6011691</v>
      </c>
      <c r="D206">
        <f>IF($C206&lt;0,MIN(-$C206,MCB_benefits_unconstrained!D206),MAX(-$C206,MCB_benefits_unconstrained!D206))</f>
        <v>963542589.21259451</v>
      </c>
      <c r="E206">
        <f>IF($C206&lt;0,MIN(-$C206,MCB_benefits_unconstrained!E206),MAX(-$C206,MCB_benefits_unconstrained!E206))</f>
        <v>-14084499.159964085</v>
      </c>
      <c r="F206">
        <f>IF($C206&lt;0,MIN(-$C206,MCB_benefits_unconstrained!F206),MAX(-$C206,MCB_benefits_unconstrained!F206))</f>
        <v>772128448.66694307</v>
      </c>
      <c r="G206">
        <f>IF($C206&lt;0,MIN(-$C206,MCB_benefits_unconstrained!G206),MAX(-$C206,MCB_benefits_unconstrained!G206))</f>
        <v>693642796.01373339</v>
      </c>
      <c r="H206">
        <f>IF($C206&lt;0,MIN(-$C206,MCB_benefits_unconstrained!H206),MAX(-$C206,MCB_benefits_unconstrained!H206))</f>
        <v>236256799.73308659</v>
      </c>
      <c r="I206">
        <f>IF($C206&lt;0,MIN(-$C206,MCB_benefits_unconstrained!I206),MAX(-$C206,MCB_benefits_unconstrained!I206))</f>
        <v>207794736.5526948</v>
      </c>
      <c r="K206">
        <f>IF($C206&lt;0,MIN(-$C206,MCB_benefits_unconstrained!K206),MAX(-$C206,MCB_benefits_unconstrained!K206))</f>
        <v>3434721469.6011691</v>
      </c>
      <c r="L206">
        <f>IF($C206&lt;0,MIN(-$C206,MCB_benefits_unconstrained!L206),MAX(-$C206,MCB_benefits_unconstrained!L206))</f>
        <v>-2020333728.1665208</v>
      </c>
      <c r="M206">
        <f>IF($C206&lt;0,MIN(-$C206,MCB_benefits_unconstrained!M206),MAX(-$C206,MCB_benefits_unconstrained!M206))</f>
        <v>-36362438729.235062</v>
      </c>
      <c r="N206">
        <f>IF($C206&lt;0,MIN(-$C206,MCB_benefits_unconstrained!N206),MAX(-$C206,MCB_benefits_unconstrained!N206))</f>
        <v>3434721469.6011691</v>
      </c>
      <c r="O206">
        <f>IF($C206&lt;0,MIN(-$C206,MCB_benefits_unconstrained!O206),MAX(-$C206,MCB_benefits_unconstrained!O206))</f>
        <v>-30448109336.844254</v>
      </c>
      <c r="P206">
        <f>IF($C206&lt;0,MIN(-$C206,MCB_benefits_unconstrained!P206),MAX(-$C206,MCB_benefits_unconstrained!P206))</f>
        <v>-56581035333.058907</v>
      </c>
      <c r="Q206" s="7">
        <f>SUM(Wanetal_losses_control!BI206:BN206)</f>
        <v>-9649559933.5926933</v>
      </c>
      <c r="R206">
        <f>IF($Q206&lt;0,MIN(-$Q206,MCB_benefits_unconstrained!R206),MAX(-$Q206,MCB_benefits_unconstrained!R206))</f>
        <v>9649559933.5926933</v>
      </c>
      <c r="S206">
        <f>IF($Q206&lt;0,MIN(-$Q206,MCB_benefits_unconstrained!S206),MAX(-$Q206,MCB_benefits_unconstrained!S206))</f>
        <v>2249008919.0100965</v>
      </c>
      <c r="T206">
        <f>IF($Q206&lt;0,MIN(-$Q206,MCB_benefits_unconstrained!T206),MAX(-$Q206,MCB_benefits_unconstrained!T206))</f>
        <v>5217539724.8961058</v>
      </c>
      <c r="U206">
        <f>IF($Q206&lt;0,MIN(-$Q206,MCB_benefits_unconstrained!U206),MAX(-$Q206,MCB_benefits_unconstrained!U206))</f>
        <v>8142821292.6007252</v>
      </c>
      <c r="V206">
        <f>IF($Q206&lt;0,MIN(-$Q206,MCB_benefits_unconstrained!V206),MAX(-$Q206,MCB_benefits_unconstrained!V206))</f>
        <v>4200868062.0839329</v>
      </c>
      <c r="W206">
        <f>IF($Q206&lt;0,MIN(-$Q206,MCB_benefits_unconstrained!W206),MAX(-$Q206,MCB_benefits_unconstrained!W206))</f>
        <v>1682473507.4233513</v>
      </c>
      <c r="Y206">
        <f>IF($Q206&lt;0,MIN(-$Q206,MCB_benefits_unconstrained!Y206),MAX(-$Q206,MCB_benefits_unconstrained!Y206))</f>
        <v>-12049502601.082426</v>
      </c>
      <c r="Z206">
        <f>IF($Q206&lt;0,MIN(-$Q206,MCB_benefits_unconstrained!Z206),MAX(-$Q206,MCB_benefits_unconstrained!Z206))</f>
        <v>-20558329076.223972</v>
      </c>
      <c r="AA206">
        <f>IF($Q206&lt;0,MIN(-$Q206,MCB_benefits_unconstrained!AA206),MAX(-$Q206,MCB_benefits_unconstrained!AA206))</f>
        <v>5023832652.0805674</v>
      </c>
      <c r="AB206">
        <f>IF($Q206&lt;0,MIN(-$Q206,MCB_benefits_unconstrained!AB206),MAX(-$Q206,MCB_benefits_unconstrained!AB206))</f>
        <v>-30322100303.208973</v>
      </c>
      <c r="AC206">
        <f>IF($Q206&lt;0,MIN(-$Q206,MCB_benefits_unconstrained!AC206),MAX(-$Q206,MCB_benefits_unconstrained!AC206))</f>
        <v>-8746003688.4103165</v>
      </c>
      <c r="AD206">
        <f>IF($Q206&lt;0,MIN(-$Q206,MCB_benefits_unconstrained!AD206),MAX(-$Q206,MCB_benefits_unconstrained!AD206))</f>
        <v>-19184031180.483189</v>
      </c>
    </row>
    <row r="207" spans="1:30" x14ac:dyDescent="0.2">
      <c r="A207" t="s">
        <v>406</v>
      </c>
      <c r="B207" t="s">
        <v>407</v>
      </c>
      <c r="C207">
        <f>SUM(Wanetal_losses_control!AQ207:AV207)</f>
        <v>7781855861.8101435</v>
      </c>
      <c r="D207">
        <f>IF($C207&lt;0,MIN(-$C207,MCB_benefits_unconstrained!D207),MAX(-$C207,MCB_benefits_unconstrained!D207))</f>
        <v>-2183044422.1837931</v>
      </c>
      <c r="E207">
        <f>IF($C207&lt;0,MIN(-$C207,MCB_benefits_unconstrained!E207),MAX(-$C207,MCB_benefits_unconstrained!E207))</f>
        <v>31910460.082037926</v>
      </c>
      <c r="F207">
        <f>IF($C207&lt;0,MIN(-$C207,MCB_benefits_unconstrained!F207),MAX(-$C207,MCB_benefits_unconstrained!F207))</f>
        <v>-1749368135.8176994</v>
      </c>
      <c r="G207">
        <f>IF($C207&lt;0,MIN(-$C207,MCB_benefits_unconstrained!G207),MAX(-$C207,MCB_benefits_unconstrained!G207))</f>
        <v>-1571547592.9955473</v>
      </c>
      <c r="H207">
        <f>IF($C207&lt;0,MIN(-$C207,MCB_benefits_unconstrained!H207),MAX(-$C207,MCB_benefits_unconstrained!H207))</f>
        <v>-535273785.12846661</v>
      </c>
      <c r="I207">
        <f>IF($C207&lt;0,MIN(-$C207,MCB_benefits_unconstrained!I207),MAX(-$C207,MCB_benefits_unconstrained!I207))</f>
        <v>-470788884.3410778</v>
      </c>
      <c r="K207">
        <f>IF($C207&lt;0,MIN(-$C207,MCB_benefits_unconstrained!K207),MAX(-$C207,MCB_benefits_unconstrained!K207))</f>
        <v>-2367358925.1673594</v>
      </c>
      <c r="L207">
        <f>IF($C207&lt;0,MIN(-$C207,MCB_benefits_unconstrained!L207),MAX(-$C207,MCB_benefits_unconstrained!L207))</f>
        <v>292361320.71754485</v>
      </c>
      <c r="M207">
        <f>IF($C207&lt;0,MIN(-$C207,MCB_benefits_unconstrained!M207),MAX(-$C207,MCB_benefits_unconstrained!M207))</f>
        <v>-2737582826.8477778</v>
      </c>
      <c r="N207">
        <f>IF($C207&lt;0,MIN(-$C207,MCB_benefits_unconstrained!N207),MAX(-$C207,MCB_benefits_unconstrained!N207))</f>
        <v>-7781855861.8101435</v>
      </c>
      <c r="O207">
        <f>IF($C207&lt;0,MIN(-$C207,MCB_benefits_unconstrained!O207),MAX(-$C207,MCB_benefits_unconstrained!O207))</f>
        <v>-49084794.762188882</v>
      </c>
      <c r="P207">
        <f>IF($C207&lt;0,MIN(-$C207,MCB_benefits_unconstrained!P207),MAX(-$C207,MCB_benefits_unconstrained!P207))</f>
        <v>-2286935693.8434954</v>
      </c>
      <c r="Q207" s="7">
        <f>SUM(Wanetal_losses_control!BI207:BN207)</f>
        <v>7095420450.2544537</v>
      </c>
      <c r="R207">
        <f>IF($Q207&lt;0,MIN(-$Q207,MCB_benefits_unconstrained!R207),MAX(-$Q207,MCB_benefits_unconstrained!R207))</f>
        <v>-7095420450.2544537</v>
      </c>
      <c r="S207">
        <f>IF($Q207&lt;0,MIN(-$Q207,MCB_benefits_unconstrained!S207),MAX(-$Q207,MCB_benefits_unconstrained!S207))</f>
        <v>-1653719339.1789827</v>
      </c>
      <c r="T207">
        <f>IF($Q207&lt;0,MIN(-$Q207,MCB_benefits_unconstrained!T207),MAX(-$Q207,MCB_benefits_unconstrained!T207))</f>
        <v>-3836510506.0557327</v>
      </c>
      <c r="U207">
        <f>IF($Q207&lt;0,MIN(-$Q207,MCB_benefits_unconstrained!U207),MAX(-$Q207,MCB_benefits_unconstrained!U207))</f>
        <v>-5987500064.2413063</v>
      </c>
      <c r="V207">
        <f>IF($Q207&lt;0,MIN(-$Q207,MCB_benefits_unconstrained!V207),MAX(-$Q207,MCB_benefits_unconstrained!V207))</f>
        <v>-3088941398.5362453</v>
      </c>
      <c r="W207">
        <f>IF($Q207&lt;0,MIN(-$Q207,MCB_benefits_unconstrained!W207),MAX(-$Q207,MCB_benefits_unconstrained!W207))</f>
        <v>-1237140036.8242826</v>
      </c>
      <c r="Y207">
        <f>IF($Q207&lt;0,MIN(-$Q207,MCB_benefits_unconstrained!Y207),MAX(-$Q207,MCB_benefits_unconstrained!Y207))</f>
        <v>-4977676906.0717049</v>
      </c>
      <c r="Z207">
        <f>IF($Q207&lt;0,MIN(-$Q207,MCB_benefits_unconstrained!Z207),MAX(-$Q207,MCB_benefits_unconstrained!Z207))</f>
        <v>-1333653565.3622277</v>
      </c>
      <c r="AA207">
        <f>IF($Q207&lt;0,MIN(-$Q207,MCB_benefits_unconstrained!AA207),MAX(-$Q207,MCB_benefits_unconstrained!AA207))</f>
        <v>-2321328173.0947957</v>
      </c>
      <c r="AB207">
        <f>IF($Q207&lt;0,MIN(-$Q207,MCB_benefits_unconstrained!AB207),MAX(-$Q207,MCB_benefits_unconstrained!AB207))</f>
        <v>-3583461502.9248309</v>
      </c>
      <c r="AC207">
        <f>IF($Q207&lt;0,MIN(-$Q207,MCB_benefits_unconstrained!AC207),MAX(-$Q207,MCB_benefits_unconstrained!AC207))</f>
        <v>-4718995507.5527878</v>
      </c>
      <c r="AD207">
        <f>IF($Q207&lt;0,MIN(-$Q207,MCB_benefits_unconstrained!AD207),MAX(-$Q207,MCB_benefits_unconstrained!AD207))</f>
        <v>-353869792.89523762</v>
      </c>
    </row>
    <row r="208" spans="1:30" x14ac:dyDescent="0.2">
      <c r="A208" t="s">
        <v>408</v>
      </c>
      <c r="B208" t="s">
        <v>409</v>
      </c>
      <c r="C208">
        <f>SUM(Wanetal_losses_control!AQ208:AV208)</f>
        <v>37601986509.081177</v>
      </c>
      <c r="D208">
        <f>IF($C208&lt;0,MIN(-$C208,MCB_benefits_unconstrained!D208),MAX(-$C208,MCB_benefits_unconstrained!D208))</f>
        <v>-10548487195.005127</v>
      </c>
      <c r="E208">
        <f>IF($C208&lt;0,MIN(-$C208,MCB_benefits_unconstrained!E208),MAX(-$C208,MCB_benefits_unconstrained!E208))</f>
        <v>154191584.99091339</v>
      </c>
      <c r="F208">
        <f>IF($C208&lt;0,MIN(-$C208,MCB_benefits_unconstrained!F208),MAX(-$C208,MCB_benefits_unconstrained!F208))</f>
        <v>-8452960092.1100235</v>
      </c>
      <c r="G208">
        <f>IF($C208&lt;0,MIN(-$C208,MCB_benefits_unconstrained!G208),MAX(-$C208,MCB_benefits_unconstrained!G208))</f>
        <v>-7593729881.3514442</v>
      </c>
      <c r="H208">
        <f>IF($C208&lt;0,MIN(-$C208,MCB_benefits_unconstrained!H208),MAX(-$C208,MCB_benefits_unconstrained!H208))</f>
        <v>-2586446987.0023499</v>
      </c>
      <c r="I208">
        <f>IF($C208&lt;0,MIN(-$C208,MCB_benefits_unconstrained!I208),MAX(-$C208,MCB_benefits_unconstrained!I208))</f>
        <v>-2274855457.6158371</v>
      </c>
      <c r="K208">
        <f>IF($C208&lt;0,MIN(-$C208,MCB_benefits_unconstrained!K208),MAX(-$C208,MCB_benefits_unconstrained!K208))</f>
        <v>-21502749663.279743</v>
      </c>
      <c r="L208">
        <f>IF($C208&lt;0,MIN(-$C208,MCB_benefits_unconstrained!L208),MAX(-$C208,MCB_benefits_unconstrained!L208))</f>
        <v>1238411768.8326845</v>
      </c>
      <c r="M208">
        <f>IF($C208&lt;0,MIN(-$C208,MCB_benefits_unconstrained!M208),MAX(-$C208,MCB_benefits_unconstrained!M208))</f>
        <v>33314410238.506912</v>
      </c>
      <c r="N208">
        <f>IF($C208&lt;0,MIN(-$C208,MCB_benefits_unconstrained!N208),MAX(-$C208,MCB_benefits_unconstrained!N208))</f>
        <v>-28585679428.390842</v>
      </c>
      <c r="O208">
        <f>IF($C208&lt;0,MIN(-$C208,MCB_benefits_unconstrained!O208),MAX(-$C208,MCB_benefits_unconstrained!O208))</f>
        <v>13096598351.863213</v>
      </c>
      <c r="P208">
        <f>IF($C208&lt;0,MIN(-$C208,MCB_benefits_unconstrained!P208),MAX(-$C208,MCB_benefits_unconstrained!P208))</f>
        <v>-12778924694.449821</v>
      </c>
      <c r="Q208" s="7">
        <f>SUM(Wanetal_losses_control!BI208:BN208)</f>
        <v>31329613367.85038</v>
      </c>
      <c r="R208">
        <f>IF($Q208&lt;0,MIN(-$Q208,MCB_benefits_unconstrained!R208),MAX(-$Q208,MCB_benefits_unconstrained!R208))</f>
        <v>-31329613367.85038</v>
      </c>
      <c r="S208">
        <f>IF($Q208&lt;0,MIN(-$Q208,MCB_benefits_unconstrained!S208),MAX(-$Q208,MCB_benefits_unconstrained!S208))</f>
        <v>-7301947485.5160332</v>
      </c>
      <c r="T208">
        <f>IF($Q208&lt;0,MIN(-$Q208,MCB_benefits_unconstrained!T208),MAX(-$Q208,MCB_benefits_unconstrained!T208))</f>
        <v>-16939995547.707346</v>
      </c>
      <c r="U208">
        <f>IF($Q208&lt;0,MIN(-$Q208,MCB_benefits_unconstrained!U208),MAX(-$Q208,MCB_benefits_unconstrained!U208))</f>
        <v>-26437624573.175545</v>
      </c>
      <c r="V208">
        <f>IF($Q208&lt;0,MIN(-$Q208,MCB_benefits_unconstrained!V208),MAX(-$Q208,MCB_benefits_unconstrained!V208))</f>
        <v>-13639126872.12455</v>
      </c>
      <c r="W208">
        <f>IF($Q208&lt;0,MIN(-$Q208,MCB_benefits_unconstrained!W208),MAX(-$Q208,MCB_benefits_unconstrained!W208))</f>
        <v>-5462554235.8385506</v>
      </c>
      <c r="Y208">
        <f>IF($Q208&lt;0,MIN(-$Q208,MCB_benefits_unconstrained!Y208),MAX(-$Q208,MCB_benefits_unconstrained!Y208))</f>
        <v>-20282355185.362499</v>
      </c>
      <c r="Z208">
        <f>IF($Q208&lt;0,MIN(-$Q208,MCB_benefits_unconstrained!Z208),MAX(-$Q208,MCB_benefits_unconstrained!Z208))</f>
        <v>-13632479572.478838</v>
      </c>
      <c r="AA208">
        <f>IF($Q208&lt;0,MIN(-$Q208,MCB_benefits_unconstrained!AA208),MAX(-$Q208,MCB_benefits_unconstrained!AA208))</f>
        <v>-21959782654.266407</v>
      </c>
      <c r="AB208">
        <f>IF($Q208&lt;0,MIN(-$Q208,MCB_benefits_unconstrained!AB208),MAX(-$Q208,MCB_benefits_unconstrained!AB208))</f>
        <v>-21403445796.354263</v>
      </c>
      <c r="AC208">
        <f>IF($Q208&lt;0,MIN(-$Q208,MCB_benefits_unconstrained!AC208),MAX(-$Q208,MCB_benefits_unconstrained!AC208))</f>
        <v>-31329613367.85038</v>
      </c>
      <c r="AD208">
        <f>IF($Q208&lt;0,MIN(-$Q208,MCB_benefits_unconstrained!AD208),MAX(-$Q208,MCB_benefits_unconstrained!AD208))</f>
        <v>-25675809678.876831</v>
      </c>
    </row>
    <row r="209" spans="1:30" x14ac:dyDescent="0.2">
      <c r="A209" t="s">
        <v>410</v>
      </c>
      <c r="B209" t="s">
        <v>411</v>
      </c>
      <c r="C209">
        <f>SUM(Wanetal_losses_control!AQ209:AV209)</f>
        <v>-424389624.08142501</v>
      </c>
      <c r="D209">
        <f>IF($C209&lt;0,MIN(-$C209,MCB_benefits_unconstrained!D209),MAX(-$C209,MCB_benefits_unconstrained!D209))</f>
        <v>119054042.90900433</v>
      </c>
      <c r="E209">
        <f>IF($C209&lt;0,MIN(-$C209,MCB_benefits_unconstrained!E209),MAX(-$C209,MCB_benefits_unconstrained!E209))</f>
        <v>-1740262.0144819021</v>
      </c>
      <c r="F209">
        <f>IF($C209&lt;0,MIN(-$C209,MCB_benefits_unconstrained!F209),MAX(-$C209,MCB_benefits_unconstrained!F209))</f>
        <v>95403165.867300332</v>
      </c>
      <c r="G209">
        <f>IF($C209&lt;0,MIN(-$C209,MCB_benefits_unconstrained!G209),MAX(-$C209,MCB_benefits_unconstrained!G209))</f>
        <v>85705582.840532005</v>
      </c>
      <c r="H209">
        <f>IF($C209&lt;0,MIN(-$C209,MCB_benefits_unconstrained!H209),MAX(-$C209,MCB_benefits_unconstrained!H209))</f>
        <v>29191576.467784941</v>
      </c>
      <c r="I209">
        <f>IF($C209&lt;0,MIN(-$C209,MCB_benefits_unconstrained!I209),MAX(-$C209,MCB_benefits_unconstrained!I209))</f>
        <v>25674841.73380053</v>
      </c>
      <c r="K209">
        <f>IF($C209&lt;0,MIN(-$C209,MCB_benefits_unconstrained!K209),MAX(-$C209,MCB_benefits_unconstrained!K209))</f>
        <v>277180897.48111522</v>
      </c>
      <c r="L209">
        <f>IF($C209&lt;0,MIN(-$C209,MCB_benefits_unconstrained!L209),MAX(-$C209,MCB_benefits_unconstrained!L209))</f>
        <v>-4422396.7184041459</v>
      </c>
      <c r="M209">
        <f>IF($C209&lt;0,MIN(-$C209,MCB_benefits_unconstrained!M209),MAX(-$C209,MCB_benefits_unconstrained!M209))</f>
        <v>123669493.08825749</v>
      </c>
      <c r="N209">
        <f>IF($C209&lt;0,MIN(-$C209,MCB_benefits_unconstrained!N209),MAX(-$C209,MCB_benefits_unconstrained!N209))</f>
        <v>66712692.229950763</v>
      </c>
      <c r="O209">
        <f>IF($C209&lt;0,MIN(-$C209,MCB_benefits_unconstrained!O209),MAX(-$C209,MCB_benefits_unconstrained!O209))</f>
        <v>16967863.496763423</v>
      </c>
      <c r="P209">
        <f>IF($C209&lt;0,MIN(-$C209,MCB_benefits_unconstrained!P209),MAX(-$C209,MCB_benefits_unconstrained!P209))</f>
        <v>27553744.224576425</v>
      </c>
      <c r="Q209" s="7">
        <f>SUM(Wanetal_losses_control!BI209:BN209)</f>
        <v>-784794542.67012</v>
      </c>
      <c r="R209">
        <f>IF($Q209&lt;0,MIN(-$Q209,MCB_benefits_unconstrained!R209),MAX(-$Q209,MCB_benefits_unconstrained!R209))</f>
        <v>784794542.67012</v>
      </c>
      <c r="S209">
        <f>IF($Q209&lt;0,MIN(-$Q209,MCB_benefits_unconstrained!S209),MAX(-$Q209,MCB_benefits_unconstrained!S209))</f>
        <v>182910924.2496208</v>
      </c>
      <c r="T209">
        <f>IF($Q209&lt;0,MIN(-$Q209,MCB_benefits_unconstrained!T209),MAX(-$Q209,MCB_benefits_unconstrained!T209))</f>
        <v>424340252.86565566</v>
      </c>
      <c r="U209">
        <f>IF($Q209&lt;0,MIN(-$Q209,MCB_benefits_unconstrained!U209),MAX(-$Q209,MCB_benefits_unconstrained!U209))</f>
        <v>662252139.61563873</v>
      </c>
      <c r="V209">
        <f>IF($Q209&lt;0,MIN(-$Q209,MCB_benefits_unconstrained!V209),MAX(-$Q209,MCB_benefits_unconstrained!V209))</f>
        <v>341654785.53312767</v>
      </c>
      <c r="W209">
        <f>IF($Q209&lt;0,MIN(-$Q209,MCB_benefits_unconstrained!W209),MAX(-$Q209,MCB_benefits_unconstrained!W209))</f>
        <v>136834843.85813808</v>
      </c>
      <c r="Y209">
        <f>IF($Q209&lt;0,MIN(-$Q209,MCB_benefits_unconstrained!Y209),MAX(-$Q209,MCB_benefits_unconstrained!Y209))</f>
        <v>36307399.883598387</v>
      </c>
      <c r="Z209">
        <f>IF($Q209&lt;0,MIN(-$Q209,MCB_benefits_unconstrained!Z209),MAX(-$Q209,MCB_benefits_unconstrained!Z209))</f>
        <v>461997418.34503424</v>
      </c>
      <c r="AA209">
        <f>IF($Q209&lt;0,MIN(-$Q209,MCB_benefits_unconstrained!AA209),MAX(-$Q209,MCB_benefits_unconstrained!AA209))</f>
        <v>769725320.94632947</v>
      </c>
      <c r="AB209">
        <f>IF($Q209&lt;0,MIN(-$Q209,MCB_benefits_unconstrained!AB209),MAX(-$Q209,MCB_benefits_unconstrained!AB209))</f>
        <v>103331092.52332541</v>
      </c>
      <c r="AC209">
        <f>IF($Q209&lt;0,MIN(-$Q209,MCB_benefits_unconstrained!AC209),MAX(-$Q209,MCB_benefits_unconstrained!AC209))</f>
        <v>489993328.53043562</v>
      </c>
      <c r="AD209">
        <f>IF($Q209&lt;0,MIN(-$Q209,MCB_benefits_unconstrained!AD209),MAX(-$Q209,MCB_benefits_unconstrained!AD209))</f>
        <v>111400557.17954275</v>
      </c>
    </row>
    <row r="210" spans="1:30" x14ac:dyDescent="0.2">
      <c r="A210" t="s">
        <v>412</v>
      </c>
      <c r="B210" t="s">
        <v>413</v>
      </c>
      <c r="C210">
        <f>SUM(Wanetal_losses_control!AQ210:AV210)</f>
        <v>0</v>
      </c>
      <c r="D210">
        <f>IF($C210&lt;0,MIN(-$C210,MCB_benefits_unconstrained!D210),MAX(-$C210,MCB_benefits_unconstrained!D210))</f>
        <v>0</v>
      </c>
      <c r="E210">
        <f>IF($C210&lt;0,MIN(-$C210,MCB_benefits_unconstrained!E210),MAX(-$C210,MCB_benefits_unconstrained!E210))</f>
        <v>0</v>
      </c>
      <c r="F210">
        <f>IF($C210&lt;0,MIN(-$C210,MCB_benefits_unconstrained!F210),MAX(-$C210,MCB_benefits_unconstrained!F210))</f>
        <v>0</v>
      </c>
      <c r="G210">
        <f>IF($C210&lt;0,MIN(-$C210,MCB_benefits_unconstrained!G210),MAX(-$C210,MCB_benefits_unconstrained!G210))</f>
        <v>0</v>
      </c>
      <c r="H210">
        <f>IF($C210&lt;0,MIN(-$C210,MCB_benefits_unconstrained!H210),MAX(-$C210,MCB_benefits_unconstrained!H210))</f>
        <v>0</v>
      </c>
      <c r="I210">
        <f>IF($C210&lt;0,MIN(-$C210,MCB_benefits_unconstrained!I210),MAX(-$C210,MCB_benefits_unconstrained!I210))</f>
        <v>0</v>
      </c>
      <c r="K210">
        <f>IF($C210&lt;0,MIN(-$C210,MCB_benefits_unconstrained!K210),MAX(-$C210,MCB_benefits_unconstrained!K210))</f>
        <v>0</v>
      </c>
      <c r="L210">
        <f>IF($C210&lt;0,MIN(-$C210,MCB_benefits_unconstrained!L210),MAX(-$C210,MCB_benefits_unconstrained!L210))</f>
        <v>0</v>
      </c>
      <c r="M210">
        <f>IF($C210&lt;0,MIN(-$C210,MCB_benefits_unconstrained!M210),MAX(-$C210,MCB_benefits_unconstrained!M210))</f>
        <v>0</v>
      </c>
      <c r="N210">
        <f>IF($C210&lt;0,MIN(-$C210,MCB_benefits_unconstrained!N210),MAX(-$C210,MCB_benefits_unconstrained!N210))</f>
        <v>0</v>
      </c>
      <c r="O210">
        <f>IF($C210&lt;0,MIN(-$C210,MCB_benefits_unconstrained!O210),MAX(-$C210,MCB_benefits_unconstrained!O210))</f>
        <v>0</v>
      </c>
      <c r="P210">
        <f>IF($C210&lt;0,MIN(-$C210,MCB_benefits_unconstrained!P210),MAX(-$C210,MCB_benefits_unconstrained!P210))</f>
        <v>0</v>
      </c>
      <c r="Q210" s="7">
        <f>SUM(Wanetal_losses_control!BI210:BN210)</f>
        <v>0</v>
      </c>
      <c r="R210">
        <f>IF($Q210&lt;0,MIN(-$Q210,MCB_benefits_unconstrained!R210),MAX(-$Q210,MCB_benefits_unconstrained!R210))</f>
        <v>0</v>
      </c>
      <c r="S210">
        <f>IF($Q210&lt;0,MIN(-$Q210,MCB_benefits_unconstrained!S210),MAX(-$Q210,MCB_benefits_unconstrained!S210))</f>
        <v>0</v>
      </c>
      <c r="T210">
        <f>IF($Q210&lt;0,MIN(-$Q210,MCB_benefits_unconstrained!T210),MAX(-$Q210,MCB_benefits_unconstrained!T210))</f>
        <v>0</v>
      </c>
      <c r="U210">
        <f>IF($Q210&lt;0,MIN(-$Q210,MCB_benefits_unconstrained!U210),MAX(-$Q210,MCB_benefits_unconstrained!U210))</f>
        <v>0</v>
      </c>
      <c r="V210">
        <f>IF($Q210&lt;0,MIN(-$Q210,MCB_benefits_unconstrained!V210),MAX(-$Q210,MCB_benefits_unconstrained!V210))</f>
        <v>0</v>
      </c>
      <c r="W210">
        <f>IF($Q210&lt;0,MIN(-$Q210,MCB_benefits_unconstrained!W210),MAX(-$Q210,MCB_benefits_unconstrained!W210))</f>
        <v>0</v>
      </c>
      <c r="Y210">
        <f>IF($Q210&lt;0,MIN(-$Q210,MCB_benefits_unconstrained!Y210),MAX(-$Q210,MCB_benefits_unconstrained!Y210))</f>
        <v>0</v>
      </c>
      <c r="Z210">
        <f>IF($Q210&lt;0,MIN(-$Q210,MCB_benefits_unconstrained!Z210),MAX(-$Q210,MCB_benefits_unconstrained!Z210))</f>
        <v>0</v>
      </c>
      <c r="AA210">
        <f>IF($Q210&lt;0,MIN(-$Q210,MCB_benefits_unconstrained!AA210),MAX(-$Q210,MCB_benefits_unconstrained!AA210))</f>
        <v>0</v>
      </c>
      <c r="AB210">
        <f>IF($Q210&lt;0,MIN(-$Q210,MCB_benefits_unconstrained!AB210),MAX(-$Q210,MCB_benefits_unconstrained!AB210))</f>
        <v>0</v>
      </c>
      <c r="AC210">
        <f>IF($Q210&lt;0,MIN(-$Q210,MCB_benefits_unconstrained!AC210),MAX(-$Q210,MCB_benefits_unconstrained!AC210))</f>
        <v>0</v>
      </c>
      <c r="AD210">
        <f>IF($Q210&lt;0,MIN(-$Q210,MCB_benefits_unconstrained!AD210),MAX(-$Q210,MCB_benefits_unconstrained!AD210))</f>
        <v>0</v>
      </c>
    </row>
    <row r="211" spans="1:30" x14ac:dyDescent="0.2">
      <c r="A211" t="s">
        <v>414</v>
      </c>
      <c r="B211" t="s">
        <v>415</v>
      </c>
      <c r="C211">
        <f>SUM(Wanetal_losses_control!AQ211:AV211)</f>
        <v>-104003402810.29506</v>
      </c>
      <c r="D211">
        <f>IF($C211&lt;0,MIN(-$C211,MCB_benefits_unconstrained!D211),MAX(-$C211,MCB_benefits_unconstrained!D211))</f>
        <v>29176079899.832016</v>
      </c>
      <c r="E211">
        <f>IF($C211&lt;0,MIN(-$C211,MCB_benefits_unconstrained!E211),MAX(-$C211,MCB_benefits_unconstrained!E211))</f>
        <v>-426478785.10075378</v>
      </c>
      <c r="F211">
        <f>IF($C211&lt;0,MIN(-$C211,MCB_benefits_unconstrained!F211),MAX(-$C211,MCB_benefits_unconstrained!F211))</f>
        <v>23380057678.249237</v>
      </c>
      <c r="G211">
        <f>IF($C211&lt;0,MIN(-$C211,MCB_benefits_unconstrained!G211),MAX(-$C211,MCB_benefits_unconstrained!G211))</f>
        <v>21003511277.044678</v>
      </c>
      <c r="H211">
        <f>IF($C211&lt;0,MIN(-$C211,MCB_benefits_unconstrained!H211),MAX(-$C211,MCB_benefits_unconstrained!H211))</f>
        <v>7153858421.0627747</v>
      </c>
      <c r="I211">
        <f>IF($C211&lt;0,MIN(-$C211,MCB_benefits_unconstrained!I211),MAX(-$C211,MCB_benefits_unconstrained!I211))</f>
        <v>6292026843.7540894</v>
      </c>
      <c r="K211">
        <f>IF($C211&lt;0,MIN(-$C211,MCB_benefits_unconstrained!K211),MAX(-$C211,MCB_benefits_unconstrained!K211))</f>
        <v>80254198543.935471</v>
      </c>
      <c r="L211">
        <f>IF($C211&lt;0,MIN(-$C211,MCB_benefits_unconstrained!L211),MAX(-$C211,MCB_benefits_unconstrained!L211))</f>
        <v>-5425830066.0630379</v>
      </c>
      <c r="M211">
        <f>IF($C211&lt;0,MIN(-$C211,MCB_benefits_unconstrained!M211),MAX(-$C211,MCB_benefits_unconstrained!M211))</f>
        <v>24932822846.590057</v>
      </c>
      <c r="N211">
        <f>IF($C211&lt;0,MIN(-$C211,MCB_benefits_unconstrained!N211),MAX(-$C211,MCB_benefits_unconstrained!N211))</f>
        <v>79980875469.974686</v>
      </c>
      <c r="O211">
        <f>IF($C211&lt;0,MIN(-$C211,MCB_benefits_unconstrained!O211),MAX(-$C211,MCB_benefits_unconstrained!O211))</f>
        <v>8743636631.9993172</v>
      </c>
      <c r="P211">
        <f>IF($C211&lt;0,MIN(-$C211,MCB_benefits_unconstrained!P211),MAX(-$C211,MCB_benefits_unconstrained!P211))</f>
        <v>-76381468301.716415</v>
      </c>
      <c r="Q211" s="7">
        <f>SUM(Wanetal_losses_control!BI211:BN211)</f>
        <v>-93608042961.600082</v>
      </c>
      <c r="R211">
        <f>IF($Q211&lt;0,MIN(-$Q211,MCB_benefits_unconstrained!R211),MAX(-$Q211,MCB_benefits_unconstrained!R211))</f>
        <v>93608042961.600082</v>
      </c>
      <c r="S211">
        <f>IF($Q211&lt;0,MIN(-$Q211,MCB_benefits_unconstrained!S211),MAX(-$Q211,MCB_benefits_unconstrained!S211))</f>
        <v>21817090619.731171</v>
      </c>
      <c r="T211">
        <f>IF($Q211&lt;0,MIN(-$Q211,MCB_benefits_unconstrained!T211),MAX(-$Q211,MCB_benefits_unconstrained!T211))</f>
        <v>50614088733.898232</v>
      </c>
      <c r="U211">
        <f>IF($Q211&lt;0,MIN(-$Q211,MCB_benefits_unconstrained!U211),MAX(-$Q211,MCB_benefits_unconstrained!U211))</f>
        <v>78991536467.156616</v>
      </c>
      <c r="V211">
        <f>IF($Q211&lt;0,MIN(-$Q211,MCB_benefits_unconstrained!V211),MAX(-$Q211,MCB_benefits_unconstrained!V211))</f>
        <v>40751603258.363144</v>
      </c>
      <c r="W211">
        <f>IF($Q211&lt;0,MIN(-$Q211,MCB_benefits_unconstrained!W211),MAX(-$Q211,MCB_benefits_unconstrained!W211))</f>
        <v>16321267855.579987</v>
      </c>
      <c r="Y211">
        <f>IF($Q211&lt;0,MIN(-$Q211,MCB_benefits_unconstrained!Y211),MAX(-$Q211,MCB_benefits_unconstrained!Y211))</f>
        <v>-9693335867.3163795</v>
      </c>
      <c r="Z211">
        <f>IF($Q211&lt;0,MIN(-$Q211,MCB_benefits_unconstrained!Z211),MAX(-$Q211,MCB_benefits_unconstrained!Z211))</f>
        <v>-92001728285.797256</v>
      </c>
      <c r="AA211">
        <f>IF($Q211&lt;0,MIN(-$Q211,MCB_benefits_unconstrained!AA211),MAX(-$Q211,MCB_benefits_unconstrained!AA211))</f>
        <v>-31893761673.868626</v>
      </c>
      <c r="AB211">
        <f>IF($Q211&lt;0,MIN(-$Q211,MCB_benefits_unconstrained!AB211),MAX(-$Q211,MCB_benefits_unconstrained!AB211))</f>
        <v>-92688339784.788177</v>
      </c>
      <c r="AC211">
        <f>IF($Q211&lt;0,MIN(-$Q211,MCB_benefits_unconstrained!AC211),MAX(-$Q211,MCB_benefits_unconstrained!AC211))</f>
        <v>-19958028557.421978</v>
      </c>
      <c r="AD211">
        <f>IF($Q211&lt;0,MIN(-$Q211,MCB_benefits_unconstrained!AD211),MAX(-$Q211,MCB_benefits_unconstrained!AD211))</f>
        <v>-27842424243.067295</v>
      </c>
    </row>
    <row r="212" spans="1:30" x14ac:dyDescent="0.2">
      <c r="A212" t="s">
        <v>416</v>
      </c>
      <c r="B212" t="s">
        <v>417</v>
      </c>
      <c r="C212">
        <f>SUM(Wanetal_losses_control!AQ212:AV212)</f>
        <v>-5030890672.6934729</v>
      </c>
      <c r="D212">
        <f>IF($C212&lt;0,MIN(-$C212,MCB_benefits_unconstrained!D212),MAX(-$C212,MCB_benefits_unconstrained!D212))</f>
        <v>1411316017.2418399</v>
      </c>
      <c r="E212">
        <f>IF($C212&lt;0,MIN(-$C212,MCB_benefits_unconstrained!E212),MAX(-$C212,MCB_benefits_unconstrained!E212))</f>
        <v>-20629787.91163826</v>
      </c>
      <c r="F212">
        <f>IF($C212&lt;0,MIN(-$C212,MCB_benefits_unconstrained!F212),MAX(-$C212,MCB_benefits_unconstrained!F212))</f>
        <v>1130948708.6214485</v>
      </c>
      <c r="G212">
        <f>IF($C212&lt;0,MIN(-$C212,MCB_benefits_unconstrained!G212),MAX(-$C212,MCB_benefits_unconstrained!G212))</f>
        <v>1015989536.1331058</v>
      </c>
      <c r="H212">
        <f>IF($C212&lt;0,MIN(-$C212,MCB_benefits_unconstrained!H212),MAX(-$C212,MCB_benefits_unconstrained!H212))</f>
        <v>346049058.31727028</v>
      </c>
      <c r="I212">
        <f>IF($C212&lt;0,MIN(-$C212,MCB_benefits_unconstrained!I212),MAX(-$C212,MCB_benefits_unconstrained!I212))</f>
        <v>304360225.77374744</v>
      </c>
      <c r="K212">
        <f>IF($C212&lt;0,MIN(-$C212,MCB_benefits_unconstrained!K212),MAX(-$C212,MCB_benefits_unconstrained!K212))</f>
        <v>4348790169.7588682</v>
      </c>
      <c r="L212">
        <f>IF($C212&lt;0,MIN(-$C212,MCB_benefits_unconstrained!L212),MAX(-$C212,MCB_benefits_unconstrained!L212))</f>
        <v>-394312955.14429849</v>
      </c>
      <c r="M212">
        <f>IF($C212&lt;0,MIN(-$C212,MCB_benefits_unconstrained!M212),MAX(-$C212,MCB_benefits_unconstrained!M212))</f>
        <v>5030890672.6934729</v>
      </c>
      <c r="N212">
        <f>IF($C212&lt;0,MIN(-$C212,MCB_benefits_unconstrained!N212),MAX(-$C212,MCB_benefits_unconstrained!N212))</f>
        <v>3306860093.8452091</v>
      </c>
      <c r="O212">
        <f>IF($C212&lt;0,MIN(-$C212,MCB_benefits_unconstrained!O212),MAX(-$C212,MCB_benefits_unconstrained!O212))</f>
        <v>1162669487.0240202</v>
      </c>
      <c r="P212">
        <f>IF($C212&lt;0,MIN(-$C212,MCB_benefits_unconstrained!P212),MAX(-$C212,MCB_benefits_unconstrained!P212))</f>
        <v>1255676725.075202</v>
      </c>
      <c r="Q212" s="7">
        <f>SUM(Wanetal_losses_control!BI212:BN212)</f>
        <v>-4287498715.0248075</v>
      </c>
      <c r="R212">
        <f>IF($Q212&lt;0,MIN(-$Q212,MCB_benefits_unconstrained!R212),MAX(-$Q212,MCB_benefits_unconstrained!R212))</f>
        <v>4287498715.0248075</v>
      </c>
      <c r="S212">
        <f>IF($Q212&lt;0,MIN(-$Q212,MCB_benefits_unconstrained!S212),MAX(-$Q212,MCB_benefits_unconstrained!S212))</f>
        <v>999281098.48476887</v>
      </c>
      <c r="T212">
        <f>IF($Q212&lt;0,MIN(-$Q212,MCB_benefits_unconstrained!T212),MAX(-$Q212,MCB_benefits_unconstrained!T212))</f>
        <v>2318260627.4309282</v>
      </c>
      <c r="U212">
        <f>IF($Q212&lt;0,MIN(-$Q212,MCB_benefits_unconstrained!U212),MAX(-$Q212,MCB_benefits_unconstrained!U212))</f>
        <v>3618023626.8768167</v>
      </c>
      <c r="V212">
        <f>IF($Q212&lt;0,MIN(-$Q212,MCB_benefits_unconstrained!V212),MAX(-$Q212,MCB_benefits_unconstrained!V212))</f>
        <v>1866532416.2060246</v>
      </c>
      <c r="W212">
        <f>IF($Q212&lt;0,MIN(-$Q212,MCB_benefits_unconstrained!W212),MAX(-$Q212,MCB_benefits_unconstrained!W212))</f>
        <v>747557717.73886013</v>
      </c>
      <c r="Y212">
        <f>IF($Q212&lt;0,MIN(-$Q212,MCB_benefits_unconstrained!Y212),MAX(-$Q212,MCB_benefits_unconstrained!Y212))</f>
        <v>1832256667.4480181</v>
      </c>
      <c r="Z212">
        <f>IF($Q212&lt;0,MIN(-$Q212,MCB_benefits_unconstrained!Z212),MAX(-$Q212,MCB_benefits_unconstrained!Z212))</f>
        <v>-5236849346.9893646</v>
      </c>
      <c r="AA212">
        <f>IF($Q212&lt;0,MIN(-$Q212,MCB_benefits_unconstrained!AA212),MAX(-$Q212,MCB_benefits_unconstrained!AA212))</f>
        <v>874004794.84433806</v>
      </c>
      <c r="AB212">
        <f>IF($Q212&lt;0,MIN(-$Q212,MCB_benefits_unconstrained!AB212),MAX(-$Q212,MCB_benefits_unconstrained!AB212))</f>
        <v>1336824042.3741431</v>
      </c>
      <c r="AC212">
        <f>IF($Q212&lt;0,MIN(-$Q212,MCB_benefits_unconstrained!AC212),MAX(-$Q212,MCB_benefits_unconstrained!AC212))</f>
        <v>-35402051.459861852</v>
      </c>
      <c r="AD212">
        <f>IF($Q212&lt;0,MIN(-$Q212,MCB_benefits_unconstrained!AD212),MAX(-$Q212,MCB_benefits_unconstrained!AD212))</f>
        <v>457488163.68933809</v>
      </c>
    </row>
    <row r="213" spans="1:30" x14ac:dyDescent="0.2">
      <c r="A213" t="s">
        <v>418</v>
      </c>
      <c r="B213" t="s">
        <v>419</v>
      </c>
      <c r="C213">
        <f>SUM(Wanetal_losses_control!AQ213:AV213)</f>
        <v>-802390850.88949704</v>
      </c>
      <c r="D213">
        <f>IF($C213&lt;0,MIN(-$C213,MCB_benefits_unconstrained!D213),MAX(-$C213,MCB_benefits_unconstrained!D213))</f>
        <v>225094746.36274874</v>
      </c>
      <c r="E213">
        <f>IF($C213&lt;0,MIN(-$C213,MCB_benefits_unconstrained!E213),MAX(-$C213,MCB_benefits_unconstrained!E213))</f>
        <v>-3290302.682571888</v>
      </c>
      <c r="F213">
        <f>IF($C213&lt;0,MIN(-$C213,MCB_benefits_unconstrained!F213),MAX(-$C213,MCB_benefits_unconstrained!F213))</f>
        <v>180378178.66896677</v>
      </c>
      <c r="G213">
        <f>IF($C213&lt;0,MIN(-$C213,MCB_benefits_unconstrained!G213),MAX(-$C213,MCB_benefits_unconstrained!G213))</f>
        <v>162043018.11158419</v>
      </c>
      <c r="H213">
        <f>IF($C213&lt;0,MIN(-$C213,MCB_benefits_unconstrained!H213),MAX(-$C213,MCB_benefits_unconstrained!H213))</f>
        <v>55192334.005549908</v>
      </c>
      <c r="I213">
        <f>IF($C213&lt;0,MIN(-$C213,MCB_benefits_unconstrained!I213),MAX(-$C213,MCB_benefits_unconstrained!I213))</f>
        <v>48543265.283235908</v>
      </c>
      <c r="K213">
        <f>IF($C213&lt;0,MIN(-$C213,MCB_benefits_unconstrained!K213),MAX(-$C213,MCB_benefits_unconstrained!K213))</f>
        <v>-570912129.55979657</v>
      </c>
      <c r="L213">
        <f>IF($C213&lt;0,MIN(-$C213,MCB_benefits_unconstrained!L213),MAX(-$C213,MCB_benefits_unconstrained!L213))</f>
        <v>33241366.36992899</v>
      </c>
      <c r="M213">
        <f>IF($C213&lt;0,MIN(-$C213,MCB_benefits_unconstrained!M213),MAX(-$C213,MCB_benefits_unconstrained!M213))</f>
        <v>133184129.90617347</v>
      </c>
      <c r="N213">
        <f>IF($C213&lt;0,MIN(-$C213,MCB_benefits_unconstrained!N213),MAX(-$C213,MCB_benefits_unconstrained!N213))</f>
        <v>-230500377.23243394</v>
      </c>
      <c r="O213">
        <f>IF($C213&lt;0,MIN(-$C213,MCB_benefits_unconstrained!O213),MAX(-$C213,MCB_benefits_unconstrained!O213))</f>
        <v>-850178036.76835823</v>
      </c>
      <c r="P213">
        <f>IF($C213&lt;0,MIN(-$C213,MCB_benefits_unconstrained!P213),MAX(-$C213,MCB_benefits_unconstrained!P213))</f>
        <v>-218715518.91340652</v>
      </c>
      <c r="Q213" s="7">
        <f>SUM(Wanetal_losses_control!BI213:BN213)</f>
        <v>-769263928.8628298</v>
      </c>
      <c r="R213">
        <f>IF($Q213&lt;0,MIN(-$Q213,MCB_benefits_unconstrained!R213),MAX(-$Q213,MCB_benefits_unconstrained!R213))</f>
        <v>769263928.8628298</v>
      </c>
      <c r="S213">
        <f>IF($Q213&lt;0,MIN(-$Q213,MCB_benefits_unconstrained!S213),MAX(-$Q213,MCB_benefits_unconstrained!S213))</f>
        <v>179291226.64572275</v>
      </c>
      <c r="T213">
        <f>IF($Q213&lt;0,MIN(-$Q213,MCB_benefits_unconstrained!T213),MAX(-$Q213,MCB_benefits_unconstrained!T213))</f>
        <v>415942813.49544525</v>
      </c>
      <c r="U213">
        <f>IF($Q213&lt;0,MIN(-$Q213,MCB_benefits_unconstrained!U213),MAX(-$Q213,MCB_benefits_unconstrained!U213))</f>
        <v>649146566.5462482</v>
      </c>
      <c r="V213">
        <f>IF($Q213&lt;0,MIN(-$Q213,MCB_benefits_unconstrained!V213),MAX(-$Q213,MCB_benefits_unconstrained!V213))</f>
        <v>334893642.02227384</v>
      </c>
      <c r="W213">
        <f>IF($Q213&lt;0,MIN(-$Q213,MCB_benefits_unconstrained!W213),MAX(-$Q213,MCB_benefits_unconstrained!W213))</f>
        <v>134126964.27973115</v>
      </c>
      <c r="Y213">
        <f>IF($Q213&lt;0,MIN(-$Q213,MCB_benefits_unconstrained!Y213),MAX(-$Q213,MCB_benefits_unconstrained!Y213))</f>
        <v>264516302.4895494</v>
      </c>
      <c r="Z213">
        <f>IF($Q213&lt;0,MIN(-$Q213,MCB_benefits_unconstrained!Z213),MAX(-$Q213,MCB_benefits_unconstrained!Z213))</f>
        <v>436679249.28650695</v>
      </c>
      <c r="AA213">
        <f>IF($Q213&lt;0,MIN(-$Q213,MCB_benefits_unconstrained!AA213),MAX(-$Q213,MCB_benefits_unconstrained!AA213))</f>
        <v>556792246.8193773</v>
      </c>
      <c r="AB213">
        <f>IF($Q213&lt;0,MIN(-$Q213,MCB_benefits_unconstrained!AB213),MAX(-$Q213,MCB_benefits_unconstrained!AB213))</f>
        <v>246764812.78824419</v>
      </c>
      <c r="AC213">
        <f>IF($Q213&lt;0,MIN(-$Q213,MCB_benefits_unconstrained!AC213),MAX(-$Q213,MCB_benefits_unconstrained!AC213))</f>
        <v>265196339.24904647</v>
      </c>
      <c r="AD213">
        <f>IF($Q213&lt;0,MIN(-$Q213,MCB_benefits_unconstrained!AD213),MAX(-$Q213,MCB_benefits_unconstrained!AD213))</f>
        <v>61405748.896333791</v>
      </c>
    </row>
    <row r="214" spans="1:30" x14ac:dyDescent="0.2">
      <c r="A214" t="s">
        <v>420</v>
      </c>
      <c r="B214" t="s">
        <v>421</v>
      </c>
      <c r="C214">
        <f>SUM(Wanetal_losses_control!AQ214:AV214)</f>
        <v>0</v>
      </c>
      <c r="D214">
        <f>IF($C214&lt;0,MIN(-$C214,MCB_benefits_unconstrained!D214),MAX(-$C214,MCB_benefits_unconstrained!D214))</f>
        <v>0</v>
      </c>
      <c r="E214">
        <f>IF($C214&lt;0,MIN(-$C214,MCB_benefits_unconstrained!E214),MAX(-$C214,MCB_benefits_unconstrained!E214))</f>
        <v>0</v>
      </c>
      <c r="F214">
        <f>IF($C214&lt;0,MIN(-$C214,MCB_benefits_unconstrained!F214),MAX(-$C214,MCB_benefits_unconstrained!F214))</f>
        <v>0</v>
      </c>
      <c r="G214">
        <f>IF($C214&lt;0,MIN(-$C214,MCB_benefits_unconstrained!G214),MAX(-$C214,MCB_benefits_unconstrained!G214))</f>
        <v>0</v>
      </c>
      <c r="H214">
        <f>IF($C214&lt;0,MIN(-$C214,MCB_benefits_unconstrained!H214),MAX(-$C214,MCB_benefits_unconstrained!H214))</f>
        <v>0</v>
      </c>
      <c r="I214">
        <f>IF($C214&lt;0,MIN(-$C214,MCB_benefits_unconstrained!I214),MAX(-$C214,MCB_benefits_unconstrained!I214))</f>
        <v>0</v>
      </c>
      <c r="K214">
        <f>IF($C214&lt;0,MIN(-$C214,MCB_benefits_unconstrained!K214),MAX(-$C214,MCB_benefits_unconstrained!K214))</f>
        <v>0</v>
      </c>
      <c r="L214">
        <f>IF($C214&lt;0,MIN(-$C214,MCB_benefits_unconstrained!L214),MAX(-$C214,MCB_benefits_unconstrained!L214))</f>
        <v>0</v>
      </c>
      <c r="M214">
        <f>IF($C214&lt;0,MIN(-$C214,MCB_benefits_unconstrained!M214),MAX(-$C214,MCB_benefits_unconstrained!M214))</f>
        <v>0</v>
      </c>
      <c r="N214">
        <f>IF($C214&lt;0,MIN(-$C214,MCB_benefits_unconstrained!N214),MAX(-$C214,MCB_benefits_unconstrained!N214))</f>
        <v>0</v>
      </c>
      <c r="O214">
        <f>IF($C214&lt;0,MIN(-$C214,MCB_benefits_unconstrained!O214),MAX(-$C214,MCB_benefits_unconstrained!O214))</f>
        <v>0</v>
      </c>
      <c r="P214">
        <f>IF($C214&lt;0,MIN(-$C214,MCB_benefits_unconstrained!P214),MAX(-$C214,MCB_benefits_unconstrained!P214))</f>
        <v>0</v>
      </c>
      <c r="Q214" s="7">
        <f>SUM(Wanetal_losses_control!BI214:BN214)</f>
        <v>0</v>
      </c>
      <c r="R214">
        <f>IF($Q214&lt;0,MIN(-$Q214,MCB_benefits_unconstrained!R214),MAX(-$Q214,MCB_benefits_unconstrained!R214))</f>
        <v>0</v>
      </c>
      <c r="S214">
        <f>IF($Q214&lt;0,MIN(-$Q214,MCB_benefits_unconstrained!S214),MAX(-$Q214,MCB_benefits_unconstrained!S214))</f>
        <v>0</v>
      </c>
      <c r="T214">
        <f>IF($Q214&lt;0,MIN(-$Q214,MCB_benefits_unconstrained!T214),MAX(-$Q214,MCB_benefits_unconstrained!T214))</f>
        <v>0</v>
      </c>
      <c r="U214">
        <f>IF($Q214&lt;0,MIN(-$Q214,MCB_benefits_unconstrained!U214),MAX(-$Q214,MCB_benefits_unconstrained!U214))</f>
        <v>0</v>
      </c>
      <c r="V214">
        <f>IF($Q214&lt;0,MIN(-$Q214,MCB_benefits_unconstrained!V214),MAX(-$Q214,MCB_benefits_unconstrained!V214))</f>
        <v>0</v>
      </c>
      <c r="W214">
        <f>IF($Q214&lt;0,MIN(-$Q214,MCB_benefits_unconstrained!W214),MAX(-$Q214,MCB_benefits_unconstrained!W214))</f>
        <v>0</v>
      </c>
      <c r="Y214">
        <f>IF($Q214&lt;0,MIN(-$Q214,MCB_benefits_unconstrained!Y214),MAX(-$Q214,MCB_benefits_unconstrained!Y214))</f>
        <v>0</v>
      </c>
      <c r="Z214">
        <f>IF($Q214&lt;0,MIN(-$Q214,MCB_benefits_unconstrained!Z214),MAX(-$Q214,MCB_benefits_unconstrained!Z214))</f>
        <v>0</v>
      </c>
      <c r="AA214">
        <f>IF($Q214&lt;0,MIN(-$Q214,MCB_benefits_unconstrained!AA214),MAX(-$Q214,MCB_benefits_unconstrained!AA214))</f>
        <v>0</v>
      </c>
      <c r="AB214">
        <f>IF($Q214&lt;0,MIN(-$Q214,MCB_benefits_unconstrained!AB214),MAX(-$Q214,MCB_benefits_unconstrained!AB214))</f>
        <v>0</v>
      </c>
      <c r="AC214">
        <f>IF($Q214&lt;0,MIN(-$Q214,MCB_benefits_unconstrained!AC214),MAX(-$Q214,MCB_benefits_unconstrained!AC214))</f>
        <v>0</v>
      </c>
      <c r="AD214">
        <f>IF($Q214&lt;0,MIN(-$Q214,MCB_benefits_unconstrained!AD214),MAX(-$Q214,MCB_benefits_unconstrained!AD214))</f>
        <v>0</v>
      </c>
    </row>
    <row r="215" spans="1:30" x14ac:dyDescent="0.2">
      <c r="A215" t="s">
        <v>422</v>
      </c>
      <c r="B215" t="s">
        <v>423</v>
      </c>
      <c r="C215">
        <f>SUM(Wanetal_losses_control!AQ215:AV215)</f>
        <v>0</v>
      </c>
      <c r="D215">
        <f>IF($C215&lt;0,MIN(-$C215,MCB_benefits_unconstrained!D215),MAX(-$C215,MCB_benefits_unconstrained!D215))</f>
        <v>0</v>
      </c>
      <c r="E215">
        <f>IF($C215&lt;0,MIN(-$C215,MCB_benefits_unconstrained!E215),MAX(-$C215,MCB_benefits_unconstrained!E215))</f>
        <v>0</v>
      </c>
      <c r="F215">
        <f>IF($C215&lt;0,MIN(-$C215,MCB_benefits_unconstrained!F215),MAX(-$C215,MCB_benefits_unconstrained!F215))</f>
        <v>0</v>
      </c>
      <c r="G215">
        <f>IF($C215&lt;0,MIN(-$C215,MCB_benefits_unconstrained!G215),MAX(-$C215,MCB_benefits_unconstrained!G215))</f>
        <v>0</v>
      </c>
      <c r="H215">
        <f>IF($C215&lt;0,MIN(-$C215,MCB_benefits_unconstrained!H215),MAX(-$C215,MCB_benefits_unconstrained!H215))</f>
        <v>0</v>
      </c>
      <c r="I215">
        <f>IF($C215&lt;0,MIN(-$C215,MCB_benefits_unconstrained!I215),MAX(-$C215,MCB_benefits_unconstrained!I215))</f>
        <v>0</v>
      </c>
      <c r="K215">
        <f>IF($C215&lt;0,MIN(-$C215,MCB_benefits_unconstrained!K215),MAX(-$C215,MCB_benefits_unconstrained!K215))</f>
        <v>0</v>
      </c>
      <c r="L215">
        <f>IF($C215&lt;0,MIN(-$C215,MCB_benefits_unconstrained!L215),MAX(-$C215,MCB_benefits_unconstrained!L215))</f>
        <v>0</v>
      </c>
      <c r="M215">
        <f>IF($C215&lt;0,MIN(-$C215,MCB_benefits_unconstrained!M215),MAX(-$C215,MCB_benefits_unconstrained!M215))</f>
        <v>0</v>
      </c>
      <c r="N215">
        <f>IF($C215&lt;0,MIN(-$C215,MCB_benefits_unconstrained!N215),MAX(-$C215,MCB_benefits_unconstrained!N215))</f>
        <v>0</v>
      </c>
      <c r="O215">
        <f>IF($C215&lt;0,MIN(-$C215,MCB_benefits_unconstrained!O215),MAX(-$C215,MCB_benefits_unconstrained!O215))</f>
        <v>0</v>
      </c>
      <c r="P215">
        <f>IF($C215&lt;0,MIN(-$C215,MCB_benefits_unconstrained!P215),MAX(-$C215,MCB_benefits_unconstrained!P215))</f>
        <v>0</v>
      </c>
      <c r="Q215" s="7">
        <f>SUM(Wanetal_losses_control!BI215:BN215)</f>
        <v>0</v>
      </c>
      <c r="R215">
        <f>IF($Q215&lt;0,MIN(-$Q215,MCB_benefits_unconstrained!R215),MAX(-$Q215,MCB_benefits_unconstrained!R215))</f>
        <v>0</v>
      </c>
      <c r="S215">
        <f>IF($Q215&lt;0,MIN(-$Q215,MCB_benefits_unconstrained!S215),MAX(-$Q215,MCB_benefits_unconstrained!S215))</f>
        <v>0</v>
      </c>
      <c r="T215">
        <f>IF($Q215&lt;0,MIN(-$Q215,MCB_benefits_unconstrained!T215),MAX(-$Q215,MCB_benefits_unconstrained!T215))</f>
        <v>0</v>
      </c>
      <c r="U215">
        <f>IF($Q215&lt;0,MIN(-$Q215,MCB_benefits_unconstrained!U215),MAX(-$Q215,MCB_benefits_unconstrained!U215))</f>
        <v>0</v>
      </c>
      <c r="V215">
        <f>IF($Q215&lt;0,MIN(-$Q215,MCB_benefits_unconstrained!V215),MAX(-$Q215,MCB_benefits_unconstrained!V215))</f>
        <v>0</v>
      </c>
      <c r="W215">
        <f>IF($Q215&lt;0,MIN(-$Q215,MCB_benefits_unconstrained!W215),MAX(-$Q215,MCB_benefits_unconstrained!W215))</f>
        <v>0</v>
      </c>
      <c r="Y215">
        <f>IF($Q215&lt;0,MIN(-$Q215,MCB_benefits_unconstrained!Y215),MAX(-$Q215,MCB_benefits_unconstrained!Y215))</f>
        <v>0</v>
      </c>
      <c r="Z215">
        <f>IF($Q215&lt;0,MIN(-$Q215,MCB_benefits_unconstrained!Z215),MAX(-$Q215,MCB_benefits_unconstrained!Z215))</f>
        <v>0</v>
      </c>
      <c r="AA215">
        <f>IF($Q215&lt;0,MIN(-$Q215,MCB_benefits_unconstrained!AA215),MAX(-$Q215,MCB_benefits_unconstrained!AA215))</f>
        <v>0</v>
      </c>
      <c r="AB215">
        <f>IF($Q215&lt;0,MIN(-$Q215,MCB_benefits_unconstrained!AB215),MAX(-$Q215,MCB_benefits_unconstrained!AB215))</f>
        <v>0</v>
      </c>
      <c r="AC215">
        <f>IF($Q215&lt;0,MIN(-$Q215,MCB_benefits_unconstrained!AC215),MAX(-$Q215,MCB_benefits_unconstrained!AC215))</f>
        <v>0</v>
      </c>
      <c r="AD215">
        <f>IF($Q215&lt;0,MIN(-$Q215,MCB_benefits_unconstrained!AD215),MAX(-$Q215,MCB_benefits_unconstrained!AD215))</f>
        <v>0</v>
      </c>
    </row>
    <row r="216" spans="1:30" x14ac:dyDescent="0.2">
      <c r="A216" t="s">
        <v>424</v>
      </c>
      <c r="B216" t="s">
        <v>425</v>
      </c>
      <c r="C216">
        <f>SUM(Wanetal_losses_control!AQ216:AV216)</f>
        <v>-590456381.60870528</v>
      </c>
      <c r="D216">
        <f>IF($C216&lt;0,MIN(-$C216,MCB_benefits_unconstrained!D216),MAX(-$C216,MCB_benefits_unconstrained!D216))</f>
        <v>165640758.87597787</v>
      </c>
      <c r="E216">
        <f>IF($C216&lt;0,MIN(-$C216,MCB_benefits_unconstrained!E216),MAX(-$C216,MCB_benefits_unconstrained!E216))</f>
        <v>-2421239.2429388762</v>
      </c>
      <c r="F216">
        <f>IF($C216&lt;0,MIN(-$C216,MCB_benefits_unconstrained!F216),MAX(-$C216,MCB_benefits_unconstrained!F216))</f>
        <v>132735121.0198611</v>
      </c>
      <c r="G216">
        <f>IF($C216&lt;0,MIN(-$C216,MCB_benefits_unconstrained!G216),MAX(-$C216,MCB_benefits_unconstrained!G216))</f>
        <v>119242802.97196031</v>
      </c>
      <c r="H216">
        <f>IF($C216&lt;0,MIN(-$C216,MCB_benefits_unconstrained!H216),MAX(-$C216,MCB_benefits_unconstrained!H216))</f>
        <v>40614453.409245253</v>
      </c>
      <c r="I216">
        <f>IF($C216&lt;0,MIN(-$C216,MCB_benefits_unconstrained!I216),MAX(-$C216,MCB_benefits_unconstrained!I216))</f>
        <v>35721594.705169797</v>
      </c>
      <c r="K216">
        <f>IF($C216&lt;0,MIN(-$C216,MCB_benefits_unconstrained!K216),MAX(-$C216,MCB_benefits_unconstrained!K216))</f>
        <v>550615938.21625495</v>
      </c>
      <c r="L216">
        <f>IF($C216&lt;0,MIN(-$C216,MCB_benefits_unconstrained!L216),MAX(-$C216,MCB_benefits_unconstrained!L216))</f>
        <v>-549401.43064626178</v>
      </c>
      <c r="M216">
        <f>IF($C216&lt;0,MIN(-$C216,MCB_benefits_unconstrained!M216),MAX(-$C216,MCB_benefits_unconstrained!M216))</f>
        <v>-162639099.24607834</v>
      </c>
      <c r="N216">
        <f>IF($C216&lt;0,MIN(-$C216,MCB_benefits_unconstrained!N216),MAX(-$C216,MCB_benefits_unconstrained!N216))</f>
        <v>384665496.20919573</v>
      </c>
      <c r="O216">
        <f>IF($C216&lt;0,MIN(-$C216,MCB_benefits_unconstrained!O216),MAX(-$C216,MCB_benefits_unconstrained!O216))</f>
        <v>247679224.80528662</v>
      </c>
      <c r="P216">
        <f>IF($C216&lt;0,MIN(-$C216,MCB_benefits_unconstrained!P216),MAX(-$C216,MCB_benefits_unconstrained!P216))</f>
        <v>161154770.90067798</v>
      </c>
      <c r="Q216" s="7">
        <f>SUM(Wanetal_losses_control!BI216:BN216)</f>
        <v>-711116659.11891282</v>
      </c>
      <c r="R216">
        <f>IF($Q216&lt;0,MIN(-$Q216,MCB_benefits_unconstrained!R216),MAX(-$Q216,MCB_benefits_unconstrained!R216))</f>
        <v>711116659.11891282</v>
      </c>
      <c r="S216">
        <f>IF($Q216&lt;0,MIN(-$Q216,MCB_benefits_unconstrained!S216),MAX(-$Q216,MCB_benefits_unconstrained!S216))</f>
        <v>165738926.93774354</v>
      </c>
      <c r="T216">
        <f>IF($Q216&lt;0,MIN(-$Q216,MCB_benefits_unconstrained!T216),MAX(-$Q216,MCB_benefits_unconstrained!T216))</f>
        <v>384502448.14500374</v>
      </c>
      <c r="U216">
        <f>IF($Q216&lt;0,MIN(-$Q216,MCB_benefits_unconstrained!U216),MAX(-$Q216,MCB_benefits_unconstrained!U216))</f>
        <v>600078751.07737434</v>
      </c>
      <c r="V216">
        <f>IF($Q216&lt;0,MIN(-$Q216,MCB_benefits_unconstrained!V216),MAX(-$Q216,MCB_benefits_unconstrained!V216))</f>
        <v>309579637.02664346</v>
      </c>
      <c r="W216">
        <f>IF($Q216&lt;0,MIN(-$Q216,MCB_benefits_unconstrained!W216),MAX(-$Q216,MCB_benefits_unconstrained!W216))</f>
        <v>123988549.51818717</v>
      </c>
      <c r="Y216">
        <f>IF($Q216&lt;0,MIN(-$Q216,MCB_benefits_unconstrained!Y216),MAX(-$Q216,MCB_benefits_unconstrained!Y216))</f>
        <v>43869619.544522673</v>
      </c>
      <c r="Z216">
        <f>IF($Q216&lt;0,MIN(-$Q216,MCB_benefits_unconstrained!Z216),MAX(-$Q216,MCB_benefits_unconstrained!Z216))</f>
        <v>221604641.2307986</v>
      </c>
      <c r="AA216">
        <f>IF($Q216&lt;0,MIN(-$Q216,MCB_benefits_unconstrained!AA216),MAX(-$Q216,MCB_benefits_unconstrained!AA216))</f>
        <v>289465800.24322772</v>
      </c>
      <c r="AB216">
        <f>IF($Q216&lt;0,MIN(-$Q216,MCB_benefits_unconstrained!AB216),MAX(-$Q216,MCB_benefits_unconstrained!AB216))</f>
        <v>125615748.30574481</v>
      </c>
      <c r="AC216">
        <f>IF($Q216&lt;0,MIN(-$Q216,MCB_benefits_unconstrained!AC216),MAX(-$Q216,MCB_benefits_unconstrained!AC216))</f>
        <v>154531380.12322515</v>
      </c>
      <c r="AD216">
        <f>IF($Q216&lt;0,MIN(-$Q216,MCB_benefits_unconstrained!AD216),MAX(-$Q216,MCB_benefits_unconstrained!AD216))</f>
        <v>-23893620.398930609</v>
      </c>
    </row>
    <row r="217" spans="1:30" x14ac:dyDescent="0.2">
      <c r="A217" t="s">
        <v>426</v>
      </c>
      <c r="B217" t="s">
        <v>427</v>
      </c>
      <c r="C217">
        <f>SUM(Wanetal_losses_control!AQ217:AV217)</f>
        <v>-7944712517.703743</v>
      </c>
      <c r="D217">
        <f>IF($C217&lt;0,MIN(-$C217,MCB_benefits_unconstrained!D217),MAX(-$C217,MCB_benefits_unconstrained!D217))</f>
        <v>2228730608.1755915</v>
      </c>
      <c r="E217">
        <f>IF($C217&lt;0,MIN(-$C217,MCB_benefits_unconstrained!E217),MAX(-$C217,MCB_benefits_unconstrained!E217))</f>
        <v>-32578273.89268589</v>
      </c>
      <c r="F217">
        <f>IF($C217&lt;0,MIN(-$C217,MCB_benefits_unconstrained!F217),MAX(-$C217,MCB_benefits_unconstrained!F217))</f>
        <v>1785978457.260973</v>
      </c>
      <c r="G217">
        <f>IF($C217&lt;0,MIN(-$C217,MCB_benefits_unconstrained!G217),MAX(-$C217,MCB_benefits_unconstrained!G217))</f>
        <v>1604436532.3588314</v>
      </c>
      <c r="H217">
        <f>IF($C217&lt;0,MIN(-$C217,MCB_benefits_unconstrained!H217),MAX(-$C217,MCB_benefits_unconstrained!H217))</f>
        <v>546475855.71182632</v>
      </c>
      <c r="I217">
        <f>IF($C217&lt;0,MIN(-$C217,MCB_benefits_unconstrained!I217),MAX(-$C217,MCB_benefits_unconstrained!I217))</f>
        <v>480641431.6893177</v>
      </c>
      <c r="K217">
        <f>IF($C217&lt;0,MIN(-$C217,MCB_benefits_unconstrained!K217),MAX(-$C217,MCB_benefits_unconstrained!K217))</f>
        <v>6573515372.9240265</v>
      </c>
      <c r="L217">
        <f>IF($C217&lt;0,MIN(-$C217,MCB_benefits_unconstrained!L217),MAX(-$C217,MCB_benefits_unconstrained!L217))</f>
        <v>41688539.375639766</v>
      </c>
      <c r="M217">
        <f>IF($C217&lt;0,MIN(-$C217,MCB_benefits_unconstrained!M217),MAX(-$C217,MCB_benefits_unconstrained!M217))</f>
        <v>4005430445.2057252</v>
      </c>
      <c r="N217">
        <f>IF($C217&lt;0,MIN(-$C217,MCB_benefits_unconstrained!N217),MAX(-$C217,MCB_benefits_unconstrained!N217))</f>
        <v>-5038155400.9631453</v>
      </c>
      <c r="O217">
        <f>IF($C217&lt;0,MIN(-$C217,MCB_benefits_unconstrained!O217),MAX(-$C217,MCB_benefits_unconstrained!O217))</f>
        <v>-1660697348.7646699</v>
      </c>
      <c r="P217">
        <f>IF($C217&lt;0,MIN(-$C217,MCB_benefits_unconstrained!P217),MAX(-$C217,MCB_benefits_unconstrained!P217))</f>
        <v>3273060154.2872977</v>
      </c>
      <c r="Q217" s="7">
        <f>SUM(Wanetal_losses_control!BI217:BN217)</f>
        <v>-5392979938.6026011</v>
      </c>
      <c r="R217">
        <f>IF($Q217&lt;0,MIN(-$Q217,MCB_benefits_unconstrained!R217),MAX(-$Q217,MCB_benefits_unconstrained!R217))</f>
        <v>5392979938.6026011</v>
      </c>
      <c r="S217">
        <f>IF($Q217&lt;0,MIN(-$Q217,MCB_benefits_unconstrained!S217),MAX(-$Q217,MCB_benefits_unconstrained!S217))</f>
        <v>1256934001.6984582</v>
      </c>
      <c r="T217">
        <f>IF($Q217&lt;0,MIN(-$Q217,MCB_benefits_unconstrained!T217),MAX(-$Q217,MCB_benefits_unconstrained!T217))</f>
        <v>2915996922.0223861</v>
      </c>
      <c r="U217">
        <f>IF($Q217&lt;0,MIN(-$Q217,MCB_benefits_unconstrained!U217),MAX(-$Q217,MCB_benefits_unconstrained!U217))</f>
        <v>4550888556.2485819</v>
      </c>
      <c r="V217">
        <f>IF($Q217&lt;0,MIN(-$Q217,MCB_benefits_unconstrained!V217),MAX(-$Q217,MCB_benefits_unconstrained!V217))</f>
        <v>2347795893.2268248</v>
      </c>
      <c r="W217">
        <f>IF($Q217&lt;0,MIN(-$Q217,MCB_benefits_unconstrained!W217),MAX(-$Q217,MCB_benefits_unconstrained!W217))</f>
        <v>940306701.57061291</v>
      </c>
      <c r="Y217">
        <f>IF($Q217&lt;0,MIN(-$Q217,MCB_benefits_unconstrained!Y217),MAX(-$Q217,MCB_benefits_unconstrained!Y217))</f>
        <v>2823901549.3539133</v>
      </c>
      <c r="Z217">
        <f>IF($Q217&lt;0,MIN(-$Q217,MCB_benefits_unconstrained!Z217),MAX(-$Q217,MCB_benefits_unconstrained!Z217))</f>
        <v>-95903466.577970594</v>
      </c>
      <c r="AA217">
        <f>IF($Q217&lt;0,MIN(-$Q217,MCB_benefits_unconstrained!AA217),MAX(-$Q217,MCB_benefits_unconstrained!AA217))</f>
        <v>2927358019.5160489</v>
      </c>
      <c r="AB217">
        <f>IF($Q217&lt;0,MIN(-$Q217,MCB_benefits_unconstrained!AB217),MAX(-$Q217,MCB_benefits_unconstrained!AB217))</f>
        <v>1493129173.8050344</v>
      </c>
      <c r="AC217">
        <f>IF($Q217&lt;0,MIN(-$Q217,MCB_benefits_unconstrained!AC217),MAX(-$Q217,MCB_benefits_unconstrained!AC217))</f>
        <v>1518278051.837297</v>
      </c>
      <c r="AD217">
        <f>IF($Q217&lt;0,MIN(-$Q217,MCB_benefits_unconstrained!AD217),MAX(-$Q217,MCB_benefits_unconstrained!AD217))</f>
        <v>1007804629.8330361</v>
      </c>
    </row>
    <row r="218" spans="1:30" x14ac:dyDescent="0.2">
      <c r="A218" t="s">
        <v>428</v>
      </c>
      <c r="B218" t="s">
        <v>429</v>
      </c>
      <c r="C218">
        <f>SUM(Wanetal_losses_control!AQ218:AV218)</f>
        <v>0</v>
      </c>
      <c r="D218">
        <f>IF($C218&lt;0,MIN(-$C218,MCB_benefits_unconstrained!D218),MAX(-$C218,MCB_benefits_unconstrained!D218))</f>
        <v>0</v>
      </c>
      <c r="E218">
        <f>IF($C218&lt;0,MIN(-$C218,MCB_benefits_unconstrained!E218),MAX(-$C218,MCB_benefits_unconstrained!E218))</f>
        <v>0</v>
      </c>
      <c r="F218">
        <f>IF($C218&lt;0,MIN(-$C218,MCB_benefits_unconstrained!F218),MAX(-$C218,MCB_benefits_unconstrained!F218))</f>
        <v>0</v>
      </c>
      <c r="G218">
        <f>IF($C218&lt;0,MIN(-$C218,MCB_benefits_unconstrained!G218),MAX(-$C218,MCB_benefits_unconstrained!G218))</f>
        <v>0</v>
      </c>
      <c r="H218">
        <f>IF($C218&lt;0,MIN(-$C218,MCB_benefits_unconstrained!H218),MAX(-$C218,MCB_benefits_unconstrained!H218))</f>
        <v>0</v>
      </c>
      <c r="I218">
        <f>IF($C218&lt;0,MIN(-$C218,MCB_benefits_unconstrained!I218),MAX(-$C218,MCB_benefits_unconstrained!I218))</f>
        <v>0</v>
      </c>
      <c r="K218">
        <f>IF($C218&lt;0,MIN(-$C218,MCB_benefits_unconstrained!K218),MAX(-$C218,MCB_benefits_unconstrained!K218))</f>
        <v>0</v>
      </c>
      <c r="L218">
        <f>IF($C218&lt;0,MIN(-$C218,MCB_benefits_unconstrained!L218),MAX(-$C218,MCB_benefits_unconstrained!L218))</f>
        <v>0</v>
      </c>
      <c r="M218">
        <f>IF($C218&lt;0,MIN(-$C218,MCB_benefits_unconstrained!M218),MAX(-$C218,MCB_benefits_unconstrained!M218))</f>
        <v>0</v>
      </c>
      <c r="N218">
        <f>IF($C218&lt;0,MIN(-$C218,MCB_benefits_unconstrained!N218),MAX(-$C218,MCB_benefits_unconstrained!N218))</f>
        <v>0</v>
      </c>
      <c r="O218">
        <f>IF($C218&lt;0,MIN(-$C218,MCB_benefits_unconstrained!O218),MAX(-$C218,MCB_benefits_unconstrained!O218))</f>
        <v>0</v>
      </c>
      <c r="P218">
        <f>IF($C218&lt;0,MIN(-$C218,MCB_benefits_unconstrained!P218),MAX(-$C218,MCB_benefits_unconstrained!P218))</f>
        <v>0</v>
      </c>
      <c r="Q218" s="7">
        <f>SUM(Wanetal_losses_control!BI218:BN218)</f>
        <v>0</v>
      </c>
      <c r="R218">
        <f>IF($Q218&lt;0,MIN(-$Q218,MCB_benefits_unconstrained!R218),MAX(-$Q218,MCB_benefits_unconstrained!R218))</f>
        <v>0</v>
      </c>
      <c r="S218">
        <f>IF($Q218&lt;0,MIN(-$Q218,MCB_benefits_unconstrained!S218),MAX(-$Q218,MCB_benefits_unconstrained!S218))</f>
        <v>0</v>
      </c>
      <c r="T218">
        <f>IF($Q218&lt;0,MIN(-$Q218,MCB_benefits_unconstrained!T218),MAX(-$Q218,MCB_benefits_unconstrained!T218))</f>
        <v>0</v>
      </c>
      <c r="U218">
        <f>IF($Q218&lt;0,MIN(-$Q218,MCB_benefits_unconstrained!U218),MAX(-$Q218,MCB_benefits_unconstrained!U218))</f>
        <v>0</v>
      </c>
      <c r="V218">
        <f>IF($Q218&lt;0,MIN(-$Q218,MCB_benefits_unconstrained!V218),MAX(-$Q218,MCB_benefits_unconstrained!V218))</f>
        <v>0</v>
      </c>
      <c r="W218">
        <f>IF($Q218&lt;0,MIN(-$Q218,MCB_benefits_unconstrained!W218),MAX(-$Q218,MCB_benefits_unconstrained!W218))</f>
        <v>0</v>
      </c>
      <c r="Y218">
        <f>IF($Q218&lt;0,MIN(-$Q218,MCB_benefits_unconstrained!Y218),MAX(-$Q218,MCB_benefits_unconstrained!Y218))</f>
        <v>0</v>
      </c>
      <c r="Z218">
        <f>IF($Q218&lt;0,MIN(-$Q218,MCB_benefits_unconstrained!Z218),MAX(-$Q218,MCB_benefits_unconstrained!Z218))</f>
        <v>0</v>
      </c>
      <c r="AA218">
        <f>IF($Q218&lt;0,MIN(-$Q218,MCB_benefits_unconstrained!AA218),MAX(-$Q218,MCB_benefits_unconstrained!AA218))</f>
        <v>0</v>
      </c>
      <c r="AB218">
        <f>IF($Q218&lt;0,MIN(-$Q218,MCB_benefits_unconstrained!AB218),MAX(-$Q218,MCB_benefits_unconstrained!AB218))</f>
        <v>0</v>
      </c>
      <c r="AC218">
        <f>IF($Q218&lt;0,MIN(-$Q218,MCB_benefits_unconstrained!AC218),MAX(-$Q218,MCB_benefits_unconstrained!AC218))</f>
        <v>0</v>
      </c>
      <c r="AD218">
        <f>IF($Q218&lt;0,MIN(-$Q218,MCB_benefits_unconstrained!AD218),MAX(-$Q218,MCB_benefits_unconstrained!AD218))</f>
        <v>0</v>
      </c>
    </row>
    <row r="219" spans="1:30" x14ac:dyDescent="0.2">
      <c r="A219" t="s">
        <v>430</v>
      </c>
      <c r="B219" t="s">
        <v>431</v>
      </c>
      <c r="C219">
        <f>SUM(Wanetal_losses_control!AQ219:AV219)</f>
        <v>-830028031.10437977</v>
      </c>
      <c r="D219">
        <f>IF($C219&lt;0,MIN(-$C219,MCB_benefits_unconstrained!D219),MAX(-$C219,MCB_benefits_unconstrained!D219))</f>
        <v>232847805.93933082</v>
      </c>
      <c r="E219">
        <f>IF($C219&lt;0,MIN(-$C219,MCB_benefits_unconstrained!E219),MAX(-$C219,MCB_benefits_unconstrained!E219))</f>
        <v>-3403632.3499016762</v>
      </c>
      <c r="F219">
        <f>IF($C219&lt;0,MIN(-$C219,MCB_benefits_unconstrained!F219),MAX(-$C219,MCB_benefits_unconstrained!F219))</f>
        <v>186591041.42180133</v>
      </c>
      <c r="G219">
        <f>IF($C219&lt;0,MIN(-$C219,MCB_benefits_unconstrained!G219),MAX(-$C219,MCB_benefits_unconstrained!G219))</f>
        <v>167624353.0547092</v>
      </c>
      <c r="H219">
        <f>IF($C219&lt;0,MIN(-$C219,MCB_benefits_unconstrained!H219),MAX(-$C219,MCB_benefits_unconstrained!H219))</f>
        <v>57093353.29022944</v>
      </c>
      <c r="I219">
        <f>IF($C219&lt;0,MIN(-$C219,MCB_benefits_unconstrained!I219),MAX(-$C219,MCB_benefits_unconstrained!I219))</f>
        <v>50215267.112973213</v>
      </c>
      <c r="K219">
        <f>IF($C219&lt;0,MIN(-$C219,MCB_benefits_unconstrained!K219),MAX(-$C219,MCB_benefits_unconstrained!K219))</f>
        <v>411683079.06291914</v>
      </c>
      <c r="L219">
        <f>IF($C219&lt;0,MIN(-$C219,MCB_benefits_unconstrained!L219),MAX(-$C219,MCB_benefits_unconstrained!L219))</f>
        <v>-7617101.6648432184</v>
      </c>
      <c r="M219">
        <f>IF($C219&lt;0,MIN(-$C219,MCB_benefits_unconstrained!M219),MAX(-$C219,MCB_benefits_unconstrained!M219))</f>
        <v>-85262390.270277858</v>
      </c>
      <c r="N219">
        <f>IF($C219&lt;0,MIN(-$C219,MCB_benefits_unconstrained!N219),MAX(-$C219,MCB_benefits_unconstrained!N219))</f>
        <v>160656513.47475487</v>
      </c>
      <c r="O219">
        <f>IF($C219&lt;0,MIN(-$C219,MCB_benefits_unconstrained!O219),MAX(-$C219,MCB_benefits_unconstrained!O219))</f>
        <v>119521233.69688673</v>
      </c>
      <c r="P219">
        <f>IF($C219&lt;0,MIN(-$C219,MCB_benefits_unconstrained!P219),MAX(-$C219,MCB_benefits_unconstrained!P219))</f>
        <v>-50136662.441247381</v>
      </c>
      <c r="Q219" s="7">
        <f>SUM(Wanetal_losses_control!BI219:BN219)</f>
        <v>-1167771038.0783553</v>
      </c>
      <c r="R219">
        <f>IF($Q219&lt;0,MIN(-$Q219,MCB_benefits_unconstrained!R219),MAX(-$Q219,MCB_benefits_unconstrained!R219))</f>
        <v>1167771038.0783553</v>
      </c>
      <c r="S219">
        <f>IF($Q219&lt;0,MIN(-$Q219,MCB_benefits_unconstrained!S219),MAX(-$Q219,MCB_benefits_unconstrained!S219))</f>
        <v>272170699.81159997</v>
      </c>
      <c r="T219">
        <f>IF($Q219&lt;0,MIN(-$Q219,MCB_benefits_unconstrained!T219),MAX(-$Q219,MCB_benefits_unconstrained!T219))</f>
        <v>631416543.6235075</v>
      </c>
      <c r="U219">
        <f>IF($Q219&lt;0,MIN(-$Q219,MCB_benefits_unconstrained!U219),MAX(-$Q219,MCB_benefits_unconstrained!U219))</f>
        <v>985428448.46672106</v>
      </c>
      <c r="V219">
        <f>IF($Q219&lt;0,MIN(-$Q219,MCB_benefits_unconstrained!V219),MAX(-$Q219,MCB_benefits_unconstrained!V219))</f>
        <v>508380909.74616146</v>
      </c>
      <c r="W219">
        <f>IF($Q219&lt;0,MIN(-$Q219,MCB_benefits_unconstrained!W219),MAX(-$Q219,MCB_benefits_unconstrained!W219))</f>
        <v>203609682.49581003</v>
      </c>
      <c r="Y219">
        <f>IF($Q219&lt;0,MIN(-$Q219,MCB_benefits_unconstrained!Y219),MAX(-$Q219,MCB_benefits_unconstrained!Y219))</f>
        <v>370580100.97795206</v>
      </c>
      <c r="Z219">
        <f>IF($Q219&lt;0,MIN(-$Q219,MCB_benefits_unconstrained!Z219),MAX(-$Q219,MCB_benefits_unconstrained!Z219))</f>
        <v>135977987.93819746</v>
      </c>
      <c r="AA219">
        <f>IF($Q219&lt;0,MIN(-$Q219,MCB_benefits_unconstrained!AA219),MAX(-$Q219,MCB_benefits_unconstrained!AA219))</f>
        <v>333333380.70562577</v>
      </c>
      <c r="AB219">
        <f>IF($Q219&lt;0,MIN(-$Q219,MCB_benefits_unconstrained!AB219),MAX(-$Q219,MCB_benefits_unconstrained!AB219))</f>
        <v>129299160.16436632</v>
      </c>
      <c r="AC219">
        <f>IF($Q219&lt;0,MIN(-$Q219,MCB_benefits_unconstrained!AC219),MAX(-$Q219,MCB_benefits_unconstrained!AC219))</f>
        <v>297458852.34374154</v>
      </c>
      <c r="AD219">
        <f>IF($Q219&lt;0,MIN(-$Q219,MCB_benefits_unconstrained!AD219),MAX(-$Q219,MCB_benefits_unconstrained!AD219))</f>
        <v>109767024.94635688</v>
      </c>
    </row>
    <row r="220" spans="1:30" x14ac:dyDescent="0.2">
      <c r="A220" t="s">
        <v>432</v>
      </c>
      <c r="B220" t="s">
        <v>433</v>
      </c>
      <c r="C220">
        <f>SUM(Wanetal_losses_control!AQ220:AV220)</f>
        <v>318805411.8913306</v>
      </c>
      <c r="D220">
        <f>IF($C220&lt;0,MIN(-$C220,MCB_benefits_unconstrained!D220),MAX(-$C220,MCB_benefits_unconstrained!D220))</f>
        <v>-89434498.473155558</v>
      </c>
      <c r="E220">
        <f>IF($C220&lt;0,MIN(-$C220,MCB_benefits_unconstrained!E220),MAX(-$C220,MCB_benefits_unconstrained!E220))</f>
        <v>1307300.9254799485</v>
      </c>
      <c r="F220">
        <f>IF($C220&lt;0,MIN(-$C220,MCB_benefits_unconstrained!F220),MAX(-$C220,MCB_benefits_unconstrained!F220))</f>
        <v>-71667740.831067234</v>
      </c>
      <c r="G220">
        <f>IF($C220&lt;0,MIN(-$C220,MCB_benefits_unconstrained!G220),MAX(-$C220,MCB_benefits_unconstrained!G220))</f>
        <v>-64382826.743238151</v>
      </c>
      <c r="H220">
        <f>IF($C220&lt;0,MIN(-$C220,MCB_benefits_unconstrained!H220),MAX(-$C220,MCB_benefits_unconstrained!H220))</f>
        <v>-21928982.311273217</v>
      </c>
      <c r="I220">
        <f>IF($C220&lt;0,MIN(-$C220,MCB_benefits_unconstrained!I220),MAX(-$C220,MCB_benefits_unconstrained!I220))</f>
        <v>-19287178.643694997</v>
      </c>
      <c r="K220">
        <f>IF($C220&lt;0,MIN(-$C220,MCB_benefits_unconstrained!K220),MAX(-$C220,MCB_benefits_unconstrained!K220))</f>
        <v>-29473788.262429841</v>
      </c>
      <c r="L220">
        <f>IF($C220&lt;0,MIN(-$C220,MCB_benefits_unconstrained!L220),MAX(-$C220,MCB_benefits_unconstrained!L220))</f>
        <v>16226609.28645939</v>
      </c>
      <c r="M220">
        <f>IF($C220&lt;0,MIN(-$C220,MCB_benefits_unconstrained!M220),MAX(-$C220,MCB_benefits_unconstrained!M220))</f>
        <v>-162487787.13113272</v>
      </c>
      <c r="N220">
        <f>IF($C220&lt;0,MIN(-$C220,MCB_benefits_unconstrained!N220),MAX(-$C220,MCB_benefits_unconstrained!N220))</f>
        <v>-310941822.11754626</v>
      </c>
      <c r="O220">
        <f>IF($C220&lt;0,MIN(-$C220,MCB_benefits_unconstrained!O220),MAX(-$C220,MCB_benefits_unconstrained!O220))</f>
        <v>-92380184.847091749</v>
      </c>
      <c r="P220">
        <f>IF($C220&lt;0,MIN(-$C220,MCB_benefits_unconstrained!P220),MAX(-$C220,MCB_benefits_unconstrained!P220))</f>
        <v>-69167877.054368436</v>
      </c>
      <c r="Q220" s="7">
        <f>SUM(Wanetal_losses_control!BI220:BN220)</f>
        <v>267716522.33494693</v>
      </c>
      <c r="R220">
        <f>IF($Q220&lt;0,MIN(-$Q220,MCB_benefits_unconstrained!R220),MAX(-$Q220,MCB_benefits_unconstrained!R220))</f>
        <v>-267716522.33494693</v>
      </c>
      <c r="S220">
        <f>IF($Q220&lt;0,MIN(-$Q220,MCB_benefits_unconstrained!S220),MAX(-$Q220,MCB_benefits_unconstrained!S220))</f>
        <v>-62396301.037687898</v>
      </c>
      <c r="T220">
        <f>IF($Q220&lt;0,MIN(-$Q220,MCB_benefits_unconstrained!T220),MAX(-$Q220,MCB_benefits_unconstrained!T220))</f>
        <v>-144754952.54772317</v>
      </c>
      <c r="U220">
        <f>IF($Q220&lt;0,MIN(-$Q220,MCB_benefits_unconstrained!U220),MAX(-$Q220,MCB_benefits_unconstrained!U220))</f>
        <v>-225913701.08609551</v>
      </c>
      <c r="V220">
        <f>IF($Q220&lt;0,MIN(-$Q220,MCB_benefits_unconstrained!V220),MAX(-$Q220,MCB_benefits_unconstrained!V220))</f>
        <v>-116548505.43534946</v>
      </c>
      <c r="W220">
        <f>IF($Q220&lt;0,MIN(-$Q220,MCB_benefits_unconstrained!W220),MAX(-$Q220,MCB_benefits_unconstrained!W220))</f>
        <v>-46678393.566944659</v>
      </c>
      <c r="Y220">
        <f>IF($Q220&lt;0,MIN(-$Q220,MCB_benefits_unconstrained!Y220),MAX(-$Q220,MCB_benefits_unconstrained!Y220))</f>
        <v>-67999931.494950846</v>
      </c>
      <c r="Z220">
        <f>IF($Q220&lt;0,MIN(-$Q220,MCB_benefits_unconstrained!Z220),MAX(-$Q220,MCB_benefits_unconstrained!Z220))</f>
        <v>218559716.151297</v>
      </c>
      <c r="AA220">
        <f>IF($Q220&lt;0,MIN(-$Q220,MCB_benefits_unconstrained!AA220),MAX(-$Q220,MCB_benefits_unconstrained!AA220))</f>
        <v>7655958.0874451464</v>
      </c>
      <c r="AB220">
        <f>IF($Q220&lt;0,MIN(-$Q220,MCB_benefits_unconstrained!AB220),MAX(-$Q220,MCB_benefits_unconstrained!AB220))</f>
        <v>71071985.005610019</v>
      </c>
      <c r="AC220">
        <f>IF($Q220&lt;0,MIN(-$Q220,MCB_benefits_unconstrained!AC220),MAX(-$Q220,MCB_benefits_unconstrained!AC220))</f>
        <v>-98736808.051681221</v>
      </c>
      <c r="AD220">
        <f>IF($Q220&lt;0,MIN(-$Q220,MCB_benefits_unconstrained!AD220),MAX(-$Q220,MCB_benefits_unconstrained!AD220))</f>
        <v>261466984.75924972</v>
      </c>
    </row>
    <row r="221" spans="1:30" x14ac:dyDescent="0.2">
      <c r="A221" t="s">
        <v>434</v>
      </c>
      <c r="B221" t="s">
        <v>435</v>
      </c>
      <c r="C221">
        <f>SUM(Wanetal_losses_control!AQ221:AV221)</f>
        <v>0</v>
      </c>
      <c r="D221">
        <f>IF($C221&lt;0,MIN(-$C221,MCB_benefits_unconstrained!D221),MAX(-$C221,MCB_benefits_unconstrained!D221))</f>
        <v>0</v>
      </c>
      <c r="E221">
        <f>IF($C221&lt;0,MIN(-$C221,MCB_benefits_unconstrained!E221),MAX(-$C221,MCB_benefits_unconstrained!E221))</f>
        <v>0</v>
      </c>
      <c r="F221">
        <f>IF($C221&lt;0,MIN(-$C221,MCB_benefits_unconstrained!F221),MAX(-$C221,MCB_benefits_unconstrained!F221))</f>
        <v>0</v>
      </c>
      <c r="G221">
        <f>IF($C221&lt;0,MIN(-$C221,MCB_benefits_unconstrained!G221),MAX(-$C221,MCB_benefits_unconstrained!G221))</f>
        <v>0</v>
      </c>
      <c r="H221">
        <f>IF($C221&lt;0,MIN(-$C221,MCB_benefits_unconstrained!H221),MAX(-$C221,MCB_benefits_unconstrained!H221))</f>
        <v>0</v>
      </c>
      <c r="I221">
        <f>IF($C221&lt;0,MIN(-$C221,MCB_benefits_unconstrained!I221),MAX(-$C221,MCB_benefits_unconstrained!I221))</f>
        <v>0</v>
      </c>
      <c r="K221">
        <f>IF($C221&lt;0,MIN(-$C221,MCB_benefits_unconstrained!K221),MAX(-$C221,MCB_benefits_unconstrained!K221))</f>
        <v>0</v>
      </c>
      <c r="L221">
        <f>IF($C221&lt;0,MIN(-$C221,MCB_benefits_unconstrained!L221),MAX(-$C221,MCB_benefits_unconstrained!L221))</f>
        <v>0</v>
      </c>
      <c r="M221">
        <f>IF($C221&lt;0,MIN(-$C221,MCB_benefits_unconstrained!M221),MAX(-$C221,MCB_benefits_unconstrained!M221))</f>
        <v>0</v>
      </c>
      <c r="N221">
        <f>IF($C221&lt;0,MIN(-$C221,MCB_benefits_unconstrained!N221),MAX(-$C221,MCB_benefits_unconstrained!N221))</f>
        <v>0</v>
      </c>
      <c r="O221">
        <f>IF($C221&lt;0,MIN(-$C221,MCB_benefits_unconstrained!O221),MAX(-$C221,MCB_benefits_unconstrained!O221))</f>
        <v>0</v>
      </c>
      <c r="P221">
        <f>IF($C221&lt;0,MIN(-$C221,MCB_benefits_unconstrained!P221),MAX(-$C221,MCB_benefits_unconstrained!P221))</f>
        <v>0</v>
      </c>
      <c r="Q221" s="7">
        <f>SUM(Wanetal_losses_control!BI221:BN221)</f>
        <v>0</v>
      </c>
      <c r="R221">
        <f>IF($Q221&lt;0,MIN(-$Q221,MCB_benefits_unconstrained!R221),MAX(-$Q221,MCB_benefits_unconstrained!R221))</f>
        <v>0</v>
      </c>
      <c r="S221">
        <f>IF($Q221&lt;0,MIN(-$Q221,MCB_benefits_unconstrained!S221),MAX(-$Q221,MCB_benefits_unconstrained!S221))</f>
        <v>0</v>
      </c>
      <c r="T221">
        <f>IF($Q221&lt;0,MIN(-$Q221,MCB_benefits_unconstrained!T221),MAX(-$Q221,MCB_benefits_unconstrained!T221))</f>
        <v>0</v>
      </c>
      <c r="U221">
        <f>IF($Q221&lt;0,MIN(-$Q221,MCB_benefits_unconstrained!U221),MAX(-$Q221,MCB_benefits_unconstrained!U221))</f>
        <v>0</v>
      </c>
      <c r="V221">
        <f>IF($Q221&lt;0,MIN(-$Q221,MCB_benefits_unconstrained!V221),MAX(-$Q221,MCB_benefits_unconstrained!V221))</f>
        <v>0</v>
      </c>
      <c r="W221">
        <f>IF($Q221&lt;0,MIN(-$Q221,MCB_benefits_unconstrained!W221),MAX(-$Q221,MCB_benefits_unconstrained!W221))</f>
        <v>0</v>
      </c>
      <c r="Y221">
        <f>IF($Q221&lt;0,MIN(-$Q221,MCB_benefits_unconstrained!Y221),MAX(-$Q221,MCB_benefits_unconstrained!Y221))</f>
        <v>0</v>
      </c>
      <c r="Z221">
        <f>IF($Q221&lt;0,MIN(-$Q221,MCB_benefits_unconstrained!Z221),MAX(-$Q221,MCB_benefits_unconstrained!Z221))</f>
        <v>0</v>
      </c>
      <c r="AA221">
        <f>IF($Q221&lt;0,MIN(-$Q221,MCB_benefits_unconstrained!AA221),MAX(-$Q221,MCB_benefits_unconstrained!AA221))</f>
        <v>0</v>
      </c>
      <c r="AB221">
        <f>IF($Q221&lt;0,MIN(-$Q221,MCB_benefits_unconstrained!AB221),MAX(-$Q221,MCB_benefits_unconstrained!AB221))</f>
        <v>0</v>
      </c>
      <c r="AC221">
        <f>IF($Q221&lt;0,MIN(-$Q221,MCB_benefits_unconstrained!AC221),MAX(-$Q221,MCB_benefits_unconstrained!AC221))</f>
        <v>0</v>
      </c>
      <c r="AD221">
        <f>IF($Q221&lt;0,MIN(-$Q221,MCB_benefits_unconstrained!AD221),MAX(-$Q221,MCB_benefits_unconstrained!AD221))</f>
        <v>0</v>
      </c>
    </row>
    <row r="222" spans="1:30" x14ac:dyDescent="0.2">
      <c r="A222" t="s">
        <v>436</v>
      </c>
      <c r="B222" t="s">
        <v>437</v>
      </c>
      <c r="C222">
        <f>SUM(Wanetal_losses_control!AQ222:AV222)</f>
        <v>0</v>
      </c>
      <c r="D222">
        <f>IF($C222&lt;0,MIN(-$C222,MCB_benefits_unconstrained!D222),MAX(-$C222,MCB_benefits_unconstrained!D222))</f>
        <v>0</v>
      </c>
      <c r="E222">
        <f>IF($C222&lt;0,MIN(-$C222,MCB_benefits_unconstrained!E222),MAX(-$C222,MCB_benefits_unconstrained!E222))</f>
        <v>0</v>
      </c>
      <c r="F222">
        <f>IF($C222&lt;0,MIN(-$C222,MCB_benefits_unconstrained!F222),MAX(-$C222,MCB_benefits_unconstrained!F222))</f>
        <v>0</v>
      </c>
      <c r="G222">
        <f>IF($C222&lt;0,MIN(-$C222,MCB_benefits_unconstrained!G222),MAX(-$C222,MCB_benefits_unconstrained!G222))</f>
        <v>0</v>
      </c>
      <c r="H222">
        <f>IF($C222&lt;0,MIN(-$C222,MCB_benefits_unconstrained!H222),MAX(-$C222,MCB_benefits_unconstrained!H222))</f>
        <v>0</v>
      </c>
      <c r="I222">
        <f>IF($C222&lt;0,MIN(-$C222,MCB_benefits_unconstrained!I222),MAX(-$C222,MCB_benefits_unconstrained!I222))</f>
        <v>0</v>
      </c>
      <c r="K222">
        <f>IF($C222&lt;0,MIN(-$C222,MCB_benefits_unconstrained!K222),MAX(-$C222,MCB_benefits_unconstrained!K222))</f>
        <v>0</v>
      </c>
      <c r="L222">
        <f>IF($C222&lt;0,MIN(-$C222,MCB_benefits_unconstrained!L222),MAX(-$C222,MCB_benefits_unconstrained!L222))</f>
        <v>0</v>
      </c>
      <c r="M222">
        <f>IF($C222&lt;0,MIN(-$C222,MCB_benefits_unconstrained!M222),MAX(-$C222,MCB_benefits_unconstrained!M222))</f>
        <v>0</v>
      </c>
      <c r="N222">
        <f>IF($C222&lt;0,MIN(-$C222,MCB_benefits_unconstrained!N222),MAX(-$C222,MCB_benefits_unconstrained!N222))</f>
        <v>0</v>
      </c>
      <c r="O222">
        <f>IF($C222&lt;0,MIN(-$C222,MCB_benefits_unconstrained!O222),MAX(-$C222,MCB_benefits_unconstrained!O222))</f>
        <v>0</v>
      </c>
      <c r="P222">
        <f>IF($C222&lt;0,MIN(-$C222,MCB_benefits_unconstrained!P222),MAX(-$C222,MCB_benefits_unconstrained!P222))</f>
        <v>0</v>
      </c>
      <c r="Q222" s="7">
        <f>SUM(Wanetal_losses_control!BI222:BN222)</f>
        <v>0</v>
      </c>
      <c r="R222">
        <f>IF($Q222&lt;0,MIN(-$Q222,MCB_benefits_unconstrained!R222),MAX(-$Q222,MCB_benefits_unconstrained!R222))</f>
        <v>0</v>
      </c>
      <c r="S222">
        <f>IF($Q222&lt;0,MIN(-$Q222,MCB_benefits_unconstrained!S222),MAX(-$Q222,MCB_benefits_unconstrained!S222))</f>
        <v>0</v>
      </c>
      <c r="T222">
        <f>IF($Q222&lt;0,MIN(-$Q222,MCB_benefits_unconstrained!T222),MAX(-$Q222,MCB_benefits_unconstrained!T222))</f>
        <v>0</v>
      </c>
      <c r="U222">
        <f>IF($Q222&lt;0,MIN(-$Q222,MCB_benefits_unconstrained!U222),MAX(-$Q222,MCB_benefits_unconstrained!U222))</f>
        <v>0</v>
      </c>
      <c r="V222">
        <f>IF($Q222&lt;0,MIN(-$Q222,MCB_benefits_unconstrained!V222),MAX(-$Q222,MCB_benefits_unconstrained!V222))</f>
        <v>0</v>
      </c>
      <c r="W222">
        <f>IF($Q222&lt;0,MIN(-$Q222,MCB_benefits_unconstrained!W222),MAX(-$Q222,MCB_benefits_unconstrained!W222))</f>
        <v>0</v>
      </c>
      <c r="Y222">
        <f>IF($Q222&lt;0,MIN(-$Q222,MCB_benefits_unconstrained!Y222),MAX(-$Q222,MCB_benefits_unconstrained!Y222))</f>
        <v>0</v>
      </c>
      <c r="Z222">
        <f>IF($Q222&lt;0,MIN(-$Q222,MCB_benefits_unconstrained!Z222),MAX(-$Q222,MCB_benefits_unconstrained!Z222))</f>
        <v>0</v>
      </c>
      <c r="AA222">
        <f>IF($Q222&lt;0,MIN(-$Q222,MCB_benefits_unconstrained!AA222),MAX(-$Q222,MCB_benefits_unconstrained!AA222))</f>
        <v>0</v>
      </c>
      <c r="AB222">
        <f>IF($Q222&lt;0,MIN(-$Q222,MCB_benefits_unconstrained!AB222),MAX(-$Q222,MCB_benefits_unconstrained!AB222))</f>
        <v>0</v>
      </c>
      <c r="AC222">
        <f>IF($Q222&lt;0,MIN(-$Q222,MCB_benefits_unconstrained!AC222),MAX(-$Q222,MCB_benefits_unconstrained!AC222))</f>
        <v>0</v>
      </c>
      <c r="AD222">
        <f>IF($Q222&lt;0,MIN(-$Q222,MCB_benefits_unconstrained!AD222),MAX(-$Q222,MCB_benefits_unconstrained!AD222))</f>
        <v>0</v>
      </c>
    </row>
    <row r="223" spans="1:30" x14ac:dyDescent="0.2">
      <c r="A223" t="s">
        <v>438</v>
      </c>
      <c r="B223" t="s">
        <v>439</v>
      </c>
      <c r="C223">
        <f>SUM(Wanetal_losses_control!AQ223:AV223)</f>
        <v>0</v>
      </c>
      <c r="D223">
        <f>IF($C223&lt;0,MIN(-$C223,MCB_benefits_unconstrained!D223),MAX(-$C223,MCB_benefits_unconstrained!D223))</f>
        <v>0</v>
      </c>
      <c r="E223">
        <f>IF($C223&lt;0,MIN(-$C223,MCB_benefits_unconstrained!E223),MAX(-$C223,MCB_benefits_unconstrained!E223))</f>
        <v>0</v>
      </c>
      <c r="F223">
        <f>IF($C223&lt;0,MIN(-$C223,MCB_benefits_unconstrained!F223),MAX(-$C223,MCB_benefits_unconstrained!F223))</f>
        <v>0</v>
      </c>
      <c r="G223">
        <f>IF($C223&lt;0,MIN(-$C223,MCB_benefits_unconstrained!G223),MAX(-$C223,MCB_benefits_unconstrained!G223))</f>
        <v>0</v>
      </c>
      <c r="H223">
        <f>IF($C223&lt;0,MIN(-$C223,MCB_benefits_unconstrained!H223),MAX(-$C223,MCB_benefits_unconstrained!H223))</f>
        <v>0</v>
      </c>
      <c r="I223">
        <f>IF($C223&lt;0,MIN(-$C223,MCB_benefits_unconstrained!I223),MAX(-$C223,MCB_benefits_unconstrained!I223))</f>
        <v>0</v>
      </c>
      <c r="K223">
        <f>IF($C223&lt;0,MIN(-$C223,MCB_benefits_unconstrained!K223),MAX(-$C223,MCB_benefits_unconstrained!K223))</f>
        <v>0</v>
      </c>
      <c r="L223">
        <f>IF($C223&lt;0,MIN(-$C223,MCB_benefits_unconstrained!L223),MAX(-$C223,MCB_benefits_unconstrained!L223))</f>
        <v>0</v>
      </c>
      <c r="M223">
        <f>IF($C223&lt;0,MIN(-$C223,MCB_benefits_unconstrained!M223),MAX(-$C223,MCB_benefits_unconstrained!M223))</f>
        <v>0</v>
      </c>
      <c r="N223">
        <f>IF($C223&lt;0,MIN(-$C223,MCB_benefits_unconstrained!N223),MAX(-$C223,MCB_benefits_unconstrained!N223))</f>
        <v>0</v>
      </c>
      <c r="O223">
        <f>IF($C223&lt;0,MIN(-$C223,MCB_benefits_unconstrained!O223),MAX(-$C223,MCB_benefits_unconstrained!O223))</f>
        <v>0</v>
      </c>
      <c r="P223">
        <f>IF($C223&lt;0,MIN(-$C223,MCB_benefits_unconstrained!P223),MAX(-$C223,MCB_benefits_unconstrained!P223))</f>
        <v>0</v>
      </c>
      <c r="Q223" s="7">
        <f>SUM(Wanetal_losses_control!BI223:BN223)</f>
        <v>0</v>
      </c>
      <c r="R223">
        <f>IF($Q223&lt;0,MIN(-$Q223,MCB_benefits_unconstrained!R223),MAX(-$Q223,MCB_benefits_unconstrained!R223))</f>
        <v>0</v>
      </c>
      <c r="S223">
        <f>IF($Q223&lt;0,MIN(-$Q223,MCB_benefits_unconstrained!S223),MAX(-$Q223,MCB_benefits_unconstrained!S223))</f>
        <v>0</v>
      </c>
      <c r="T223">
        <f>IF($Q223&lt;0,MIN(-$Q223,MCB_benefits_unconstrained!T223),MAX(-$Q223,MCB_benefits_unconstrained!T223))</f>
        <v>0</v>
      </c>
      <c r="U223">
        <f>IF($Q223&lt;0,MIN(-$Q223,MCB_benefits_unconstrained!U223),MAX(-$Q223,MCB_benefits_unconstrained!U223))</f>
        <v>0</v>
      </c>
      <c r="V223">
        <f>IF($Q223&lt;0,MIN(-$Q223,MCB_benefits_unconstrained!V223),MAX(-$Q223,MCB_benefits_unconstrained!V223))</f>
        <v>0</v>
      </c>
      <c r="W223">
        <f>IF($Q223&lt;0,MIN(-$Q223,MCB_benefits_unconstrained!W223),MAX(-$Q223,MCB_benefits_unconstrained!W223))</f>
        <v>0</v>
      </c>
      <c r="Y223">
        <f>IF($Q223&lt;0,MIN(-$Q223,MCB_benefits_unconstrained!Y223),MAX(-$Q223,MCB_benefits_unconstrained!Y223))</f>
        <v>0</v>
      </c>
      <c r="Z223">
        <f>IF($Q223&lt;0,MIN(-$Q223,MCB_benefits_unconstrained!Z223),MAX(-$Q223,MCB_benefits_unconstrained!Z223))</f>
        <v>0</v>
      </c>
      <c r="AA223">
        <f>IF($Q223&lt;0,MIN(-$Q223,MCB_benefits_unconstrained!AA223),MAX(-$Q223,MCB_benefits_unconstrained!AA223))</f>
        <v>0</v>
      </c>
      <c r="AB223">
        <f>IF($Q223&lt;0,MIN(-$Q223,MCB_benefits_unconstrained!AB223),MAX(-$Q223,MCB_benefits_unconstrained!AB223))</f>
        <v>0</v>
      </c>
      <c r="AC223">
        <f>IF($Q223&lt;0,MIN(-$Q223,MCB_benefits_unconstrained!AC223),MAX(-$Q223,MCB_benefits_unconstrained!AC223))</f>
        <v>0</v>
      </c>
      <c r="AD223">
        <f>IF($Q223&lt;0,MIN(-$Q223,MCB_benefits_unconstrained!AD223),MAX(-$Q223,MCB_benefits_unconstrained!AD223))</f>
        <v>0</v>
      </c>
    </row>
    <row r="224" spans="1:30" x14ac:dyDescent="0.2">
      <c r="A224" t="s">
        <v>440</v>
      </c>
      <c r="B224" t="s">
        <v>441</v>
      </c>
      <c r="C224">
        <f>SUM(Wanetal_losses_control!AQ224:AV224)</f>
        <v>0</v>
      </c>
      <c r="D224">
        <f>IF($C224&lt;0,MIN(-$C224,MCB_benefits_unconstrained!D224),MAX(-$C224,MCB_benefits_unconstrained!D224))</f>
        <v>0</v>
      </c>
      <c r="E224">
        <f>IF($C224&lt;0,MIN(-$C224,MCB_benefits_unconstrained!E224),MAX(-$C224,MCB_benefits_unconstrained!E224))</f>
        <v>0</v>
      </c>
      <c r="F224">
        <f>IF($C224&lt;0,MIN(-$C224,MCB_benefits_unconstrained!F224),MAX(-$C224,MCB_benefits_unconstrained!F224))</f>
        <v>0</v>
      </c>
      <c r="G224">
        <f>IF($C224&lt;0,MIN(-$C224,MCB_benefits_unconstrained!G224),MAX(-$C224,MCB_benefits_unconstrained!G224))</f>
        <v>0</v>
      </c>
      <c r="H224">
        <f>IF($C224&lt;0,MIN(-$C224,MCB_benefits_unconstrained!H224),MAX(-$C224,MCB_benefits_unconstrained!H224))</f>
        <v>0</v>
      </c>
      <c r="I224">
        <f>IF($C224&lt;0,MIN(-$C224,MCB_benefits_unconstrained!I224),MAX(-$C224,MCB_benefits_unconstrained!I224))</f>
        <v>0</v>
      </c>
      <c r="K224">
        <f>IF($C224&lt;0,MIN(-$C224,MCB_benefits_unconstrained!K224),MAX(-$C224,MCB_benefits_unconstrained!K224))</f>
        <v>0</v>
      </c>
      <c r="L224">
        <f>IF($C224&lt;0,MIN(-$C224,MCB_benefits_unconstrained!L224),MAX(-$C224,MCB_benefits_unconstrained!L224))</f>
        <v>0</v>
      </c>
      <c r="M224">
        <f>IF($C224&lt;0,MIN(-$C224,MCB_benefits_unconstrained!M224),MAX(-$C224,MCB_benefits_unconstrained!M224))</f>
        <v>0</v>
      </c>
      <c r="N224">
        <f>IF($C224&lt;0,MIN(-$C224,MCB_benefits_unconstrained!N224),MAX(-$C224,MCB_benefits_unconstrained!N224))</f>
        <v>0</v>
      </c>
      <c r="O224">
        <f>IF($C224&lt;0,MIN(-$C224,MCB_benefits_unconstrained!O224),MAX(-$C224,MCB_benefits_unconstrained!O224))</f>
        <v>0</v>
      </c>
      <c r="P224">
        <f>IF($C224&lt;0,MIN(-$C224,MCB_benefits_unconstrained!P224),MAX(-$C224,MCB_benefits_unconstrained!P224))</f>
        <v>0</v>
      </c>
      <c r="Q224" s="7">
        <f>SUM(Wanetal_losses_control!BI224:BN224)</f>
        <v>0</v>
      </c>
      <c r="R224">
        <f>IF($Q224&lt;0,MIN(-$Q224,MCB_benefits_unconstrained!R224),MAX(-$Q224,MCB_benefits_unconstrained!R224))</f>
        <v>0</v>
      </c>
      <c r="S224">
        <f>IF($Q224&lt;0,MIN(-$Q224,MCB_benefits_unconstrained!S224),MAX(-$Q224,MCB_benefits_unconstrained!S224))</f>
        <v>0</v>
      </c>
      <c r="T224">
        <f>IF($Q224&lt;0,MIN(-$Q224,MCB_benefits_unconstrained!T224),MAX(-$Q224,MCB_benefits_unconstrained!T224))</f>
        <v>0</v>
      </c>
      <c r="U224">
        <f>IF($Q224&lt;0,MIN(-$Q224,MCB_benefits_unconstrained!U224),MAX(-$Q224,MCB_benefits_unconstrained!U224))</f>
        <v>0</v>
      </c>
      <c r="V224">
        <f>IF($Q224&lt;0,MIN(-$Q224,MCB_benefits_unconstrained!V224),MAX(-$Q224,MCB_benefits_unconstrained!V224))</f>
        <v>0</v>
      </c>
      <c r="W224">
        <f>IF($Q224&lt;0,MIN(-$Q224,MCB_benefits_unconstrained!W224),MAX(-$Q224,MCB_benefits_unconstrained!W224))</f>
        <v>0</v>
      </c>
      <c r="Y224">
        <f>IF($Q224&lt;0,MIN(-$Q224,MCB_benefits_unconstrained!Y224),MAX(-$Q224,MCB_benefits_unconstrained!Y224))</f>
        <v>0</v>
      </c>
      <c r="Z224">
        <f>IF($Q224&lt;0,MIN(-$Q224,MCB_benefits_unconstrained!Z224),MAX(-$Q224,MCB_benefits_unconstrained!Z224))</f>
        <v>0</v>
      </c>
      <c r="AA224">
        <f>IF($Q224&lt;0,MIN(-$Q224,MCB_benefits_unconstrained!AA224),MAX(-$Q224,MCB_benefits_unconstrained!AA224))</f>
        <v>0</v>
      </c>
      <c r="AB224">
        <f>IF($Q224&lt;0,MIN(-$Q224,MCB_benefits_unconstrained!AB224),MAX(-$Q224,MCB_benefits_unconstrained!AB224))</f>
        <v>0</v>
      </c>
      <c r="AC224">
        <f>IF($Q224&lt;0,MIN(-$Q224,MCB_benefits_unconstrained!AC224),MAX(-$Q224,MCB_benefits_unconstrained!AC224))</f>
        <v>0</v>
      </c>
      <c r="AD224">
        <f>IF($Q224&lt;0,MIN(-$Q224,MCB_benefits_unconstrained!AD224),MAX(-$Q224,MCB_benefits_unconstrained!AD224))</f>
        <v>0</v>
      </c>
    </row>
    <row r="225" spans="1:30" x14ac:dyDescent="0.2">
      <c r="A225" t="s">
        <v>442</v>
      </c>
      <c r="B225" t="s">
        <v>443</v>
      </c>
      <c r="C225">
        <f>SUM(Wanetal_losses_control!AQ225:AV225)</f>
        <v>0</v>
      </c>
      <c r="D225">
        <f>IF($C225&lt;0,MIN(-$C225,MCB_benefits_unconstrained!D225),MAX(-$C225,MCB_benefits_unconstrained!D225))</f>
        <v>0</v>
      </c>
      <c r="E225">
        <f>IF($C225&lt;0,MIN(-$C225,MCB_benefits_unconstrained!E225),MAX(-$C225,MCB_benefits_unconstrained!E225))</f>
        <v>0</v>
      </c>
      <c r="F225">
        <f>IF($C225&lt;0,MIN(-$C225,MCB_benefits_unconstrained!F225),MAX(-$C225,MCB_benefits_unconstrained!F225))</f>
        <v>0</v>
      </c>
      <c r="G225">
        <f>IF($C225&lt;0,MIN(-$C225,MCB_benefits_unconstrained!G225),MAX(-$C225,MCB_benefits_unconstrained!G225))</f>
        <v>0</v>
      </c>
      <c r="H225">
        <f>IF($C225&lt;0,MIN(-$C225,MCB_benefits_unconstrained!H225),MAX(-$C225,MCB_benefits_unconstrained!H225))</f>
        <v>0</v>
      </c>
      <c r="I225">
        <f>IF($C225&lt;0,MIN(-$C225,MCB_benefits_unconstrained!I225),MAX(-$C225,MCB_benefits_unconstrained!I225))</f>
        <v>0</v>
      </c>
      <c r="K225">
        <f>IF($C225&lt;0,MIN(-$C225,MCB_benefits_unconstrained!K225),MAX(-$C225,MCB_benefits_unconstrained!K225))</f>
        <v>0</v>
      </c>
      <c r="L225">
        <f>IF($C225&lt;0,MIN(-$C225,MCB_benefits_unconstrained!L225),MAX(-$C225,MCB_benefits_unconstrained!L225))</f>
        <v>0</v>
      </c>
      <c r="M225">
        <f>IF($C225&lt;0,MIN(-$C225,MCB_benefits_unconstrained!M225),MAX(-$C225,MCB_benefits_unconstrained!M225))</f>
        <v>0</v>
      </c>
      <c r="N225">
        <f>IF($C225&lt;0,MIN(-$C225,MCB_benefits_unconstrained!N225),MAX(-$C225,MCB_benefits_unconstrained!N225))</f>
        <v>0</v>
      </c>
      <c r="O225">
        <f>IF($C225&lt;0,MIN(-$C225,MCB_benefits_unconstrained!O225),MAX(-$C225,MCB_benefits_unconstrained!O225))</f>
        <v>0</v>
      </c>
      <c r="P225">
        <f>IF($C225&lt;0,MIN(-$C225,MCB_benefits_unconstrained!P225),MAX(-$C225,MCB_benefits_unconstrained!P225))</f>
        <v>0</v>
      </c>
      <c r="Q225" s="7">
        <f>SUM(Wanetal_losses_control!BI225:BN225)</f>
        <v>0</v>
      </c>
      <c r="R225">
        <f>IF($Q225&lt;0,MIN(-$Q225,MCB_benefits_unconstrained!R225),MAX(-$Q225,MCB_benefits_unconstrained!R225))</f>
        <v>0</v>
      </c>
      <c r="S225">
        <f>IF($Q225&lt;0,MIN(-$Q225,MCB_benefits_unconstrained!S225),MAX(-$Q225,MCB_benefits_unconstrained!S225))</f>
        <v>0</v>
      </c>
      <c r="T225">
        <f>IF($Q225&lt;0,MIN(-$Q225,MCB_benefits_unconstrained!T225),MAX(-$Q225,MCB_benefits_unconstrained!T225))</f>
        <v>0</v>
      </c>
      <c r="U225">
        <f>IF($Q225&lt;0,MIN(-$Q225,MCB_benefits_unconstrained!U225),MAX(-$Q225,MCB_benefits_unconstrained!U225))</f>
        <v>0</v>
      </c>
      <c r="V225">
        <f>IF($Q225&lt;0,MIN(-$Q225,MCB_benefits_unconstrained!V225),MAX(-$Q225,MCB_benefits_unconstrained!V225))</f>
        <v>0</v>
      </c>
      <c r="W225">
        <f>IF($Q225&lt;0,MIN(-$Q225,MCB_benefits_unconstrained!W225),MAX(-$Q225,MCB_benefits_unconstrained!W225))</f>
        <v>0</v>
      </c>
      <c r="Y225">
        <f>IF($Q225&lt;0,MIN(-$Q225,MCB_benefits_unconstrained!Y225),MAX(-$Q225,MCB_benefits_unconstrained!Y225))</f>
        <v>0</v>
      </c>
      <c r="Z225">
        <f>IF($Q225&lt;0,MIN(-$Q225,MCB_benefits_unconstrained!Z225),MAX(-$Q225,MCB_benefits_unconstrained!Z225))</f>
        <v>0</v>
      </c>
      <c r="AA225">
        <f>IF($Q225&lt;0,MIN(-$Q225,MCB_benefits_unconstrained!AA225),MAX(-$Q225,MCB_benefits_unconstrained!AA225))</f>
        <v>0</v>
      </c>
      <c r="AB225">
        <f>IF($Q225&lt;0,MIN(-$Q225,MCB_benefits_unconstrained!AB225),MAX(-$Q225,MCB_benefits_unconstrained!AB225))</f>
        <v>0</v>
      </c>
      <c r="AC225">
        <f>IF($Q225&lt;0,MIN(-$Q225,MCB_benefits_unconstrained!AC225),MAX(-$Q225,MCB_benefits_unconstrained!AC225))</f>
        <v>0</v>
      </c>
      <c r="AD225">
        <f>IF($Q225&lt;0,MIN(-$Q225,MCB_benefits_unconstrained!AD225),MAX(-$Q225,MCB_benefits_unconstrained!AD225))</f>
        <v>0</v>
      </c>
    </row>
    <row r="226" spans="1:30" x14ac:dyDescent="0.2">
      <c r="A226" t="s">
        <v>444</v>
      </c>
      <c r="B226" t="s">
        <v>445</v>
      </c>
      <c r="C226">
        <f>SUM(Wanetal_losses_control!AQ226:AV226)</f>
        <v>-1798035041.0760798</v>
      </c>
      <c r="D226">
        <f>IF($C226&lt;0,MIN(-$C226,MCB_benefits_unconstrained!D226),MAX(-$C226,MCB_benefits_unconstrained!D226))</f>
        <v>504402861.86425233</v>
      </c>
      <c r="E226">
        <f>IF($C226&lt;0,MIN(-$C226,MCB_benefits_unconstrained!E226),MAX(-$C226,MCB_benefits_unconstrained!E226))</f>
        <v>-7373064.5264120102</v>
      </c>
      <c r="F226">
        <f>IF($C226&lt;0,MIN(-$C226,MCB_benefits_unconstrained!F226),MAX(-$C226,MCB_benefits_unconstrained!F226))</f>
        <v>404199880.31113458</v>
      </c>
      <c r="G226">
        <f>IF($C226&lt;0,MIN(-$C226,MCB_benefits_unconstrained!G226),MAX(-$C226,MCB_benefits_unconstrained!G226))</f>
        <v>363113592.83741307</v>
      </c>
      <c r="H226">
        <f>IF($C226&lt;0,MIN(-$C226,MCB_benefits_unconstrained!H226),MAX(-$C226,MCB_benefits_unconstrained!H226))</f>
        <v>123677569.89096141</v>
      </c>
      <c r="I226">
        <f>IF($C226&lt;0,MIN(-$C226,MCB_benefits_unconstrained!I226),MAX(-$C226,MCB_benefits_unconstrained!I226))</f>
        <v>108778024.93728876</v>
      </c>
      <c r="K226">
        <f>IF($C226&lt;0,MIN(-$C226,MCB_benefits_unconstrained!K226),MAX(-$C226,MCB_benefits_unconstrained!K226))</f>
        <v>681502846.04189885</v>
      </c>
      <c r="L226">
        <f>IF($C226&lt;0,MIN(-$C226,MCB_benefits_unconstrained!L226),MAX(-$C226,MCB_benefits_unconstrained!L226))</f>
        <v>-20712620.326585554</v>
      </c>
      <c r="M226">
        <f>IF($C226&lt;0,MIN(-$C226,MCB_benefits_unconstrained!M226),MAX(-$C226,MCB_benefits_unconstrained!M226))</f>
        <v>641850912.63394761</v>
      </c>
      <c r="N226">
        <f>IF($C226&lt;0,MIN(-$C226,MCB_benefits_unconstrained!N226),MAX(-$C226,MCB_benefits_unconstrained!N226))</f>
        <v>-128300224.81477831</v>
      </c>
      <c r="O226">
        <f>IF($C226&lt;0,MIN(-$C226,MCB_benefits_unconstrained!O226),MAX(-$C226,MCB_benefits_unconstrained!O226))</f>
        <v>-977884.09704237338</v>
      </c>
      <c r="P226">
        <f>IF($C226&lt;0,MIN(-$C226,MCB_benefits_unconstrained!P226),MAX(-$C226,MCB_benefits_unconstrained!P226))</f>
        <v>-211589588.50384957</v>
      </c>
      <c r="Q226" s="7">
        <f>SUM(Wanetal_losses_control!BI226:BN226)</f>
        <v>-1417848674.082799</v>
      </c>
      <c r="R226">
        <f>IF($Q226&lt;0,MIN(-$Q226,MCB_benefits_unconstrained!R226),MAX(-$Q226,MCB_benefits_unconstrained!R226))</f>
        <v>1417848674.082799</v>
      </c>
      <c r="S226">
        <f>IF($Q226&lt;0,MIN(-$Q226,MCB_benefits_unconstrained!S226),MAX(-$Q226,MCB_benefits_unconstrained!S226))</f>
        <v>330455931.23039198</v>
      </c>
      <c r="T226">
        <f>IF($Q226&lt;0,MIN(-$Q226,MCB_benefits_unconstrained!T226),MAX(-$Q226,MCB_benefits_unconstrained!T226))</f>
        <v>766634108.89495289</v>
      </c>
      <c r="U226">
        <f>IF($Q226&lt;0,MIN(-$Q226,MCB_benefits_unconstrained!U226),MAX(-$Q226,MCB_benefits_unconstrained!U226))</f>
        <v>1196457501.9441965</v>
      </c>
      <c r="V226">
        <f>IF($Q226&lt;0,MIN(-$Q226,MCB_benefits_unconstrained!V226),MAX(-$Q226,MCB_benefits_unconstrained!V226))</f>
        <v>617250450.05289578</v>
      </c>
      <c r="W226">
        <f>IF($Q226&lt;0,MIN(-$Q226,MCB_benefits_unconstrained!W226),MAX(-$Q226,MCB_benefits_unconstrained!W226))</f>
        <v>247212603.27894306</v>
      </c>
      <c r="Y226">
        <f>IF($Q226&lt;0,MIN(-$Q226,MCB_benefits_unconstrained!Y226),MAX(-$Q226,MCB_benefits_unconstrained!Y226))</f>
        <v>900385535.80190551</v>
      </c>
      <c r="Z226">
        <f>IF($Q226&lt;0,MIN(-$Q226,MCB_benefits_unconstrained!Z226),MAX(-$Q226,MCB_benefits_unconstrained!Z226))</f>
        <v>386900416.55978554</v>
      </c>
      <c r="AA226">
        <f>IF($Q226&lt;0,MIN(-$Q226,MCB_benefits_unconstrained!AA226),MAX(-$Q226,MCB_benefits_unconstrained!AA226))</f>
        <v>466754948.26707613</v>
      </c>
      <c r="AB226">
        <f>IF($Q226&lt;0,MIN(-$Q226,MCB_benefits_unconstrained!AB226),MAX(-$Q226,MCB_benefits_unconstrained!AB226))</f>
        <v>255014624.2387867</v>
      </c>
      <c r="AC226">
        <f>IF($Q226&lt;0,MIN(-$Q226,MCB_benefits_unconstrained!AC226),MAX(-$Q226,MCB_benefits_unconstrained!AC226))</f>
        <v>366184630.57526994</v>
      </c>
      <c r="AD226">
        <f>IF($Q226&lt;0,MIN(-$Q226,MCB_benefits_unconstrained!AD226),MAX(-$Q226,MCB_benefits_unconstrained!AD226))</f>
        <v>-114346738.55366579</v>
      </c>
    </row>
    <row r="227" spans="1:30" x14ac:dyDescent="0.2">
      <c r="A227" t="s">
        <v>446</v>
      </c>
      <c r="B227" t="s">
        <v>447</v>
      </c>
      <c r="C227">
        <f>SUM(Wanetal_losses_control!AQ227:AV227)</f>
        <v>1214984484.9264462</v>
      </c>
      <c r="D227">
        <f>IF($C227&lt;0,MIN(-$C227,MCB_benefits_unconstrained!D227),MAX(-$C227,MCB_benefits_unconstrained!D227))</f>
        <v>-340839659.58238125</v>
      </c>
      <c r="E227">
        <f>IF($C227&lt;0,MIN(-$C227,MCB_benefits_unconstrained!E227),MAX(-$C227,MCB_benefits_unconstrained!E227))</f>
        <v>4982193.7844941616</v>
      </c>
      <c r="F227">
        <f>IF($C227&lt;0,MIN(-$C227,MCB_benefits_unconstrained!F227),MAX(-$C227,MCB_benefits_unconstrained!F227))</f>
        <v>-273129595.45729756</v>
      </c>
      <c r="G227">
        <f>IF($C227&lt;0,MIN(-$C227,MCB_benefits_unconstrained!G227),MAX(-$C227,MCB_benefits_unconstrained!G227))</f>
        <v>-245366398.03155434</v>
      </c>
      <c r="H227">
        <f>IF($C227&lt;0,MIN(-$C227,MCB_benefits_unconstrained!H227),MAX(-$C227,MCB_benefits_unconstrained!H227))</f>
        <v>-83572525.072144032</v>
      </c>
      <c r="I227">
        <f>IF($C227&lt;0,MIN(-$C227,MCB_benefits_unconstrained!I227),MAX(-$C227,MCB_benefits_unconstrained!I227))</f>
        <v>-73504469.924374342</v>
      </c>
      <c r="K227">
        <f>IF($C227&lt;0,MIN(-$C227,MCB_benefits_unconstrained!K227),MAX(-$C227,MCB_benefits_unconstrained!K227))</f>
        <v>-67677693.419509843</v>
      </c>
      <c r="L227">
        <f>IF($C227&lt;0,MIN(-$C227,MCB_benefits_unconstrained!L227),MAX(-$C227,MCB_benefits_unconstrained!L227))</f>
        <v>46792689.885311767</v>
      </c>
      <c r="M227">
        <f>IF($C227&lt;0,MIN(-$C227,MCB_benefits_unconstrained!M227),MAX(-$C227,MCB_benefits_unconstrained!M227))</f>
        <v>-353196005.92256129</v>
      </c>
      <c r="N227">
        <f>IF($C227&lt;0,MIN(-$C227,MCB_benefits_unconstrained!N227),MAX(-$C227,MCB_benefits_unconstrained!N227))</f>
        <v>-744328985.52600873</v>
      </c>
      <c r="O227">
        <f>IF($C227&lt;0,MIN(-$C227,MCB_benefits_unconstrained!O227),MAX(-$C227,MCB_benefits_unconstrained!O227))</f>
        <v>-125940645.3216802</v>
      </c>
      <c r="P227">
        <f>IF($C227&lt;0,MIN(-$C227,MCB_benefits_unconstrained!P227),MAX(-$C227,MCB_benefits_unconstrained!P227))</f>
        <v>-399469736.71807349</v>
      </c>
      <c r="Q227" s="7">
        <f>SUM(Wanetal_losses_control!BI227:BN227)</f>
        <v>1157271875.5053642</v>
      </c>
      <c r="R227">
        <f>IF($Q227&lt;0,MIN(-$Q227,MCB_benefits_unconstrained!R227),MAX(-$Q227,MCB_benefits_unconstrained!R227))</f>
        <v>-1157271875.5053642</v>
      </c>
      <c r="S227">
        <f>IF($Q227&lt;0,MIN(-$Q227,MCB_benefits_unconstrained!S227),MAX(-$Q227,MCB_benefits_unconstrained!S227))</f>
        <v>-269723675.23936105</v>
      </c>
      <c r="T227">
        <f>IF($Q227&lt;0,MIN(-$Q227,MCB_benefits_unconstrained!T227),MAX(-$Q227,MCB_benefits_unconstrained!T227))</f>
        <v>-625739621.75559723</v>
      </c>
      <c r="U227">
        <f>IF($Q227&lt;0,MIN(-$Q227,MCB_benefits_unconstrained!U227),MAX(-$Q227,MCB_benefits_unconstrained!U227))</f>
        <v>-976568686.45247567</v>
      </c>
      <c r="V227">
        <f>IF($Q227&lt;0,MIN(-$Q227,MCB_benefits_unconstrained!V227),MAX(-$Q227,MCB_benefits_unconstrained!V227))</f>
        <v>-503810173.14935958</v>
      </c>
      <c r="W227">
        <f>IF($Q227&lt;0,MIN(-$Q227,MCB_benefits_unconstrained!W227),MAX(-$Q227,MCB_benefits_unconstrained!W227))</f>
        <v>-201779074.36437666</v>
      </c>
      <c r="Y227">
        <f>IF($Q227&lt;0,MIN(-$Q227,MCB_benefits_unconstrained!Y227),MAX(-$Q227,MCB_benefits_unconstrained!Y227))</f>
        <v>-832773357.89365125</v>
      </c>
      <c r="Z227">
        <f>IF($Q227&lt;0,MIN(-$Q227,MCB_benefits_unconstrained!Z227),MAX(-$Q227,MCB_benefits_unconstrained!Z227))</f>
        <v>-469040155.98294157</v>
      </c>
      <c r="AA227">
        <f>IF($Q227&lt;0,MIN(-$Q227,MCB_benefits_unconstrained!AA227),MAX(-$Q227,MCB_benefits_unconstrained!AA227))</f>
        <v>-601928318.74884903</v>
      </c>
      <c r="AB227">
        <f>IF($Q227&lt;0,MIN(-$Q227,MCB_benefits_unconstrained!AB227),MAX(-$Q227,MCB_benefits_unconstrained!AB227))</f>
        <v>-1020429574.5990868</v>
      </c>
      <c r="AC227">
        <f>IF($Q227&lt;0,MIN(-$Q227,MCB_benefits_unconstrained!AC227),MAX(-$Q227,MCB_benefits_unconstrained!AC227))</f>
        <v>-975845077.37452352</v>
      </c>
      <c r="AD227">
        <f>IF($Q227&lt;0,MIN(-$Q227,MCB_benefits_unconstrained!AD227),MAX(-$Q227,MCB_benefits_unconstrained!AD227))</f>
        <v>-119579670.53650278</v>
      </c>
    </row>
    <row r="228" spans="1:30" x14ac:dyDescent="0.2">
      <c r="A228" t="s">
        <v>448</v>
      </c>
      <c r="B228" t="s">
        <v>449</v>
      </c>
      <c r="C228">
        <f>SUM(Wanetal_losses_control!AQ228:AV228)</f>
        <v>744329553.4526515</v>
      </c>
      <c r="D228">
        <f>IF($C228&lt;0,MIN(-$C228,MCB_benefits_unconstrained!D228),MAX(-$C228,MCB_benefits_unconstrained!D228))</f>
        <v>-208806807.62871313</v>
      </c>
      <c r="E228">
        <f>IF($C228&lt;0,MIN(-$C228,MCB_benefits_unconstrained!E228),MAX(-$C228,MCB_benefits_unconstrained!E228))</f>
        <v>3052215.1688642502</v>
      </c>
      <c r="F228">
        <f>IF($C228&lt;0,MIN(-$C228,MCB_benefits_unconstrained!F228),MAX(-$C228,MCB_benefits_unconstrained!F228))</f>
        <v>-167325947.23935187</v>
      </c>
      <c r="G228">
        <f>IF($C228&lt;0,MIN(-$C228,MCB_benefits_unconstrained!G228),MAX(-$C228,MCB_benefits_unconstrained!G228))</f>
        <v>-150317525.65150559</v>
      </c>
      <c r="H228">
        <f>IF($C228&lt;0,MIN(-$C228,MCB_benefits_unconstrained!H228),MAX(-$C228,MCB_benefits_unconstrained!H228))</f>
        <v>-51198596.393290877</v>
      </c>
      <c r="I228">
        <f>IF($C228&lt;0,MIN(-$C228,MCB_benefits_unconstrained!I228),MAX(-$C228,MCB_benefits_unconstrained!I228))</f>
        <v>-45030656.732127428</v>
      </c>
      <c r="K228">
        <f>IF($C228&lt;0,MIN(-$C228,MCB_benefits_unconstrained!K228),MAX(-$C228,MCB_benefits_unconstrained!K228))</f>
        <v>-360263408.80477136</v>
      </c>
      <c r="L228">
        <f>IF($C228&lt;0,MIN(-$C228,MCB_benefits_unconstrained!L228),MAX(-$C228,MCB_benefits_unconstrained!L228))</f>
        <v>6592858.6997587308</v>
      </c>
      <c r="M228">
        <f>IF($C228&lt;0,MIN(-$C228,MCB_benefits_unconstrained!M228),MAX(-$C228,MCB_benefits_unconstrained!M228))</f>
        <v>-208967850.18128443</v>
      </c>
      <c r="N228">
        <f>IF($C228&lt;0,MIN(-$C228,MCB_benefits_unconstrained!N228),MAX(-$C228,MCB_benefits_unconstrained!N228))</f>
        <v>-409573588.4530198</v>
      </c>
      <c r="O228">
        <f>IF($C228&lt;0,MIN(-$C228,MCB_benefits_unconstrained!O228),MAX(-$C228,MCB_benefits_unconstrained!O228))</f>
        <v>-165616321.4567875</v>
      </c>
      <c r="P228">
        <f>IF($C228&lt;0,MIN(-$C228,MCB_benefits_unconstrained!P228),MAX(-$C228,MCB_benefits_unconstrained!P228))</f>
        <v>-332235543.48047298</v>
      </c>
      <c r="Q228" s="7">
        <f>SUM(Wanetal_losses_control!BI228:BN228)</f>
        <v>525815463.37237233</v>
      </c>
      <c r="R228">
        <f>IF($Q228&lt;0,MIN(-$Q228,MCB_benefits_unconstrained!R228),MAX(-$Q228,MCB_benefits_unconstrained!R228))</f>
        <v>-525815463.37237233</v>
      </c>
      <c r="S228">
        <f>IF($Q228&lt;0,MIN(-$Q228,MCB_benefits_unconstrained!S228),MAX(-$Q228,MCB_benefits_unconstrained!S228))</f>
        <v>-122551046.37063003</v>
      </c>
      <c r="T228">
        <f>IF($Q228&lt;0,MIN(-$Q228,MCB_benefits_unconstrained!T228),MAX(-$Q228,MCB_benefits_unconstrained!T228))</f>
        <v>-284309656.29419833</v>
      </c>
      <c r="U228">
        <f>IF($Q228&lt;0,MIN(-$Q228,MCB_benefits_unconstrained!U228),MAX(-$Q228,MCB_benefits_unconstrained!U228))</f>
        <v>-443711566.18467164</v>
      </c>
      <c r="V228">
        <f>IF($Q228&lt;0,MIN(-$Q228,MCB_benefits_unconstrained!V228),MAX(-$Q228,MCB_benefits_unconstrained!V228))</f>
        <v>-228910064.48295712</v>
      </c>
      <c r="W228">
        <f>IF($Q228&lt;0,MIN(-$Q228,MCB_benefits_unconstrained!W228),MAX(-$Q228,MCB_benefits_unconstrained!W228))</f>
        <v>-91679889.342702091</v>
      </c>
      <c r="Y228">
        <f>IF($Q228&lt;0,MIN(-$Q228,MCB_benefits_unconstrained!Y228),MAX(-$Q228,MCB_benefits_unconstrained!Y228))</f>
        <v>-630761.18602968217</v>
      </c>
      <c r="Z228">
        <f>IF($Q228&lt;0,MIN(-$Q228,MCB_benefits_unconstrained!Z228),MAX(-$Q228,MCB_benefits_unconstrained!Z228))</f>
        <v>94509599.817809686</v>
      </c>
      <c r="AA228">
        <f>IF($Q228&lt;0,MIN(-$Q228,MCB_benefits_unconstrained!AA228),MAX(-$Q228,MCB_benefits_unconstrained!AA228))</f>
        <v>700040612.67856348</v>
      </c>
      <c r="AB228">
        <f>IF($Q228&lt;0,MIN(-$Q228,MCB_benefits_unconstrained!AB228),MAX(-$Q228,MCB_benefits_unconstrained!AB228))</f>
        <v>128941485.27470817</v>
      </c>
      <c r="AC228">
        <f>IF($Q228&lt;0,MIN(-$Q228,MCB_benefits_unconstrained!AC228),MAX(-$Q228,MCB_benefits_unconstrained!AC228))</f>
        <v>737049020.07704687</v>
      </c>
      <c r="AD228">
        <f>IF($Q228&lt;0,MIN(-$Q228,MCB_benefits_unconstrained!AD228),MAX(-$Q228,MCB_benefits_unconstrained!AD228))</f>
        <v>869206914.47630787</v>
      </c>
    </row>
    <row r="229" spans="1:30" x14ac:dyDescent="0.2">
      <c r="A229" t="s">
        <v>450</v>
      </c>
      <c r="B229" t="s">
        <v>451</v>
      </c>
      <c r="C229">
        <f>SUM(Wanetal_losses_control!AQ229:AV229)</f>
        <v>15132951438.290108</v>
      </c>
      <c r="D229">
        <f>IF($C229&lt;0,MIN(-$C229,MCB_benefits_unconstrained!D229),MAX(-$C229,MCB_benefits_unconstrained!D229))</f>
        <v>-4245247639.5332413</v>
      </c>
      <c r="E229">
        <f>IF($C229&lt;0,MIN(-$C229,MCB_benefits_unconstrained!E229),MAX(-$C229,MCB_benefits_unconstrained!E229))</f>
        <v>62054534.467134476</v>
      </c>
      <c r="F229">
        <f>IF($C229&lt;0,MIN(-$C229,MCB_benefits_unconstrained!F229),MAX(-$C229,MCB_benefits_unconstrained!F229))</f>
        <v>-3401900975.439476</v>
      </c>
      <c r="G229">
        <f>IF($C229&lt;0,MIN(-$C229,MCB_benefits_unconstrained!G229),MAX(-$C229,MCB_benefits_unconstrained!G229))</f>
        <v>-3056103046.6364021</v>
      </c>
      <c r="H229">
        <f>IF($C229&lt;0,MIN(-$C229,MCB_benefits_unconstrained!H229),MAX(-$C229,MCB_benefits_unconstrained!H229))</f>
        <v>-1040917788.8132458</v>
      </c>
      <c r="I229">
        <f>IF($C229&lt;0,MIN(-$C229,MCB_benefits_unconstrained!I229),MAX(-$C229,MCB_benefits_unconstrained!I229))</f>
        <v>-915517512.90894318</v>
      </c>
      <c r="K229">
        <f>IF($C229&lt;0,MIN(-$C229,MCB_benefits_unconstrained!K229),MAX(-$C229,MCB_benefits_unconstrained!K229))</f>
        <v>130980568865.42015</v>
      </c>
      <c r="L229">
        <f>IF($C229&lt;0,MIN(-$C229,MCB_benefits_unconstrained!L229),MAX(-$C229,MCB_benefits_unconstrained!L229))</f>
        <v>858888551.95992148</v>
      </c>
      <c r="M229">
        <f>IF($C229&lt;0,MIN(-$C229,MCB_benefits_unconstrained!M229),MAX(-$C229,MCB_benefits_unconstrained!M229))</f>
        <v>23671035769.802544</v>
      </c>
      <c r="N229">
        <f>IF($C229&lt;0,MIN(-$C229,MCB_benefits_unconstrained!N229),MAX(-$C229,MCB_benefits_unconstrained!N229))</f>
        <v>49936810104.363007</v>
      </c>
      <c r="O229">
        <f>IF($C229&lt;0,MIN(-$C229,MCB_benefits_unconstrained!O229),MAX(-$C229,MCB_benefits_unconstrained!O229))</f>
        <v>32451452658.197605</v>
      </c>
      <c r="P229">
        <f>IF($C229&lt;0,MIN(-$C229,MCB_benefits_unconstrained!P229),MAX(-$C229,MCB_benefits_unconstrained!P229))</f>
        <v>-15132951438.290108</v>
      </c>
      <c r="Q229" s="7">
        <f>SUM(Wanetal_losses_control!BI229:BN229)</f>
        <v>10769843449.403215</v>
      </c>
      <c r="R229">
        <f>IF($Q229&lt;0,MIN(-$Q229,MCB_benefits_unconstrained!R229),MAX(-$Q229,MCB_benefits_unconstrained!R229))</f>
        <v>-10769843449.403215</v>
      </c>
      <c r="S229">
        <f>IF($Q229&lt;0,MIN(-$Q229,MCB_benefits_unconstrained!S229),MAX(-$Q229,MCB_benefits_unconstrained!S229))</f>
        <v>-2510111770.9760914</v>
      </c>
      <c r="T229">
        <f>IF($Q229&lt;0,MIN(-$Q229,MCB_benefits_unconstrained!T229),MAX(-$Q229,MCB_benefits_unconstrained!T229))</f>
        <v>-5823279653.6714315</v>
      </c>
      <c r="U229">
        <f>IF($Q229&lt;0,MIN(-$Q229,MCB_benefits_unconstrained!U229),MAX(-$Q229,MCB_benefits_unconstrained!U229))</f>
        <v>-9088177197.8513336</v>
      </c>
      <c r="V229">
        <f>IF($Q229&lt;0,MIN(-$Q229,MCB_benefits_unconstrained!V229),MAX(-$Q229,MCB_benefits_unconstrained!V229))</f>
        <v>-4688575612.9396057</v>
      </c>
      <c r="W229">
        <f>IF($Q229&lt;0,MIN(-$Q229,MCB_benefits_unconstrained!W229),MAX(-$Q229,MCB_benefits_unconstrained!W229))</f>
        <v>-1877803382.4773045</v>
      </c>
      <c r="Y229">
        <f>IF($Q229&lt;0,MIN(-$Q229,MCB_benefits_unconstrained!Y229),MAX(-$Q229,MCB_benefits_unconstrained!Y229))</f>
        <v>-9447569821.714941</v>
      </c>
      <c r="Z229">
        <f>IF($Q229&lt;0,MIN(-$Q229,MCB_benefits_unconstrained!Z229),MAX(-$Q229,MCB_benefits_unconstrained!Z229))</f>
        <v>-8756159828.8106289</v>
      </c>
      <c r="AA229">
        <f>IF($Q229&lt;0,MIN(-$Q229,MCB_benefits_unconstrained!AA229),MAX(-$Q229,MCB_benefits_unconstrained!AA229))</f>
        <v>-7922307215.621686</v>
      </c>
      <c r="AB229">
        <f>IF($Q229&lt;0,MIN(-$Q229,MCB_benefits_unconstrained!AB229),MAX(-$Q229,MCB_benefits_unconstrained!AB229))</f>
        <v>-9924441825.638258</v>
      </c>
      <c r="AC229">
        <f>IF($Q229&lt;0,MIN(-$Q229,MCB_benefits_unconstrained!AC229),MAX(-$Q229,MCB_benefits_unconstrained!AC229))</f>
        <v>-9266256134.5811615</v>
      </c>
      <c r="AD229">
        <f>IF($Q229&lt;0,MIN(-$Q229,MCB_benefits_unconstrained!AD229),MAX(-$Q229,MCB_benefits_unconstrained!AD229))</f>
        <v>-8464823403.380125</v>
      </c>
    </row>
    <row r="230" spans="1:30" x14ac:dyDescent="0.2">
      <c r="A230" t="s">
        <v>452</v>
      </c>
      <c r="B230" t="s">
        <v>453</v>
      </c>
      <c r="C230">
        <f>SUM(Wanetal_losses_control!AQ230:AV230)</f>
        <v>-257687295.3187646</v>
      </c>
      <c r="D230">
        <f>IF($C230&lt;0,MIN(-$C230,MCB_benefits_unconstrained!D230),MAX(-$C230,MCB_benefits_unconstrained!D230))</f>
        <v>72289030.110923111</v>
      </c>
      <c r="E230">
        <f>IF($C230&lt;0,MIN(-$C230,MCB_benefits_unconstrained!E230),MAX(-$C230,MCB_benefits_unconstrained!E230))</f>
        <v>-1056678.5477577448</v>
      </c>
      <c r="F230">
        <f>IF($C230&lt;0,MIN(-$C230,MCB_benefits_unconstrained!F230),MAX(-$C230,MCB_benefits_unconstrained!F230))</f>
        <v>57928333.734368801</v>
      </c>
      <c r="G230">
        <f>IF($C230&lt;0,MIN(-$C230,MCB_benefits_unconstrained!G230),MAX(-$C230,MCB_benefits_unconstrained!G230))</f>
        <v>52040008.950967312</v>
      </c>
      <c r="H230">
        <f>IF($C230&lt;0,MIN(-$C230,MCB_benefits_unconstrained!H230),MAX(-$C230,MCB_benefits_unconstrained!H230))</f>
        <v>17724981.854483664</v>
      </c>
      <c r="I230">
        <f>IF($C230&lt;0,MIN(-$C230,MCB_benefits_unconstrained!I230),MAX(-$C230,MCB_benefits_unconstrained!I230))</f>
        <v>15589637.796731383</v>
      </c>
      <c r="K230">
        <f>IF($C230&lt;0,MIN(-$C230,MCB_benefits_unconstrained!K230),MAX(-$C230,MCB_benefits_unconstrained!K230))</f>
        <v>-68034347.89720951</v>
      </c>
      <c r="L230">
        <f>IF($C230&lt;0,MIN(-$C230,MCB_benefits_unconstrained!L230),MAX(-$C230,MCB_benefits_unconstrained!L230))</f>
        <v>-34823610.016483352</v>
      </c>
      <c r="M230">
        <f>IF($C230&lt;0,MIN(-$C230,MCB_benefits_unconstrained!M230),MAX(-$C230,MCB_benefits_unconstrained!M230))</f>
        <v>257687295.3187646</v>
      </c>
      <c r="N230">
        <f>IF($C230&lt;0,MIN(-$C230,MCB_benefits_unconstrained!N230),MAX(-$C230,MCB_benefits_unconstrained!N230))</f>
        <v>-15323876.897831105</v>
      </c>
      <c r="O230">
        <f>IF($C230&lt;0,MIN(-$C230,MCB_benefits_unconstrained!O230),MAX(-$C230,MCB_benefits_unconstrained!O230))</f>
        <v>257687295.3187646</v>
      </c>
      <c r="P230">
        <f>IF($C230&lt;0,MIN(-$C230,MCB_benefits_unconstrained!P230),MAX(-$C230,MCB_benefits_unconstrained!P230))</f>
        <v>81198142.330186397</v>
      </c>
      <c r="Q230" s="7">
        <f>SUM(Wanetal_losses_control!BI230:BN230)</f>
        <v>-210840387.74154851</v>
      </c>
      <c r="R230">
        <f>IF($Q230&lt;0,MIN(-$Q230,MCB_benefits_unconstrained!R230),MAX(-$Q230,MCB_benefits_unconstrained!R230))</f>
        <v>210840387.74154851</v>
      </c>
      <c r="S230">
        <f>IF($Q230&lt;0,MIN(-$Q230,MCB_benefits_unconstrained!S230),MAX(-$Q230,MCB_benefits_unconstrained!S230))</f>
        <v>49140262.953084081</v>
      </c>
      <c r="T230">
        <f>IF($Q230&lt;0,MIN(-$Q230,MCB_benefits_unconstrained!T230),MAX(-$Q230,MCB_benefits_unconstrained!T230))</f>
        <v>114001892.95932518</v>
      </c>
      <c r="U230">
        <f>IF($Q230&lt;0,MIN(-$Q230,MCB_benefits_unconstrained!U230),MAX(-$Q230,MCB_benefits_unconstrained!U230))</f>
        <v>177918538.30197078</v>
      </c>
      <c r="V230">
        <f>IF($Q230&lt;0,MIN(-$Q230,MCB_benefits_unconstrained!V230),MAX(-$Q230,MCB_benefits_unconstrained!V230))</f>
        <v>91787880.188967139</v>
      </c>
      <c r="W230">
        <f>IF($Q230&lt;0,MIN(-$Q230,MCB_benefits_unconstrained!W230),MAX(-$Q230,MCB_benefits_unconstrained!W230))</f>
        <v>36761610.800001442</v>
      </c>
      <c r="Y230">
        <f>IF($Q230&lt;0,MIN(-$Q230,MCB_benefits_unconstrained!Y230),MAX(-$Q230,MCB_benefits_unconstrained!Y230))</f>
        <v>107455526.57743476</v>
      </c>
      <c r="Z230">
        <f>IF($Q230&lt;0,MIN(-$Q230,MCB_benefits_unconstrained!Z230),MAX(-$Q230,MCB_benefits_unconstrained!Z230))</f>
        <v>93511543.377353311</v>
      </c>
      <c r="AA230">
        <f>IF($Q230&lt;0,MIN(-$Q230,MCB_benefits_unconstrained!AA230),MAX(-$Q230,MCB_benefits_unconstrained!AA230))</f>
        <v>-274053439.29765034</v>
      </c>
      <c r="AB230">
        <f>IF($Q230&lt;0,MIN(-$Q230,MCB_benefits_unconstrained!AB230),MAX(-$Q230,MCB_benefits_unconstrained!AB230))</f>
        <v>113928005.68808408</v>
      </c>
      <c r="AC230">
        <f>IF($Q230&lt;0,MIN(-$Q230,MCB_benefits_unconstrained!AC230),MAX(-$Q230,MCB_benefits_unconstrained!AC230))</f>
        <v>130270960.4990133</v>
      </c>
      <c r="AD230">
        <f>IF($Q230&lt;0,MIN(-$Q230,MCB_benefits_unconstrained!AD230),MAX(-$Q230,MCB_benefits_unconstrained!AD230))</f>
        <v>-179053606.31618875</v>
      </c>
    </row>
    <row r="231" spans="1:30" x14ac:dyDescent="0.2">
      <c r="A231" t="s">
        <v>454</v>
      </c>
      <c r="B231" t="s">
        <v>455</v>
      </c>
      <c r="C231">
        <f>SUM(Wanetal_losses_control!AQ231:AV231)</f>
        <v>0</v>
      </c>
      <c r="D231">
        <f>IF($C231&lt;0,MIN(-$C231,MCB_benefits_unconstrained!D231),MAX(-$C231,MCB_benefits_unconstrained!D231))</f>
        <v>0</v>
      </c>
      <c r="E231">
        <f>IF($C231&lt;0,MIN(-$C231,MCB_benefits_unconstrained!E231),MAX(-$C231,MCB_benefits_unconstrained!E231))</f>
        <v>0</v>
      </c>
      <c r="F231">
        <f>IF($C231&lt;0,MIN(-$C231,MCB_benefits_unconstrained!F231),MAX(-$C231,MCB_benefits_unconstrained!F231))</f>
        <v>0</v>
      </c>
      <c r="G231">
        <f>IF($C231&lt;0,MIN(-$C231,MCB_benefits_unconstrained!G231),MAX(-$C231,MCB_benefits_unconstrained!G231))</f>
        <v>0</v>
      </c>
      <c r="H231">
        <f>IF($C231&lt;0,MIN(-$C231,MCB_benefits_unconstrained!H231),MAX(-$C231,MCB_benefits_unconstrained!H231))</f>
        <v>0</v>
      </c>
      <c r="I231">
        <f>IF($C231&lt;0,MIN(-$C231,MCB_benefits_unconstrained!I231),MAX(-$C231,MCB_benefits_unconstrained!I231))</f>
        <v>0</v>
      </c>
      <c r="K231">
        <f>IF($C231&lt;0,MIN(-$C231,MCB_benefits_unconstrained!K231),MAX(-$C231,MCB_benefits_unconstrained!K231))</f>
        <v>0</v>
      </c>
      <c r="L231">
        <f>IF($C231&lt;0,MIN(-$C231,MCB_benefits_unconstrained!L231),MAX(-$C231,MCB_benefits_unconstrained!L231))</f>
        <v>0</v>
      </c>
      <c r="M231">
        <f>IF($C231&lt;0,MIN(-$C231,MCB_benefits_unconstrained!M231),MAX(-$C231,MCB_benefits_unconstrained!M231))</f>
        <v>0</v>
      </c>
      <c r="N231">
        <f>IF($C231&lt;0,MIN(-$C231,MCB_benefits_unconstrained!N231),MAX(-$C231,MCB_benefits_unconstrained!N231))</f>
        <v>0</v>
      </c>
      <c r="O231">
        <f>IF($C231&lt;0,MIN(-$C231,MCB_benefits_unconstrained!O231),MAX(-$C231,MCB_benefits_unconstrained!O231))</f>
        <v>0</v>
      </c>
      <c r="P231">
        <f>IF($C231&lt;0,MIN(-$C231,MCB_benefits_unconstrained!P231),MAX(-$C231,MCB_benefits_unconstrained!P231))</f>
        <v>0</v>
      </c>
      <c r="Q231" s="7">
        <f>SUM(Wanetal_losses_control!BI231:BN231)</f>
        <v>0</v>
      </c>
      <c r="R231">
        <f>IF($Q231&lt;0,MIN(-$Q231,MCB_benefits_unconstrained!R231),MAX(-$Q231,MCB_benefits_unconstrained!R231))</f>
        <v>0</v>
      </c>
      <c r="S231">
        <f>IF($Q231&lt;0,MIN(-$Q231,MCB_benefits_unconstrained!S231),MAX(-$Q231,MCB_benefits_unconstrained!S231))</f>
        <v>0</v>
      </c>
      <c r="T231">
        <f>IF($Q231&lt;0,MIN(-$Q231,MCB_benefits_unconstrained!T231),MAX(-$Q231,MCB_benefits_unconstrained!T231))</f>
        <v>0</v>
      </c>
      <c r="U231">
        <f>IF($Q231&lt;0,MIN(-$Q231,MCB_benefits_unconstrained!U231),MAX(-$Q231,MCB_benefits_unconstrained!U231))</f>
        <v>0</v>
      </c>
      <c r="V231">
        <f>IF($Q231&lt;0,MIN(-$Q231,MCB_benefits_unconstrained!V231),MAX(-$Q231,MCB_benefits_unconstrained!V231))</f>
        <v>0</v>
      </c>
      <c r="W231">
        <f>IF($Q231&lt;0,MIN(-$Q231,MCB_benefits_unconstrained!W231),MAX(-$Q231,MCB_benefits_unconstrained!W231))</f>
        <v>0</v>
      </c>
      <c r="Y231">
        <f>IF($Q231&lt;0,MIN(-$Q231,MCB_benefits_unconstrained!Y231),MAX(-$Q231,MCB_benefits_unconstrained!Y231))</f>
        <v>0</v>
      </c>
      <c r="Z231">
        <f>IF($Q231&lt;0,MIN(-$Q231,MCB_benefits_unconstrained!Z231),MAX(-$Q231,MCB_benefits_unconstrained!Z231))</f>
        <v>0</v>
      </c>
      <c r="AA231">
        <f>IF($Q231&lt;0,MIN(-$Q231,MCB_benefits_unconstrained!AA231),MAX(-$Q231,MCB_benefits_unconstrained!AA231))</f>
        <v>0</v>
      </c>
      <c r="AB231">
        <f>IF($Q231&lt;0,MIN(-$Q231,MCB_benefits_unconstrained!AB231),MAX(-$Q231,MCB_benefits_unconstrained!AB231))</f>
        <v>0</v>
      </c>
      <c r="AC231">
        <f>IF($Q231&lt;0,MIN(-$Q231,MCB_benefits_unconstrained!AC231),MAX(-$Q231,MCB_benefits_unconstrained!AC231))</f>
        <v>0</v>
      </c>
      <c r="AD231">
        <f>IF($Q231&lt;0,MIN(-$Q231,MCB_benefits_unconstrained!AD231),MAX(-$Q231,MCB_benefits_unconstrained!AD231))</f>
        <v>0</v>
      </c>
    </row>
    <row r="232" spans="1:30" x14ac:dyDescent="0.2">
      <c r="A232" t="s">
        <v>456</v>
      </c>
      <c r="B232" t="s">
        <v>457</v>
      </c>
      <c r="C232">
        <f>SUM(Wanetal_losses_control!AQ232:AV232)</f>
        <v>0</v>
      </c>
      <c r="D232">
        <f>IF($C232&lt;0,MIN(-$C232,MCB_benefits_unconstrained!D232),MAX(-$C232,MCB_benefits_unconstrained!D232))</f>
        <v>0</v>
      </c>
      <c r="E232">
        <f>IF($C232&lt;0,MIN(-$C232,MCB_benefits_unconstrained!E232),MAX(-$C232,MCB_benefits_unconstrained!E232))</f>
        <v>0</v>
      </c>
      <c r="F232">
        <f>IF($C232&lt;0,MIN(-$C232,MCB_benefits_unconstrained!F232),MAX(-$C232,MCB_benefits_unconstrained!F232))</f>
        <v>0</v>
      </c>
      <c r="G232">
        <f>IF($C232&lt;0,MIN(-$C232,MCB_benefits_unconstrained!G232),MAX(-$C232,MCB_benefits_unconstrained!G232))</f>
        <v>0</v>
      </c>
      <c r="H232">
        <f>IF($C232&lt;0,MIN(-$C232,MCB_benefits_unconstrained!H232),MAX(-$C232,MCB_benefits_unconstrained!H232))</f>
        <v>0</v>
      </c>
      <c r="I232">
        <f>IF($C232&lt;0,MIN(-$C232,MCB_benefits_unconstrained!I232),MAX(-$C232,MCB_benefits_unconstrained!I232))</f>
        <v>0</v>
      </c>
      <c r="K232">
        <f>IF($C232&lt;0,MIN(-$C232,MCB_benefits_unconstrained!K232),MAX(-$C232,MCB_benefits_unconstrained!K232))</f>
        <v>0</v>
      </c>
      <c r="L232">
        <f>IF($C232&lt;0,MIN(-$C232,MCB_benefits_unconstrained!L232),MAX(-$C232,MCB_benefits_unconstrained!L232))</f>
        <v>0</v>
      </c>
      <c r="M232">
        <f>IF($C232&lt;0,MIN(-$C232,MCB_benefits_unconstrained!M232),MAX(-$C232,MCB_benefits_unconstrained!M232))</f>
        <v>0</v>
      </c>
      <c r="N232">
        <f>IF($C232&lt;0,MIN(-$C232,MCB_benefits_unconstrained!N232),MAX(-$C232,MCB_benefits_unconstrained!N232))</f>
        <v>0</v>
      </c>
      <c r="O232">
        <f>IF($C232&lt;0,MIN(-$C232,MCB_benefits_unconstrained!O232),MAX(-$C232,MCB_benefits_unconstrained!O232))</f>
        <v>0</v>
      </c>
      <c r="P232">
        <f>IF($C232&lt;0,MIN(-$C232,MCB_benefits_unconstrained!P232),MAX(-$C232,MCB_benefits_unconstrained!P232))</f>
        <v>0</v>
      </c>
      <c r="Q232" s="7">
        <f>SUM(Wanetal_losses_control!BI232:BN232)</f>
        <v>0</v>
      </c>
      <c r="R232">
        <f>IF($Q232&lt;0,MIN(-$Q232,MCB_benefits_unconstrained!R232),MAX(-$Q232,MCB_benefits_unconstrained!R232))</f>
        <v>0</v>
      </c>
      <c r="S232">
        <f>IF($Q232&lt;0,MIN(-$Q232,MCB_benefits_unconstrained!S232),MAX(-$Q232,MCB_benefits_unconstrained!S232))</f>
        <v>0</v>
      </c>
      <c r="T232">
        <f>IF($Q232&lt;0,MIN(-$Q232,MCB_benefits_unconstrained!T232),MAX(-$Q232,MCB_benefits_unconstrained!T232))</f>
        <v>0</v>
      </c>
      <c r="U232">
        <f>IF($Q232&lt;0,MIN(-$Q232,MCB_benefits_unconstrained!U232),MAX(-$Q232,MCB_benefits_unconstrained!U232))</f>
        <v>0</v>
      </c>
      <c r="V232">
        <f>IF($Q232&lt;0,MIN(-$Q232,MCB_benefits_unconstrained!V232),MAX(-$Q232,MCB_benefits_unconstrained!V232))</f>
        <v>0</v>
      </c>
      <c r="W232">
        <f>IF($Q232&lt;0,MIN(-$Q232,MCB_benefits_unconstrained!W232),MAX(-$Q232,MCB_benefits_unconstrained!W232))</f>
        <v>0</v>
      </c>
      <c r="Y232">
        <f>IF($Q232&lt;0,MIN(-$Q232,MCB_benefits_unconstrained!Y232),MAX(-$Q232,MCB_benefits_unconstrained!Y232))</f>
        <v>0</v>
      </c>
      <c r="Z232">
        <f>IF($Q232&lt;0,MIN(-$Q232,MCB_benefits_unconstrained!Z232),MAX(-$Q232,MCB_benefits_unconstrained!Z232))</f>
        <v>0</v>
      </c>
      <c r="AA232">
        <f>IF($Q232&lt;0,MIN(-$Q232,MCB_benefits_unconstrained!AA232),MAX(-$Q232,MCB_benefits_unconstrained!AA232))</f>
        <v>0</v>
      </c>
      <c r="AB232">
        <f>IF($Q232&lt;0,MIN(-$Q232,MCB_benefits_unconstrained!AB232),MAX(-$Q232,MCB_benefits_unconstrained!AB232))</f>
        <v>0</v>
      </c>
      <c r="AC232">
        <f>IF($Q232&lt;0,MIN(-$Q232,MCB_benefits_unconstrained!AC232),MAX(-$Q232,MCB_benefits_unconstrained!AC232))</f>
        <v>0</v>
      </c>
      <c r="AD232">
        <f>IF($Q232&lt;0,MIN(-$Q232,MCB_benefits_unconstrained!AD232),MAX(-$Q232,MCB_benefits_unconstrained!AD232))</f>
        <v>0</v>
      </c>
    </row>
    <row r="233" spans="1:30" x14ac:dyDescent="0.2">
      <c r="A233" t="s">
        <v>458</v>
      </c>
      <c r="B233" t="s">
        <v>459</v>
      </c>
      <c r="C233">
        <f>SUM(Wanetal_losses_control!AQ233:AV233)</f>
        <v>965992528.52240181</v>
      </c>
      <c r="D233">
        <f>IF($C233&lt;0,MIN(-$C233,MCB_benefits_unconstrained!D233),MAX(-$C233,MCB_benefits_unconstrained!D233))</f>
        <v>-270989933.3411088</v>
      </c>
      <c r="E233">
        <f>IF($C233&lt;0,MIN(-$C233,MCB_benefits_unconstrained!E233),MAX(-$C233,MCB_benefits_unconstrained!E233))</f>
        <v>3961171.5467820168</v>
      </c>
      <c r="F233">
        <f>IF($C233&lt;0,MIN(-$C233,MCB_benefits_unconstrained!F233),MAX(-$C233,MCB_benefits_unconstrained!F233))</f>
        <v>-217155981.66347635</v>
      </c>
      <c r="G233">
        <f>IF($C233&lt;0,MIN(-$C233,MCB_benefits_unconstrained!G233),MAX(-$C233,MCB_benefits_unconstrained!G233))</f>
        <v>-195082414.78761292</v>
      </c>
      <c r="H233">
        <f>IF($C233&lt;0,MIN(-$C233,MCB_benefits_unconstrained!H233),MAX(-$C233,MCB_benefits_unconstrained!H233))</f>
        <v>-66445650.797203064</v>
      </c>
      <c r="I233">
        <f>IF($C233&lt;0,MIN(-$C233,MCB_benefits_unconstrained!I233),MAX(-$C233,MCB_benefits_unconstrained!I233))</f>
        <v>-58440885.164260983</v>
      </c>
      <c r="K233">
        <f>IF($C233&lt;0,MIN(-$C233,MCB_benefits_unconstrained!K233),MAX(-$C233,MCB_benefits_unconstrained!K233))</f>
        <v>-514572886.73148263</v>
      </c>
      <c r="L233">
        <f>IF($C233&lt;0,MIN(-$C233,MCB_benefits_unconstrained!L233),MAX(-$C233,MCB_benefits_unconstrained!L233))</f>
        <v>59444192.01323624</v>
      </c>
      <c r="M233">
        <f>IF($C233&lt;0,MIN(-$C233,MCB_benefits_unconstrained!M233),MAX(-$C233,MCB_benefits_unconstrained!M233))</f>
        <v>-61587463.254511632</v>
      </c>
      <c r="N233">
        <f>IF($C233&lt;0,MIN(-$C233,MCB_benefits_unconstrained!N233),MAX(-$C233,MCB_benefits_unconstrained!N233))</f>
        <v>-332357781.19055837</v>
      </c>
      <c r="O233">
        <f>IF($C233&lt;0,MIN(-$C233,MCB_benefits_unconstrained!O233),MAX(-$C233,MCB_benefits_unconstrained!O233))</f>
        <v>-39514420.170052655</v>
      </c>
      <c r="P233">
        <f>IF($C233&lt;0,MIN(-$C233,MCB_benefits_unconstrained!P233),MAX(-$C233,MCB_benefits_unconstrained!P233))</f>
        <v>64697755.29004053</v>
      </c>
      <c r="Q233" s="7">
        <f>SUM(Wanetal_losses_control!BI233:BN233)</f>
        <v>310078161.52457923</v>
      </c>
      <c r="R233">
        <f>IF($Q233&lt;0,MIN(-$Q233,MCB_benefits_unconstrained!R233),MAX(-$Q233,MCB_benefits_unconstrained!R233))</f>
        <v>-310078161.52457923</v>
      </c>
      <c r="S233">
        <f>IF($Q233&lt;0,MIN(-$Q233,MCB_benefits_unconstrained!S233),MAX(-$Q233,MCB_benefits_unconstrained!S233))</f>
        <v>-72269466.758925021</v>
      </c>
      <c r="T233">
        <f>IF($Q233&lt;0,MIN(-$Q233,MCB_benefits_unconstrained!T233),MAX(-$Q233,MCB_benefits_unconstrained!T233))</f>
        <v>-167659990.37376747</v>
      </c>
      <c r="U233">
        <f>IF($Q233&lt;0,MIN(-$Q233,MCB_benefits_unconstrained!U233),MAX(-$Q233,MCB_benefits_unconstrained!U233))</f>
        <v>-261660746.54274559</v>
      </c>
      <c r="V233">
        <f>IF($Q233&lt;0,MIN(-$Q233,MCB_benefits_unconstrained!V233),MAX(-$Q233,MCB_benefits_unconstrained!V233))</f>
        <v>-134990347.17258126</v>
      </c>
      <c r="W233">
        <f>IF($Q233&lt;0,MIN(-$Q233,MCB_benefits_unconstrained!W233),MAX(-$Q233,MCB_benefits_unconstrained!W233))</f>
        <v>-54064464.658069253</v>
      </c>
      <c r="Y233">
        <f>IF($Q233&lt;0,MIN(-$Q233,MCB_benefits_unconstrained!Y233),MAX(-$Q233,MCB_benefits_unconstrained!Y233))</f>
        <v>-209030300.95945689</v>
      </c>
      <c r="Z233">
        <f>IF($Q233&lt;0,MIN(-$Q233,MCB_benefits_unconstrained!Z233),MAX(-$Q233,MCB_benefits_unconstrained!Z233))</f>
        <v>135233626.71996844</v>
      </c>
      <c r="AA233">
        <f>IF($Q233&lt;0,MIN(-$Q233,MCB_benefits_unconstrained!AA233),MAX(-$Q233,MCB_benefits_unconstrained!AA233))</f>
        <v>-310078161.52457923</v>
      </c>
      <c r="AB233">
        <f>IF($Q233&lt;0,MIN(-$Q233,MCB_benefits_unconstrained!AB233),MAX(-$Q233,MCB_benefits_unconstrained!AB233))</f>
        <v>-310078161.52457923</v>
      </c>
      <c r="AC233">
        <f>IF($Q233&lt;0,MIN(-$Q233,MCB_benefits_unconstrained!AC233),MAX(-$Q233,MCB_benefits_unconstrained!AC233))</f>
        <v>-310078161.52457923</v>
      </c>
      <c r="AD233">
        <f>IF($Q233&lt;0,MIN(-$Q233,MCB_benefits_unconstrained!AD233),MAX(-$Q233,MCB_benefits_unconstrained!AD233))</f>
        <v>-310078161.52457923</v>
      </c>
    </row>
    <row r="234" spans="1:30" x14ac:dyDescent="0.2">
      <c r="A234" t="s">
        <v>460</v>
      </c>
      <c r="B234" t="s">
        <v>461</v>
      </c>
      <c r="C234">
        <f>SUM(Wanetal_losses_control!AQ234:AV234)</f>
        <v>0</v>
      </c>
      <c r="D234">
        <f>IF($C234&lt;0,MIN(-$C234,MCB_benefits_unconstrained!D234),MAX(-$C234,MCB_benefits_unconstrained!D234))</f>
        <v>0</v>
      </c>
      <c r="E234">
        <f>IF($C234&lt;0,MIN(-$C234,MCB_benefits_unconstrained!E234),MAX(-$C234,MCB_benefits_unconstrained!E234))</f>
        <v>0</v>
      </c>
      <c r="F234">
        <f>IF($C234&lt;0,MIN(-$C234,MCB_benefits_unconstrained!F234),MAX(-$C234,MCB_benefits_unconstrained!F234))</f>
        <v>0</v>
      </c>
      <c r="G234">
        <f>IF($C234&lt;0,MIN(-$C234,MCB_benefits_unconstrained!G234),MAX(-$C234,MCB_benefits_unconstrained!G234))</f>
        <v>0</v>
      </c>
      <c r="H234">
        <f>IF($C234&lt;0,MIN(-$C234,MCB_benefits_unconstrained!H234),MAX(-$C234,MCB_benefits_unconstrained!H234))</f>
        <v>0</v>
      </c>
      <c r="I234">
        <f>IF($C234&lt;0,MIN(-$C234,MCB_benefits_unconstrained!I234),MAX(-$C234,MCB_benefits_unconstrained!I234))</f>
        <v>0</v>
      </c>
      <c r="K234">
        <f>IF($C234&lt;0,MIN(-$C234,MCB_benefits_unconstrained!K234),MAX(-$C234,MCB_benefits_unconstrained!K234))</f>
        <v>0</v>
      </c>
      <c r="L234">
        <f>IF($C234&lt;0,MIN(-$C234,MCB_benefits_unconstrained!L234),MAX(-$C234,MCB_benefits_unconstrained!L234))</f>
        <v>0</v>
      </c>
      <c r="M234">
        <f>IF($C234&lt;0,MIN(-$C234,MCB_benefits_unconstrained!M234),MAX(-$C234,MCB_benefits_unconstrained!M234))</f>
        <v>0</v>
      </c>
      <c r="N234">
        <f>IF($C234&lt;0,MIN(-$C234,MCB_benefits_unconstrained!N234),MAX(-$C234,MCB_benefits_unconstrained!N234))</f>
        <v>0</v>
      </c>
      <c r="O234">
        <f>IF($C234&lt;0,MIN(-$C234,MCB_benefits_unconstrained!O234),MAX(-$C234,MCB_benefits_unconstrained!O234))</f>
        <v>0</v>
      </c>
      <c r="P234">
        <f>IF($C234&lt;0,MIN(-$C234,MCB_benefits_unconstrained!P234),MAX(-$C234,MCB_benefits_unconstrained!P234))</f>
        <v>0</v>
      </c>
      <c r="Q234" s="7">
        <f>SUM(Wanetal_losses_control!BI234:BN234)</f>
        <v>0</v>
      </c>
      <c r="R234">
        <f>IF($Q234&lt;0,MIN(-$Q234,MCB_benefits_unconstrained!R234),MAX(-$Q234,MCB_benefits_unconstrained!R234))</f>
        <v>0</v>
      </c>
      <c r="S234">
        <f>IF($Q234&lt;0,MIN(-$Q234,MCB_benefits_unconstrained!S234),MAX(-$Q234,MCB_benefits_unconstrained!S234))</f>
        <v>0</v>
      </c>
      <c r="T234">
        <f>IF($Q234&lt;0,MIN(-$Q234,MCB_benefits_unconstrained!T234),MAX(-$Q234,MCB_benefits_unconstrained!T234))</f>
        <v>0</v>
      </c>
      <c r="U234">
        <f>IF($Q234&lt;0,MIN(-$Q234,MCB_benefits_unconstrained!U234),MAX(-$Q234,MCB_benefits_unconstrained!U234))</f>
        <v>0</v>
      </c>
      <c r="V234">
        <f>IF($Q234&lt;0,MIN(-$Q234,MCB_benefits_unconstrained!V234),MAX(-$Q234,MCB_benefits_unconstrained!V234))</f>
        <v>0</v>
      </c>
      <c r="W234">
        <f>IF($Q234&lt;0,MIN(-$Q234,MCB_benefits_unconstrained!W234),MAX(-$Q234,MCB_benefits_unconstrained!W234))</f>
        <v>0</v>
      </c>
      <c r="Y234">
        <f>IF($Q234&lt;0,MIN(-$Q234,MCB_benefits_unconstrained!Y234),MAX(-$Q234,MCB_benefits_unconstrained!Y234))</f>
        <v>0</v>
      </c>
      <c r="Z234">
        <f>IF($Q234&lt;0,MIN(-$Q234,MCB_benefits_unconstrained!Z234),MAX(-$Q234,MCB_benefits_unconstrained!Z234))</f>
        <v>0</v>
      </c>
      <c r="AA234">
        <f>IF($Q234&lt;0,MIN(-$Q234,MCB_benefits_unconstrained!AA234),MAX(-$Q234,MCB_benefits_unconstrained!AA234))</f>
        <v>0</v>
      </c>
      <c r="AB234">
        <f>IF($Q234&lt;0,MIN(-$Q234,MCB_benefits_unconstrained!AB234),MAX(-$Q234,MCB_benefits_unconstrained!AB234))</f>
        <v>0</v>
      </c>
      <c r="AC234">
        <f>IF($Q234&lt;0,MIN(-$Q234,MCB_benefits_unconstrained!AC234),MAX(-$Q234,MCB_benefits_unconstrained!AC234))</f>
        <v>0</v>
      </c>
      <c r="AD234">
        <f>IF($Q234&lt;0,MIN(-$Q234,MCB_benefits_unconstrained!AD234),MAX(-$Q234,MCB_benefits_unconstrained!AD234))</f>
        <v>0</v>
      </c>
    </row>
    <row r="235" spans="1:30" x14ac:dyDescent="0.2">
      <c r="A235" t="s">
        <v>462</v>
      </c>
      <c r="B235" t="s">
        <v>463</v>
      </c>
      <c r="C235">
        <f>SUM(Wanetal_losses_control!AQ235:AV235)</f>
        <v>-374789208.01964796</v>
      </c>
      <c r="D235">
        <f>IF($C235&lt;0,MIN(-$C235,MCB_benefits_unconstrained!D235),MAX(-$C235,MCB_benefits_unconstrained!D235))</f>
        <v>105139635.65905166</v>
      </c>
      <c r="E235">
        <f>IF($C235&lt;0,MIN(-$C235,MCB_benefits_unconstrained!E235),MAX(-$C235,MCB_benefits_unconstrained!E235))</f>
        <v>-1536869.3887511492</v>
      </c>
      <c r="F235">
        <f>IF($C235&lt;0,MIN(-$C235,MCB_benefits_unconstrained!F235),MAX(-$C235,MCB_benefits_unconstrained!F235))</f>
        <v>84252948.114283562</v>
      </c>
      <c r="G235">
        <f>IF($C235&lt;0,MIN(-$C235,MCB_benefits_unconstrained!G235),MAX(-$C235,MCB_benefits_unconstrained!G235))</f>
        <v>75688767.333063662</v>
      </c>
      <c r="H235">
        <f>IF($C235&lt;0,MIN(-$C235,MCB_benefits_unconstrained!H235),MAX(-$C235,MCB_benefits_unconstrained!H235))</f>
        <v>25779819.30846405</v>
      </c>
      <c r="I235">
        <f>IF($C235&lt;0,MIN(-$C235,MCB_benefits_unconstrained!I235),MAX(-$C235,MCB_benefits_unconstrained!I235))</f>
        <v>22674101.941744626</v>
      </c>
      <c r="K235">
        <f>IF($C235&lt;0,MIN(-$C235,MCB_benefits_unconstrained!K235),MAX(-$C235,MCB_benefits_unconstrained!K235))</f>
        <v>374789208.01964796</v>
      </c>
      <c r="L235">
        <f>IF($C235&lt;0,MIN(-$C235,MCB_benefits_unconstrained!L235),MAX(-$C235,MCB_benefits_unconstrained!L235))</f>
        <v>-15605221.629739851</v>
      </c>
      <c r="M235">
        <f>IF($C235&lt;0,MIN(-$C235,MCB_benefits_unconstrained!M235),MAX(-$C235,MCB_benefits_unconstrained!M235))</f>
        <v>297297178.79505491</v>
      </c>
      <c r="N235">
        <f>IF($C235&lt;0,MIN(-$C235,MCB_benefits_unconstrained!N235),MAX(-$C235,MCB_benefits_unconstrained!N235))</f>
        <v>374789208.01964796</v>
      </c>
      <c r="O235">
        <f>IF($C235&lt;0,MIN(-$C235,MCB_benefits_unconstrained!O235),MAX(-$C235,MCB_benefits_unconstrained!O235))</f>
        <v>374789208.01964796</v>
      </c>
      <c r="P235">
        <f>IF($C235&lt;0,MIN(-$C235,MCB_benefits_unconstrained!P235),MAX(-$C235,MCB_benefits_unconstrained!P235))</f>
        <v>374789208.01964796</v>
      </c>
      <c r="Q235" s="7">
        <f>SUM(Wanetal_losses_control!BI235:BN235)</f>
        <v>-578699934.18742943</v>
      </c>
      <c r="R235">
        <f>IF($Q235&lt;0,MIN(-$Q235,MCB_benefits_unconstrained!R235),MAX(-$Q235,MCB_benefits_unconstrained!R235))</f>
        <v>578699934.18742943</v>
      </c>
      <c r="S235">
        <f>IF($Q235&lt;0,MIN(-$Q235,MCB_benefits_unconstrained!S235),MAX(-$Q235,MCB_benefits_unconstrained!S235))</f>
        <v>134876753.17578071</v>
      </c>
      <c r="T235">
        <f>IF($Q235&lt;0,MIN(-$Q235,MCB_benefits_unconstrained!T235),MAX(-$Q235,MCB_benefits_unconstrained!T235))</f>
        <v>312904413.90040731</v>
      </c>
      <c r="U235">
        <f>IF($Q235&lt;0,MIN(-$Q235,MCB_benefits_unconstrained!U235),MAX(-$Q235,MCB_benefits_unconstrained!U235))</f>
        <v>488338346.88392764</v>
      </c>
      <c r="V235">
        <f>IF($Q235&lt;0,MIN(-$Q235,MCB_benefits_unconstrained!V235),MAX(-$Q235,MCB_benefits_unconstrained!V235))</f>
        <v>251932946.97252876</v>
      </c>
      <c r="W235">
        <f>IF($Q235&lt;0,MIN(-$Q235,MCB_benefits_unconstrained!W235),MAX(-$Q235,MCB_benefits_unconstrained!W235))</f>
        <v>100900695.44295597</v>
      </c>
      <c r="Y235">
        <f>IF($Q235&lt;0,MIN(-$Q235,MCB_benefits_unconstrained!Y235),MAX(-$Q235,MCB_benefits_unconstrained!Y235))</f>
        <v>283581075.88951039</v>
      </c>
      <c r="Z235">
        <f>IF($Q235&lt;0,MIN(-$Q235,MCB_benefits_unconstrained!Z235),MAX(-$Q235,MCB_benefits_unconstrained!Z235))</f>
        <v>305003300.20898128</v>
      </c>
      <c r="AA235">
        <f>IF($Q235&lt;0,MIN(-$Q235,MCB_benefits_unconstrained!AA235),MAX(-$Q235,MCB_benefits_unconstrained!AA235))</f>
        <v>388656101.29418641</v>
      </c>
      <c r="AB235">
        <f>IF($Q235&lt;0,MIN(-$Q235,MCB_benefits_unconstrained!AB235),MAX(-$Q235,MCB_benefits_unconstrained!AB235))</f>
        <v>248035646.3698521</v>
      </c>
      <c r="AC235">
        <f>IF($Q235&lt;0,MIN(-$Q235,MCB_benefits_unconstrained!AC235),MAX(-$Q235,MCB_benefits_unconstrained!AC235))</f>
        <v>496099597.65784019</v>
      </c>
      <c r="AD235">
        <f>IF($Q235&lt;0,MIN(-$Q235,MCB_benefits_unconstrained!AD235),MAX(-$Q235,MCB_benefits_unconstrained!AD235))</f>
        <v>-16654458.670416595</v>
      </c>
    </row>
    <row r="236" spans="1:30" x14ac:dyDescent="0.2">
      <c r="A236" t="s">
        <v>464</v>
      </c>
      <c r="B236" t="s">
        <v>465</v>
      </c>
      <c r="C236">
        <f>SUM(Wanetal_losses_control!AQ236:AV236)</f>
        <v>0</v>
      </c>
      <c r="D236">
        <f>IF($C236&lt;0,MIN(-$C236,MCB_benefits_unconstrained!D236),MAX(-$C236,MCB_benefits_unconstrained!D236))</f>
        <v>0</v>
      </c>
      <c r="E236">
        <f>IF($C236&lt;0,MIN(-$C236,MCB_benefits_unconstrained!E236),MAX(-$C236,MCB_benefits_unconstrained!E236))</f>
        <v>0</v>
      </c>
      <c r="F236">
        <f>IF($C236&lt;0,MIN(-$C236,MCB_benefits_unconstrained!F236),MAX(-$C236,MCB_benefits_unconstrained!F236))</f>
        <v>0</v>
      </c>
      <c r="G236">
        <f>IF($C236&lt;0,MIN(-$C236,MCB_benefits_unconstrained!G236),MAX(-$C236,MCB_benefits_unconstrained!G236))</f>
        <v>0</v>
      </c>
      <c r="H236">
        <f>IF($C236&lt;0,MIN(-$C236,MCB_benefits_unconstrained!H236),MAX(-$C236,MCB_benefits_unconstrained!H236))</f>
        <v>0</v>
      </c>
      <c r="I236">
        <f>IF($C236&lt;0,MIN(-$C236,MCB_benefits_unconstrained!I236),MAX(-$C236,MCB_benefits_unconstrained!I236))</f>
        <v>0</v>
      </c>
      <c r="K236">
        <f>IF($C236&lt;0,MIN(-$C236,MCB_benefits_unconstrained!K236),MAX(-$C236,MCB_benefits_unconstrained!K236))</f>
        <v>0</v>
      </c>
      <c r="L236">
        <f>IF($C236&lt;0,MIN(-$C236,MCB_benefits_unconstrained!L236),MAX(-$C236,MCB_benefits_unconstrained!L236))</f>
        <v>0</v>
      </c>
      <c r="M236">
        <f>IF($C236&lt;0,MIN(-$C236,MCB_benefits_unconstrained!M236),MAX(-$C236,MCB_benefits_unconstrained!M236))</f>
        <v>0</v>
      </c>
      <c r="N236">
        <f>IF($C236&lt;0,MIN(-$C236,MCB_benefits_unconstrained!N236),MAX(-$C236,MCB_benefits_unconstrained!N236))</f>
        <v>0</v>
      </c>
      <c r="O236">
        <f>IF($C236&lt;0,MIN(-$C236,MCB_benefits_unconstrained!O236),MAX(-$C236,MCB_benefits_unconstrained!O236))</f>
        <v>0</v>
      </c>
      <c r="P236">
        <f>IF($C236&lt;0,MIN(-$C236,MCB_benefits_unconstrained!P236),MAX(-$C236,MCB_benefits_unconstrained!P236))</f>
        <v>0</v>
      </c>
      <c r="Q236" s="7">
        <f>SUM(Wanetal_losses_control!BI236:BN236)</f>
        <v>0</v>
      </c>
      <c r="R236">
        <f>IF($Q236&lt;0,MIN(-$Q236,MCB_benefits_unconstrained!R236),MAX(-$Q236,MCB_benefits_unconstrained!R236))</f>
        <v>0</v>
      </c>
      <c r="S236">
        <f>IF($Q236&lt;0,MIN(-$Q236,MCB_benefits_unconstrained!S236),MAX(-$Q236,MCB_benefits_unconstrained!S236))</f>
        <v>0</v>
      </c>
      <c r="T236">
        <f>IF($Q236&lt;0,MIN(-$Q236,MCB_benefits_unconstrained!T236),MAX(-$Q236,MCB_benefits_unconstrained!T236))</f>
        <v>0</v>
      </c>
      <c r="U236">
        <f>IF($Q236&lt;0,MIN(-$Q236,MCB_benefits_unconstrained!U236),MAX(-$Q236,MCB_benefits_unconstrained!U236))</f>
        <v>0</v>
      </c>
      <c r="V236">
        <f>IF($Q236&lt;0,MIN(-$Q236,MCB_benefits_unconstrained!V236),MAX(-$Q236,MCB_benefits_unconstrained!V236))</f>
        <v>0</v>
      </c>
      <c r="W236">
        <f>IF($Q236&lt;0,MIN(-$Q236,MCB_benefits_unconstrained!W236),MAX(-$Q236,MCB_benefits_unconstrained!W236))</f>
        <v>0</v>
      </c>
      <c r="Y236">
        <f>IF($Q236&lt;0,MIN(-$Q236,MCB_benefits_unconstrained!Y236),MAX(-$Q236,MCB_benefits_unconstrained!Y236))</f>
        <v>0</v>
      </c>
      <c r="Z236">
        <f>IF($Q236&lt;0,MIN(-$Q236,MCB_benefits_unconstrained!Z236),MAX(-$Q236,MCB_benefits_unconstrained!Z236))</f>
        <v>0</v>
      </c>
      <c r="AA236">
        <f>IF($Q236&lt;0,MIN(-$Q236,MCB_benefits_unconstrained!AA236),MAX(-$Q236,MCB_benefits_unconstrained!AA236))</f>
        <v>0</v>
      </c>
      <c r="AB236">
        <f>IF($Q236&lt;0,MIN(-$Q236,MCB_benefits_unconstrained!AB236),MAX(-$Q236,MCB_benefits_unconstrained!AB236))</f>
        <v>0</v>
      </c>
      <c r="AC236">
        <f>IF($Q236&lt;0,MIN(-$Q236,MCB_benefits_unconstrained!AC236),MAX(-$Q236,MCB_benefits_unconstrained!AC236))</f>
        <v>0</v>
      </c>
      <c r="AD236">
        <f>IF($Q236&lt;0,MIN(-$Q236,MCB_benefits_unconstrained!AD236),MAX(-$Q236,MCB_benefits_unconstrained!AD236))</f>
        <v>0</v>
      </c>
    </row>
    <row r="237" spans="1:30" x14ac:dyDescent="0.2">
      <c r="A237" t="s">
        <v>466</v>
      </c>
      <c r="B237" t="s">
        <v>467</v>
      </c>
      <c r="C237">
        <f>SUM(Wanetal_losses_control!AQ237:AV237)</f>
        <v>0</v>
      </c>
      <c r="D237">
        <f>IF($C237&lt;0,MIN(-$C237,MCB_benefits_unconstrained!D237),MAX(-$C237,MCB_benefits_unconstrained!D237))</f>
        <v>0</v>
      </c>
      <c r="E237">
        <f>IF($C237&lt;0,MIN(-$C237,MCB_benefits_unconstrained!E237),MAX(-$C237,MCB_benefits_unconstrained!E237))</f>
        <v>0</v>
      </c>
      <c r="F237">
        <f>IF($C237&lt;0,MIN(-$C237,MCB_benefits_unconstrained!F237),MAX(-$C237,MCB_benefits_unconstrained!F237))</f>
        <v>0</v>
      </c>
      <c r="G237">
        <f>IF($C237&lt;0,MIN(-$C237,MCB_benefits_unconstrained!G237),MAX(-$C237,MCB_benefits_unconstrained!G237))</f>
        <v>0</v>
      </c>
      <c r="H237">
        <f>IF($C237&lt;0,MIN(-$C237,MCB_benefits_unconstrained!H237),MAX(-$C237,MCB_benefits_unconstrained!H237))</f>
        <v>0</v>
      </c>
      <c r="I237">
        <f>IF($C237&lt;0,MIN(-$C237,MCB_benefits_unconstrained!I237),MAX(-$C237,MCB_benefits_unconstrained!I237))</f>
        <v>0</v>
      </c>
      <c r="K237">
        <f>IF($C237&lt;0,MIN(-$C237,MCB_benefits_unconstrained!K237),MAX(-$C237,MCB_benefits_unconstrained!K237))</f>
        <v>0</v>
      </c>
      <c r="L237">
        <f>IF($C237&lt;0,MIN(-$C237,MCB_benefits_unconstrained!L237),MAX(-$C237,MCB_benefits_unconstrained!L237))</f>
        <v>0</v>
      </c>
      <c r="M237">
        <f>IF($C237&lt;0,MIN(-$C237,MCB_benefits_unconstrained!M237),MAX(-$C237,MCB_benefits_unconstrained!M237))</f>
        <v>0</v>
      </c>
      <c r="N237">
        <f>IF($C237&lt;0,MIN(-$C237,MCB_benefits_unconstrained!N237),MAX(-$C237,MCB_benefits_unconstrained!N237))</f>
        <v>0</v>
      </c>
      <c r="O237">
        <f>IF($C237&lt;0,MIN(-$C237,MCB_benefits_unconstrained!O237),MAX(-$C237,MCB_benefits_unconstrained!O237))</f>
        <v>0</v>
      </c>
      <c r="P237">
        <f>IF($C237&lt;0,MIN(-$C237,MCB_benefits_unconstrained!P237),MAX(-$C237,MCB_benefits_unconstrained!P237))</f>
        <v>0</v>
      </c>
      <c r="Q237" s="7">
        <f>SUM(Wanetal_losses_control!BI237:BN237)</f>
        <v>0</v>
      </c>
      <c r="R237">
        <f>IF($Q237&lt;0,MIN(-$Q237,MCB_benefits_unconstrained!R237),MAX(-$Q237,MCB_benefits_unconstrained!R237))</f>
        <v>0</v>
      </c>
      <c r="S237">
        <f>IF($Q237&lt;0,MIN(-$Q237,MCB_benefits_unconstrained!S237),MAX(-$Q237,MCB_benefits_unconstrained!S237))</f>
        <v>0</v>
      </c>
      <c r="T237">
        <f>IF($Q237&lt;0,MIN(-$Q237,MCB_benefits_unconstrained!T237),MAX(-$Q237,MCB_benefits_unconstrained!T237))</f>
        <v>0</v>
      </c>
      <c r="U237">
        <f>IF($Q237&lt;0,MIN(-$Q237,MCB_benefits_unconstrained!U237),MAX(-$Q237,MCB_benefits_unconstrained!U237))</f>
        <v>0</v>
      </c>
      <c r="V237">
        <f>IF($Q237&lt;0,MIN(-$Q237,MCB_benefits_unconstrained!V237),MAX(-$Q237,MCB_benefits_unconstrained!V237))</f>
        <v>0</v>
      </c>
      <c r="W237">
        <f>IF($Q237&lt;0,MIN(-$Q237,MCB_benefits_unconstrained!W237),MAX(-$Q237,MCB_benefits_unconstrained!W237))</f>
        <v>0</v>
      </c>
      <c r="Y237">
        <f>IF($Q237&lt;0,MIN(-$Q237,MCB_benefits_unconstrained!Y237),MAX(-$Q237,MCB_benefits_unconstrained!Y237))</f>
        <v>0</v>
      </c>
      <c r="Z237">
        <f>IF($Q237&lt;0,MIN(-$Q237,MCB_benefits_unconstrained!Z237),MAX(-$Q237,MCB_benefits_unconstrained!Z237))</f>
        <v>0</v>
      </c>
      <c r="AA237">
        <f>IF($Q237&lt;0,MIN(-$Q237,MCB_benefits_unconstrained!AA237),MAX(-$Q237,MCB_benefits_unconstrained!AA237))</f>
        <v>0</v>
      </c>
      <c r="AB237">
        <f>IF($Q237&lt;0,MIN(-$Q237,MCB_benefits_unconstrained!AB237),MAX(-$Q237,MCB_benefits_unconstrained!AB237))</f>
        <v>0</v>
      </c>
      <c r="AC237">
        <f>IF($Q237&lt;0,MIN(-$Q237,MCB_benefits_unconstrained!AC237),MAX(-$Q237,MCB_benefits_unconstrained!AC237))</f>
        <v>0</v>
      </c>
      <c r="AD237">
        <f>IF($Q237&lt;0,MIN(-$Q237,MCB_benefits_unconstrained!AD237),MAX(-$Q237,MCB_benefits_unconstrained!AD237))</f>
        <v>0</v>
      </c>
    </row>
    <row r="238" spans="1:30" x14ac:dyDescent="0.2">
      <c r="A238" t="s">
        <v>468</v>
      </c>
      <c r="B238" t="s">
        <v>469</v>
      </c>
      <c r="C238">
        <f>SUM(Wanetal_losses_control!AQ238:AV238)</f>
        <v>-2047919999.1240292</v>
      </c>
      <c r="D238">
        <f>IF($C238&lt;0,MIN(-$C238,MCB_benefits_unconstrained!D238),MAX(-$C238,MCB_benefits_unconstrained!D238))</f>
        <v>574503101.90227771</v>
      </c>
      <c r="E238">
        <f>IF($C238&lt;0,MIN(-$C238,MCB_benefits_unconstrained!E238),MAX(-$C238,MCB_benefits_unconstrained!E238))</f>
        <v>-8397748.627543211</v>
      </c>
      <c r="F238">
        <f>IF($C238&lt;0,MIN(-$C238,MCB_benefits_unconstrained!F238),MAX(-$C238,MCB_benefits_unconstrained!F238))</f>
        <v>460374241.67068076</v>
      </c>
      <c r="G238">
        <f>IF($C238&lt;0,MIN(-$C238,MCB_benefits_unconstrained!G238),MAX(-$C238,MCB_benefits_unconstrained!G238))</f>
        <v>413577917.9700942</v>
      </c>
      <c r="H238">
        <f>IF($C238&lt;0,MIN(-$C238,MCB_benefits_unconstrained!H238),MAX(-$C238,MCB_benefits_unconstrained!H238))</f>
        <v>140865869.14967823</v>
      </c>
      <c r="I238">
        <f>IF($C238&lt;0,MIN(-$C238,MCB_benefits_unconstrained!I238),MAX(-$C238,MCB_benefits_unconstrained!I238))</f>
        <v>123895634.75969005</v>
      </c>
      <c r="K238">
        <f>IF($C238&lt;0,MIN(-$C238,MCB_benefits_unconstrained!K238),MAX(-$C238,MCB_benefits_unconstrained!K238))</f>
        <v>-466279675.14793909</v>
      </c>
      <c r="L238">
        <f>IF($C238&lt;0,MIN(-$C238,MCB_benefits_unconstrained!L238),MAX(-$C238,MCB_benefits_unconstrained!L238))</f>
        <v>5669577.3078860464</v>
      </c>
      <c r="M238">
        <f>IF($C238&lt;0,MIN(-$C238,MCB_benefits_unconstrained!M238),MAX(-$C238,MCB_benefits_unconstrained!M238))</f>
        <v>284939348.74979556</v>
      </c>
      <c r="N238">
        <f>IF($C238&lt;0,MIN(-$C238,MCB_benefits_unconstrained!N238),MAX(-$C238,MCB_benefits_unconstrained!N238))</f>
        <v>249222360.37649342</v>
      </c>
      <c r="O238">
        <f>IF($C238&lt;0,MIN(-$C238,MCB_benefits_unconstrained!O238),MAX(-$C238,MCB_benefits_unconstrained!O238))</f>
        <v>-322322744.63774109</v>
      </c>
      <c r="P238">
        <f>IF($C238&lt;0,MIN(-$C238,MCB_benefits_unconstrained!P238),MAX(-$C238,MCB_benefits_unconstrained!P238))</f>
        <v>-17633883.889135893</v>
      </c>
      <c r="Q238" s="7">
        <f>SUM(Wanetal_losses_control!BI238:BN238)</f>
        <v>-1658523977.2644417</v>
      </c>
      <c r="R238">
        <f>IF($Q238&lt;0,MIN(-$Q238,MCB_benefits_unconstrained!R238),MAX(-$Q238,MCB_benefits_unconstrained!R238))</f>
        <v>1658523977.2644417</v>
      </c>
      <c r="S238">
        <f>IF($Q238&lt;0,MIN(-$Q238,MCB_benefits_unconstrained!S238),MAX(-$Q238,MCB_benefits_unconstrained!S238))</f>
        <v>386549774.59382153</v>
      </c>
      <c r="T238">
        <f>IF($Q238&lt;0,MIN(-$Q238,MCB_benefits_unconstrained!T238),MAX(-$Q238,MCB_benefits_unconstrained!T238))</f>
        <v>896767810.72109461</v>
      </c>
      <c r="U238">
        <f>IF($Q238&lt;0,MIN(-$Q238,MCB_benefits_unconstrained!U238),MAX(-$Q238,MCB_benefits_unconstrained!U238))</f>
        <v>1399552357.7549899</v>
      </c>
      <c r="V238">
        <f>IF($Q238&lt;0,MIN(-$Q238,MCB_benefits_unconstrained!V238),MAX(-$Q238,MCB_benefits_unconstrained!V238))</f>
        <v>722026750.88174629</v>
      </c>
      <c r="W238">
        <f>IF($Q238&lt;0,MIN(-$Q238,MCB_benefits_unconstrained!W238),MAX(-$Q238,MCB_benefits_unconstrained!W238))</f>
        <v>289176156.46487927</v>
      </c>
      <c r="Y238">
        <f>IF($Q238&lt;0,MIN(-$Q238,MCB_benefits_unconstrained!Y238),MAX(-$Q238,MCB_benefits_unconstrained!Y238))</f>
        <v>181741353.7939778</v>
      </c>
      <c r="Z238">
        <f>IF($Q238&lt;0,MIN(-$Q238,MCB_benefits_unconstrained!Z238),MAX(-$Q238,MCB_benefits_unconstrained!Z238))</f>
        <v>879963274.57587945</v>
      </c>
      <c r="AA238">
        <f>IF($Q238&lt;0,MIN(-$Q238,MCB_benefits_unconstrained!AA238),MAX(-$Q238,MCB_benefits_unconstrained!AA238))</f>
        <v>832235145.45713627</v>
      </c>
      <c r="AB238">
        <f>IF($Q238&lt;0,MIN(-$Q238,MCB_benefits_unconstrained!AB238),MAX(-$Q238,MCB_benefits_unconstrained!AB238))</f>
        <v>653806421.26814115</v>
      </c>
      <c r="AC238">
        <f>IF($Q238&lt;0,MIN(-$Q238,MCB_benefits_unconstrained!AC238),MAX(-$Q238,MCB_benefits_unconstrained!AC238))</f>
        <v>912367428.08996832</v>
      </c>
      <c r="AD238">
        <f>IF($Q238&lt;0,MIN(-$Q238,MCB_benefits_unconstrained!AD238),MAX(-$Q238,MCB_benefits_unconstrained!AD238))</f>
        <v>-6115239.0652693575</v>
      </c>
    </row>
    <row r="239" spans="1:30" x14ac:dyDescent="0.2">
      <c r="A239" t="s">
        <v>470</v>
      </c>
      <c r="B239" t="s">
        <v>471</v>
      </c>
      <c r="C239">
        <f>SUM(Wanetal_losses_control!AQ239:AV239)</f>
        <v>-115261457804.66277</v>
      </c>
      <c r="D239">
        <f>IF($C239&lt;0,MIN(-$C239,MCB_benefits_unconstrained!D239),MAX(-$C239,MCB_benefits_unconstrained!D239))</f>
        <v>32334302642.135025</v>
      </c>
      <c r="E239">
        <f>IF($C239&lt;0,MIN(-$C239,MCB_benefits_unconstrained!E239),MAX(-$C239,MCB_benefits_unconstrained!E239))</f>
        <v>-472643828.61720276</v>
      </c>
      <c r="F239">
        <f>IF($C239&lt;0,MIN(-$C239,MCB_benefits_unconstrained!F239),MAX(-$C239,MCB_benefits_unconstrained!F239))</f>
        <v>25910878478.346786</v>
      </c>
      <c r="G239">
        <f>IF($C239&lt;0,MIN(-$C239,MCB_benefits_unconstrained!G239),MAX(-$C239,MCB_benefits_unconstrained!G239))</f>
        <v>23277078089.691162</v>
      </c>
      <c r="H239">
        <f>IF($C239&lt;0,MIN(-$C239,MCB_benefits_unconstrained!H239),MAX(-$C239,MCB_benefits_unconstrained!H239))</f>
        <v>7928242040.7328949</v>
      </c>
      <c r="I239">
        <f>IF($C239&lt;0,MIN(-$C239,MCB_benefits_unconstrained!I239),MAX(-$C239,MCB_benefits_unconstrained!I239))</f>
        <v>6973119791.8591461</v>
      </c>
      <c r="K239">
        <f>IF($C239&lt;0,MIN(-$C239,MCB_benefits_unconstrained!K239),MAX(-$C239,MCB_benefits_unconstrained!K239))</f>
        <v>47019246172.534798</v>
      </c>
      <c r="L239">
        <f>IF($C239&lt;0,MIN(-$C239,MCB_benefits_unconstrained!L239),MAX(-$C239,MCB_benefits_unconstrained!L239))</f>
        <v>-2956137266.4838605</v>
      </c>
      <c r="M239">
        <f>IF($C239&lt;0,MIN(-$C239,MCB_benefits_unconstrained!M239),MAX(-$C239,MCB_benefits_unconstrained!M239))</f>
        <v>16660596724.964855</v>
      </c>
      <c r="N239">
        <f>IF($C239&lt;0,MIN(-$C239,MCB_benefits_unconstrained!N239),MAX(-$C239,MCB_benefits_unconstrained!N239))</f>
        <v>22707926981.429897</v>
      </c>
      <c r="O239">
        <f>IF($C239&lt;0,MIN(-$C239,MCB_benefits_unconstrained!O239),MAX(-$C239,MCB_benefits_unconstrained!O239))</f>
        <v>13717325775.485849</v>
      </c>
      <c r="P239">
        <f>IF($C239&lt;0,MIN(-$C239,MCB_benefits_unconstrained!P239),MAX(-$C239,MCB_benefits_unconstrained!P239))</f>
        <v>1990942390.5123854</v>
      </c>
      <c r="Q239" s="7">
        <f>SUM(Wanetal_losses_control!BI239:BN239)</f>
        <v>-101867764741.89362</v>
      </c>
      <c r="R239">
        <f>IF($Q239&lt;0,MIN(-$Q239,MCB_benefits_unconstrained!R239),MAX(-$Q239,MCB_benefits_unconstrained!R239))</f>
        <v>101867764741.89362</v>
      </c>
      <c r="S239">
        <f>IF($Q239&lt;0,MIN(-$Q239,MCB_benefits_unconstrained!S239),MAX(-$Q239,MCB_benefits_unconstrained!S239))</f>
        <v>23742171978.908325</v>
      </c>
      <c r="T239">
        <f>IF($Q239&lt;0,MIN(-$Q239,MCB_benefits_unconstrained!T239),MAX(-$Q239,MCB_benefits_unconstrained!T239))</f>
        <v>55080139704.289581</v>
      </c>
      <c r="U239">
        <f>IF($Q239&lt;0,MIN(-$Q239,MCB_benefits_unconstrained!U239),MAX(-$Q239,MCB_benefits_unconstrained!U239))</f>
        <v>85961537052.301544</v>
      </c>
      <c r="V239">
        <f>IF($Q239&lt;0,MIN(-$Q239,MCB_benefits_unconstrained!V239),MAX(-$Q239,MCB_benefits_unconstrained!V239))</f>
        <v>44347415053.649391</v>
      </c>
      <c r="W239">
        <f>IF($Q239&lt;0,MIN(-$Q239,MCB_benefits_unconstrained!W239),MAX(-$Q239,MCB_benefits_unconstrained!W239))</f>
        <v>17761412605.150711</v>
      </c>
      <c r="Y239">
        <f>IF($Q239&lt;0,MIN(-$Q239,MCB_benefits_unconstrained!Y239),MAX(-$Q239,MCB_benefits_unconstrained!Y239))</f>
        <v>50436353908.826775</v>
      </c>
      <c r="Z239">
        <f>IF($Q239&lt;0,MIN(-$Q239,MCB_benefits_unconstrained!Z239),MAX(-$Q239,MCB_benefits_unconstrained!Z239))</f>
        <v>47820536528.482384</v>
      </c>
      <c r="AA239">
        <f>IF($Q239&lt;0,MIN(-$Q239,MCB_benefits_unconstrained!AA239),MAX(-$Q239,MCB_benefits_unconstrained!AA239))</f>
        <v>39449112624.599449</v>
      </c>
      <c r="AB239">
        <f>IF($Q239&lt;0,MIN(-$Q239,MCB_benefits_unconstrained!AB239),MAX(-$Q239,MCB_benefits_unconstrained!AB239))</f>
        <v>36964288473.060318</v>
      </c>
      <c r="AC239">
        <f>IF($Q239&lt;0,MIN(-$Q239,MCB_benefits_unconstrained!AC239),MAX(-$Q239,MCB_benefits_unconstrained!AC239))</f>
        <v>42351670472.551102</v>
      </c>
      <c r="AD239">
        <f>IF($Q239&lt;0,MIN(-$Q239,MCB_benefits_unconstrained!AD239),MAX(-$Q239,MCB_benefits_unconstrained!AD239))</f>
        <v>4783416217.4862347</v>
      </c>
    </row>
    <row r="240" spans="1:30" x14ac:dyDescent="0.2">
      <c r="A240" t="s">
        <v>472</v>
      </c>
      <c r="B240" t="s">
        <v>473</v>
      </c>
      <c r="C240">
        <f>SUM(Wanetal_losses_control!AQ240:AV240)</f>
        <v>-109444453.54264966</v>
      </c>
      <c r="D240">
        <f>IF($C240&lt;0,MIN(-$C240,MCB_benefits_unconstrained!D240),MAX(-$C240,MCB_benefits_unconstrained!D240))</f>
        <v>30702458.139549598</v>
      </c>
      <c r="E240">
        <f>IF($C240&lt;0,MIN(-$C240,MCB_benefits_unconstrained!E240),MAX(-$C240,MCB_benefits_unconstrained!E240))</f>
        <v>-448790.48494234681</v>
      </c>
      <c r="F240">
        <f>IF($C240&lt;0,MIN(-$C240,MCB_benefits_unconstrained!F240),MAX(-$C240,MCB_benefits_unconstrained!F240))</f>
        <v>24603210.733969629</v>
      </c>
      <c r="G240">
        <f>IF($C240&lt;0,MIN(-$C240,MCB_benefits_unconstrained!G240),MAX(-$C240,MCB_benefits_unconstrained!G240))</f>
        <v>22102332.732189119</v>
      </c>
      <c r="H240">
        <f>IF($C240&lt;0,MIN(-$C240,MCB_benefits_unconstrained!H240),MAX(-$C240,MCB_benefits_unconstrained!H240))</f>
        <v>7528120.2773991823</v>
      </c>
      <c r="I240">
        <f>IF($C240&lt;0,MIN(-$C240,MCB_benefits_unconstrained!I240),MAX(-$C240,MCB_benefits_unconstrained!I240))</f>
        <v>6621201.0471082628</v>
      </c>
      <c r="K240">
        <f>IF($C240&lt;0,MIN(-$C240,MCB_benefits_unconstrained!K240),MAX(-$C240,MCB_benefits_unconstrained!K240))</f>
        <v>63616735.559441596</v>
      </c>
      <c r="L240">
        <f>IF($C240&lt;0,MIN(-$C240,MCB_benefits_unconstrained!L240),MAX(-$C240,MCB_benefits_unconstrained!L240))</f>
        <v>-4156835.252803782</v>
      </c>
      <c r="M240">
        <f>IF($C240&lt;0,MIN(-$C240,MCB_benefits_unconstrained!M240),MAX(-$C240,MCB_benefits_unconstrained!M240))</f>
        <v>-7145154.8186683487</v>
      </c>
      <c r="N240">
        <f>IF($C240&lt;0,MIN(-$C240,MCB_benefits_unconstrained!N240),MAX(-$C240,MCB_benefits_unconstrained!N240))</f>
        <v>12751549.238930365</v>
      </c>
      <c r="O240">
        <f>IF($C240&lt;0,MIN(-$C240,MCB_benefits_unconstrained!O240),MAX(-$C240,MCB_benefits_unconstrained!O240))</f>
        <v>17300382.992392518</v>
      </c>
      <c r="P240">
        <f>IF($C240&lt;0,MIN(-$C240,MCB_benefits_unconstrained!P240),MAX(-$C240,MCB_benefits_unconstrained!P240))</f>
        <v>-21871140.258900113</v>
      </c>
      <c r="Q240" s="7">
        <f>SUM(Wanetal_losses_control!BI240:BN240)</f>
        <v>-198306027.68691778</v>
      </c>
      <c r="R240">
        <f>IF($Q240&lt;0,MIN(-$Q240,MCB_benefits_unconstrained!R240),MAX(-$Q240,MCB_benefits_unconstrained!R240))</f>
        <v>198306027.68691778</v>
      </c>
      <c r="S240">
        <f>IF($Q240&lt;0,MIN(-$Q240,MCB_benefits_unconstrained!S240),MAX(-$Q240,MCB_benefits_unconstrained!S240))</f>
        <v>46218897.859655112</v>
      </c>
      <c r="T240">
        <f>IF($Q240&lt;0,MIN(-$Q240,MCB_benefits_unconstrained!T240),MAX(-$Q240,MCB_benefits_unconstrained!T240))</f>
        <v>107224535.03199452</v>
      </c>
      <c r="U240">
        <f>IF($Q240&lt;0,MIN(-$Q240,MCB_benefits_unconstrained!U240),MAX(-$Q240,MCB_benefits_unconstrained!U240))</f>
        <v>167341366.42632332</v>
      </c>
      <c r="V240">
        <f>IF($Q240&lt;0,MIN(-$Q240,MCB_benefits_unconstrained!V240),MAX(-$Q240,MCB_benefits_unconstrained!V240))</f>
        <v>86331134.679894537</v>
      </c>
      <c r="W240">
        <f>IF($Q240&lt;0,MIN(-$Q240,MCB_benefits_unconstrained!W240),MAX(-$Q240,MCB_benefits_unconstrained!W240))</f>
        <v>34576150.64746058</v>
      </c>
      <c r="Y240">
        <f>IF($Q240&lt;0,MIN(-$Q240,MCB_benefits_unconstrained!Y240),MAX(-$Q240,MCB_benefits_unconstrained!Y240))</f>
        <v>198306027.68691778</v>
      </c>
      <c r="Z240">
        <f>IF($Q240&lt;0,MIN(-$Q240,MCB_benefits_unconstrained!Z240),MAX(-$Q240,MCB_benefits_unconstrained!Z240))</f>
        <v>122998975.11377256</v>
      </c>
      <c r="AA240">
        <f>IF($Q240&lt;0,MIN(-$Q240,MCB_benefits_unconstrained!AA240),MAX(-$Q240,MCB_benefits_unconstrained!AA240))</f>
        <v>-112906389.97242829</v>
      </c>
      <c r="AB240">
        <f>IF($Q240&lt;0,MIN(-$Q240,MCB_benefits_unconstrained!AB240),MAX(-$Q240,MCB_benefits_unconstrained!AB240))</f>
        <v>198306027.68691778</v>
      </c>
      <c r="AC240">
        <f>IF($Q240&lt;0,MIN(-$Q240,MCB_benefits_unconstrained!AC240),MAX(-$Q240,MCB_benefits_unconstrained!AC240))</f>
        <v>-6156358.7518266561</v>
      </c>
      <c r="AD240">
        <f>IF($Q240&lt;0,MIN(-$Q240,MCB_benefits_unconstrained!AD240),MAX(-$Q240,MCB_benefits_unconstrained!AD240))</f>
        <v>-125174257.44160716</v>
      </c>
    </row>
    <row r="241" spans="1:30" x14ac:dyDescent="0.2">
      <c r="A241" t="s">
        <v>474</v>
      </c>
      <c r="B241" t="s">
        <v>475</v>
      </c>
      <c r="C241">
        <f>SUM(Wanetal_losses_control!AQ241:AV241)</f>
        <v>307430970.74812388</v>
      </c>
      <c r="D241">
        <f>IF($C241&lt;0,MIN(-$C241,MCB_benefits_unconstrained!D241),MAX(-$C241,MCB_benefits_unconstrained!D241))</f>
        <v>-86243625.918577135</v>
      </c>
      <c r="E241">
        <f>IF($C241&lt;0,MIN(-$C241,MCB_benefits_unconstrained!E241),MAX(-$C241,MCB_benefits_unconstrained!E241))</f>
        <v>1260658.6262005568</v>
      </c>
      <c r="F241">
        <f>IF($C241&lt;0,MIN(-$C241,MCB_benefits_unconstrained!F241),MAX(-$C241,MCB_benefits_unconstrained!F241))</f>
        <v>-69110756.320944071</v>
      </c>
      <c r="G241">
        <f>IF($C241&lt;0,MIN(-$C241,MCB_benefits_unconstrained!G241),MAX(-$C241,MCB_benefits_unconstrained!G241))</f>
        <v>-62085755.720887214</v>
      </c>
      <c r="H241">
        <f>IF($C241&lt;0,MIN(-$C241,MCB_benefits_unconstrained!H241),MAX(-$C241,MCB_benefits_unconstrained!H241))</f>
        <v>-21146593.087858677</v>
      </c>
      <c r="I241">
        <f>IF($C241&lt;0,MIN(-$C241,MCB_benefits_unconstrained!I241),MAX(-$C241,MCB_benefits_unconstrained!I241))</f>
        <v>-18599044.533926487</v>
      </c>
      <c r="K241">
        <f>IF($C241&lt;0,MIN(-$C241,MCB_benefits_unconstrained!K241),MAX(-$C241,MCB_benefits_unconstrained!K241))</f>
        <v>-307430970.74812388</v>
      </c>
      <c r="L241">
        <f>IF($C241&lt;0,MIN(-$C241,MCB_benefits_unconstrained!L241),MAX(-$C241,MCB_benefits_unconstrained!L241))</f>
        <v>20823149.776962012</v>
      </c>
      <c r="M241">
        <f>IF($C241&lt;0,MIN(-$C241,MCB_benefits_unconstrained!M241),MAX(-$C241,MCB_benefits_unconstrained!M241))</f>
        <v>-95931513.729216009</v>
      </c>
      <c r="N241">
        <f>IF($C241&lt;0,MIN(-$C241,MCB_benefits_unconstrained!N241),MAX(-$C241,MCB_benefits_unconstrained!N241))</f>
        <v>161803516.72953251</v>
      </c>
      <c r="O241">
        <f>IF($C241&lt;0,MIN(-$C241,MCB_benefits_unconstrained!O241),MAX(-$C241,MCB_benefits_unconstrained!O241))</f>
        <v>-84691510.658747062</v>
      </c>
      <c r="P241">
        <f>IF($C241&lt;0,MIN(-$C241,MCB_benefits_unconstrained!P241),MAX(-$C241,MCB_benefits_unconstrained!P241))</f>
        <v>33000274.768533777</v>
      </c>
      <c r="Q241" s="7">
        <f>SUM(Wanetal_losses_control!BI241:BN241)</f>
        <v>615317973.45560074</v>
      </c>
      <c r="R241">
        <f>IF($Q241&lt;0,MIN(-$Q241,MCB_benefits_unconstrained!R241),MAX(-$Q241,MCB_benefits_unconstrained!R241))</f>
        <v>-615317973.45560074</v>
      </c>
      <c r="S241">
        <f>IF($Q241&lt;0,MIN(-$Q241,MCB_benefits_unconstrained!S241),MAX(-$Q241,MCB_benefits_unconstrained!S241))</f>
        <v>-143411266.4051438</v>
      </c>
      <c r="T241">
        <f>IF($Q241&lt;0,MIN(-$Q241,MCB_benefits_unconstrained!T241),MAX(-$Q241,MCB_benefits_unconstrained!T241))</f>
        <v>-332703873.75601918</v>
      </c>
      <c r="U241">
        <f>IF($Q241&lt;0,MIN(-$Q241,MCB_benefits_unconstrained!U241),MAX(-$Q241,MCB_benefits_unconstrained!U241))</f>
        <v>-519238631.65319788</v>
      </c>
      <c r="V241">
        <f>IF($Q241&lt;0,MIN(-$Q241,MCB_benefits_unconstrained!V241),MAX(-$Q241,MCB_benefits_unconstrained!V241))</f>
        <v>-267874352.87253064</v>
      </c>
      <c r="W241">
        <f>IF($Q241&lt;0,MIN(-$Q241,MCB_benefits_unconstrained!W241),MAX(-$Q241,MCB_benefits_unconstrained!W241))</f>
        <v>-107285326.59572071</v>
      </c>
      <c r="Y241">
        <f>IF($Q241&lt;0,MIN(-$Q241,MCB_benefits_unconstrained!Y241),MAX(-$Q241,MCB_benefits_unconstrained!Y241))</f>
        <v>134613841.39896381</v>
      </c>
      <c r="Z241">
        <f>IF($Q241&lt;0,MIN(-$Q241,MCB_benefits_unconstrained!Z241),MAX(-$Q241,MCB_benefits_unconstrained!Z241))</f>
        <v>-419396716.97339237</v>
      </c>
      <c r="AA241">
        <f>IF($Q241&lt;0,MIN(-$Q241,MCB_benefits_unconstrained!AA241),MAX(-$Q241,MCB_benefits_unconstrained!AA241))</f>
        <v>-615317973.45560074</v>
      </c>
      <c r="AB241">
        <f>IF($Q241&lt;0,MIN(-$Q241,MCB_benefits_unconstrained!AB241),MAX(-$Q241,MCB_benefits_unconstrained!AB241))</f>
        <v>1053016906.0014607</v>
      </c>
      <c r="AC241">
        <f>IF($Q241&lt;0,MIN(-$Q241,MCB_benefits_unconstrained!AC241),MAX(-$Q241,MCB_benefits_unconstrained!AC241))</f>
        <v>500437599.15571564</v>
      </c>
      <c r="AD241">
        <f>IF($Q241&lt;0,MIN(-$Q241,MCB_benefits_unconstrained!AD241),MAX(-$Q241,MCB_benefits_unconstrained!AD241))</f>
        <v>488386500.06733388</v>
      </c>
    </row>
    <row r="242" spans="1:30" x14ac:dyDescent="0.2">
      <c r="A242" t="s">
        <v>476</v>
      </c>
      <c r="B242" t="s">
        <v>477</v>
      </c>
      <c r="C242">
        <f>SUM(Wanetal_losses_control!AQ242:AV242)</f>
        <v>0</v>
      </c>
      <c r="D242">
        <f>IF($C242&lt;0,MIN(-$C242,MCB_benefits_unconstrained!D242),MAX(-$C242,MCB_benefits_unconstrained!D242))</f>
        <v>0</v>
      </c>
      <c r="E242">
        <f>IF($C242&lt;0,MIN(-$C242,MCB_benefits_unconstrained!E242),MAX(-$C242,MCB_benefits_unconstrained!E242))</f>
        <v>0</v>
      </c>
      <c r="F242">
        <f>IF($C242&lt;0,MIN(-$C242,MCB_benefits_unconstrained!F242),MAX(-$C242,MCB_benefits_unconstrained!F242))</f>
        <v>0</v>
      </c>
      <c r="G242">
        <f>IF($C242&lt;0,MIN(-$C242,MCB_benefits_unconstrained!G242),MAX(-$C242,MCB_benefits_unconstrained!G242))</f>
        <v>0</v>
      </c>
      <c r="H242">
        <f>IF($C242&lt;0,MIN(-$C242,MCB_benefits_unconstrained!H242),MAX(-$C242,MCB_benefits_unconstrained!H242))</f>
        <v>0</v>
      </c>
      <c r="I242">
        <f>IF($C242&lt;0,MIN(-$C242,MCB_benefits_unconstrained!I242),MAX(-$C242,MCB_benefits_unconstrained!I242))</f>
        <v>0</v>
      </c>
      <c r="K242">
        <f>IF($C242&lt;0,MIN(-$C242,MCB_benefits_unconstrained!K242),MAX(-$C242,MCB_benefits_unconstrained!K242))</f>
        <v>0</v>
      </c>
      <c r="L242">
        <f>IF($C242&lt;0,MIN(-$C242,MCB_benefits_unconstrained!L242),MAX(-$C242,MCB_benefits_unconstrained!L242))</f>
        <v>0</v>
      </c>
      <c r="M242">
        <f>IF($C242&lt;0,MIN(-$C242,MCB_benefits_unconstrained!M242),MAX(-$C242,MCB_benefits_unconstrained!M242))</f>
        <v>0</v>
      </c>
      <c r="N242">
        <f>IF($C242&lt;0,MIN(-$C242,MCB_benefits_unconstrained!N242),MAX(-$C242,MCB_benefits_unconstrained!N242))</f>
        <v>0</v>
      </c>
      <c r="O242">
        <f>IF($C242&lt;0,MIN(-$C242,MCB_benefits_unconstrained!O242),MAX(-$C242,MCB_benefits_unconstrained!O242))</f>
        <v>0</v>
      </c>
      <c r="P242">
        <f>IF($C242&lt;0,MIN(-$C242,MCB_benefits_unconstrained!P242),MAX(-$C242,MCB_benefits_unconstrained!P242))</f>
        <v>0</v>
      </c>
      <c r="Q242" s="7">
        <f>SUM(Wanetal_losses_control!BI242:BN242)</f>
        <v>0</v>
      </c>
      <c r="R242">
        <f>IF($Q242&lt;0,MIN(-$Q242,MCB_benefits_unconstrained!R242),MAX(-$Q242,MCB_benefits_unconstrained!R242))</f>
        <v>0</v>
      </c>
      <c r="S242">
        <f>IF($Q242&lt;0,MIN(-$Q242,MCB_benefits_unconstrained!S242),MAX(-$Q242,MCB_benefits_unconstrained!S242))</f>
        <v>0</v>
      </c>
      <c r="T242">
        <f>IF($Q242&lt;0,MIN(-$Q242,MCB_benefits_unconstrained!T242),MAX(-$Q242,MCB_benefits_unconstrained!T242))</f>
        <v>0</v>
      </c>
      <c r="U242">
        <f>IF($Q242&lt;0,MIN(-$Q242,MCB_benefits_unconstrained!U242),MAX(-$Q242,MCB_benefits_unconstrained!U242))</f>
        <v>0</v>
      </c>
      <c r="V242">
        <f>IF($Q242&lt;0,MIN(-$Q242,MCB_benefits_unconstrained!V242),MAX(-$Q242,MCB_benefits_unconstrained!V242))</f>
        <v>0</v>
      </c>
      <c r="W242">
        <f>IF($Q242&lt;0,MIN(-$Q242,MCB_benefits_unconstrained!W242),MAX(-$Q242,MCB_benefits_unconstrained!W242))</f>
        <v>0</v>
      </c>
      <c r="Y242">
        <f>IF($Q242&lt;0,MIN(-$Q242,MCB_benefits_unconstrained!Y242),MAX(-$Q242,MCB_benefits_unconstrained!Y242))</f>
        <v>0</v>
      </c>
      <c r="Z242">
        <f>IF($Q242&lt;0,MIN(-$Q242,MCB_benefits_unconstrained!Z242),MAX(-$Q242,MCB_benefits_unconstrained!Z242))</f>
        <v>0</v>
      </c>
      <c r="AA242">
        <f>IF($Q242&lt;0,MIN(-$Q242,MCB_benefits_unconstrained!AA242),MAX(-$Q242,MCB_benefits_unconstrained!AA242))</f>
        <v>0</v>
      </c>
      <c r="AB242">
        <f>IF($Q242&lt;0,MIN(-$Q242,MCB_benefits_unconstrained!AB242),MAX(-$Q242,MCB_benefits_unconstrained!AB242))</f>
        <v>0</v>
      </c>
      <c r="AC242">
        <f>IF($Q242&lt;0,MIN(-$Q242,MCB_benefits_unconstrained!AC242),MAX(-$Q242,MCB_benefits_unconstrained!AC242))</f>
        <v>0</v>
      </c>
      <c r="AD242">
        <f>IF($Q242&lt;0,MIN(-$Q242,MCB_benefits_unconstrained!AD242),MAX(-$Q242,MCB_benefits_unconstrained!AD242))</f>
        <v>0</v>
      </c>
    </row>
    <row r="243" spans="1:30" x14ac:dyDescent="0.2">
      <c r="A243" t="s">
        <v>478</v>
      </c>
      <c r="B243" t="s">
        <v>479</v>
      </c>
      <c r="C243">
        <f>SUM(Wanetal_losses_control!AQ243:AV243)</f>
        <v>0</v>
      </c>
      <c r="D243">
        <f>IF($C243&lt;0,MIN(-$C243,MCB_benefits_unconstrained!D243),MAX(-$C243,MCB_benefits_unconstrained!D243))</f>
        <v>0</v>
      </c>
      <c r="E243">
        <f>IF($C243&lt;0,MIN(-$C243,MCB_benefits_unconstrained!E243),MAX(-$C243,MCB_benefits_unconstrained!E243))</f>
        <v>0</v>
      </c>
      <c r="F243">
        <f>IF($C243&lt;0,MIN(-$C243,MCB_benefits_unconstrained!F243),MAX(-$C243,MCB_benefits_unconstrained!F243))</f>
        <v>0</v>
      </c>
      <c r="G243">
        <f>IF($C243&lt;0,MIN(-$C243,MCB_benefits_unconstrained!G243),MAX(-$C243,MCB_benefits_unconstrained!G243))</f>
        <v>0</v>
      </c>
      <c r="H243">
        <f>IF($C243&lt;0,MIN(-$C243,MCB_benefits_unconstrained!H243),MAX(-$C243,MCB_benefits_unconstrained!H243))</f>
        <v>0</v>
      </c>
      <c r="I243">
        <f>IF($C243&lt;0,MIN(-$C243,MCB_benefits_unconstrained!I243),MAX(-$C243,MCB_benefits_unconstrained!I243))</f>
        <v>0</v>
      </c>
      <c r="K243">
        <f>IF($C243&lt;0,MIN(-$C243,MCB_benefits_unconstrained!K243),MAX(-$C243,MCB_benefits_unconstrained!K243))</f>
        <v>0</v>
      </c>
      <c r="L243">
        <f>IF($C243&lt;0,MIN(-$C243,MCB_benefits_unconstrained!L243),MAX(-$C243,MCB_benefits_unconstrained!L243))</f>
        <v>0</v>
      </c>
      <c r="M243">
        <f>IF($C243&lt;0,MIN(-$C243,MCB_benefits_unconstrained!M243),MAX(-$C243,MCB_benefits_unconstrained!M243))</f>
        <v>0</v>
      </c>
      <c r="N243">
        <f>IF($C243&lt;0,MIN(-$C243,MCB_benefits_unconstrained!N243),MAX(-$C243,MCB_benefits_unconstrained!N243))</f>
        <v>0</v>
      </c>
      <c r="O243">
        <f>IF($C243&lt;0,MIN(-$C243,MCB_benefits_unconstrained!O243),MAX(-$C243,MCB_benefits_unconstrained!O243))</f>
        <v>0</v>
      </c>
      <c r="P243">
        <f>IF($C243&lt;0,MIN(-$C243,MCB_benefits_unconstrained!P243),MAX(-$C243,MCB_benefits_unconstrained!P243))</f>
        <v>0</v>
      </c>
      <c r="Q243" s="7">
        <f>SUM(Wanetal_losses_control!BI243:BN243)</f>
        <v>0</v>
      </c>
      <c r="R243">
        <f>IF($Q243&lt;0,MIN(-$Q243,MCB_benefits_unconstrained!R243),MAX(-$Q243,MCB_benefits_unconstrained!R243))</f>
        <v>0</v>
      </c>
      <c r="S243">
        <f>IF($Q243&lt;0,MIN(-$Q243,MCB_benefits_unconstrained!S243),MAX(-$Q243,MCB_benefits_unconstrained!S243))</f>
        <v>0</v>
      </c>
      <c r="T243">
        <f>IF($Q243&lt;0,MIN(-$Q243,MCB_benefits_unconstrained!T243),MAX(-$Q243,MCB_benefits_unconstrained!T243))</f>
        <v>0</v>
      </c>
      <c r="U243">
        <f>IF($Q243&lt;0,MIN(-$Q243,MCB_benefits_unconstrained!U243),MAX(-$Q243,MCB_benefits_unconstrained!U243))</f>
        <v>0</v>
      </c>
      <c r="V243">
        <f>IF($Q243&lt;0,MIN(-$Q243,MCB_benefits_unconstrained!V243),MAX(-$Q243,MCB_benefits_unconstrained!V243))</f>
        <v>0</v>
      </c>
      <c r="W243">
        <f>IF($Q243&lt;0,MIN(-$Q243,MCB_benefits_unconstrained!W243),MAX(-$Q243,MCB_benefits_unconstrained!W243))</f>
        <v>0</v>
      </c>
      <c r="Y243">
        <f>IF($Q243&lt;0,MIN(-$Q243,MCB_benefits_unconstrained!Y243),MAX(-$Q243,MCB_benefits_unconstrained!Y243))</f>
        <v>0</v>
      </c>
      <c r="Z243">
        <f>IF($Q243&lt;0,MIN(-$Q243,MCB_benefits_unconstrained!Z243),MAX(-$Q243,MCB_benefits_unconstrained!Z243))</f>
        <v>0</v>
      </c>
      <c r="AA243">
        <f>IF($Q243&lt;0,MIN(-$Q243,MCB_benefits_unconstrained!AA243),MAX(-$Q243,MCB_benefits_unconstrained!AA243))</f>
        <v>0</v>
      </c>
      <c r="AB243">
        <f>IF($Q243&lt;0,MIN(-$Q243,MCB_benefits_unconstrained!AB243),MAX(-$Q243,MCB_benefits_unconstrained!AB243))</f>
        <v>0</v>
      </c>
      <c r="AC243">
        <f>IF($Q243&lt;0,MIN(-$Q243,MCB_benefits_unconstrained!AC243),MAX(-$Q243,MCB_benefits_unconstrained!AC243))</f>
        <v>0</v>
      </c>
      <c r="AD243">
        <f>IF($Q243&lt;0,MIN(-$Q243,MCB_benefits_unconstrained!AD243),MAX(-$Q243,MCB_benefits_unconstrained!AD243))</f>
        <v>0</v>
      </c>
    </row>
    <row r="244" spans="1:30" x14ac:dyDescent="0.2">
      <c r="A244" t="s">
        <v>480</v>
      </c>
      <c r="B244" t="s">
        <v>481</v>
      </c>
      <c r="C244">
        <f>SUM(Wanetal_losses_control!AQ244:AV244)</f>
        <v>0</v>
      </c>
      <c r="D244">
        <f>IF($C244&lt;0,MIN(-$C244,MCB_benefits_unconstrained!D244),MAX(-$C244,MCB_benefits_unconstrained!D244))</f>
        <v>0</v>
      </c>
      <c r="E244">
        <f>IF($C244&lt;0,MIN(-$C244,MCB_benefits_unconstrained!E244),MAX(-$C244,MCB_benefits_unconstrained!E244))</f>
        <v>0</v>
      </c>
      <c r="F244">
        <f>IF($C244&lt;0,MIN(-$C244,MCB_benefits_unconstrained!F244),MAX(-$C244,MCB_benefits_unconstrained!F244))</f>
        <v>0</v>
      </c>
      <c r="G244">
        <f>IF($C244&lt;0,MIN(-$C244,MCB_benefits_unconstrained!G244),MAX(-$C244,MCB_benefits_unconstrained!G244))</f>
        <v>0</v>
      </c>
      <c r="H244">
        <f>IF($C244&lt;0,MIN(-$C244,MCB_benefits_unconstrained!H244),MAX(-$C244,MCB_benefits_unconstrained!H244))</f>
        <v>0</v>
      </c>
      <c r="I244">
        <f>IF($C244&lt;0,MIN(-$C244,MCB_benefits_unconstrained!I244),MAX(-$C244,MCB_benefits_unconstrained!I244))</f>
        <v>0</v>
      </c>
      <c r="K244">
        <f>IF($C244&lt;0,MIN(-$C244,MCB_benefits_unconstrained!K244),MAX(-$C244,MCB_benefits_unconstrained!K244))</f>
        <v>0</v>
      </c>
      <c r="L244">
        <f>IF($C244&lt;0,MIN(-$C244,MCB_benefits_unconstrained!L244),MAX(-$C244,MCB_benefits_unconstrained!L244))</f>
        <v>0</v>
      </c>
      <c r="M244">
        <f>IF($C244&lt;0,MIN(-$C244,MCB_benefits_unconstrained!M244),MAX(-$C244,MCB_benefits_unconstrained!M244))</f>
        <v>0</v>
      </c>
      <c r="N244">
        <f>IF($C244&lt;0,MIN(-$C244,MCB_benefits_unconstrained!N244),MAX(-$C244,MCB_benefits_unconstrained!N244))</f>
        <v>0</v>
      </c>
      <c r="O244">
        <f>IF($C244&lt;0,MIN(-$C244,MCB_benefits_unconstrained!O244),MAX(-$C244,MCB_benefits_unconstrained!O244))</f>
        <v>0</v>
      </c>
      <c r="P244">
        <f>IF($C244&lt;0,MIN(-$C244,MCB_benefits_unconstrained!P244),MAX(-$C244,MCB_benefits_unconstrained!P244))</f>
        <v>0</v>
      </c>
      <c r="Q244" s="7">
        <f>SUM(Wanetal_losses_control!BI244:BN244)</f>
        <v>0</v>
      </c>
      <c r="R244">
        <f>IF($Q244&lt;0,MIN(-$Q244,MCB_benefits_unconstrained!R244),MAX(-$Q244,MCB_benefits_unconstrained!R244))</f>
        <v>0</v>
      </c>
      <c r="S244">
        <f>IF($Q244&lt;0,MIN(-$Q244,MCB_benefits_unconstrained!S244),MAX(-$Q244,MCB_benefits_unconstrained!S244))</f>
        <v>0</v>
      </c>
      <c r="T244">
        <f>IF($Q244&lt;0,MIN(-$Q244,MCB_benefits_unconstrained!T244),MAX(-$Q244,MCB_benefits_unconstrained!T244))</f>
        <v>0</v>
      </c>
      <c r="U244">
        <f>IF($Q244&lt;0,MIN(-$Q244,MCB_benefits_unconstrained!U244),MAX(-$Q244,MCB_benefits_unconstrained!U244))</f>
        <v>0</v>
      </c>
      <c r="V244">
        <f>IF($Q244&lt;0,MIN(-$Q244,MCB_benefits_unconstrained!V244),MAX(-$Q244,MCB_benefits_unconstrained!V244))</f>
        <v>0</v>
      </c>
      <c r="W244">
        <f>IF($Q244&lt;0,MIN(-$Q244,MCB_benefits_unconstrained!W244),MAX(-$Q244,MCB_benefits_unconstrained!W244))</f>
        <v>0</v>
      </c>
      <c r="Y244">
        <f>IF($Q244&lt;0,MIN(-$Q244,MCB_benefits_unconstrained!Y244),MAX(-$Q244,MCB_benefits_unconstrained!Y244))</f>
        <v>0</v>
      </c>
      <c r="Z244">
        <f>IF($Q244&lt;0,MIN(-$Q244,MCB_benefits_unconstrained!Z244),MAX(-$Q244,MCB_benefits_unconstrained!Z244))</f>
        <v>0</v>
      </c>
      <c r="AA244">
        <f>IF($Q244&lt;0,MIN(-$Q244,MCB_benefits_unconstrained!AA244),MAX(-$Q244,MCB_benefits_unconstrained!AA244))</f>
        <v>0</v>
      </c>
      <c r="AB244">
        <f>IF($Q244&lt;0,MIN(-$Q244,MCB_benefits_unconstrained!AB244),MAX(-$Q244,MCB_benefits_unconstrained!AB244))</f>
        <v>0</v>
      </c>
      <c r="AC244">
        <f>IF($Q244&lt;0,MIN(-$Q244,MCB_benefits_unconstrained!AC244),MAX(-$Q244,MCB_benefits_unconstrained!AC244))</f>
        <v>0</v>
      </c>
      <c r="AD244">
        <f>IF($Q244&lt;0,MIN(-$Q244,MCB_benefits_unconstrained!AD244),MAX(-$Q244,MCB_benefits_unconstrained!AD244))</f>
        <v>0</v>
      </c>
    </row>
    <row r="245" spans="1:30" x14ac:dyDescent="0.2">
      <c r="A245" t="s">
        <v>482</v>
      </c>
      <c r="B245" t="s">
        <v>483</v>
      </c>
      <c r="C245">
        <f>SUM(Wanetal_losses_control!AQ245:AV245)</f>
        <v>0</v>
      </c>
      <c r="D245">
        <f>IF($C245&lt;0,MIN(-$C245,MCB_benefits_unconstrained!D245),MAX(-$C245,MCB_benefits_unconstrained!D245))</f>
        <v>0</v>
      </c>
      <c r="E245">
        <f>IF($C245&lt;0,MIN(-$C245,MCB_benefits_unconstrained!E245),MAX(-$C245,MCB_benefits_unconstrained!E245))</f>
        <v>0</v>
      </c>
      <c r="F245">
        <f>IF($C245&lt;0,MIN(-$C245,MCB_benefits_unconstrained!F245),MAX(-$C245,MCB_benefits_unconstrained!F245))</f>
        <v>0</v>
      </c>
      <c r="G245">
        <f>IF($C245&lt;0,MIN(-$C245,MCB_benefits_unconstrained!G245),MAX(-$C245,MCB_benefits_unconstrained!G245))</f>
        <v>0</v>
      </c>
      <c r="H245">
        <f>IF($C245&lt;0,MIN(-$C245,MCB_benefits_unconstrained!H245),MAX(-$C245,MCB_benefits_unconstrained!H245))</f>
        <v>0</v>
      </c>
      <c r="I245">
        <f>IF($C245&lt;0,MIN(-$C245,MCB_benefits_unconstrained!I245),MAX(-$C245,MCB_benefits_unconstrained!I245))</f>
        <v>0</v>
      </c>
      <c r="K245">
        <f>IF($C245&lt;0,MIN(-$C245,MCB_benefits_unconstrained!K245),MAX(-$C245,MCB_benefits_unconstrained!K245))</f>
        <v>0</v>
      </c>
      <c r="L245">
        <f>IF($C245&lt;0,MIN(-$C245,MCB_benefits_unconstrained!L245),MAX(-$C245,MCB_benefits_unconstrained!L245))</f>
        <v>0</v>
      </c>
      <c r="M245">
        <f>IF($C245&lt;0,MIN(-$C245,MCB_benefits_unconstrained!M245),MAX(-$C245,MCB_benefits_unconstrained!M245))</f>
        <v>0</v>
      </c>
      <c r="N245">
        <f>IF($C245&lt;0,MIN(-$C245,MCB_benefits_unconstrained!N245),MAX(-$C245,MCB_benefits_unconstrained!N245))</f>
        <v>0</v>
      </c>
      <c r="O245">
        <f>IF($C245&lt;0,MIN(-$C245,MCB_benefits_unconstrained!O245),MAX(-$C245,MCB_benefits_unconstrained!O245))</f>
        <v>0</v>
      </c>
      <c r="P245">
        <f>IF($C245&lt;0,MIN(-$C245,MCB_benefits_unconstrained!P245),MAX(-$C245,MCB_benefits_unconstrained!P245))</f>
        <v>0</v>
      </c>
      <c r="Q245" s="7">
        <f>SUM(Wanetal_losses_control!BI245:BN245)</f>
        <v>0</v>
      </c>
      <c r="R245">
        <f>IF($Q245&lt;0,MIN(-$Q245,MCB_benefits_unconstrained!R245),MAX(-$Q245,MCB_benefits_unconstrained!R245))</f>
        <v>0</v>
      </c>
      <c r="S245">
        <f>IF($Q245&lt;0,MIN(-$Q245,MCB_benefits_unconstrained!S245),MAX(-$Q245,MCB_benefits_unconstrained!S245))</f>
        <v>0</v>
      </c>
      <c r="T245">
        <f>IF($Q245&lt;0,MIN(-$Q245,MCB_benefits_unconstrained!T245),MAX(-$Q245,MCB_benefits_unconstrained!T245))</f>
        <v>0</v>
      </c>
      <c r="U245">
        <f>IF($Q245&lt;0,MIN(-$Q245,MCB_benefits_unconstrained!U245),MAX(-$Q245,MCB_benefits_unconstrained!U245))</f>
        <v>0</v>
      </c>
      <c r="V245">
        <f>IF($Q245&lt;0,MIN(-$Q245,MCB_benefits_unconstrained!V245),MAX(-$Q245,MCB_benefits_unconstrained!V245))</f>
        <v>0</v>
      </c>
      <c r="W245">
        <f>IF($Q245&lt;0,MIN(-$Q245,MCB_benefits_unconstrained!W245),MAX(-$Q245,MCB_benefits_unconstrained!W245))</f>
        <v>0</v>
      </c>
      <c r="Y245">
        <f>IF($Q245&lt;0,MIN(-$Q245,MCB_benefits_unconstrained!Y245),MAX(-$Q245,MCB_benefits_unconstrained!Y245))</f>
        <v>0</v>
      </c>
      <c r="Z245">
        <f>IF($Q245&lt;0,MIN(-$Q245,MCB_benefits_unconstrained!Z245),MAX(-$Q245,MCB_benefits_unconstrained!Z245))</f>
        <v>0</v>
      </c>
      <c r="AA245">
        <f>IF($Q245&lt;0,MIN(-$Q245,MCB_benefits_unconstrained!AA245),MAX(-$Q245,MCB_benefits_unconstrained!AA245))</f>
        <v>0</v>
      </c>
      <c r="AB245">
        <f>IF($Q245&lt;0,MIN(-$Q245,MCB_benefits_unconstrained!AB245),MAX(-$Q245,MCB_benefits_unconstrained!AB245))</f>
        <v>0</v>
      </c>
      <c r="AC245">
        <f>IF($Q245&lt;0,MIN(-$Q245,MCB_benefits_unconstrained!AC245),MAX(-$Q245,MCB_benefits_unconstrained!AC245))</f>
        <v>0</v>
      </c>
      <c r="AD245">
        <f>IF($Q245&lt;0,MIN(-$Q245,MCB_benefits_unconstrained!AD245),MAX(-$Q245,MCB_benefits_unconstrained!AD245))</f>
        <v>0</v>
      </c>
    </row>
    <row r="246" spans="1:30" x14ac:dyDescent="0.2">
      <c r="A246" t="s">
        <v>484</v>
      </c>
      <c r="B246" t="s">
        <v>485</v>
      </c>
      <c r="C246">
        <f>SUM(Wanetal_losses_control!AQ246:AV246)</f>
        <v>0</v>
      </c>
      <c r="D246">
        <f>IF($C246&lt;0,MIN(-$C246,MCB_benefits_unconstrained!D246),MAX(-$C246,MCB_benefits_unconstrained!D246))</f>
        <v>0</v>
      </c>
      <c r="E246">
        <f>IF($C246&lt;0,MIN(-$C246,MCB_benefits_unconstrained!E246),MAX(-$C246,MCB_benefits_unconstrained!E246))</f>
        <v>0</v>
      </c>
      <c r="F246">
        <f>IF($C246&lt;0,MIN(-$C246,MCB_benefits_unconstrained!F246),MAX(-$C246,MCB_benefits_unconstrained!F246))</f>
        <v>0</v>
      </c>
      <c r="G246">
        <f>IF($C246&lt;0,MIN(-$C246,MCB_benefits_unconstrained!G246),MAX(-$C246,MCB_benefits_unconstrained!G246))</f>
        <v>0</v>
      </c>
      <c r="H246">
        <f>IF($C246&lt;0,MIN(-$C246,MCB_benefits_unconstrained!H246),MAX(-$C246,MCB_benefits_unconstrained!H246))</f>
        <v>0</v>
      </c>
      <c r="I246">
        <f>IF($C246&lt;0,MIN(-$C246,MCB_benefits_unconstrained!I246),MAX(-$C246,MCB_benefits_unconstrained!I246))</f>
        <v>0</v>
      </c>
      <c r="K246">
        <f>IF($C246&lt;0,MIN(-$C246,MCB_benefits_unconstrained!K246),MAX(-$C246,MCB_benefits_unconstrained!K246))</f>
        <v>0</v>
      </c>
      <c r="L246">
        <f>IF($C246&lt;0,MIN(-$C246,MCB_benefits_unconstrained!L246),MAX(-$C246,MCB_benefits_unconstrained!L246))</f>
        <v>0</v>
      </c>
      <c r="M246">
        <f>IF($C246&lt;0,MIN(-$C246,MCB_benefits_unconstrained!M246),MAX(-$C246,MCB_benefits_unconstrained!M246))</f>
        <v>0</v>
      </c>
      <c r="N246">
        <f>IF($C246&lt;0,MIN(-$C246,MCB_benefits_unconstrained!N246),MAX(-$C246,MCB_benefits_unconstrained!N246))</f>
        <v>0</v>
      </c>
      <c r="O246">
        <f>IF($C246&lt;0,MIN(-$C246,MCB_benefits_unconstrained!O246),MAX(-$C246,MCB_benefits_unconstrained!O246))</f>
        <v>0</v>
      </c>
      <c r="P246">
        <f>IF($C246&lt;0,MIN(-$C246,MCB_benefits_unconstrained!P246),MAX(-$C246,MCB_benefits_unconstrained!P246))</f>
        <v>0</v>
      </c>
      <c r="Q246" s="7">
        <f>SUM(Wanetal_losses_control!BI246:BN246)</f>
        <v>0</v>
      </c>
      <c r="R246">
        <f>IF($Q246&lt;0,MIN(-$Q246,MCB_benefits_unconstrained!R246),MAX(-$Q246,MCB_benefits_unconstrained!R246))</f>
        <v>0</v>
      </c>
      <c r="S246">
        <f>IF($Q246&lt;0,MIN(-$Q246,MCB_benefits_unconstrained!S246),MAX(-$Q246,MCB_benefits_unconstrained!S246))</f>
        <v>0</v>
      </c>
      <c r="T246">
        <f>IF($Q246&lt;0,MIN(-$Q246,MCB_benefits_unconstrained!T246),MAX(-$Q246,MCB_benefits_unconstrained!T246))</f>
        <v>0</v>
      </c>
      <c r="U246">
        <f>IF($Q246&lt;0,MIN(-$Q246,MCB_benefits_unconstrained!U246),MAX(-$Q246,MCB_benefits_unconstrained!U246))</f>
        <v>0</v>
      </c>
      <c r="V246">
        <f>IF($Q246&lt;0,MIN(-$Q246,MCB_benefits_unconstrained!V246),MAX(-$Q246,MCB_benefits_unconstrained!V246))</f>
        <v>0</v>
      </c>
      <c r="W246">
        <f>IF($Q246&lt;0,MIN(-$Q246,MCB_benefits_unconstrained!W246),MAX(-$Q246,MCB_benefits_unconstrained!W246))</f>
        <v>0</v>
      </c>
      <c r="Y246">
        <f>IF($Q246&lt;0,MIN(-$Q246,MCB_benefits_unconstrained!Y246),MAX(-$Q246,MCB_benefits_unconstrained!Y246))</f>
        <v>0</v>
      </c>
      <c r="Z246">
        <f>IF($Q246&lt;0,MIN(-$Q246,MCB_benefits_unconstrained!Z246),MAX(-$Q246,MCB_benefits_unconstrained!Z246))</f>
        <v>0</v>
      </c>
      <c r="AA246">
        <f>IF($Q246&lt;0,MIN(-$Q246,MCB_benefits_unconstrained!AA246),MAX(-$Q246,MCB_benefits_unconstrained!AA246))</f>
        <v>0</v>
      </c>
      <c r="AB246">
        <f>IF($Q246&lt;0,MIN(-$Q246,MCB_benefits_unconstrained!AB246),MAX(-$Q246,MCB_benefits_unconstrained!AB246))</f>
        <v>0</v>
      </c>
      <c r="AC246">
        <f>IF($Q246&lt;0,MIN(-$Q246,MCB_benefits_unconstrained!AC246),MAX(-$Q246,MCB_benefits_unconstrained!AC246))</f>
        <v>0</v>
      </c>
      <c r="AD246">
        <f>IF($Q246&lt;0,MIN(-$Q246,MCB_benefits_unconstrained!AD246),MAX(-$Q246,MCB_benefits_unconstrained!AD246))</f>
        <v>0</v>
      </c>
    </row>
    <row r="247" spans="1:30" x14ac:dyDescent="0.2">
      <c r="A247" t="s">
        <v>486</v>
      </c>
      <c r="B247" t="s">
        <v>487</v>
      </c>
      <c r="C247">
        <f>SUM(Wanetal_losses_control!AQ247:AV247)</f>
        <v>0</v>
      </c>
      <c r="D247">
        <f>IF($C247&lt;0,MIN(-$C247,MCB_benefits_unconstrained!D247),MAX(-$C247,MCB_benefits_unconstrained!D247))</f>
        <v>0</v>
      </c>
      <c r="E247">
        <f>IF($C247&lt;0,MIN(-$C247,MCB_benefits_unconstrained!E247),MAX(-$C247,MCB_benefits_unconstrained!E247))</f>
        <v>0</v>
      </c>
      <c r="F247">
        <f>IF($C247&lt;0,MIN(-$C247,MCB_benefits_unconstrained!F247),MAX(-$C247,MCB_benefits_unconstrained!F247))</f>
        <v>0</v>
      </c>
      <c r="G247">
        <f>IF($C247&lt;0,MIN(-$C247,MCB_benefits_unconstrained!G247),MAX(-$C247,MCB_benefits_unconstrained!G247))</f>
        <v>0</v>
      </c>
      <c r="H247">
        <f>IF($C247&lt;0,MIN(-$C247,MCB_benefits_unconstrained!H247),MAX(-$C247,MCB_benefits_unconstrained!H247))</f>
        <v>0</v>
      </c>
      <c r="I247">
        <f>IF($C247&lt;0,MIN(-$C247,MCB_benefits_unconstrained!I247),MAX(-$C247,MCB_benefits_unconstrained!I247))</f>
        <v>0</v>
      </c>
      <c r="K247">
        <f>IF($C247&lt;0,MIN(-$C247,MCB_benefits_unconstrained!K247),MAX(-$C247,MCB_benefits_unconstrained!K247))</f>
        <v>0</v>
      </c>
      <c r="L247">
        <f>IF($C247&lt;0,MIN(-$C247,MCB_benefits_unconstrained!L247),MAX(-$C247,MCB_benefits_unconstrained!L247))</f>
        <v>0</v>
      </c>
      <c r="M247">
        <f>IF($C247&lt;0,MIN(-$C247,MCB_benefits_unconstrained!M247),MAX(-$C247,MCB_benefits_unconstrained!M247))</f>
        <v>0</v>
      </c>
      <c r="N247">
        <f>IF($C247&lt;0,MIN(-$C247,MCB_benefits_unconstrained!N247),MAX(-$C247,MCB_benefits_unconstrained!N247))</f>
        <v>0</v>
      </c>
      <c r="O247">
        <f>IF($C247&lt;0,MIN(-$C247,MCB_benefits_unconstrained!O247),MAX(-$C247,MCB_benefits_unconstrained!O247))</f>
        <v>0</v>
      </c>
      <c r="P247">
        <f>IF($C247&lt;0,MIN(-$C247,MCB_benefits_unconstrained!P247),MAX(-$C247,MCB_benefits_unconstrained!P247))</f>
        <v>0</v>
      </c>
      <c r="Q247" s="7">
        <f>SUM(Wanetal_losses_control!BI247:BN247)</f>
        <v>0</v>
      </c>
      <c r="R247">
        <f>IF($Q247&lt;0,MIN(-$Q247,MCB_benefits_unconstrained!R247),MAX(-$Q247,MCB_benefits_unconstrained!R247))</f>
        <v>0</v>
      </c>
      <c r="S247">
        <f>IF($Q247&lt;0,MIN(-$Q247,MCB_benefits_unconstrained!S247),MAX(-$Q247,MCB_benefits_unconstrained!S247))</f>
        <v>0</v>
      </c>
      <c r="T247">
        <f>IF($Q247&lt;0,MIN(-$Q247,MCB_benefits_unconstrained!T247),MAX(-$Q247,MCB_benefits_unconstrained!T247))</f>
        <v>0</v>
      </c>
      <c r="U247">
        <f>IF($Q247&lt;0,MIN(-$Q247,MCB_benefits_unconstrained!U247),MAX(-$Q247,MCB_benefits_unconstrained!U247))</f>
        <v>0</v>
      </c>
      <c r="V247">
        <f>IF($Q247&lt;0,MIN(-$Q247,MCB_benefits_unconstrained!V247),MAX(-$Q247,MCB_benefits_unconstrained!V247))</f>
        <v>0</v>
      </c>
      <c r="W247">
        <f>IF($Q247&lt;0,MIN(-$Q247,MCB_benefits_unconstrained!W247),MAX(-$Q247,MCB_benefits_unconstrained!W247))</f>
        <v>0</v>
      </c>
      <c r="Y247">
        <f>IF($Q247&lt;0,MIN(-$Q247,MCB_benefits_unconstrained!Y247),MAX(-$Q247,MCB_benefits_unconstrained!Y247))</f>
        <v>0</v>
      </c>
      <c r="Z247">
        <f>IF($Q247&lt;0,MIN(-$Q247,MCB_benefits_unconstrained!Z247),MAX(-$Q247,MCB_benefits_unconstrained!Z247))</f>
        <v>0</v>
      </c>
      <c r="AA247">
        <f>IF($Q247&lt;0,MIN(-$Q247,MCB_benefits_unconstrained!AA247),MAX(-$Q247,MCB_benefits_unconstrained!AA247))</f>
        <v>0</v>
      </c>
      <c r="AB247">
        <f>IF($Q247&lt;0,MIN(-$Q247,MCB_benefits_unconstrained!AB247),MAX(-$Q247,MCB_benefits_unconstrained!AB247))</f>
        <v>0</v>
      </c>
      <c r="AC247">
        <f>IF($Q247&lt;0,MIN(-$Q247,MCB_benefits_unconstrained!AC247),MAX(-$Q247,MCB_benefits_unconstrained!AC247))</f>
        <v>0</v>
      </c>
      <c r="AD247">
        <f>IF($Q247&lt;0,MIN(-$Q247,MCB_benefits_unconstrained!AD247),MAX(-$Q247,MCB_benefits_unconstrained!AD247))</f>
        <v>0</v>
      </c>
    </row>
    <row r="248" spans="1:30" x14ac:dyDescent="0.2">
      <c r="A248" t="s">
        <v>488</v>
      </c>
      <c r="B248" t="s">
        <v>489</v>
      </c>
      <c r="C248">
        <f>SUM(Wanetal_losses_control!AQ248:AV248)</f>
        <v>0</v>
      </c>
      <c r="D248">
        <f>IF($C248&lt;0,MIN(-$C248,MCB_benefits_unconstrained!D248),MAX(-$C248,MCB_benefits_unconstrained!D248))</f>
        <v>0</v>
      </c>
      <c r="E248">
        <f>IF($C248&lt;0,MIN(-$C248,MCB_benefits_unconstrained!E248),MAX(-$C248,MCB_benefits_unconstrained!E248))</f>
        <v>0</v>
      </c>
      <c r="F248">
        <f>IF($C248&lt;0,MIN(-$C248,MCB_benefits_unconstrained!F248),MAX(-$C248,MCB_benefits_unconstrained!F248))</f>
        <v>0</v>
      </c>
      <c r="G248">
        <f>IF($C248&lt;0,MIN(-$C248,MCB_benefits_unconstrained!G248),MAX(-$C248,MCB_benefits_unconstrained!G248))</f>
        <v>0</v>
      </c>
      <c r="H248">
        <f>IF($C248&lt;0,MIN(-$C248,MCB_benefits_unconstrained!H248),MAX(-$C248,MCB_benefits_unconstrained!H248))</f>
        <v>0</v>
      </c>
      <c r="I248">
        <f>IF($C248&lt;0,MIN(-$C248,MCB_benefits_unconstrained!I248),MAX(-$C248,MCB_benefits_unconstrained!I248))</f>
        <v>0</v>
      </c>
      <c r="K248">
        <f>IF($C248&lt;0,MIN(-$C248,MCB_benefits_unconstrained!K248),MAX(-$C248,MCB_benefits_unconstrained!K248))</f>
        <v>0</v>
      </c>
      <c r="L248">
        <f>IF($C248&lt;0,MIN(-$C248,MCB_benefits_unconstrained!L248),MAX(-$C248,MCB_benefits_unconstrained!L248))</f>
        <v>0</v>
      </c>
      <c r="M248">
        <f>IF($C248&lt;0,MIN(-$C248,MCB_benefits_unconstrained!M248),MAX(-$C248,MCB_benefits_unconstrained!M248))</f>
        <v>0</v>
      </c>
      <c r="N248">
        <f>IF($C248&lt;0,MIN(-$C248,MCB_benefits_unconstrained!N248),MAX(-$C248,MCB_benefits_unconstrained!N248))</f>
        <v>0</v>
      </c>
      <c r="O248">
        <f>IF($C248&lt;0,MIN(-$C248,MCB_benefits_unconstrained!O248),MAX(-$C248,MCB_benefits_unconstrained!O248))</f>
        <v>0</v>
      </c>
      <c r="P248">
        <f>IF($C248&lt;0,MIN(-$C248,MCB_benefits_unconstrained!P248),MAX(-$C248,MCB_benefits_unconstrained!P248))</f>
        <v>0</v>
      </c>
      <c r="Q248" s="7">
        <f>SUM(Wanetal_losses_control!BI248:BN248)</f>
        <v>0</v>
      </c>
      <c r="R248">
        <f>IF($Q248&lt;0,MIN(-$Q248,MCB_benefits_unconstrained!R248),MAX(-$Q248,MCB_benefits_unconstrained!R248))</f>
        <v>0</v>
      </c>
      <c r="S248">
        <f>IF($Q248&lt;0,MIN(-$Q248,MCB_benefits_unconstrained!S248),MAX(-$Q248,MCB_benefits_unconstrained!S248))</f>
        <v>0</v>
      </c>
      <c r="T248">
        <f>IF($Q248&lt;0,MIN(-$Q248,MCB_benefits_unconstrained!T248),MAX(-$Q248,MCB_benefits_unconstrained!T248))</f>
        <v>0</v>
      </c>
      <c r="U248">
        <f>IF($Q248&lt;0,MIN(-$Q248,MCB_benefits_unconstrained!U248),MAX(-$Q248,MCB_benefits_unconstrained!U248))</f>
        <v>0</v>
      </c>
      <c r="V248">
        <f>IF($Q248&lt;0,MIN(-$Q248,MCB_benefits_unconstrained!V248),MAX(-$Q248,MCB_benefits_unconstrained!V248))</f>
        <v>0</v>
      </c>
      <c r="W248">
        <f>IF($Q248&lt;0,MIN(-$Q248,MCB_benefits_unconstrained!W248),MAX(-$Q248,MCB_benefits_unconstrained!W248))</f>
        <v>0</v>
      </c>
      <c r="Y248">
        <f>IF($Q248&lt;0,MIN(-$Q248,MCB_benefits_unconstrained!Y248),MAX(-$Q248,MCB_benefits_unconstrained!Y248))</f>
        <v>0</v>
      </c>
      <c r="Z248">
        <f>IF($Q248&lt;0,MIN(-$Q248,MCB_benefits_unconstrained!Z248),MAX(-$Q248,MCB_benefits_unconstrained!Z248))</f>
        <v>0</v>
      </c>
      <c r="AA248">
        <f>IF($Q248&lt;0,MIN(-$Q248,MCB_benefits_unconstrained!AA248),MAX(-$Q248,MCB_benefits_unconstrained!AA248))</f>
        <v>0</v>
      </c>
      <c r="AB248">
        <f>IF($Q248&lt;0,MIN(-$Q248,MCB_benefits_unconstrained!AB248),MAX(-$Q248,MCB_benefits_unconstrained!AB248))</f>
        <v>0</v>
      </c>
      <c r="AC248">
        <f>IF($Q248&lt;0,MIN(-$Q248,MCB_benefits_unconstrained!AC248),MAX(-$Q248,MCB_benefits_unconstrained!AC248))</f>
        <v>0</v>
      </c>
      <c r="AD248">
        <f>IF($Q248&lt;0,MIN(-$Q248,MCB_benefits_unconstrained!AD248),MAX(-$Q248,MCB_benefits_unconstrained!AD248))</f>
        <v>0</v>
      </c>
    </row>
    <row r="249" spans="1:30" x14ac:dyDescent="0.2">
      <c r="A249" t="s">
        <v>490</v>
      </c>
      <c r="B249" t="s">
        <v>491</v>
      </c>
      <c r="C249">
        <f>SUM(Wanetal_losses_control!AQ249:AV249)</f>
        <v>-672610997.88601971</v>
      </c>
      <c r="D249">
        <f>IF($C249&lt;0,MIN(-$C249,MCB_benefits_unconstrained!D249),MAX(-$C249,MCB_benefits_unconstrained!D249))</f>
        <v>188687597.57431418</v>
      </c>
      <c r="E249">
        <f>IF($C249&lt;0,MIN(-$C249,MCB_benefits_unconstrained!E249),MAX(-$C249,MCB_benefits_unconstrained!E249))</f>
        <v>-2758124.3831710815</v>
      </c>
      <c r="F249">
        <f>IF($C249&lt;0,MIN(-$C249,MCB_benefits_unconstrained!F249),MAX(-$C249,MCB_benefits_unconstrained!F249))</f>
        <v>151203552.00573564</v>
      </c>
      <c r="G249">
        <f>IF($C249&lt;0,MIN(-$C249,MCB_benefits_unconstrained!G249),MAX(-$C249,MCB_benefits_unconstrained!G249))</f>
        <v>135833946.75010449</v>
      </c>
      <c r="H249">
        <f>IF($C249&lt;0,MIN(-$C249,MCB_benefits_unconstrained!H249),MAX(-$C249,MCB_benefits_unconstrained!H249))</f>
        <v>46265446.334511995</v>
      </c>
      <c r="I249">
        <f>IF($C249&lt;0,MIN(-$C249,MCB_benefits_unconstrained!I249),MAX(-$C249,MCB_benefits_unconstrained!I249))</f>
        <v>40691807.573089719</v>
      </c>
      <c r="K249">
        <f>IF($C249&lt;0,MIN(-$C249,MCB_benefits_unconstrained!K249),MAX(-$C249,MCB_benefits_unconstrained!K249))</f>
        <v>336170952.52945453</v>
      </c>
      <c r="L249">
        <f>IF($C249&lt;0,MIN(-$C249,MCB_benefits_unconstrained!L249),MAX(-$C249,MCB_benefits_unconstrained!L249))</f>
        <v>4076239.943782554</v>
      </c>
      <c r="M249">
        <f>IF($C249&lt;0,MIN(-$C249,MCB_benefits_unconstrained!M249),MAX(-$C249,MCB_benefits_unconstrained!M249))</f>
        <v>672610997.88601971</v>
      </c>
      <c r="N249">
        <f>IF($C249&lt;0,MIN(-$C249,MCB_benefits_unconstrained!N249),MAX(-$C249,MCB_benefits_unconstrained!N249))</f>
        <v>672610997.88601971</v>
      </c>
      <c r="O249">
        <f>IF($C249&lt;0,MIN(-$C249,MCB_benefits_unconstrained!O249),MAX(-$C249,MCB_benefits_unconstrained!O249))</f>
        <v>307761960.39463246</v>
      </c>
      <c r="P249">
        <f>IF($C249&lt;0,MIN(-$C249,MCB_benefits_unconstrained!P249),MAX(-$C249,MCB_benefits_unconstrained!P249))</f>
        <v>212432833.84386969</v>
      </c>
      <c r="Q249" s="7">
        <f>SUM(Wanetal_losses_control!BI249:BN249)</f>
        <v>-599635118.21569514</v>
      </c>
      <c r="R249">
        <f>IF($Q249&lt;0,MIN(-$Q249,MCB_benefits_unconstrained!R249),MAX(-$Q249,MCB_benefits_unconstrained!R249))</f>
        <v>599635118.21569514</v>
      </c>
      <c r="S249">
        <f>IF($Q249&lt;0,MIN(-$Q249,MCB_benefits_unconstrained!S249),MAX(-$Q249,MCB_benefits_unconstrained!S249))</f>
        <v>139756086.11165661</v>
      </c>
      <c r="T249">
        <f>IF($Q249&lt;0,MIN(-$Q249,MCB_benefits_unconstrained!T249),MAX(-$Q249,MCB_benefits_unconstrained!T249))</f>
        <v>324224117.08554715</v>
      </c>
      <c r="U249">
        <f>IF($Q249&lt;0,MIN(-$Q249,MCB_benefits_unconstrained!U249),MAX(-$Q249,MCB_benefits_unconstrained!U249))</f>
        <v>506004589.01756322</v>
      </c>
      <c r="V249">
        <f>IF($Q249&lt;0,MIN(-$Q249,MCB_benefits_unconstrained!V249),MAX(-$Q249,MCB_benefits_unconstrained!V249))</f>
        <v>261046932.12453842</v>
      </c>
      <c r="W249">
        <f>IF($Q249&lt;0,MIN(-$Q249,MCB_benefits_unconstrained!W249),MAX(-$Q249,MCB_benefits_unconstrained!W249))</f>
        <v>104550902.57602626</v>
      </c>
      <c r="Y249">
        <f>IF($Q249&lt;0,MIN(-$Q249,MCB_benefits_unconstrained!Y249),MAX(-$Q249,MCB_benefits_unconstrained!Y249))</f>
        <v>-95321385.13738282</v>
      </c>
      <c r="Z249">
        <f>IF($Q249&lt;0,MIN(-$Q249,MCB_benefits_unconstrained!Z249),MAX(-$Q249,MCB_benefits_unconstrained!Z249))</f>
        <v>122115250.52655269</v>
      </c>
      <c r="AA249">
        <f>IF($Q249&lt;0,MIN(-$Q249,MCB_benefits_unconstrained!AA249),MAX(-$Q249,MCB_benefits_unconstrained!AA249))</f>
        <v>165391446.81873646</v>
      </c>
      <c r="AB249">
        <f>IF($Q249&lt;0,MIN(-$Q249,MCB_benefits_unconstrained!AB249),MAX(-$Q249,MCB_benefits_unconstrained!AB249))</f>
        <v>-155525867.12226361</v>
      </c>
      <c r="AC249">
        <f>IF($Q249&lt;0,MIN(-$Q249,MCB_benefits_unconstrained!AC249),MAX(-$Q249,MCB_benefits_unconstrained!AC249))</f>
        <v>-244393944.36086982</v>
      </c>
      <c r="AD249">
        <f>IF($Q249&lt;0,MIN(-$Q249,MCB_benefits_unconstrained!AD249),MAX(-$Q249,MCB_benefits_unconstrained!AD249))</f>
        <v>-115029064.53170563</v>
      </c>
    </row>
    <row r="250" spans="1:30" x14ac:dyDescent="0.2">
      <c r="A250" t="s">
        <v>492</v>
      </c>
      <c r="B250" t="s">
        <v>493</v>
      </c>
      <c r="C250">
        <f>SUM(Wanetal_losses_control!AQ250:AV250)</f>
        <v>-1684224180.4655352</v>
      </c>
      <c r="D250">
        <f>IF($C250&lt;0,MIN(-$C250,MCB_benefits_unconstrained!D250),MAX(-$C250,MCB_benefits_unconstrained!D250))</f>
        <v>472475495.32703733</v>
      </c>
      <c r="E250">
        <f>IF($C250&lt;0,MIN(-$C250,MCB_benefits_unconstrained!E250),MAX(-$C250,MCB_benefits_unconstrained!E250))</f>
        <v>-6906369.050563097</v>
      </c>
      <c r="F250">
        <f>IF($C250&lt;0,MIN(-$C250,MCB_benefits_unconstrained!F250),MAX(-$C250,MCB_benefits_unconstrained!F250))</f>
        <v>378615097.37533712</v>
      </c>
      <c r="G250">
        <f>IF($C250&lt;0,MIN(-$C250,MCB_benefits_unconstrained!G250),MAX(-$C250,MCB_benefits_unconstrained!G250))</f>
        <v>340129463.18692517</v>
      </c>
      <c r="H250">
        <f>IF($C250&lt;0,MIN(-$C250,MCB_benefits_unconstrained!H250),MAX(-$C250,MCB_benefits_unconstrained!H250))</f>
        <v>115849106.96006823</v>
      </c>
      <c r="I250">
        <f>IF($C250&lt;0,MIN(-$C250,MCB_benefits_unconstrained!I250),MAX(-$C250,MCB_benefits_unconstrained!I250))</f>
        <v>101892663.77868819</v>
      </c>
      <c r="K250">
        <f>IF($C250&lt;0,MIN(-$C250,MCB_benefits_unconstrained!K250),MAX(-$C250,MCB_benefits_unconstrained!K250))</f>
        <v>1189470944.2462869</v>
      </c>
      <c r="L250">
        <f>IF($C250&lt;0,MIN(-$C250,MCB_benefits_unconstrained!L250),MAX(-$C250,MCB_benefits_unconstrained!L250))</f>
        <v>-61358575.005426705</v>
      </c>
      <c r="M250">
        <f>IF($C250&lt;0,MIN(-$C250,MCB_benefits_unconstrained!M250),MAX(-$C250,MCB_benefits_unconstrained!M250))</f>
        <v>934797179.553792</v>
      </c>
      <c r="N250">
        <f>IF($C250&lt;0,MIN(-$C250,MCB_benefits_unconstrained!N250),MAX(-$C250,MCB_benefits_unconstrained!N250))</f>
        <v>1279310317.9368048</v>
      </c>
      <c r="O250">
        <f>IF($C250&lt;0,MIN(-$C250,MCB_benefits_unconstrained!O250),MAX(-$C250,MCB_benefits_unconstrained!O250))</f>
        <v>546003475.67768884</v>
      </c>
      <c r="P250">
        <f>IF($C250&lt;0,MIN(-$C250,MCB_benefits_unconstrained!P250),MAX(-$C250,MCB_benefits_unconstrained!P250))</f>
        <v>403965291.21437186</v>
      </c>
      <c r="Q250" s="7">
        <f>SUM(Wanetal_losses_control!BI250:BN250)</f>
        <v>-1649214725.1380625</v>
      </c>
      <c r="R250">
        <f>IF($Q250&lt;0,MIN(-$Q250,MCB_benefits_unconstrained!R250),MAX(-$Q250,MCB_benefits_unconstrained!R250))</f>
        <v>1649214725.1380625</v>
      </c>
      <c r="S250">
        <f>IF($Q250&lt;0,MIN(-$Q250,MCB_benefits_unconstrained!S250),MAX(-$Q250,MCB_benefits_unconstrained!S250))</f>
        <v>384380080.72118664</v>
      </c>
      <c r="T250">
        <f>IF($Q250&lt;0,MIN(-$Q250,MCB_benefits_unconstrained!T250),MAX(-$Q250,MCB_benefits_unconstrained!T250))</f>
        <v>891734276.22701192</v>
      </c>
      <c r="U250">
        <f>IF($Q250&lt;0,MIN(-$Q250,MCB_benefits_unconstrained!U250),MAX(-$Q250,MCB_benefits_unconstrained!U250))</f>
        <v>1391696706.6212032</v>
      </c>
      <c r="V250">
        <f>IF($Q250&lt;0,MIN(-$Q250,MCB_benefits_unconstrained!V250),MAX(-$Q250,MCB_benefits_unconstrained!V250))</f>
        <v>717974033.43051291</v>
      </c>
      <c r="W250">
        <f>IF($Q250&lt;0,MIN(-$Q250,MCB_benefits_unconstrained!W250),MAX(-$Q250,MCB_benefits_unconstrained!W250))</f>
        <v>287553018.18869424</v>
      </c>
      <c r="Y250">
        <f>IF($Q250&lt;0,MIN(-$Q250,MCB_benefits_unconstrained!Y250),MAX(-$Q250,MCB_benefits_unconstrained!Y250))</f>
        <v>-11910223141.611259</v>
      </c>
      <c r="Z250">
        <f>IF($Q250&lt;0,MIN(-$Q250,MCB_benefits_unconstrained!Z250),MAX(-$Q250,MCB_benefits_unconstrained!Z250))</f>
        <v>-32952905194.152039</v>
      </c>
      <c r="AA250">
        <f>IF($Q250&lt;0,MIN(-$Q250,MCB_benefits_unconstrained!AA250),MAX(-$Q250,MCB_benefits_unconstrained!AA250))</f>
        <v>-2658686309.4769473</v>
      </c>
      <c r="AB250">
        <f>IF($Q250&lt;0,MIN(-$Q250,MCB_benefits_unconstrained!AB250),MAX(-$Q250,MCB_benefits_unconstrained!AB250))</f>
        <v>-353031073.22203654</v>
      </c>
      <c r="AC250">
        <f>IF($Q250&lt;0,MIN(-$Q250,MCB_benefits_unconstrained!AC250),MAX(-$Q250,MCB_benefits_unconstrained!AC250))</f>
        <v>-5545839098.9022694</v>
      </c>
      <c r="AD250">
        <f>IF($Q250&lt;0,MIN(-$Q250,MCB_benefits_unconstrained!AD250),MAX(-$Q250,MCB_benefits_unconstrained!AD250))</f>
        <v>-1673746689.3931611</v>
      </c>
    </row>
    <row r="251" spans="1:30" x14ac:dyDescent="0.2">
      <c r="A251" t="s">
        <v>494</v>
      </c>
      <c r="B251" t="s">
        <v>495</v>
      </c>
      <c r="C251">
        <f>SUM(Wanetal_losses_control!AQ251:AV251)</f>
        <v>0</v>
      </c>
      <c r="D251">
        <f>IF($C251&lt;0,MIN(-$C251,MCB_benefits_unconstrained!D251),MAX(-$C251,MCB_benefits_unconstrained!D251))</f>
        <v>0</v>
      </c>
      <c r="E251">
        <f>IF($C251&lt;0,MIN(-$C251,MCB_benefits_unconstrained!E251),MAX(-$C251,MCB_benefits_unconstrained!E251))</f>
        <v>0</v>
      </c>
      <c r="F251">
        <f>IF($C251&lt;0,MIN(-$C251,MCB_benefits_unconstrained!F251),MAX(-$C251,MCB_benefits_unconstrained!F251))</f>
        <v>0</v>
      </c>
      <c r="G251">
        <f>IF($C251&lt;0,MIN(-$C251,MCB_benefits_unconstrained!G251),MAX(-$C251,MCB_benefits_unconstrained!G251))</f>
        <v>0</v>
      </c>
      <c r="H251">
        <f>IF($C251&lt;0,MIN(-$C251,MCB_benefits_unconstrained!H251),MAX(-$C251,MCB_benefits_unconstrained!H251))</f>
        <v>0</v>
      </c>
      <c r="I251">
        <f>IF($C251&lt;0,MIN(-$C251,MCB_benefits_unconstrained!I251),MAX(-$C251,MCB_benefits_unconstrained!I251))</f>
        <v>0</v>
      </c>
      <c r="K251">
        <f>IF($C251&lt;0,MIN(-$C251,MCB_benefits_unconstrained!K251),MAX(-$C251,MCB_benefits_unconstrained!K251))</f>
        <v>0</v>
      </c>
      <c r="L251">
        <f>IF($C251&lt;0,MIN(-$C251,MCB_benefits_unconstrained!L251),MAX(-$C251,MCB_benefits_unconstrained!L251))</f>
        <v>0</v>
      </c>
      <c r="M251">
        <f>IF($C251&lt;0,MIN(-$C251,MCB_benefits_unconstrained!M251),MAX(-$C251,MCB_benefits_unconstrained!M251))</f>
        <v>0</v>
      </c>
      <c r="N251">
        <f>IF($C251&lt;0,MIN(-$C251,MCB_benefits_unconstrained!N251),MAX(-$C251,MCB_benefits_unconstrained!N251))</f>
        <v>0</v>
      </c>
      <c r="O251">
        <f>IF($C251&lt;0,MIN(-$C251,MCB_benefits_unconstrained!O251),MAX(-$C251,MCB_benefits_unconstrained!O251))</f>
        <v>0</v>
      </c>
      <c r="P251">
        <f>IF($C251&lt;0,MIN(-$C251,MCB_benefits_unconstrained!P251),MAX(-$C251,MCB_benefits_unconstrained!P251))</f>
        <v>0</v>
      </c>
      <c r="Q251" s="7">
        <f>SUM(Wanetal_losses_control!BI251:BN251)</f>
        <v>0</v>
      </c>
      <c r="R251">
        <f>IF($Q251&lt;0,MIN(-$Q251,MCB_benefits_unconstrained!R251),MAX(-$Q251,MCB_benefits_unconstrained!R251))</f>
        <v>0</v>
      </c>
      <c r="S251">
        <f>IF($Q251&lt;0,MIN(-$Q251,MCB_benefits_unconstrained!S251),MAX(-$Q251,MCB_benefits_unconstrained!S251))</f>
        <v>0</v>
      </c>
      <c r="T251">
        <f>IF($Q251&lt;0,MIN(-$Q251,MCB_benefits_unconstrained!T251),MAX(-$Q251,MCB_benefits_unconstrained!T251))</f>
        <v>0</v>
      </c>
      <c r="U251">
        <f>IF($Q251&lt;0,MIN(-$Q251,MCB_benefits_unconstrained!U251),MAX(-$Q251,MCB_benefits_unconstrained!U251))</f>
        <v>0</v>
      </c>
      <c r="V251">
        <f>IF($Q251&lt;0,MIN(-$Q251,MCB_benefits_unconstrained!V251),MAX(-$Q251,MCB_benefits_unconstrained!V251))</f>
        <v>0</v>
      </c>
      <c r="W251">
        <f>IF($Q251&lt;0,MIN(-$Q251,MCB_benefits_unconstrained!W251),MAX(-$Q251,MCB_benefits_unconstrained!W251))</f>
        <v>0</v>
      </c>
      <c r="Y251">
        <f>IF($Q251&lt;0,MIN(-$Q251,MCB_benefits_unconstrained!Y251),MAX(-$Q251,MCB_benefits_unconstrained!Y251))</f>
        <v>0</v>
      </c>
      <c r="Z251">
        <f>IF($Q251&lt;0,MIN(-$Q251,MCB_benefits_unconstrained!Z251),MAX(-$Q251,MCB_benefits_unconstrained!Z251))</f>
        <v>0</v>
      </c>
      <c r="AA251">
        <f>IF($Q251&lt;0,MIN(-$Q251,MCB_benefits_unconstrained!AA251),MAX(-$Q251,MCB_benefits_unconstrained!AA251))</f>
        <v>0</v>
      </c>
      <c r="AB251">
        <f>IF($Q251&lt;0,MIN(-$Q251,MCB_benefits_unconstrained!AB251),MAX(-$Q251,MCB_benefits_unconstrained!AB251))</f>
        <v>0</v>
      </c>
      <c r="AC251">
        <f>IF($Q251&lt;0,MIN(-$Q251,MCB_benefits_unconstrained!AC251),MAX(-$Q251,MCB_benefits_unconstrained!AC251))</f>
        <v>0</v>
      </c>
      <c r="AD251">
        <f>IF($Q251&lt;0,MIN(-$Q251,MCB_benefits_unconstrained!AD251),MAX(-$Q251,MCB_benefits_unconstrained!AD251))</f>
        <v>0</v>
      </c>
    </row>
    <row r="252" spans="1:30" x14ac:dyDescent="0.2">
      <c r="A252" t="s">
        <v>496</v>
      </c>
      <c r="B252" t="s">
        <v>497</v>
      </c>
      <c r="C252">
        <f>SUM(Wanetal_losses_control!AQ252:AV252)</f>
        <v>-9752767360.0362854</v>
      </c>
      <c r="D252">
        <f>IF($C252&lt;0,MIN(-$C252,MCB_benefits_unconstrained!D252),MAX(-$C252,MCB_benefits_unconstrained!D252))</f>
        <v>2735944325.3978386</v>
      </c>
      <c r="E252">
        <f>IF($C252&lt;0,MIN(-$C252,MCB_benefits_unconstrained!E252),MAX(-$C252,MCB_benefits_unconstrained!E252))</f>
        <v>-39992425.850387573</v>
      </c>
      <c r="F252">
        <f>IF($C252&lt;0,MIN(-$C252,MCB_benefits_unconstrained!F252),MAX(-$C252,MCB_benefits_unconstrained!F252))</f>
        <v>2192430797.8279314</v>
      </c>
      <c r="G252">
        <f>IF($C252&lt;0,MIN(-$C252,MCB_benefits_unconstrained!G252),MAX(-$C252,MCB_benefits_unconstrained!G252))</f>
        <v>1969573626.3798332</v>
      </c>
      <c r="H252">
        <f>IF($C252&lt;0,MIN(-$C252,MCB_benefits_unconstrained!H252),MAX(-$C252,MCB_benefits_unconstrained!H252))</f>
        <v>670842636.12531853</v>
      </c>
      <c r="I252">
        <f>IF($C252&lt;0,MIN(-$C252,MCB_benefits_unconstrained!I252),MAX(-$C252,MCB_benefits_unconstrained!I252))</f>
        <v>590025637.35503769</v>
      </c>
      <c r="K252">
        <f>IF($C252&lt;0,MIN(-$C252,MCB_benefits_unconstrained!K252),MAX(-$C252,MCB_benefits_unconstrained!K252))</f>
        <v>3283422620.5553732</v>
      </c>
      <c r="L252">
        <f>IF($C252&lt;0,MIN(-$C252,MCB_benefits_unconstrained!L252),MAX(-$C252,MCB_benefits_unconstrained!L252))</f>
        <v>-34104791.678995505</v>
      </c>
      <c r="M252">
        <f>IF($C252&lt;0,MIN(-$C252,MCB_benefits_unconstrained!M252),MAX(-$C252,MCB_benefits_unconstrained!M252))</f>
        <v>-4727851611.4869614</v>
      </c>
      <c r="N252">
        <f>IF($C252&lt;0,MIN(-$C252,MCB_benefits_unconstrained!N252),MAX(-$C252,MCB_benefits_unconstrained!N252))</f>
        <v>-2609478775.3687987</v>
      </c>
      <c r="O252">
        <f>IF($C252&lt;0,MIN(-$C252,MCB_benefits_unconstrained!O252),MAX(-$C252,MCB_benefits_unconstrained!O252))</f>
        <v>126850491.60000913</v>
      </c>
      <c r="P252">
        <f>IF($C252&lt;0,MIN(-$C252,MCB_benefits_unconstrained!P252),MAX(-$C252,MCB_benefits_unconstrained!P252))</f>
        <v>201999013.17476925</v>
      </c>
      <c r="Q252" s="7">
        <f>SUM(Wanetal_losses_control!BI252:BN252)</f>
        <v>-13679903614.864744</v>
      </c>
      <c r="R252">
        <f>IF($Q252&lt;0,MIN(-$Q252,MCB_benefits_unconstrained!R252),MAX(-$Q252,MCB_benefits_unconstrained!R252))</f>
        <v>13679903614.864744</v>
      </c>
      <c r="S252">
        <f>IF($Q252&lt;0,MIN(-$Q252,MCB_benefits_unconstrained!S252),MAX(-$Q252,MCB_benefits_unconstrained!S252))</f>
        <v>3188355267.2618599</v>
      </c>
      <c r="T252">
        <f>IF($Q252&lt;0,MIN(-$Q252,MCB_benefits_unconstrained!T252),MAX(-$Q252,MCB_benefits_unconstrained!T252))</f>
        <v>7396756021.4668112</v>
      </c>
      <c r="U252">
        <f>IF($Q252&lt;0,MIN(-$Q252,MCB_benefits_unconstrained!U252),MAX(-$Q252,MCB_benefits_unconstrained!U252))</f>
        <v>11543843574.467834</v>
      </c>
      <c r="V252">
        <f>IF($Q252&lt;0,MIN(-$Q252,MCB_benefits_unconstrained!V252),MAX(-$Q252,MCB_benefits_unconstrained!V252))</f>
        <v>5955449842.641243</v>
      </c>
      <c r="W252">
        <f>IF($Q252&lt;0,MIN(-$Q252,MCB_benefits_unconstrained!W252),MAX(-$Q252,MCB_benefits_unconstrained!W252))</f>
        <v>2385194306.7361832</v>
      </c>
      <c r="Y252">
        <f>IF($Q252&lt;0,MIN(-$Q252,MCB_benefits_unconstrained!Y252),MAX(-$Q252,MCB_benefits_unconstrained!Y252))</f>
        <v>-3965859488.6057615</v>
      </c>
      <c r="Z252">
        <f>IF($Q252&lt;0,MIN(-$Q252,MCB_benefits_unconstrained!Z252),MAX(-$Q252,MCB_benefits_unconstrained!Z252))</f>
        <v>-4007088126.9834161</v>
      </c>
      <c r="AA252">
        <f>IF($Q252&lt;0,MIN(-$Q252,MCB_benefits_unconstrained!AA252),MAX(-$Q252,MCB_benefits_unconstrained!AA252))</f>
        <v>1073601831.449285</v>
      </c>
      <c r="AB252">
        <f>IF($Q252&lt;0,MIN(-$Q252,MCB_benefits_unconstrained!AB252),MAX(-$Q252,MCB_benefits_unconstrained!AB252))</f>
        <v>-1999149083.3275943</v>
      </c>
      <c r="AC252">
        <f>IF($Q252&lt;0,MIN(-$Q252,MCB_benefits_unconstrained!AC252),MAX(-$Q252,MCB_benefits_unconstrained!AC252))</f>
        <v>169932154.05321032</v>
      </c>
      <c r="AD252">
        <f>IF($Q252&lt;0,MIN(-$Q252,MCB_benefits_unconstrained!AD252),MAX(-$Q252,MCB_benefits_unconstrained!AD252))</f>
        <v>7794404269.4297504</v>
      </c>
    </row>
    <row r="253" spans="1:30" x14ac:dyDescent="0.2">
      <c r="A253" t="s">
        <v>498</v>
      </c>
      <c r="B253" t="s">
        <v>499</v>
      </c>
      <c r="C253">
        <f>SUM(Wanetal_losses_control!AQ253:AV253)</f>
        <v>-5944355413.2812691</v>
      </c>
      <c r="D253">
        <f>IF($C253&lt;0,MIN(-$C253,MCB_benefits_unconstrained!D253),MAX(-$C253,MCB_benefits_unconstrained!D253))</f>
        <v>1667570327.5520663</v>
      </c>
      <c r="E253">
        <f>IF($C253&lt;0,MIN(-$C253,MCB_benefits_unconstrained!E253),MAX(-$C253,MCB_benefits_unconstrained!E253))</f>
        <v>-24375562.783147812</v>
      </c>
      <c r="F253">
        <f>IF($C253&lt;0,MIN(-$C253,MCB_benefits_unconstrained!F253),MAX(-$C253,MCB_benefits_unconstrained!F253))</f>
        <v>1336296396.7249346</v>
      </c>
      <c r="G253">
        <f>IF($C253&lt;0,MIN(-$C253,MCB_benefits_unconstrained!G253),MAX(-$C253,MCB_benefits_unconstrained!G253))</f>
        <v>1200463951.9857693</v>
      </c>
      <c r="H253">
        <f>IF($C253&lt;0,MIN(-$C253,MCB_benefits_unconstrained!H253),MAX(-$C253,MCB_benefits_unconstrained!H253))</f>
        <v>408881593.12113285</v>
      </c>
      <c r="I253">
        <f>IF($C253&lt;0,MIN(-$C253,MCB_benefits_unconstrained!I253),MAX(-$C253,MCB_benefits_unconstrained!I253))</f>
        <v>359623270.18667793</v>
      </c>
      <c r="K253">
        <f>IF($C253&lt;0,MIN(-$C253,MCB_benefits_unconstrained!K253),MAX(-$C253,MCB_benefits_unconstrained!K253))</f>
        <v>2681310330.9922485</v>
      </c>
      <c r="L253">
        <f>IF($C253&lt;0,MIN(-$C253,MCB_benefits_unconstrained!L253),MAX(-$C253,MCB_benefits_unconstrained!L253))</f>
        <v>7600904.6541644055</v>
      </c>
      <c r="M253">
        <f>IF($C253&lt;0,MIN(-$C253,MCB_benefits_unconstrained!M253),MAX(-$C253,MCB_benefits_unconstrained!M253))</f>
        <v>-1410867691.5815156</v>
      </c>
      <c r="N253">
        <f>IF($C253&lt;0,MIN(-$C253,MCB_benefits_unconstrained!N253),MAX(-$C253,MCB_benefits_unconstrained!N253))</f>
        <v>1786146693.8199587</v>
      </c>
      <c r="O253">
        <f>IF($C253&lt;0,MIN(-$C253,MCB_benefits_unconstrained!O253),MAX(-$C253,MCB_benefits_unconstrained!O253))</f>
        <v>826763683.69585669</v>
      </c>
      <c r="P253">
        <f>IF($C253&lt;0,MIN(-$C253,MCB_benefits_unconstrained!P253),MAX(-$C253,MCB_benefits_unconstrained!P253))</f>
        <v>-292172849.68017423</v>
      </c>
      <c r="Q253" s="7">
        <f>SUM(Wanetal_losses_control!BI253:BN253)</f>
        <v>-8796142815.540596</v>
      </c>
      <c r="R253">
        <f>IF($Q253&lt;0,MIN(-$Q253,MCB_benefits_unconstrained!R253),MAX(-$Q253,MCB_benefits_unconstrained!R253))</f>
        <v>8796142815.540596</v>
      </c>
      <c r="S253">
        <f>IF($Q253&lt;0,MIN(-$Q253,MCB_benefits_unconstrained!S253),MAX(-$Q253,MCB_benefits_unconstrained!S253))</f>
        <v>2050104230.7814322</v>
      </c>
      <c r="T253">
        <f>IF($Q253&lt;0,MIN(-$Q253,MCB_benefits_unconstrained!T253),MAX(-$Q253,MCB_benefits_unconstrained!T253))</f>
        <v>4756095084.3128605</v>
      </c>
      <c r="U253">
        <f>IF($Q253&lt;0,MIN(-$Q253,MCB_benefits_unconstrained!U253),MAX(-$Q253,MCB_benefits_unconstrained!U253))</f>
        <v>7422661707.2757549</v>
      </c>
      <c r="V253">
        <f>IF($Q253&lt;0,MIN(-$Q253,MCB_benefits_unconstrained!V253),MAX(-$Q253,MCB_benefits_unconstrained!V253))</f>
        <v>3829338920.9072351</v>
      </c>
      <c r="W253">
        <f>IF($Q253&lt;0,MIN(-$Q253,MCB_benefits_unconstrained!W253),MAX(-$Q253,MCB_benefits_unconstrained!W253))</f>
        <v>1533673800.3086615</v>
      </c>
      <c r="Y253">
        <f>IF($Q253&lt;0,MIN(-$Q253,MCB_benefits_unconstrained!Y253),MAX(-$Q253,MCB_benefits_unconstrained!Y253))</f>
        <v>-312357813.21259713</v>
      </c>
      <c r="Z253">
        <f>IF($Q253&lt;0,MIN(-$Q253,MCB_benefits_unconstrained!Z253),MAX(-$Q253,MCB_benefits_unconstrained!Z253))</f>
        <v>1787526457.2311449</v>
      </c>
      <c r="AA253">
        <f>IF($Q253&lt;0,MIN(-$Q253,MCB_benefits_unconstrained!AA253),MAX(-$Q253,MCB_benefits_unconstrained!AA253))</f>
        <v>7306102602.9856043</v>
      </c>
      <c r="AB253">
        <f>IF($Q253&lt;0,MIN(-$Q253,MCB_benefits_unconstrained!AB253),MAX(-$Q253,MCB_benefits_unconstrained!AB253))</f>
        <v>2515357673.69418</v>
      </c>
      <c r="AC253">
        <f>IF($Q253&lt;0,MIN(-$Q253,MCB_benefits_unconstrained!AC253),MAX(-$Q253,MCB_benefits_unconstrained!AC253))</f>
        <v>6001420686.0064068</v>
      </c>
      <c r="AD253">
        <f>IF($Q253&lt;0,MIN(-$Q253,MCB_benefits_unconstrained!AD253),MAX(-$Q253,MCB_benefits_unconstrained!AD253))</f>
        <v>4985611110.2267113</v>
      </c>
    </row>
    <row r="254" spans="1:30" x14ac:dyDescent="0.2">
      <c r="A254" t="s">
        <v>500</v>
      </c>
      <c r="B254" t="s">
        <v>501</v>
      </c>
      <c r="C254">
        <f>SUM(Wanetal_losses_control!AQ254:AV254)</f>
        <v>3672144167.5148501</v>
      </c>
      <c r="D254">
        <f>IF($C254&lt;0,MIN(-$C254,MCB_benefits_unconstrained!D254),MAX(-$C254,MCB_benefits_unconstrained!D254))</f>
        <v>-1030146790.778945</v>
      </c>
      <c r="E254">
        <f>IF($C254&lt;0,MIN(-$C254,MCB_benefits_unconstrained!E254),MAX(-$C254,MCB_benefits_unconstrained!E254))</f>
        <v>15058080.225828648</v>
      </c>
      <c r="F254">
        <f>IF($C254&lt;0,MIN(-$C254,MCB_benefits_unconstrained!F254),MAX(-$C254,MCB_benefits_unconstrained!F254))</f>
        <v>-825501282.83730698</v>
      </c>
      <c r="G254">
        <f>IF($C254&lt;0,MIN(-$C254,MCB_benefits_unconstrained!G254),MAX(-$C254,MCB_benefits_unconstrained!G254))</f>
        <v>-741590364.82696009</v>
      </c>
      <c r="H254">
        <f>IF($C254&lt;0,MIN(-$C254,MCB_benefits_unconstrained!H254),MAX(-$C254,MCB_benefits_unconstrained!H254))</f>
        <v>-252587884.30268812</v>
      </c>
      <c r="I254">
        <f>IF($C254&lt;0,MIN(-$C254,MCB_benefits_unconstrained!I254),MAX(-$C254,MCB_benefits_unconstrained!I254))</f>
        <v>-222158401.08888531</v>
      </c>
      <c r="K254">
        <f>IF($C254&lt;0,MIN(-$C254,MCB_benefits_unconstrained!K254),MAX(-$C254,MCB_benefits_unconstrained!K254))</f>
        <v>-539463500.47021854</v>
      </c>
      <c r="L254">
        <f>IF($C254&lt;0,MIN(-$C254,MCB_benefits_unconstrained!L254),MAX(-$C254,MCB_benefits_unconstrained!L254))</f>
        <v>159898493.14552408</v>
      </c>
      <c r="M254">
        <f>IF($C254&lt;0,MIN(-$C254,MCB_benefits_unconstrained!M254),MAX(-$C254,MCB_benefits_unconstrained!M254))</f>
        <v>-813491978.51170909</v>
      </c>
      <c r="N254">
        <f>IF($C254&lt;0,MIN(-$C254,MCB_benefits_unconstrained!N254),MAX(-$C254,MCB_benefits_unconstrained!N254))</f>
        <v>-3524712449.5700517</v>
      </c>
      <c r="O254">
        <f>IF($C254&lt;0,MIN(-$C254,MCB_benefits_unconstrained!O254),MAX(-$C254,MCB_benefits_unconstrained!O254))</f>
        <v>844881674.14984715</v>
      </c>
      <c r="P254">
        <f>IF($C254&lt;0,MIN(-$C254,MCB_benefits_unconstrained!P254),MAX(-$C254,MCB_benefits_unconstrained!P254))</f>
        <v>-1676420005.5873425</v>
      </c>
      <c r="Q254" s="7">
        <f>SUM(Wanetal_losses_control!BI254:BN254)</f>
        <v>2487390173.6987877</v>
      </c>
      <c r="R254">
        <f>IF($Q254&lt;0,MIN(-$Q254,MCB_benefits_unconstrained!R254),MAX(-$Q254,MCB_benefits_unconstrained!R254))</f>
        <v>-2487390173.6987877</v>
      </c>
      <c r="S254">
        <f>IF($Q254&lt;0,MIN(-$Q254,MCB_benefits_unconstrained!S254),MAX(-$Q254,MCB_benefits_unconstrained!S254))</f>
        <v>-579732415.17800951</v>
      </c>
      <c r="T254">
        <f>IF($Q254&lt;0,MIN(-$Q254,MCB_benefits_unconstrained!T254),MAX(-$Q254,MCB_benefits_unconstrained!T254))</f>
        <v>-1344937710.3104537</v>
      </c>
      <c r="U254">
        <f>IF($Q254&lt;0,MIN(-$Q254,MCB_benefits_unconstrained!U254),MAX(-$Q254,MCB_benefits_unconstrained!U254))</f>
        <v>-2098994545.7397933</v>
      </c>
      <c r="V254">
        <f>IF($Q254&lt;0,MIN(-$Q254,MCB_benefits_unconstrained!V254),MAX(-$Q254,MCB_benefits_unconstrained!V254))</f>
        <v>-1082867820.9724567</v>
      </c>
      <c r="W254">
        <f>IF($Q254&lt;0,MIN(-$Q254,MCB_benefits_unconstrained!W254),MAX(-$Q254,MCB_benefits_unconstrained!W254))</f>
        <v>-433695225.34435868</v>
      </c>
      <c r="Y254">
        <f>IF($Q254&lt;0,MIN(-$Q254,MCB_benefits_unconstrained!Y254),MAX(-$Q254,MCB_benefits_unconstrained!Y254))</f>
        <v>-2004798592.0344265</v>
      </c>
      <c r="Z254">
        <f>IF($Q254&lt;0,MIN(-$Q254,MCB_benefits_unconstrained!Z254),MAX(-$Q254,MCB_benefits_unconstrained!Z254))</f>
        <v>-1884994365.7691383</v>
      </c>
      <c r="AA254">
        <f>IF($Q254&lt;0,MIN(-$Q254,MCB_benefits_unconstrained!AA254),MAX(-$Q254,MCB_benefits_unconstrained!AA254))</f>
        <v>-1738691373.5717821</v>
      </c>
      <c r="AB254">
        <f>IF($Q254&lt;0,MIN(-$Q254,MCB_benefits_unconstrained!AB254),MAX(-$Q254,MCB_benefits_unconstrained!AB254))</f>
        <v>-2061139813.3383212</v>
      </c>
      <c r="AC254">
        <f>IF($Q254&lt;0,MIN(-$Q254,MCB_benefits_unconstrained!AC254),MAX(-$Q254,MCB_benefits_unconstrained!AC254))</f>
        <v>-2487390173.6987877</v>
      </c>
      <c r="AD254">
        <f>IF($Q254&lt;0,MIN(-$Q254,MCB_benefits_unconstrained!AD254),MAX(-$Q254,MCB_benefits_unconstrained!AD254))</f>
        <v>-1342416169.1989298</v>
      </c>
    </row>
    <row r="255" spans="1:30" x14ac:dyDescent="0.2">
      <c r="A255" t="s">
        <v>502</v>
      </c>
      <c r="B255" t="s">
        <v>503</v>
      </c>
      <c r="C255">
        <f>SUM(Wanetal_losses_control!AQ255:AV255)</f>
        <v>0</v>
      </c>
      <c r="D255">
        <f>IF($C255&lt;0,MIN(-$C255,MCB_benefits_unconstrained!D255),MAX(-$C255,MCB_benefits_unconstrained!D255))</f>
        <v>0</v>
      </c>
      <c r="E255">
        <f>IF($C255&lt;0,MIN(-$C255,MCB_benefits_unconstrained!E255),MAX(-$C255,MCB_benefits_unconstrained!E255))</f>
        <v>0</v>
      </c>
      <c r="F255">
        <f>IF($C255&lt;0,MIN(-$C255,MCB_benefits_unconstrained!F255),MAX(-$C255,MCB_benefits_unconstrained!F255))</f>
        <v>0</v>
      </c>
      <c r="G255">
        <f>IF($C255&lt;0,MIN(-$C255,MCB_benefits_unconstrained!G255),MAX(-$C255,MCB_benefits_unconstrained!G255))</f>
        <v>0</v>
      </c>
      <c r="H255">
        <f>IF($C255&lt;0,MIN(-$C255,MCB_benefits_unconstrained!H255),MAX(-$C255,MCB_benefits_unconstrained!H255))</f>
        <v>0</v>
      </c>
      <c r="I255">
        <f>IF($C255&lt;0,MIN(-$C255,MCB_benefits_unconstrained!I255),MAX(-$C255,MCB_benefits_unconstrained!I255))</f>
        <v>0</v>
      </c>
      <c r="K255">
        <f>IF($C255&lt;0,MIN(-$C255,MCB_benefits_unconstrained!K255),MAX(-$C255,MCB_benefits_unconstrained!K255))</f>
        <v>0</v>
      </c>
      <c r="L255">
        <f>IF($C255&lt;0,MIN(-$C255,MCB_benefits_unconstrained!L255),MAX(-$C255,MCB_benefits_unconstrained!L255))</f>
        <v>0</v>
      </c>
      <c r="M255">
        <f>IF($C255&lt;0,MIN(-$C255,MCB_benefits_unconstrained!M255),MAX(-$C255,MCB_benefits_unconstrained!M255))</f>
        <v>0</v>
      </c>
      <c r="N255">
        <f>IF($C255&lt;0,MIN(-$C255,MCB_benefits_unconstrained!N255),MAX(-$C255,MCB_benefits_unconstrained!N255))</f>
        <v>0</v>
      </c>
      <c r="O255">
        <f>IF($C255&lt;0,MIN(-$C255,MCB_benefits_unconstrained!O255),MAX(-$C255,MCB_benefits_unconstrained!O255))</f>
        <v>0</v>
      </c>
      <c r="P255">
        <f>IF($C255&lt;0,MIN(-$C255,MCB_benefits_unconstrained!P255),MAX(-$C255,MCB_benefits_unconstrained!P255))</f>
        <v>0</v>
      </c>
      <c r="Q255" s="7">
        <f>SUM(Wanetal_losses_control!BI255:BN255)</f>
        <v>0</v>
      </c>
      <c r="R255">
        <f>IF($Q255&lt;0,MIN(-$Q255,MCB_benefits_unconstrained!R255),MAX(-$Q255,MCB_benefits_unconstrained!R255))</f>
        <v>0</v>
      </c>
      <c r="S255">
        <f>IF($Q255&lt;0,MIN(-$Q255,MCB_benefits_unconstrained!S255),MAX(-$Q255,MCB_benefits_unconstrained!S255))</f>
        <v>0</v>
      </c>
      <c r="T255">
        <f>IF($Q255&lt;0,MIN(-$Q255,MCB_benefits_unconstrained!T255),MAX(-$Q255,MCB_benefits_unconstrained!T255))</f>
        <v>0</v>
      </c>
      <c r="U255">
        <f>IF($Q255&lt;0,MIN(-$Q255,MCB_benefits_unconstrained!U255),MAX(-$Q255,MCB_benefits_unconstrained!U255))</f>
        <v>0</v>
      </c>
      <c r="V255">
        <f>IF($Q255&lt;0,MIN(-$Q255,MCB_benefits_unconstrained!V255),MAX(-$Q255,MCB_benefits_unconstrained!V255))</f>
        <v>0</v>
      </c>
      <c r="W255">
        <f>IF($Q255&lt;0,MIN(-$Q255,MCB_benefits_unconstrained!W255),MAX(-$Q255,MCB_benefits_unconstrained!W255))</f>
        <v>0</v>
      </c>
      <c r="Y255">
        <f>IF($Q255&lt;0,MIN(-$Q255,MCB_benefits_unconstrained!Y255),MAX(-$Q255,MCB_benefits_unconstrained!Y255))</f>
        <v>0</v>
      </c>
      <c r="Z255">
        <f>IF($Q255&lt;0,MIN(-$Q255,MCB_benefits_unconstrained!Z255),MAX(-$Q255,MCB_benefits_unconstrained!Z255))</f>
        <v>0</v>
      </c>
      <c r="AA255">
        <f>IF($Q255&lt;0,MIN(-$Q255,MCB_benefits_unconstrained!AA255),MAX(-$Q255,MCB_benefits_unconstrained!AA255))</f>
        <v>0</v>
      </c>
      <c r="AB255">
        <f>IF($Q255&lt;0,MIN(-$Q255,MCB_benefits_unconstrained!AB255),MAX(-$Q255,MCB_benefits_unconstrained!AB255))</f>
        <v>0</v>
      </c>
      <c r="AC255">
        <f>IF($Q255&lt;0,MIN(-$Q255,MCB_benefits_unconstrained!AC255),MAX(-$Q255,MCB_benefits_unconstrained!AC255))</f>
        <v>0</v>
      </c>
      <c r="AD255">
        <f>IF($Q255&lt;0,MIN(-$Q255,MCB_benefits_unconstrained!AD255),MAX(-$Q255,MCB_benefits_unconstrained!AD255))</f>
        <v>0</v>
      </c>
    </row>
    <row r="256" spans="1:30" x14ac:dyDescent="0.2">
      <c r="A256" t="s">
        <v>504</v>
      </c>
      <c r="B256" t="s">
        <v>505</v>
      </c>
      <c r="C256">
        <f>SUM(Wanetal_losses_control!AQ256:AV256)</f>
        <v>2219858263.8161612</v>
      </c>
      <c r="D256">
        <f>IF($C256&lt;0,MIN(-$C256,MCB_benefits_unconstrained!D256),MAX(-$C256,MCB_benefits_unconstrained!D256))</f>
        <v>-622736952.07395244</v>
      </c>
      <c r="E256">
        <f>IF($C256&lt;0,MIN(-$C256,MCB_benefits_unconstrained!E256),MAX(-$C256,MCB_benefits_unconstrained!E256))</f>
        <v>9102802.6955528259</v>
      </c>
      <c r="F256">
        <f>IF($C256&lt;0,MIN(-$C256,MCB_benefits_unconstrained!F256),MAX(-$C256,MCB_benefits_unconstrained!F256))</f>
        <v>-499026116.86877012</v>
      </c>
      <c r="G256">
        <f>IF($C256&lt;0,MIN(-$C256,MCB_benefits_unconstrained!G256),MAX(-$C256,MCB_benefits_unconstrained!G256))</f>
        <v>-448300890.33287168</v>
      </c>
      <c r="H256">
        <f>IF($C256&lt;0,MIN(-$C256,MCB_benefits_unconstrained!H256),MAX(-$C256,MCB_benefits_unconstrained!H256))</f>
        <v>-152692616.82844734</v>
      </c>
      <c r="I256">
        <f>IF($C256&lt;0,MIN(-$C256,MCB_benefits_unconstrained!I256),MAX(-$C256,MCB_benefits_unconstrained!I256))</f>
        <v>-134297603.80761337</v>
      </c>
      <c r="K256">
        <f>IF($C256&lt;0,MIN(-$C256,MCB_benefits_unconstrained!K256),MAX(-$C256,MCB_benefits_unconstrained!K256))</f>
        <v>900988226.18378985</v>
      </c>
      <c r="L256">
        <f>IF($C256&lt;0,MIN(-$C256,MCB_benefits_unconstrained!L256),MAX(-$C256,MCB_benefits_unconstrained!L256))</f>
        <v>-34695570.231457382</v>
      </c>
      <c r="M256">
        <f>IF($C256&lt;0,MIN(-$C256,MCB_benefits_unconstrained!M256),MAX(-$C256,MCB_benefits_unconstrained!M256))</f>
        <v>-356765105.75062418</v>
      </c>
      <c r="N256">
        <f>IF($C256&lt;0,MIN(-$C256,MCB_benefits_unconstrained!N256),MAX(-$C256,MCB_benefits_unconstrained!N256))</f>
        <v>1625571867.0507262</v>
      </c>
      <c r="O256">
        <f>IF($C256&lt;0,MIN(-$C256,MCB_benefits_unconstrained!O256),MAX(-$C256,MCB_benefits_unconstrained!O256))</f>
        <v>325676040.6704877</v>
      </c>
      <c r="P256">
        <f>IF($C256&lt;0,MIN(-$C256,MCB_benefits_unconstrained!P256),MAX(-$C256,MCB_benefits_unconstrained!P256))</f>
        <v>810705150.96845448</v>
      </c>
      <c r="Q256" s="7">
        <f>SUM(Wanetal_losses_control!BI256:BN256)</f>
        <v>1756800020.9139206</v>
      </c>
      <c r="R256">
        <f>IF($Q256&lt;0,MIN(-$Q256,MCB_benefits_unconstrained!R256),MAX(-$Q256,MCB_benefits_unconstrained!R256))</f>
        <v>-1756800020.9139206</v>
      </c>
      <c r="S256">
        <f>IF($Q256&lt;0,MIN(-$Q256,MCB_benefits_unconstrained!S256),MAX(-$Q256,MCB_benefits_unconstrained!S256))</f>
        <v>-409454829.35422158</v>
      </c>
      <c r="T256">
        <f>IF($Q256&lt;0,MIN(-$Q256,MCB_benefits_unconstrained!T256),MAX(-$Q256,MCB_benefits_unconstrained!T256))</f>
        <v>-949905898.39302337</v>
      </c>
      <c r="U256">
        <f>IF($Q256&lt;0,MIN(-$Q256,MCB_benefits_unconstrained!U256),MAX(-$Q256,MCB_benefits_unconstrained!U256))</f>
        <v>-1482483006.0217228</v>
      </c>
      <c r="V256">
        <f>IF($Q256&lt;0,MIN(-$Q256,MCB_benefits_unconstrained!V256),MAX(-$Q256,MCB_benefits_unconstrained!V256))</f>
        <v>-764810535.41453516</v>
      </c>
      <c r="W256">
        <f>IF($Q256&lt;0,MIN(-$Q256,MCB_benefits_unconstrained!W256),MAX(-$Q256,MCB_benefits_unconstrained!W256))</f>
        <v>-306311325.42517686</v>
      </c>
      <c r="Y256">
        <f>IF($Q256&lt;0,MIN(-$Q256,MCB_benefits_unconstrained!Y256),MAX(-$Q256,MCB_benefits_unconstrained!Y256))</f>
        <v>423745916.178298</v>
      </c>
      <c r="Z256">
        <f>IF($Q256&lt;0,MIN(-$Q256,MCB_benefits_unconstrained!Z256),MAX(-$Q256,MCB_benefits_unconstrained!Z256))</f>
        <v>-1030364716.013063</v>
      </c>
      <c r="AA256">
        <f>IF($Q256&lt;0,MIN(-$Q256,MCB_benefits_unconstrained!AA256),MAX(-$Q256,MCB_benefits_unconstrained!AA256))</f>
        <v>1121098772.8933239</v>
      </c>
      <c r="AB256">
        <f>IF($Q256&lt;0,MIN(-$Q256,MCB_benefits_unconstrained!AB256),MAX(-$Q256,MCB_benefits_unconstrained!AB256))</f>
        <v>-321768508.79736006</v>
      </c>
      <c r="AC256">
        <f>IF($Q256&lt;0,MIN(-$Q256,MCB_benefits_unconstrained!AC256),MAX(-$Q256,MCB_benefits_unconstrained!AC256))</f>
        <v>-693603636.160483</v>
      </c>
      <c r="AD256">
        <f>IF($Q256&lt;0,MIN(-$Q256,MCB_benefits_unconstrained!AD256),MAX(-$Q256,MCB_benefits_unconstrained!AD256))</f>
        <v>-376619921.24125695</v>
      </c>
    </row>
    <row r="257" spans="1:30" x14ac:dyDescent="0.2">
      <c r="A257" t="s">
        <v>506</v>
      </c>
      <c r="B257" t="s">
        <v>507</v>
      </c>
      <c r="C257">
        <f>SUM(Wanetal_losses_control!AQ257:AV257)</f>
        <v>-2261552169722.8604</v>
      </c>
      <c r="D257">
        <f>IF($C257&lt;0,MIN(-$C257,MCB_benefits_unconstrained!D257),MAX(-$C257,MCB_benefits_unconstrained!D257))</f>
        <v>634433345626.46729</v>
      </c>
      <c r="E257">
        <f>IF($C257&lt;0,MIN(-$C257,MCB_benefits_unconstrained!E257),MAX(-$C257,MCB_benefits_unconstrained!E257))</f>
        <v>-9273773700.8920898</v>
      </c>
      <c r="F257">
        <f>IF($C257&lt;0,MIN(-$C257,MCB_benefits_unconstrained!F257),MAX(-$C257,MCB_benefits_unconstrained!F257))</f>
        <v>508398944089.70435</v>
      </c>
      <c r="G257">
        <f>IF($C257&lt;0,MIN(-$C257,MCB_benefits_unconstrained!G257),MAX(-$C257,MCB_benefits_unconstrained!G257))</f>
        <v>456720984283.95825</v>
      </c>
      <c r="H257">
        <f>IF($C257&lt;0,MIN(-$C257,MCB_benefits_unconstrained!H257),MAX(-$C257,MCB_benefits_unconstrained!H257))</f>
        <v>155560525875.82422</v>
      </c>
      <c r="I257">
        <f>IF($C257&lt;0,MIN(-$C257,MCB_benefits_unconstrained!I257),MAX(-$C257,MCB_benefits_unconstrained!I257))</f>
        <v>136820013345.15918</v>
      </c>
      <c r="K257">
        <f>IF($C257&lt;0,MIN(-$C257,MCB_benefits_unconstrained!K257),MAX(-$C257,MCB_benefits_unconstrained!K257))</f>
        <v>409434159606.13684</v>
      </c>
      <c r="L257">
        <f>IF($C257&lt;0,MIN(-$C257,MCB_benefits_unconstrained!L257),MAX(-$C257,MCB_benefits_unconstrained!L257))</f>
        <v>14785937042.795599</v>
      </c>
      <c r="M257">
        <f>IF($C257&lt;0,MIN(-$C257,MCB_benefits_unconstrained!M257),MAX(-$C257,MCB_benefits_unconstrained!M257))</f>
        <v>476782777386.25122</v>
      </c>
      <c r="N257">
        <f>IF($C257&lt;0,MIN(-$C257,MCB_benefits_unconstrained!N257),MAX(-$C257,MCB_benefits_unconstrained!N257))</f>
        <v>142682392257.98108</v>
      </c>
      <c r="O257">
        <f>IF($C257&lt;0,MIN(-$C257,MCB_benefits_unconstrained!O257),MAX(-$C257,MCB_benefits_unconstrained!O257))</f>
        <v>581154318202.50293</v>
      </c>
      <c r="P257">
        <f>IF($C257&lt;0,MIN(-$C257,MCB_benefits_unconstrained!P257),MAX(-$C257,MCB_benefits_unconstrained!P257))</f>
        <v>-362999558832.60718</v>
      </c>
      <c r="Q257" s="7">
        <f>SUM(Wanetal_losses_control!BI257:BN257)</f>
        <v>-1565373021641.6836</v>
      </c>
      <c r="R257">
        <f>IF($Q257&lt;0,MIN(-$Q257,MCB_benefits_unconstrained!R257),MAX(-$Q257,MCB_benefits_unconstrained!R257))</f>
        <v>1565373021641.6836</v>
      </c>
      <c r="S257">
        <f>IF($Q257&lt;0,MIN(-$Q257,MCB_benefits_unconstrained!S257),MAX(-$Q257,MCB_benefits_unconstrained!S257))</f>
        <v>364839216656.29517</v>
      </c>
      <c r="T257">
        <f>IF($Q257&lt;0,MIN(-$Q257,MCB_benefits_unconstrained!T257),MAX(-$Q257,MCB_benefits_unconstrained!T257))</f>
        <v>846400870185.10046</v>
      </c>
      <c r="U257">
        <f>IF($Q257&lt;0,MIN(-$Q257,MCB_benefits_unconstrained!U257),MAX(-$Q257,MCB_benefits_unconstrained!U257))</f>
        <v>1320946536340.2205</v>
      </c>
      <c r="V257">
        <f>IF($Q257&lt;0,MIN(-$Q257,MCB_benefits_unconstrained!V257),MAX(-$Q257,MCB_benefits_unconstrained!V257))</f>
        <v>681474137382.14294</v>
      </c>
      <c r="W257">
        <f>IF($Q257&lt;0,MIN(-$Q257,MCB_benefits_unconstrained!W257),MAX(-$Q257,MCB_benefits_unconstrained!W257))</f>
        <v>272934585232.09595</v>
      </c>
      <c r="Y257">
        <f>IF($Q257&lt;0,MIN(-$Q257,MCB_benefits_unconstrained!Y257),MAX(-$Q257,MCB_benefits_unconstrained!Y257))</f>
        <v>312566835640.21082</v>
      </c>
      <c r="Z257">
        <f>IF($Q257&lt;0,MIN(-$Q257,MCB_benefits_unconstrained!Z257),MAX(-$Q257,MCB_benefits_unconstrained!Z257))</f>
        <v>198415877937.46484</v>
      </c>
      <c r="AA257">
        <f>IF($Q257&lt;0,MIN(-$Q257,MCB_benefits_unconstrained!AA257),MAX(-$Q257,MCB_benefits_unconstrained!AA257))</f>
        <v>-316964501057.50696</v>
      </c>
      <c r="AB257">
        <f>IF($Q257&lt;0,MIN(-$Q257,MCB_benefits_unconstrained!AB257),MAX(-$Q257,MCB_benefits_unconstrained!AB257))</f>
        <v>661154202812.49146</v>
      </c>
      <c r="AC257">
        <f>IF($Q257&lt;0,MIN(-$Q257,MCB_benefits_unconstrained!AC257),MAX(-$Q257,MCB_benefits_unconstrained!AC257))</f>
        <v>454031151759.57501</v>
      </c>
      <c r="AD257">
        <f>IF($Q257&lt;0,MIN(-$Q257,MCB_benefits_unconstrained!AD257),MAX(-$Q257,MCB_benefits_unconstrained!AD257))</f>
        <v>68875402495.001434</v>
      </c>
    </row>
    <row r="258" spans="1:30" x14ac:dyDescent="0.2">
      <c r="A258" t="s">
        <v>508</v>
      </c>
      <c r="B258" t="s">
        <v>509</v>
      </c>
      <c r="C258">
        <f>SUM(Wanetal_losses_control!AQ258:AV258)</f>
        <v>-1979269583.1408265</v>
      </c>
      <c r="D258">
        <f>IF($C258&lt;0,MIN(-$C258,MCB_benefits_unconstrained!D258),MAX(-$C258,MCB_benefits_unconstrained!D258))</f>
        <v>555244597.20184922</v>
      </c>
      <c r="E258">
        <f>IF($C258&lt;0,MIN(-$C258,MCB_benefits_unconstrained!E258),MAX(-$C258,MCB_benefits_unconstrained!E258))</f>
        <v>-8116239.1267571449</v>
      </c>
      <c r="F258">
        <f>IF($C258&lt;0,MIN(-$C258,MCB_benefits_unconstrained!F258),MAX(-$C258,MCB_benefits_unconstrained!F258))</f>
        <v>444941566.95088601</v>
      </c>
      <c r="G258">
        <f>IF($C258&lt;0,MIN(-$C258,MCB_benefits_unconstrained!G258),MAX(-$C258,MCB_benefits_unconstrained!G258))</f>
        <v>399713950.56792116</v>
      </c>
      <c r="H258">
        <f>IF($C258&lt;0,MIN(-$C258,MCB_benefits_unconstrained!H258),MAX(-$C258,MCB_benefits_unconstrained!H258))</f>
        <v>136143760.61072302</v>
      </c>
      <c r="I258">
        <f>IF($C258&lt;0,MIN(-$C258,MCB_benefits_unconstrained!I258),MAX(-$C258,MCB_benefits_unconstrained!I258))</f>
        <v>119742402.76410723</v>
      </c>
      <c r="K258">
        <f>IF($C258&lt;0,MIN(-$C258,MCB_benefits_unconstrained!K258),MAX(-$C258,MCB_benefits_unconstrained!K258))</f>
        <v>1752237637.7550387</v>
      </c>
      <c r="L258">
        <f>IF($C258&lt;0,MIN(-$C258,MCB_benefits_unconstrained!L258),MAX(-$C258,MCB_benefits_unconstrained!L258))</f>
        <v>-104767603.57831511</v>
      </c>
      <c r="M258">
        <f>IF($C258&lt;0,MIN(-$C258,MCB_benefits_unconstrained!M258),MAX(-$C258,MCB_benefits_unconstrained!M258))</f>
        <v>831395631.82137859</v>
      </c>
      <c r="N258">
        <f>IF($C258&lt;0,MIN(-$C258,MCB_benefits_unconstrained!N258),MAX(-$C258,MCB_benefits_unconstrained!N258))</f>
        <v>-397164048.12805045</v>
      </c>
      <c r="O258">
        <f>IF($C258&lt;0,MIN(-$C258,MCB_benefits_unconstrained!O258),MAX(-$C258,MCB_benefits_unconstrained!O258))</f>
        <v>549544627.44422603</v>
      </c>
      <c r="P258">
        <f>IF($C258&lt;0,MIN(-$C258,MCB_benefits_unconstrained!P258),MAX(-$C258,MCB_benefits_unconstrained!P258))</f>
        <v>-470895853.37393045</v>
      </c>
      <c r="Q258" s="7">
        <f>SUM(Wanetal_losses_control!BI258:BN258)</f>
        <v>-2942545272.266151</v>
      </c>
      <c r="R258">
        <f>IF($Q258&lt;0,MIN(-$Q258,MCB_benefits_unconstrained!R258),MAX(-$Q258,MCB_benefits_unconstrained!R258))</f>
        <v>2942545272.266151</v>
      </c>
      <c r="S258">
        <f>IF($Q258&lt;0,MIN(-$Q258,MCB_benefits_unconstrained!S258),MAX(-$Q258,MCB_benefits_unconstrained!S258))</f>
        <v>685814752.94839096</v>
      </c>
      <c r="T258">
        <f>IF($Q258&lt;0,MIN(-$Q258,MCB_benefits_unconstrained!T258),MAX(-$Q258,MCB_benefits_unconstrained!T258))</f>
        <v>1591041141.3588419</v>
      </c>
      <c r="U258">
        <f>IF($Q258&lt;0,MIN(-$Q258,MCB_benefits_unconstrained!U258),MAX(-$Q258,MCB_benefits_unconstrained!U258))</f>
        <v>2483079069.1332045</v>
      </c>
      <c r="V258">
        <f>IF($Q258&lt;0,MIN(-$Q258,MCB_benefits_unconstrained!V258),MAX(-$Q258,MCB_benefits_unconstrained!V258))</f>
        <v>1281016392.516114</v>
      </c>
      <c r="W258">
        <f>IF($Q258&lt;0,MIN(-$Q258,MCB_benefits_unconstrained!W258),MAX(-$Q258,MCB_benefits_unconstrained!W258))</f>
        <v>513054947.48488283</v>
      </c>
      <c r="Y258">
        <f>IF($Q258&lt;0,MIN(-$Q258,MCB_benefits_unconstrained!Y258),MAX(-$Q258,MCB_benefits_unconstrained!Y258))</f>
        <v>2942545272.266151</v>
      </c>
      <c r="Z258">
        <f>IF($Q258&lt;0,MIN(-$Q258,MCB_benefits_unconstrained!Z258),MAX(-$Q258,MCB_benefits_unconstrained!Z258))</f>
        <v>2942545272.266151</v>
      </c>
      <c r="AA258">
        <f>IF($Q258&lt;0,MIN(-$Q258,MCB_benefits_unconstrained!AA258),MAX(-$Q258,MCB_benefits_unconstrained!AA258))</f>
        <v>-1326246768.0006557</v>
      </c>
      <c r="AB258">
        <f>IF($Q258&lt;0,MIN(-$Q258,MCB_benefits_unconstrained!AB258),MAX(-$Q258,MCB_benefits_unconstrained!AB258))</f>
        <v>292783410.8119061</v>
      </c>
      <c r="AC258">
        <f>IF($Q258&lt;0,MIN(-$Q258,MCB_benefits_unconstrained!AC258),MAX(-$Q258,MCB_benefits_unconstrained!AC258))</f>
        <v>51498325.058953226</v>
      </c>
      <c r="AD258">
        <f>IF($Q258&lt;0,MIN(-$Q258,MCB_benefits_unconstrained!AD258),MAX(-$Q258,MCB_benefits_unconstrained!AD258))</f>
        <v>-1114742090.5729697</v>
      </c>
    </row>
    <row r="259" spans="1:30" x14ac:dyDescent="0.2">
      <c r="A259" t="s">
        <v>510</v>
      </c>
      <c r="B259" t="s">
        <v>511</v>
      </c>
      <c r="C259">
        <f>SUM(Wanetal_losses_control!AQ259:AV259)</f>
        <v>0</v>
      </c>
      <c r="D259">
        <f>IF($C259&lt;0,MIN(-$C259,MCB_benefits_unconstrained!D259),MAX(-$C259,MCB_benefits_unconstrained!D259))</f>
        <v>0</v>
      </c>
      <c r="E259">
        <f>IF($C259&lt;0,MIN(-$C259,MCB_benefits_unconstrained!E259),MAX(-$C259,MCB_benefits_unconstrained!E259))</f>
        <v>0</v>
      </c>
      <c r="F259">
        <f>IF($C259&lt;0,MIN(-$C259,MCB_benefits_unconstrained!F259),MAX(-$C259,MCB_benefits_unconstrained!F259))</f>
        <v>0</v>
      </c>
      <c r="G259">
        <f>IF($C259&lt;0,MIN(-$C259,MCB_benefits_unconstrained!G259),MAX(-$C259,MCB_benefits_unconstrained!G259))</f>
        <v>0</v>
      </c>
      <c r="H259">
        <f>IF($C259&lt;0,MIN(-$C259,MCB_benefits_unconstrained!H259),MAX(-$C259,MCB_benefits_unconstrained!H259))</f>
        <v>0</v>
      </c>
      <c r="I259">
        <f>IF($C259&lt;0,MIN(-$C259,MCB_benefits_unconstrained!I259),MAX(-$C259,MCB_benefits_unconstrained!I259))</f>
        <v>0</v>
      </c>
      <c r="K259">
        <f>IF($C259&lt;0,MIN(-$C259,MCB_benefits_unconstrained!K259),MAX(-$C259,MCB_benefits_unconstrained!K259))</f>
        <v>0</v>
      </c>
      <c r="L259">
        <f>IF($C259&lt;0,MIN(-$C259,MCB_benefits_unconstrained!L259),MAX(-$C259,MCB_benefits_unconstrained!L259))</f>
        <v>0</v>
      </c>
      <c r="M259">
        <f>IF($C259&lt;0,MIN(-$C259,MCB_benefits_unconstrained!M259),MAX(-$C259,MCB_benefits_unconstrained!M259))</f>
        <v>0</v>
      </c>
      <c r="N259">
        <f>IF($C259&lt;0,MIN(-$C259,MCB_benefits_unconstrained!N259),MAX(-$C259,MCB_benefits_unconstrained!N259))</f>
        <v>0</v>
      </c>
      <c r="O259">
        <f>IF($C259&lt;0,MIN(-$C259,MCB_benefits_unconstrained!O259),MAX(-$C259,MCB_benefits_unconstrained!O259))</f>
        <v>0</v>
      </c>
      <c r="P259">
        <f>IF($C259&lt;0,MIN(-$C259,MCB_benefits_unconstrained!P259),MAX(-$C259,MCB_benefits_unconstrained!P259))</f>
        <v>0</v>
      </c>
      <c r="Q259" s="7">
        <f>SUM(Wanetal_losses_control!BI259:BN259)</f>
        <v>0</v>
      </c>
      <c r="R259">
        <f>IF($Q259&lt;0,MIN(-$Q259,MCB_benefits_unconstrained!R259),MAX(-$Q259,MCB_benefits_unconstrained!R259))</f>
        <v>0</v>
      </c>
      <c r="S259">
        <f>IF($Q259&lt;0,MIN(-$Q259,MCB_benefits_unconstrained!S259),MAX(-$Q259,MCB_benefits_unconstrained!S259))</f>
        <v>0</v>
      </c>
      <c r="T259">
        <f>IF($Q259&lt;0,MIN(-$Q259,MCB_benefits_unconstrained!T259),MAX(-$Q259,MCB_benefits_unconstrained!T259))</f>
        <v>0</v>
      </c>
      <c r="U259">
        <f>IF($Q259&lt;0,MIN(-$Q259,MCB_benefits_unconstrained!U259),MAX(-$Q259,MCB_benefits_unconstrained!U259))</f>
        <v>0</v>
      </c>
      <c r="V259">
        <f>IF($Q259&lt;0,MIN(-$Q259,MCB_benefits_unconstrained!V259),MAX(-$Q259,MCB_benefits_unconstrained!V259))</f>
        <v>0</v>
      </c>
      <c r="W259">
        <f>IF($Q259&lt;0,MIN(-$Q259,MCB_benefits_unconstrained!W259),MAX(-$Q259,MCB_benefits_unconstrained!W259))</f>
        <v>0</v>
      </c>
      <c r="Y259">
        <f>IF($Q259&lt;0,MIN(-$Q259,MCB_benefits_unconstrained!Y259),MAX(-$Q259,MCB_benefits_unconstrained!Y259))</f>
        <v>0</v>
      </c>
      <c r="Z259">
        <f>IF($Q259&lt;0,MIN(-$Q259,MCB_benefits_unconstrained!Z259),MAX(-$Q259,MCB_benefits_unconstrained!Z259))</f>
        <v>0</v>
      </c>
      <c r="AA259">
        <f>IF($Q259&lt;0,MIN(-$Q259,MCB_benefits_unconstrained!AA259),MAX(-$Q259,MCB_benefits_unconstrained!AA259))</f>
        <v>0</v>
      </c>
      <c r="AB259">
        <f>IF($Q259&lt;0,MIN(-$Q259,MCB_benefits_unconstrained!AB259),MAX(-$Q259,MCB_benefits_unconstrained!AB259))</f>
        <v>0</v>
      </c>
      <c r="AC259">
        <f>IF($Q259&lt;0,MIN(-$Q259,MCB_benefits_unconstrained!AC259),MAX(-$Q259,MCB_benefits_unconstrained!AC259))</f>
        <v>0</v>
      </c>
      <c r="AD259">
        <f>IF($Q259&lt;0,MIN(-$Q259,MCB_benefits_unconstrained!AD259),MAX(-$Q259,MCB_benefits_unconstrained!AD259))</f>
        <v>0</v>
      </c>
    </row>
    <row r="260" spans="1:30" x14ac:dyDescent="0.2">
      <c r="A260" t="s">
        <v>512</v>
      </c>
      <c r="B260" t="s">
        <v>513</v>
      </c>
      <c r="C260">
        <f>SUM(Wanetal_losses_control!AQ260:AV260)</f>
        <v>0</v>
      </c>
      <c r="D260">
        <f>IF($C260&lt;0,MIN(-$C260,MCB_benefits_unconstrained!D260),MAX(-$C260,MCB_benefits_unconstrained!D260))</f>
        <v>0</v>
      </c>
      <c r="E260">
        <f>IF($C260&lt;0,MIN(-$C260,MCB_benefits_unconstrained!E260),MAX(-$C260,MCB_benefits_unconstrained!E260))</f>
        <v>0</v>
      </c>
      <c r="F260">
        <f>IF($C260&lt;0,MIN(-$C260,MCB_benefits_unconstrained!F260),MAX(-$C260,MCB_benefits_unconstrained!F260))</f>
        <v>0</v>
      </c>
      <c r="G260">
        <f>IF($C260&lt;0,MIN(-$C260,MCB_benefits_unconstrained!G260),MAX(-$C260,MCB_benefits_unconstrained!G260))</f>
        <v>0</v>
      </c>
      <c r="H260">
        <f>IF($C260&lt;0,MIN(-$C260,MCB_benefits_unconstrained!H260),MAX(-$C260,MCB_benefits_unconstrained!H260))</f>
        <v>0</v>
      </c>
      <c r="I260">
        <f>IF($C260&lt;0,MIN(-$C260,MCB_benefits_unconstrained!I260),MAX(-$C260,MCB_benefits_unconstrained!I260))</f>
        <v>0</v>
      </c>
      <c r="K260">
        <f>IF($C260&lt;0,MIN(-$C260,MCB_benefits_unconstrained!K260),MAX(-$C260,MCB_benefits_unconstrained!K260))</f>
        <v>0</v>
      </c>
      <c r="L260">
        <f>IF($C260&lt;0,MIN(-$C260,MCB_benefits_unconstrained!L260),MAX(-$C260,MCB_benefits_unconstrained!L260))</f>
        <v>0</v>
      </c>
      <c r="M260">
        <f>IF($C260&lt;0,MIN(-$C260,MCB_benefits_unconstrained!M260),MAX(-$C260,MCB_benefits_unconstrained!M260))</f>
        <v>0</v>
      </c>
      <c r="N260">
        <f>IF($C260&lt;0,MIN(-$C260,MCB_benefits_unconstrained!N260),MAX(-$C260,MCB_benefits_unconstrained!N260))</f>
        <v>0</v>
      </c>
      <c r="O260">
        <f>IF($C260&lt;0,MIN(-$C260,MCB_benefits_unconstrained!O260),MAX(-$C260,MCB_benefits_unconstrained!O260))</f>
        <v>0</v>
      </c>
      <c r="P260">
        <f>IF($C260&lt;0,MIN(-$C260,MCB_benefits_unconstrained!P260),MAX(-$C260,MCB_benefits_unconstrained!P260))</f>
        <v>0</v>
      </c>
      <c r="Q260" s="7">
        <f>SUM(Wanetal_losses_control!BI260:BN260)</f>
        <v>0</v>
      </c>
      <c r="R260">
        <f>IF($Q260&lt;0,MIN(-$Q260,MCB_benefits_unconstrained!R260),MAX(-$Q260,MCB_benefits_unconstrained!R260))</f>
        <v>0</v>
      </c>
      <c r="S260">
        <f>IF($Q260&lt;0,MIN(-$Q260,MCB_benefits_unconstrained!S260),MAX(-$Q260,MCB_benefits_unconstrained!S260))</f>
        <v>0</v>
      </c>
      <c r="T260">
        <f>IF($Q260&lt;0,MIN(-$Q260,MCB_benefits_unconstrained!T260),MAX(-$Q260,MCB_benefits_unconstrained!T260))</f>
        <v>0</v>
      </c>
      <c r="U260">
        <f>IF($Q260&lt;0,MIN(-$Q260,MCB_benefits_unconstrained!U260),MAX(-$Q260,MCB_benefits_unconstrained!U260))</f>
        <v>0</v>
      </c>
      <c r="V260">
        <f>IF($Q260&lt;0,MIN(-$Q260,MCB_benefits_unconstrained!V260),MAX(-$Q260,MCB_benefits_unconstrained!V260))</f>
        <v>0</v>
      </c>
      <c r="W260">
        <f>IF($Q260&lt;0,MIN(-$Q260,MCB_benefits_unconstrained!W260),MAX(-$Q260,MCB_benefits_unconstrained!W260))</f>
        <v>0</v>
      </c>
      <c r="Y260">
        <f>IF($Q260&lt;0,MIN(-$Q260,MCB_benefits_unconstrained!Y260),MAX(-$Q260,MCB_benefits_unconstrained!Y260))</f>
        <v>0</v>
      </c>
      <c r="Z260">
        <f>IF($Q260&lt;0,MIN(-$Q260,MCB_benefits_unconstrained!Z260),MAX(-$Q260,MCB_benefits_unconstrained!Z260))</f>
        <v>0</v>
      </c>
      <c r="AA260">
        <f>IF($Q260&lt;0,MIN(-$Q260,MCB_benefits_unconstrained!AA260),MAX(-$Q260,MCB_benefits_unconstrained!AA260))</f>
        <v>0</v>
      </c>
      <c r="AB260">
        <f>IF($Q260&lt;0,MIN(-$Q260,MCB_benefits_unconstrained!AB260),MAX(-$Q260,MCB_benefits_unconstrained!AB260))</f>
        <v>0</v>
      </c>
      <c r="AC260">
        <f>IF($Q260&lt;0,MIN(-$Q260,MCB_benefits_unconstrained!AC260),MAX(-$Q260,MCB_benefits_unconstrained!AC260))</f>
        <v>0</v>
      </c>
      <c r="AD260">
        <f>IF($Q260&lt;0,MIN(-$Q260,MCB_benefits_unconstrained!AD260),MAX(-$Q260,MCB_benefits_unconstrained!AD260))</f>
        <v>0</v>
      </c>
    </row>
    <row r="261" spans="1:30" x14ac:dyDescent="0.2">
      <c r="A261" t="s">
        <v>514</v>
      </c>
      <c r="B261" t="s">
        <v>515</v>
      </c>
      <c r="C261">
        <f>SUM(Wanetal_losses_control!AQ261:AV261)</f>
        <v>0</v>
      </c>
      <c r="D261">
        <f>IF($C261&lt;0,MIN(-$C261,MCB_benefits_unconstrained!D261),MAX(-$C261,MCB_benefits_unconstrained!D261))</f>
        <v>0</v>
      </c>
      <c r="E261">
        <f>IF($C261&lt;0,MIN(-$C261,MCB_benefits_unconstrained!E261),MAX(-$C261,MCB_benefits_unconstrained!E261))</f>
        <v>0</v>
      </c>
      <c r="F261">
        <f>IF($C261&lt;0,MIN(-$C261,MCB_benefits_unconstrained!F261),MAX(-$C261,MCB_benefits_unconstrained!F261))</f>
        <v>0</v>
      </c>
      <c r="G261">
        <f>IF($C261&lt;0,MIN(-$C261,MCB_benefits_unconstrained!G261),MAX(-$C261,MCB_benefits_unconstrained!G261))</f>
        <v>0</v>
      </c>
      <c r="H261">
        <f>IF($C261&lt;0,MIN(-$C261,MCB_benefits_unconstrained!H261),MAX(-$C261,MCB_benefits_unconstrained!H261))</f>
        <v>0</v>
      </c>
      <c r="I261">
        <f>IF($C261&lt;0,MIN(-$C261,MCB_benefits_unconstrained!I261),MAX(-$C261,MCB_benefits_unconstrained!I261))</f>
        <v>0</v>
      </c>
      <c r="K261">
        <f>IF($C261&lt;0,MIN(-$C261,MCB_benefits_unconstrained!K261),MAX(-$C261,MCB_benefits_unconstrained!K261))</f>
        <v>0</v>
      </c>
      <c r="L261">
        <f>IF($C261&lt;0,MIN(-$C261,MCB_benefits_unconstrained!L261),MAX(-$C261,MCB_benefits_unconstrained!L261))</f>
        <v>0</v>
      </c>
      <c r="M261">
        <f>IF($C261&lt;0,MIN(-$C261,MCB_benefits_unconstrained!M261),MAX(-$C261,MCB_benefits_unconstrained!M261))</f>
        <v>0</v>
      </c>
      <c r="N261">
        <f>IF($C261&lt;0,MIN(-$C261,MCB_benefits_unconstrained!N261),MAX(-$C261,MCB_benefits_unconstrained!N261))</f>
        <v>0</v>
      </c>
      <c r="O261">
        <f>IF($C261&lt;0,MIN(-$C261,MCB_benefits_unconstrained!O261),MAX(-$C261,MCB_benefits_unconstrained!O261))</f>
        <v>0</v>
      </c>
      <c r="P261">
        <f>IF($C261&lt;0,MIN(-$C261,MCB_benefits_unconstrained!P261),MAX(-$C261,MCB_benefits_unconstrained!P261))</f>
        <v>0</v>
      </c>
      <c r="Q261" s="7">
        <f>SUM(Wanetal_losses_control!BI261:BN261)</f>
        <v>0</v>
      </c>
      <c r="R261">
        <f>IF($Q261&lt;0,MIN(-$Q261,MCB_benefits_unconstrained!R261),MAX(-$Q261,MCB_benefits_unconstrained!R261))</f>
        <v>0</v>
      </c>
      <c r="S261">
        <f>IF($Q261&lt;0,MIN(-$Q261,MCB_benefits_unconstrained!S261),MAX(-$Q261,MCB_benefits_unconstrained!S261))</f>
        <v>0</v>
      </c>
      <c r="T261">
        <f>IF($Q261&lt;0,MIN(-$Q261,MCB_benefits_unconstrained!T261),MAX(-$Q261,MCB_benefits_unconstrained!T261))</f>
        <v>0</v>
      </c>
      <c r="U261">
        <f>IF($Q261&lt;0,MIN(-$Q261,MCB_benefits_unconstrained!U261),MAX(-$Q261,MCB_benefits_unconstrained!U261))</f>
        <v>0</v>
      </c>
      <c r="V261">
        <f>IF($Q261&lt;0,MIN(-$Q261,MCB_benefits_unconstrained!V261),MAX(-$Q261,MCB_benefits_unconstrained!V261))</f>
        <v>0</v>
      </c>
      <c r="W261">
        <f>IF($Q261&lt;0,MIN(-$Q261,MCB_benefits_unconstrained!W261),MAX(-$Q261,MCB_benefits_unconstrained!W261))</f>
        <v>0</v>
      </c>
      <c r="Y261">
        <f>IF($Q261&lt;0,MIN(-$Q261,MCB_benefits_unconstrained!Y261),MAX(-$Q261,MCB_benefits_unconstrained!Y261))</f>
        <v>0</v>
      </c>
      <c r="Z261">
        <f>IF($Q261&lt;0,MIN(-$Q261,MCB_benefits_unconstrained!Z261),MAX(-$Q261,MCB_benefits_unconstrained!Z261))</f>
        <v>0</v>
      </c>
      <c r="AA261">
        <f>IF($Q261&lt;0,MIN(-$Q261,MCB_benefits_unconstrained!AA261),MAX(-$Q261,MCB_benefits_unconstrained!AA261))</f>
        <v>0</v>
      </c>
      <c r="AB261">
        <f>IF($Q261&lt;0,MIN(-$Q261,MCB_benefits_unconstrained!AB261),MAX(-$Q261,MCB_benefits_unconstrained!AB261))</f>
        <v>0</v>
      </c>
      <c r="AC261">
        <f>IF($Q261&lt;0,MIN(-$Q261,MCB_benefits_unconstrained!AC261),MAX(-$Q261,MCB_benefits_unconstrained!AC261))</f>
        <v>0</v>
      </c>
      <c r="AD261">
        <f>IF($Q261&lt;0,MIN(-$Q261,MCB_benefits_unconstrained!AD261),MAX(-$Q261,MCB_benefits_unconstrained!AD261))</f>
        <v>0</v>
      </c>
    </row>
    <row r="262" spans="1:30" x14ac:dyDescent="0.2">
      <c r="A262" t="s">
        <v>516</v>
      </c>
      <c r="B262" t="s">
        <v>517</v>
      </c>
      <c r="C262">
        <f>SUM(Wanetal_losses_control!AQ262:AV262)</f>
        <v>0</v>
      </c>
      <c r="D262">
        <f>IF($C262&lt;0,MIN(-$C262,MCB_benefits_unconstrained!D262),MAX(-$C262,MCB_benefits_unconstrained!D262))</f>
        <v>0</v>
      </c>
      <c r="E262">
        <f>IF($C262&lt;0,MIN(-$C262,MCB_benefits_unconstrained!E262),MAX(-$C262,MCB_benefits_unconstrained!E262))</f>
        <v>0</v>
      </c>
      <c r="F262">
        <f>IF($C262&lt;0,MIN(-$C262,MCB_benefits_unconstrained!F262),MAX(-$C262,MCB_benefits_unconstrained!F262))</f>
        <v>0</v>
      </c>
      <c r="G262">
        <f>IF($C262&lt;0,MIN(-$C262,MCB_benefits_unconstrained!G262),MAX(-$C262,MCB_benefits_unconstrained!G262))</f>
        <v>0</v>
      </c>
      <c r="H262">
        <f>IF($C262&lt;0,MIN(-$C262,MCB_benefits_unconstrained!H262),MAX(-$C262,MCB_benefits_unconstrained!H262))</f>
        <v>0</v>
      </c>
      <c r="I262">
        <f>IF($C262&lt;0,MIN(-$C262,MCB_benefits_unconstrained!I262),MAX(-$C262,MCB_benefits_unconstrained!I262))</f>
        <v>0</v>
      </c>
      <c r="K262">
        <f>IF($C262&lt;0,MIN(-$C262,MCB_benefits_unconstrained!K262),MAX(-$C262,MCB_benefits_unconstrained!K262))</f>
        <v>0</v>
      </c>
      <c r="L262">
        <f>IF($C262&lt;0,MIN(-$C262,MCB_benefits_unconstrained!L262),MAX(-$C262,MCB_benefits_unconstrained!L262))</f>
        <v>0</v>
      </c>
      <c r="M262">
        <f>IF($C262&lt;0,MIN(-$C262,MCB_benefits_unconstrained!M262),MAX(-$C262,MCB_benefits_unconstrained!M262))</f>
        <v>0</v>
      </c>
      <c r="N262">
        <f>IF($C262&lt;0,MIN(-$C262,MCB_benefits_unconstrained!N262),MAX(-$C262,MCB_benefits_unconstrained!N262))</f>
        <v>0</v>
      </c>
      <c r="O262">
        <f>IF($C262&lt;0,MIN(-$C262,MCB_benefits_unconstrained!O262),MAX(-$C262,MCB_benefits_unconstrained!O262))</f>
        <v>0</v>
      </c>
      <c r="P262">
        <f>IF($C262&lt;0,MIN(-$C262,MCB_benefits_unconstrained!P262),MAX(-$C262,MCB_benefits_unconstrained!P262))</f>
        <v>0</v>
      </c>
      <c r="Q262" s="7">
        <f>SUM(Wanetal_losses_control!BI262:BN262)</f>
        <v>0</v>
      </c>
      <c r="R262">
        <f>IF($Q262&lt;0,MIN(-$Q262,MCB_benefits_unconstrained!R262),MAX(-$Q262,MCB_benefits_unconstrained!R262))</f>
        <v>0</v>
      </c>
      <c r="S262">
        <f>IF($Q262&lt;0,MIN(-$Q262,MCB_benefits_unconstrained!S262),MAX(-$Q262,MCB_benefits_unconstrained!S262))</f>
        <v>0</v>
      </c>
      <c r="T262">
        <f>IF($Q262&lt;0,MIN(-$Q262,MCB_benefits_unconstrained!T262),MAX(-$Q262,MCB_benefits_unconstrained!T262))</f>
        <v>0</v>
      </c>
      <c r="U262">
        <f>IF($Q262&lt;0,MIN(-$Q262,MCB_benefits_unconstrained!U262),MAX(-$Q262,MCB_benefits_unconstrained!U262))</f>
        <v>0</v>
      </c>
      <c r="V262">
        <f>IF($Q262&lt;0,MIN(-$Q262,MCB_benefits_unconstrained!V262),MAX(-$Q262,MCB_benefits_unconstrained!V262))</f>
        <v>0</v>
      </c>
      <c r="W262">
        <f>IF($Q262&lt;0,MIN(-$Q262,MCB_benefits_unconstrained!W262),MAX(-$Q262,MCB_benefits_unconstrained!W262))</f>
        <v>0</v>
      </c>
      <c r="Y262">
        <f>IF($Q262&lt;0,MIN(-$Q262,MCB_benefits_unconstrained!Y262),MAX(-$Q262,MCB_benefits_unconstrained!Y262))</f>
        <v>0</v>
      </c>
      <c r="Z262">
        <f>IF($Q262&lt;0,MIN(-$Q262,MCB_benefits_unconstrained!Z262),MAX(-$Q262,MCB_benefits_unconstrained!Z262))</f>
        <v>0</v>
      </c>
      <c r="AA262">
        <f>IF($Q262&lt;0,MIN(-$Q262,MCB_benefits_unconstrained!AA262),MAX(-$Q262,MCB_benefits_unconstrained!AA262))</f>
        <v>0</v>
      </c>
      <c r="AB262">
        <f>IF($Q262&lt;0,MIN(-$Q262,MCB_benefits_unconstrained!AB262),MAX(-$Q262,MCB_benefits_unconstrained!AB262))</f>
        <v>0</v>
      </c>
      <c r="AC262">
        <f>IF($Q262&lt;0,MIN(-$Q262,MCB_benefits_unconstrained!AC262),MAX(-$Q262,MCB_benefits_unconstrained!AC262))</f>
        <v>0</v>
      </c>
      <c r="AD262">
        <f>IF($Q262&lt;0,MIN(-$Q262,MCB_benefits_unconstrained!AD262),MAX(-$Q262,MCB_benefits_unconstrained!AD262))</f>
        <v>0</v>
      </c>
    </row>
    <row r="263" spans="1:30" x14ac:dyDescent="0.2">
      <c r="A263" t="s">
        <v>562</v>
      </c>
      <c r="B263" t="s">
        <v>519</v>
      </c>
      <c r="C263">
        <f>SUM(Wanetal_losses_control!AQ263:AV263)</f>
        <v>-19583868799.20805</v>
      </c>
      <c r="D263">
        <f>IF($C263&lt;0,MIN(-$C263,MCB_benefits_unconstrained!D263),MAX(-$C263,MCB_benefits_unconstrained!D263))</f>
        <v>5493863714.0145721</v>
      </c>
      <c r="E263">
        <f>IF($C263&lt;0,MIN(-$C263,MCB_benefits_unconstrained!E263),MAX(-$C263,MCB_benefits_unconstrained!E263))</f>
        <v>-80306070.257080078</v>
      </c>
      <c r="F263">
        <f>IF($C263&lt;0,MIN(-$C263,MCB_benefits_unconstrained!F263),MAX(-$C263,MCB_benefits_unconstrained!F263))</f>
        <v>4402471166.4859695</v>
      </c>
      <c r="G263">
        <f>IF($C263&lt;0,MIN(-$C263,MCB_benefits_unconstrained!G263),MAX(-$C263,MCB_benefits_unconstrained!G263))</f>
        <v>3954966838.1774635</v>
      </c>
      <c r="H263">
        <f>IF($C263&lt;0,MIN(-$C263,MCB_benefits_unconstrained!H263),MAX(-$C263,MCB_benefits_unconstrained!H263))</f>
        <v>1347073470.1031799</v>
      </c>
      <c r="I263">
        <f>IF($C263&lt;0,MIN(-$C263,MCB_benefits_unconstrained!I263),MAX(-$C263,MCB_benefits_unconstrained!I263))</f>
        <v>1184790351.6573944</v>
      </c>
      <c r="K263">
        <f>IF($C263&lt;0,MIN(-$C263,MCB_benefits_unconstrained!K263),MAX(-$C263,MCB_benefits_unconstrained!K263))</f>
        <v>6536254272.8345938</v>
      </c>
      <c r="L263">
        <f>IF($C263&lt;0,MIN(-$C263,MCB_benefits_unconstrained!L263),MAX(-$C263,MCB_benefits_unconstrained!L263))</f>
        <v>-323006249.63087833</v>
      </c>
      <c r="M263">
        <f>IF($C263&lt;0,MIN(-$C263,MCB_benefits_unconstrained!M263),MAX(-$C263,MCB_benefits_unconstrained!M263))</f>
        <v>2487478419.4331312</v>
      </c>
      <c r="N263">
        <f>IF($C263&lt;0,MIN(-$C263,MCB_benefits_unconstrained!N263),MAX(-$C263,MCB_benefits_unconstrained!N263))</f>
        <v>2374307006.4990582</v>
      </c>
      <c r="O263">
        <f>IF($C263&lt;0,MIN(-$C263,MCB_benefits_unconstrained!O263),MAX(-$C263,MCB_benefits_unconstrained!O263))</f>
        <v>-194594100.44236025</v>
      </c>
      <c r="P263">
        <f>IF($C263&lt;0,MIN(-$C263,MCB_benefits_unconstrained!P263),MAX(-$C263,MCB_benefits_unconstrained!P263))</f>
        <v>-963518100.74498236</v>
      </c>
      <c r="Q263" s="7">
        <f>SUM(Wanetal_losses_control!BI263:BN263)</f>
        <v>-28181522710.778633</v>
      </c>
      <c r="R263">
        <f>IF($Q263&lt;0,MIN(-$Q263,MCB_benefits_unconstrained!R263),MAX(-$Q263,MCB_benefits_unconstrained!R263))</f>
        <v>28181522710.778633</v>
      </c>
      <c r="S263">
        <f>IF($Q263&lt;0,MIN(-$Q263,MCB_benefits_unconstrained!S263),MAX(-$Q263,MCB_benefits_unconstrained!S263))</f>
        <v>6568226568.2585487</v>
      </c>
      <c r="T263">
        <f>IF($Q263&lt;0,MIN(-$Q263,MCB_benefits_unconstrained!T263),MAX(-$Q263,MCB_benefits_unconstrained!T263))</f>
        <v>15237815533.915701</v>
      </c>
      <c r="U263">
        <f>IF($Q263&lt;0,MIN(-$Q263,MCB_benefits_unconstrained!U263),MAX(-$Q263,MCB_benefits_unconstrained!U263))</f>
        <v>23781095175.995346</v>
      </c>
      <c r="V263">
        <f>IF($Q263&lt;0,MIN(-$Q263,MCB_benefits_unconstrained!V263),MAX(-$Q263,MCB_benefits_unconstrained!V263))</f>
        <v>12268627741.71356</v>
      </c>
      <c r="W263">
        <f>IF($Q263&lt;0,MIN(-$Q263,MCB_benefits_unconstrained!W263),MAX(-$Q263,MCB_benefits_unconstrained!W263))</f>
        <v>4913660901.2263298</v>
      </c>
      <c r="Y263">
        <f>IF($Q263&lt;0,MIN(-$Q263,MCB_benefits_unconstrained!Y263),MAX(-$Q263,MCB_benefits_unconstrained!Y263))</f>
        <v>8130154285.8920231</v>
      </c>
      <c r="Z263">
        <f>IF($Q263&lt;0,MIN(-$Q263,MCB_benefits_unconstrained!Z263),MAX(-$Q263,MCB_benefits_unconstrained!Z263))</f>
        <v>8397757683.8299961</v>
      </c>
      <c r="AA263">
        <f>IF($Q263&lt;0,MIN(-$Q263,MCB_benefits_unconstrained!AA263),MAX(-$Q263,MCB_benefits_unconstrained!AA263))</f>
        <v>8625148860.7243385</v>
      </c>
      <c r="AB263">
        <f>IF($Q263&lt;0,MIN(-$Q263,MCB_benefits_unconstrained!AB263),MAX(-$Q263,MCB_benefits_unconstrained!AB263))</f>
        <v>10242823155.461454</v>
      </c>
      <c r="AC263">
        <f>IF($Q263&lt;0,MIN(-$Q263,MCB_benefits_unconstrained!AC263),MAX(-$Q263,MCB_benefits_unconstrained!AC263))</f>
        <v>8272166131.5168629</v>
      </c>
      <c r="AD263">
        <f>IF($Q263&lt;0,MIN(-$Q263,MCB_benefits_unconstrained!AD263),MAX(-$Q263,MCB_benefits_unconstrained!AD263))</f>
        <v>-1258685867.5617356</v>
      </c>
    </row>
    <row r="264" spans="1:30" x14ac:dyDescent="0.2">
      <c r="A264" t="s">
        <v>520</v>
      </c>
      <c r="B264" t="s">
        <v>521</v>
      </c>
      <c r="C264">
        <f>SUM(Wanetal_losses_control!AQ264:AV264)</f>
        <v>0</v>
      </c>
      <c r="D264">
        <f>IF($C264&lt;0,MIN(-$C264,MCB_benefits_unconstrained!D264),MAX(-$C264,MCB_benefits_unconstrained!D264))</f>
        <v>0</v>
      </c>
      <c r="E264">
        <f>IF($C264&lt;0,MIN(-$C264,MCB_benefits_unconstrained!E264),MAX(-$C264,MCB_benefits_unconstrained!E264))</f>
        <v>0</v>
      </c>
      <c r="F264">
        <f>IF($C264&lt;0,MIN(-$C264,MCB_benefits_unconstrained!F264),MAX(-$C264,MCB_benefits_unconstrained!F264))</f>
        <v>0</v>
      </c>
      <c r="G264">
        <f>IF($C264&lt;0,MIN(-$C264,MCB_benefits_unconstrained!G264),MAX(-$C264,MCB_benefits_unconstrained!G264))</f>
        <v>0</v>
      </c>
      <c r="H264">
        <f>IF($C264&lt;0,MIN(-$C264,MCB_benefits_unconstrained!H264),MAX(-$C264,MCB_benefits_unconstrained!H264))</f>
        <v>0</v>
      </c>
      <c r="I264">
        <f>IF($C264&lt;0,MIN(-$C264,MCB_benefits_unconstrained!I264),MAX(-$C264,MCB_benefits_unconstrained!I264))</f>
        <v>0</v>
      </c>
      <c r="K264">
        <f>IF($C264&lt;0,MIN(-$C264,MCB_benefits_unconstrained!K264),MAX(-$C264,MCB_benefits_unconstrained!K264))</f>
        <v>0</v>
      </c>
      <c r="L264">
        <f>IF($C264&lt;0,MIN(-$C264,MCB_benefits_unconstrained!L264),MAX(-$C264,MCB_benefits_unconstrained!L264))</f>
        <v>0</v>
      </c>
      <c r="M264">
        <f>IF($C264&lt;0,MIN(-$C264,MCB_benefits_unconstrained!M264),MAX(-$C264,MCB_benefits_unconstrained!M264))</f>
        <v>0</v>
      </c>
      <c r="N264">
        <f>IF($C264&lt;0,MIN(-$C264,MCB_benefits_unconstrained!N264),MAX(-$C264,MCB_benefits_unconstrained!N264))</f>
        <v>0</v>
      </c>
      <c r="O264">
        <f>IF($C264&lt;0,MIN(-$C264,MCB_benefits_unconstrained!O264),MAX(-$C264,MCB_benefits_unconstrained!O264))</f>
        <v>0</v>
      </c>
      <c r="P264">
        <f>IF($C264&lt;0,MIN(-$C264,MCB_benefits_unconstrained!P264),MAX(-$C264,MCB_benefits_unconstrained!P264))</f>
        <v>0</v>
      </c>
      <c r="Q264" s="7">
        <f>SUM(Wanetal_losses_control!BI264:BN264)</f>
        <v>0</v>
      </c>
      <c r="R264">
        <f>IF($Q264&lt;0,MIN(-$Q264,MCB_benefits_unconstrained!R264),MAX(-$Q264,MCB_benefits_unconstrained!R264))</f>
        <v>0</v>
      </c>
      <c r="S264">
        <f>IF($Q264&lt;0,MIN(-$Q264,MCB_benefits_unconstrained!S264),MAX(-$Q264,MCB_benefits_unconstrained!S264))</f>
        <v>0</v>
      </c>
      <c r="T264">
        <f>IF($Q264&lt;0,MIN(-$Q264,MCB_benefits_unconstrained!T264),MAX(-$Q264,MCB_benefits_unconstrained!T264))</f>
        <v>0</v>
      </c>
      <c r="U264">
        <f>IF($Q264&lt;0,MIN(-$Q264,MCB_benefits_unconstrained!U264),MAX(-$Q264,MCB_benefits_unconstrained!U264))</f>
        <v>0</v>
      </c>
      <c r="V264">
        <f>IF($Q264&lt;0,MIN(-$Q264,MCB_benefits_unconstrained!V264),MAX(-$Q264,MCB_benefits_unconstrained!V264))</f>
        <v>0</v>
      </c>
      <c r="W264">
        <f>IF($Q264&lt;0,MIN(-$Q264,MCB_benefits_unconstrained!W264),MAX(-$Q264,MCB_benefits_unconstrained!W264))</f>
        <v>0</v>
      </c>
      <c r="Y264">
        <f>IF($Q264&lt;0,MIN(-$Q264,MCB_benefits_unconstrained!Y264),MAX(-$Q264,MCB_benefits_unconstrained!Y264))</f>
        <v>0</v>
      </c>
      <c r="Z264">
        <f>IF($Q264&lt;0,MIN(-$Q264,MCB_benefits_unconstrained!Z264),MAX(-$Q264,MCB_benefits_unconstrained!Z264))</f>
        <v>0</v>
      </c>
      <c r="AA264">
        <f>IF($Q264&lt;0,MIN(-$Q264,MCB_benefits_unconstrained!AA264),MAX(-$Q264,MCB_benefits_unconstrained!AA264))</f>
        <v>0</v>
      </c>
      <c r="AB264">
        <f>IF($Q264&lt;0,MIN(-$Q264,MCB_benefits_unconstrained!AB264),MAX(-$Q264,MCB_benefits_unconstrained!AB264))</f>
        <v>0</v>
      </c>
      <c r="AC264">
        <f>IF($Q264&lt;0,MIN(-$Q264,MCB_benefits_unconstrained!AC264),MAX(-$Q264,MCB_benefits_unconstrained!AC264))</f>
        <v>0</v>
      </c>
      <c r="AD264">
        <f>IF($Q264&lt;0,MIN(-$Q264,MCB_benefits_unconstrained!AD264),MAX(-$Q264,MCB_benefits_unconstrained!AD264))</f>
        <v>0</v>
      </c>
    </row>
    <row r="265" spans="1:30" x14ac:dyDescent="0.2">
      <c r="A265" t="s">
        <v>522</v>
      </c>
      <c r="B265" t="s">
        <v>523</v>
      </c>
      <c r="C265">
        <f>SUM(Wanetal_losses_control!AQ265:AV265)</f>
        <v>0</v>
      </c>
      <c r="D265">
        <f>IF($C265&lt;0,MIN(-$C265,MCB_benefits_unconstrained!D265),MAX(-$C265,MCB_benefits_unconstrained!D265))</f>
        <v>0</v>
      </c>
      <c r="E265">
        <f>IF($C265&lt;0,MIN(-$C265,MCB_benefits_unconstrained!E265),MAX(-$C265,MCB_benefits_unconstrained!E265))</f>
        <v>0</v>
      </c>
      <c r="F265">
        <f>IF($C265&lt;0,MIN(-$C265,MCB_benefits_unconstrained!F265),MAX(-$C265,MCB_benefits_unconstrained!F265))</f>
        <v>0</v>
      </c>
      <c r="G265">
        <f>IF($C265&lt;0,MIN(-$C265,MCB_benefits_unconstrained!G265),MAX(-$C265,MCB_benefits_unconstrained!G265))</f>
        <v>0</v>
      </c>
      <c r="H265">
        <f>IF($C265&lt;0,MIN(-$C265,MCB_benefits_unconstrained!H265),MAX(-$C265,MCB_benefits_unconstrained!H265))</f>
        <v>0</v>
      </c>
      <c r="I265">
        <f>IF($C265&lt;0,MIN(-$C265,MCB_benefits_unconstrained!I265),MAX(-$C265,MCB_benefits_unconstrained!I265))</f>
        <v>0</v>
      </c>
      <c r="K265">
        <f>IF($C265&lt;0,MIN(-$C265,MCB_benefits_unconstrained!K265),MAX(-$C265,MCB_benefits_unconstrained!K265))</f>
        <v>0</v>
      </c>
      <c r="L265">
        <f>IF($C265&lt;0,MIN(-$C265,MCB_benefits_unconstrained!L265),MAX(-$C265,MCB_benefits_unconstrained!L265))</f>
        <v>0</v>
      </c>
      <c r="M265">
        <f>IF($C265&lt;0,MIN(-$C265,MCB_benefits_unconstrained!M265),MAX(-$C265,MCB_benefits_unconstrained!M265))</f>
        <v>0</v>
      </c>
      <c r="N265">
        <f>IF($C265&lt;0,MIN(-$C265,MCB_benefits_unconstrained!N265),MAX(-$C265,MCB_benefits_unconstrained!N265))</f>
        <v>0</v>
      </c>
      <c r="O265">
        <f>IF($C265&lt;0,MIN(-$C265,MCB_benefits_unconstrained!O265),MAX(-$C265,MCB_benefits_unconstrained!O265))</f>
        <v>0</v>
      </c>
      <c r="P265">
        <f>IF($C265&lt;0,MIN(-$C265,MCB_benefits_unconstrained!P265),MAX(-$C265,MCB_benefits_unconstrained!P265))</f>
        <v>0</v>
      </c>
      <c r="Q265" s="7">
        <f>SUM(Wanetal_losses_control!BI265:BN265)</f>
        <v>0</v>
      </c>
      <c r="R265">
        <f>IF($Q265&lt;0,MIN(-$Q265,MCB_benefits_unconstrained!R265),MAX(-$Q265,MCB_benefits_unconstrained!R265))</f>
        <v>0</v>
      </c>
      <c r="S265">
        <f>IF($Q265&lt;0,MIN(-$Q265,MCB_benefits_unconstrained!S265),MAX(-$Q265,MCB_benefits_unconstrained!S265))</f>
        <v>0</v>
      </c>
      <c r="T265">
        <f>IF($Q265&lt;0,MIN(-$Q265,MCB_benefits_unconstrained!T265),MAX(-$Q265,MCB_benefits_unconstrained!T265))</f>
        <v>0</v>
      </c>
      <c r="U265">
        <f>IF($Q265&lt;0,MIN(-$Q265,MCB_benefits_unconstrained!U265),MAX(-$Q265,MCB_benefits_unconstrained!U265))</f>
        <v>0</v>
      </c>
      <c r="V265">
        <f>IF($Q265&lt;0,MIN(-$Q265,MCB_benefits_unconstrained!V265),MAX(-$Q265,MCB_benefits_unconstrained!V265))</f>
        <v>0</v>
      </c>
      <c r="W265">
        <f>IF($Q265&lt;0,MIN(-$Q265,MCB_benefits_unconstrained!W265),MAX(-$Q265,MCB_benefits_unconstrained!W265))</f>
        <v>0</v>
      </c>
      <c r="Y265">
        <f>IF($Q265&lt;0,MIN(-$Q265,MCB_benefits_unconstrained!Y265),MAX(-$Q265,MCB_benefits_unconstrained!Y265))</f>
        <v>0</v>
      </c>
      <c r="Z265">
        <f>IF($Q265&lt;0,MIN(-$Q265,MCB_benefits_unconstrained!Z265),MAX(-$Q265,MCB_benefits_unconstrained!Z265))</f>
        <v>0</v>
      </c>
      <c r="AA265">
        <f>IF($Q265&lt;0,MIN(-$Q265,MCB_benefits_unconstrained!AA265),MAX(-$Q265,MCB_benefits_unconstrained!AA265))</f>
        <v>0</v>
      </c>
      <c r="AB265">
        <f>IF($Q265&lt;0,MIN(-$Q265,MCB_benefits_unconstrained!AB265),MAX(-$Q265,MCB_benefits_unconstrained!AB265))</f>
        <v>0</v>
      </c>
      <c r="AC265">
        <f>IF($Q265&lt;0,MIN(-$Q265,MCB_benefits_unconstrained!AC265),MAX(-$Q265,MCB_benefits_unconstrained!AC265))</f>
        <v>0</v>
      </c>
      <c r="AD265">
        <f>IF($Q265&lt;0,MIN(-$Q265,MCB_benefits_unconstrained!AD265),MAX(-$Q265,MCB_benefits_unconstrained!AD265))</f>
        <v>0</v>
      </c>
    </row>
    <row r="266" spans="1:30" x14ac:dyDescent="0.2">
      <c r="A266" t="s">
        <v>524</v>
      </c>
      <c r="B266" t="s">
        <v>525</v>
      </c>
      <c r="C266">
        <f>SUM(Wanetal_losses_control!AQ266:AV266)</f>
        <v>0</v>
      </c>
      <c r="D266">
        <f>IF($C266&lt;0,MIN(-$C266,MCB_benefits_unconstrained!D266),MAX(-$C266,MCB_benefits_unconstrained!D266))</f>
        <v>0</v>
      </c>
      <c r="E266">
        <f>IF($C266&lt;0,MIN(-$C266,MCB_benefits_unconstrained!E266),MAX(-$C266,MCB_benefits_unconstrained!E266))</f>
        <v>0</v>
      </c>
      <c r="F266">
        <f>IF($C266&lt;0,MIN(-$C266,MCB_benefits_unconstrained!F266),MAX(-$C266,MCB_benefits_unconstrained!F266))</f>
        <v>0</v>
      </c>
      <c r="G266">
        <f>IF($C266&lt;0,MIN(-$C266,MCB_benefits_unconstrained!G266),MAX(-$C266,MCB_benefits_unconstrained!G266))</f>
        <v>0</v>
      </c>
      <c r="H266">
        <f>IF($C266&lt;0,MIN(-$C266,MCB_benefits_unconstrained!H266),MAX(-$C266,MCB_benefits_unconstrained!H266))</f>
        <v>0</v>
      </c>
      <c r="I266">
        <f>IF($C266&lt;0,MIN(-$C266,MCB_benefits_unconstrained!I266),MAX(-$C266,MCB_benefits_unconstrained!I266))</f>
        <v>0</v>
      </c>
      <c r="K266">
        <f>IF($C266&lt;0,MIN(-$C266,MCB_benefits_unconstrained!K266),MAX(-$C266,MCB_benefits_unconstrained!K266))</f>
        <v>0</v>
      </c>
      <c r="L266">
        <f>IF($C266&lt;0,MIN(-$C266,MCB_benefits_unconstrained!L266),MAX(-$C266,MCB_benefits_unconstrained!L266))</f>
        <v>0</v>
      </c>
      <c r="M266">
        <f>IF($C266&lt;0,MIN(-$C266,MCB_benefits_unconstrained!M266),MAX(-$C266,MCB_benefits_unconstrained!M266))</f>
        <v>0</v>
      </c>
      <c r="N266">
        <f>IF($C266&lt;0,MIN(-$C266,MCB_benefits_unconstrained!N266),MAX(-$C266,MCB_benefits_unconstrained!N266))</f>
        <v>0</v>
      </c>
      <c r="O266">
        <f>IF($C266&lt;0,MIN(-$C266,MCB_benefits_unconstrained!O266),MAX(-$C266,MCB_benefits_unconstrained!O266))</f>
        <v>0</v>
      </c>
      <c r="P266">
        <f>IF($C266&lt;0,MIN(-$C266,MCB_benefits_unconstrained!P266),MAX(-$C266,MCB_benefits_unconstrained!P266))</f>
        <v>0</v>
      </c>
      <c r="Q266" s="7">
        <f>SUM(Wanetal_losses_control!BI266:BN266)</f>
        <v>0</v>
      </c>
      <c r="R266">
        <f>IF($Q266&lt;0,MIN(-$Q266,MCB_benefits_unconstrained!R266),MAX(-$Q266,MCB_benefits_unconstrained!R266))</f>
        <v>0</v>
      </c>
      <c r="S266">
        <f>IF($Q266&lt;0,MIN(-$Q266,MCB_benefits_unconstrained!S266),MAX(-$Q266,MCB_benefits_unconstrained!S266))</f>
        <v>0</v>
      </c>
      <c r="T266">
        <f>IF($Q266&lt;0,MIN(-$Q266,MCB_benefits_unconstrained!T266),MAX(-$Q266,MCB_benefits_unconstrained!T266))</f>
        <v>0</v>
      </c>
      <c r="U266">
        <f>IF($Q266&lt;0,MIN(-$Q266,MCB_benefits_unconstrained!U266),MAX(-$Q266,MCB_benefits_unconstrained!U266))</f>
        <v>0</v>
      </c>
      <c r="V266">
        <f>IF($Q266&lt;0,MIN(-$Q266,MCB_benefits_unconstrained!V266),MAX(-$Q266,MCB_benefits_unconstrained!V266))</f>
        <v>0</v>
      </c>
      <c r="W266">
        <f>IF($Q266&lt;0,MIN(-$Q266,MCB_benefits_unconstrained!W266),MAX(-$Q266,MCB_benefits_unconstrained!W266))</f>
        <v>0</v>
      </c>
      <c r="Y266">
        <f>IF($Q266&lt;0,MIN(-$Q266,MCB_benefits_unconstrained!Y266),MAX(-$Q266,MCB_benefits_unconstrained!Y266))</f>
        <v>0</v>
      </c>
      <c r="Z266">
        <f>IF($Q266&lt;0,MIN(-$Q266,MCB_benefits_unconstrained!Z266),MAX(-$Q266,MCB_benefits_unconstrained!Z266))</f>
        <v>0</v>
      </c>
      <c r="AA266">
        <f>IF($Q266&lt;0,MIN(-$Q266,MCB_benefits_unconstrained!AA266),MAX(-$Q266,MCB_benefits_unconstrained!AA266))</f>
        <v>0</v>
      </c>
      <c r="AB266">
        <f>IF($Q266&lt;0,MIN(-$Q266,MCB_benefits_unconstrained!AB266),MAX(-$Q266,MCB_benefits_unconstrained!AB266))</f>
        <v>0</v>
      </c>
      <c r="AC266">
        <f>IF($Q266&lt;0,MIN(-$Q266,MCB_benefits_unconstrained!AC266),MAX(-$Q266,MCB_benefits_unconstrained!AC266))</f>
        <v>0</v>
      </c>
      <c r="AD266">
        <f>IF($Q266&lt;0,MIN(-$Q266,MCB_benefits_unconstrained!AD266),MAX(-$Q266,MCB_benefits_unconstrained!AD266))</f>
        <v>0</v>
      </c>
    </row>
    <row r="267" spans="1:30" x14ac:dyDescent="0.2">
      <c r="A267" t="s">
        <v>526</v>
      </c>
      <c r="B267" t="s">
        <v>527</v>
      </c>
      <c r="C267">
        <f>SUM(Wanetal_losses_control!AQ267:AV267)</f>
        <v>0</v>
      </c>
      <c r="D267">
        <f>IF($C267&lt;0,MIN(-$C267,MCB_benefits_unconstrained!D267),MAX(-$C267,MCB_benefits_unconstrained!D267))</f>
        <v>0</v>
      </c>
      <c r="E267">
        <f>IF($C267&lt;0,MIN(-$C267,MCB_benefits_unconstrained!E267),MAX(-$C267,MCB_benefits_unconstrained!E267))</f>
        <v>0</v>
      </c>
      <c r="F267">
        <f>IF($C267&lt;0,MIN(-$C267,MCB_benefits_unconstrained!F267),MAX(-$C267,MCB_benefits_unconstrained!F267))</f>
        <v>0</v>
      </c>
      <c r="G267">
        <f>IF($C267&lt;0,MIN(-$C267,MCB_benefits_unconstrained!G267),MAX(-$C267,MCB_benefits_unconstrained!G267))</f>
        <v>0</v>
      </c>
      <c r="H267">
        <f>IF($C267&lt;0,MIN(-$C267,MCB_benefits_unconstrained!H267),MAX(-$C267,MCB_benefits_unconstrained!H267))</f>
        <v>0</v>
      </c>
      <c r="I267">
        <f>IF($C267&lt;0,MIN(-$C267,MCB_benefits_unconstrained!I267),MAX(-$C267,MCB_benefits_unconstrained!I267))</f>
        <v>0</v>
      </c>
      <c r="K267">
        <f>IF($C267&lt;0,MIN(-$C267,MCB_benefits_unconstrained!K267),MAX(-$C267,MCB_benefits_unconstrained!K267))</f>
        <v>0</v>
      </c>
      <c r="L267">
        <f>IF($C267&lt;0,MIN(-$C267,MCB_benefits_unconstrained!L267),MAX(-$C267,MCB_benefits_unconstrained!L267))</f>
        <v>0</v>
      </c>
      <c r="M267">
        <f>IF($C267&lt;0,MIN(-$C267,MCB_benefits_unconstrained!M267),MAX(-$C267,MCB_benefits_unconstrained!M267))</f>
        <v>0</v>
      </c>
      <c r="N267">
        <f>IF($C267&lt;0,MIN(-$C267,MCB_benefits_unconstrained!N267),MAX(-$C267,MCB_benefits_unconstrained!N267))</f>
        <v>0</v>
      </c>
      <c r="O267">
        <f>IF($C267&lt;0,MIN(-$C267,MCB_benefits_unconstrained!O267),MAX(-$C267,MCB_benefits_unconstrained!O267))</f>
        <v>0</v>
      </c>
      <c r="P267">
        <f>IF($C267&lt;0,MIN(-$C267,MCB_benefits_unconstrained!P267),MAX(-$C267,MCB_benefits_unconstrained!P267))</f>
        <v>0</v>
      </c>
      <c r="Q267" s="7">
        <f>SUM(Wanetal_losses_control!BI267:BN267)</f>
        <v>0</v>
      </c>
      <c r="R267">
        <f>IF($Q267&lt;0,MIN(-$Q267,MCB_benefits_unconstrained!R267),MAX(-$Q267,MCB_benefits_unconstrained!R267))</f>
        <v>0</v>
      </c>
      <c r="S267">
        <f>IF($Q267&lt;0,MIN(-$Q267,MCB_benefits_unconstrained!S267),MAX(-$Q267,MCB_benefits_unconstrained!S267))</f>
        <v>0</v>
      </c>
      <c r="T267">
        <f>IF($Q267&lt;0,MIN(-$Q267,MCB_benefits_unconstrained!T267),MAX(-$Q267,MCB_benefits_unconstrained!T267))</f>
        <v>0</v>
      </c>
      <c r="U267">
        <f>IF($Q267&lt;0,MIN(-$Q267,MCB_benefits_unconstrained!U267),MAX(-$Q267,MCB_benefits_unconstrained!U267))</f>
        <v>0</v>
      </c>
      <c r="V267">
        <f>IF($Q267&lt;0,MIN(-$Q267,MCB_benefits_unconstrained!V267),MAX(-$Q267,MCB_benefits_unconstrained!V267))</f>
        <v>0</v>
      </c>
      <c r="W267">
        <f>IF($Q267&lt;0,MIN(-$Q267,MCB_benefits_unconstrained!W267),MAX(-$Q267,MCB_benefits_unconstrained!W267))</f>
        <v>0</v>
      </c>
      <c r="Y267">
        <f>IF($Q267&lt;0,MIN(-$Q267,MCB_benefits_unconstrained!Y267),MAX(-$Q267,MCB_benefits_unconstrained!Y267))</f>
        <v>0</v>
      </c>
      <c r="Z267">
        <f>IF($Q267&lt;0,MIN(-$Q267,MCB_benefits_unconstrained!Z267),MAX(-$Q267,MCB_benefits_unconstrained!Z267))</f>
        <v>0</v>
      </c>
      <c r="AA267">
        <f>IF($Q267&lt;0,MIN(-$Q267,MCB_benefits_unconstrained!AA267),MAX(-$Q267,MCB_benefits_unconstrained!AA267))</f>
        <v>0</v>
      </c>
      <c r="AB267">
        <f>IF($Q267&lt;0,MIN(-$Q267,MCB_benefits_unconstrained!AB267),MAX(-$Q267,MCB_benefits_unconstrained!AB267))</f>
        <v>0</v>
      </c>
      <c r="AC267">
        <f>IF($Q267&lt;0,MIN(-$Q267,MCB_benefits_unconstrained!AC267),MAX(-$Q267,MCB_benefits_unconstrained!AC267))</f>
        <v>0</v>
      </c>
      <c r="AD267">
        <f>IF($Q267&lt;0,MIN(-$Q267,MCB_benefits_unconstrained!AD267),MAX(-$Q267,MCB_benefits_unconstrained!AD267))</f>
        <v>0</v>
      </c>
    </row>
    <row r="268" spans="1:30" x14ac:dyDescent="0.2">
      <c r="A268" t="s">
        <v>528</v>
      </c>
      <c r="B268" t="s">
        <v>529</v>
      </c>
      <c r="C268">
        <f>SUM(Wanetal_losses_control!AQ268:AV268)</f>
        <v>-2131373739.0524194</v>
      </c>
      <c r="D268">
        <f>IF($C268&lt;0,MIN(-$C268,MCB_benefits_unconstrained!D268),MAX(-$C268,MCB_benefits_unconstrained!D268))</f>
        <v>597914383.82477164</v>
      </c>
      <c r="E268">
        <f>IF($C268&lt;0,MIN(-$C268,MCB_benefits_unconstrained!E268),MAX(-$C268,MCB_benefits_unconstrained!E268))</f>
        <v>-8739960.9845914841</v>
      </c>
      <c r="F268">
        <f>IF($C268&lt;0,MIN(-$C268,MCB_benefits_unconstrained!F268),MAX(-$C268,MCB_benefits_unconstrained!F268))</f>
        <v>479134716.81157923</v>
      </c>
      <c r="G268">
        <f>IF($C268&lt;0,MIN(-$C268,MCB_benefits_unconstrained!G268),MAX(-$C268,MCB_benefits_unconstrained!G268))</f>
        <v>430431420.07035422</v>
      </c>
      <c r="H268">
        <f>IF($C268&lt;0,MIN(-$C268,MCB_benefits_unconstrained!H268),MAX(-$C268,MCB_benefits_unconstrained!H268))</f>
        <v>146606222.09990692</v>
      </c>
      <c r="I268">
        <f>IF($C268&lt;0,MIN(-$C268,MCB_benefits_unconstrained!I268),MAX(-$C268,MCB_benefits_unconstrained!I268))</f>
        <v>128944442.37225342</v>
      </c>
      <c r="K268">
        <f>IF($C268&lt;0,MIN(-$C268,MCB_benefits_unconstrained!K268),MAX(-$C268,MCB_benefits_unconstrained!K268))</f>
        <v>1228476612.2659335</v>
      </c>
      <c r="L268">
        <f>IF($C268&lt;0,MIN(-$C268,MCB_benefits_unconstrained!L268),MAX(-$C268,MCB_benefits_unconstrained!L268))</f>
        <v>-42301052.339252539</v>
      </c>
      <c r="M268">
        <f>IF($C268&lt;0,MIN(-$C268,MCB_benefits_unconstrained!M268),MAX(-$C268,MCB_benefits_unconstrained!M268))</f>
        <v>548170025.0857631</v>
      </c>
      <c r="N268">
        <f>IF($C268&lt;0,MIN(-$C268,MCB_benefits_unconstrained!N268),MAX(-$C268,MCB_benefits_unconstrained!N268))</f>
        <v>954463184.60908532</v>
      </c>
      <c r="O268">
        <f>IF($C268&lt;0,MIN(-$C268,MCB_benefits_unconstrained!O268),MAX(-$C268,MCB_benefits_unconstrained!O268))</f>
        <v>589434225.88461566</v>
      </c>
      <c r="P268">
        <f>IF($C268&lt;0,MIN(-$C268,MCB_benefits_unconstrained!P268),MAX(-$C268,MCB_benefits_unconstrained!P268))</f>
        <v>-346756191.85006005</v>
      </c>
      <c r="Q268" s="7">
        <f>SUM(Wanetal_losses_control!BI268:BN268)</f>
        <v>-1050701716.1574694</v>
      </c>
      <c r="R268">
        <f>IF($Q268&lt;0,MIN(-$Q268,MCB_benefits_unconstrained!R268),MAX(-$Q268,MCB_benefits_unconstrained!R268))</f>
        <v>1050701716.1574694</v>
      </c>
      <c r="S268">
        <f>IF($Q268&lt;0,MIN(-$Q268,MCB_benefits_unconstrained!S268),MAX(-$Q268,MCB_benefits_unconstrained!S268))</f>
        <v>244885522.97923958</v>
      </c>
      <c r="T268">
        <f>IF($Q268&lt;0,MIN(-$Q268,MCB_benefits_unconstrained!T268),MAX(-$Q268,MCB_benefits_unconstrained!T268))</f>
        <v>568116886.24094999</v>
      </c>
      <c r="U268">
        <f>IF($Q268&lt;0,MIN(-$Q268,MCB_benefits_unconstrained!U268),MAX(-$Q268,MCB_benefits_unconstrained!U268))</f>
        <v>886639014.14970982</v>
      </c>
      <c r="V268">
        <f>IF($Q268&lt;0,MIN(-$Q268,MCB_benefits_unconstrained!V268),MAX(-$Q268,MCB_benefits_unconstrained!V268))</f>
        <v>457415603.67088544</v>
      </c>
      <c r="W268">
        <f>IF($Q268&lt;0,MIN(-$Q268,MCB_benefits_unconstrained!W268),MAX(-$Q268,MCB_benefits_unconstrained!W268))</f>
        <v>183197763.81564152</v>
      </c>
      <c r="Y268">
        <f>IF($Q268&lt;0,MIN(-$Q268,MCB_benefits_unconstrained!Y268),MAX(-$Q268,MCB_benefits_unconstrained!Y268))</f>
        <v>657611197.35511637</v>
      </c>
      <c r="Z268">
        <f>IF($Q268&lt;0,MIN(-$Q268,MCB_benefits_unconstrained!Z268),MAX(-$Q268,MCB_benefits_unconstrained!Z268))</f>
        <v>347525837.72143811</v>
      </c>
      <c r="AA268">
        <f>IF($Q268&lt;0,MIN(-$Q268,MCB_benefits_unconstrained!AA268),MAX(-$Q268,MCB_benefits_unconstrained!AA268))</f>
        <v>21437889.649994735</v>
      </c>
      <c r="AB268">
        <f>IF($Q268&lt;0,MIN(-$Q268,MCB_benefits_unconstrained!AB268),MAX(-$Q268,MCB_benefits_unconstrained!AB268))</f>
        <v>-21229425.213620845</v>
      </c>
      <c r="AC268">
        <f>IF($Q268&lt;0,MIN(-$Q268,MCB_benefits_unconstrained!AC268),MAX(-$Q268,MCB_benefits_unconstrained!AC268))</f>
        <v>138980078.59566769</v>
      </c>
      <c r="AD268">
        <f>IF($Q268&lt;0,MIN(-$Q268,MCB_benefits_unconstrained!AD268),MAX(-$Q268,MCB_benefits_unconstrained!AD268))</f>
        <v>-52207331.870219372</v>
      </c>
    </row>
    <row r="269" spans="1:30" x14ac:dyDescent="0.2">
      <c r="A269" t="s">
        <v>530</v>
      </c>
      <c r="B269" t="s">
        <v>531</v>
      </c>
      <c r="C269">
        <f>SUM(Wanetal_losses_control!AQ269:AV269)</f>
        <v>-36374781723.654694</v>
      </c>
      <c r="D269">
        <f>IF($C269&lt;0,MIN(-$C269,MCB_benefits_unconstrained!D269),MAX(-$C269,MCB_benefits_unconstrained!D269))</f>
        <v>10204219373.899616</v>
      </c>
      <c r="E269">
        <f>IF($C269&lt;0,MIN(-$C269,MCB_benefits_unconstrained!E269),MAX(-$C269,MCB_benefits_unconstrained!E269))</f>
        <v>-149159280.35649109</v>
      </c>
      <c r="F269">
        <f>IF($C269&lt;0,MIN(-$C269,MCB_benefits_unconstrained!F269),MAX(-$C269,MCB_benefits_unconstrained!F269))</f>
        <v>8177083362.2050438</v>
      </c>
      <c r="G269">
        <f>IF($C269&lt;0,MIN(-$C269,MCB_benefits_unconstrained!G269),MAX(-$C269,MCB_benefits_unconstrained!G269))</f>
        <v>7345895590.8045883</v>
      </c>
      <c r="H269">
        <f>IF($C269&lt;0,MIN(-$C269,MCB_benefits_unconstrained!H269),MAX(-$C269,MCB_benefits_unconstrained!H269))</f>
        <v>2502033890.39814</v>
      </c>
      <c r="I269">
        <f>IF($C269&lt;0,MIN(-$C269,MCB_benefits_unconstrained!I269),MAX(-$C269,MCB_benefits_unconstrained!I269))</f>
        <v>2200611680.5466232</v>
      </c>
      <c r="K269">
        <f>IF($C269&lt;0,MIN(-$C269,MCB_benefits_unconstrained!K269),MAX(-$C269,MCB_benefits_unconstrained!K269))</f>
        <v>-6561491955.3419123</v>
      </c>
      <c r="L269">
        <f>IF($C269&lt;0,MIN(-$C269,MCB_benefits_unconstrained!L269),MAX(-$C269,MCB_benefits_unconstrained!L269))</f>
        <v>166802565.38424784</v>
      </c>
      <c r="M269">
        <f>IF($C269&lt;0,MIN(-$C269,MCB_benefits_unconstrained!M269),MAX(-$C269,MCB_benefits_unconstrained!M269))</f>
        <v>4932679464.2007751</v>
      </c>
      <c r="N269">
        <f>IF($C269&lt;0,MIN(-$C269,MCB_benefits_unconstrained!N269),MAX(-$C269,MCB_benefits_unconstrained!N269))</f>
        <v>6770949542.8924322</v>
      </c>
      <c r="O269">
        <f>IF($C269&lt;0,MIN(-$C269,MCB_benefits_unconstrained!O269),MAX(-$C269,MCB_benefits_unconstrained!O269))</f>
        <v>1189442391.838161</v>
      </c>
      <c r="P269">
        <f>IF($C269&lt;0,MIN(-$C269,MCB_benefits_unconstrained!P269),MAX(-$C269,MCB_benefits_unconstrained!P269))</f>
        <v>1160979826.5787401</v>
      </c>
      <c r="Q269" s="7">
        <f>SUM(Wanetal_losses_control!BI269:BN269)</f>
        <v>-29741667174.581524</v>
      </c>
      <c r="R269">
        <f>IF($Q269&lt;0,MIN(-$Q269,MCB_benefits_unconstrained!R269),MAX(-$Q269,MCB_benefits_unconstrained!R269))</f>
        <v>29741667174.581524</v>
      </c>
      <c r="S269">
        <f>IF($Q269&lt;0,MIN(-$Q269,MCB_benefits_unconstrained!S269),MAX(-$Q269,MCB_benefits_unconstrained!S269))</f>
        <v>6931847172.5331459</v>
      </c>
      <c r="T269">
        <f>IF($Q269&lt;0,MIN(-$Q269,MCB_benefits_unconstrained!T269),MAX(-$Q269,MCB_benefits_unconstrained!T269))</f>
        <v>16081389310.594408</v>
      </c>
      <c r="U269">
        <f>IF($Q269&lt;0,MIN(-$Q269,MCB_benefits_unconstrained!U269),MAX(-$Q269,MCB_benefits_unconstrained!U269))</f>
        <v>25097629572.052246</v>
      </c>
      <c r="V269">
        <f>IF($Q269&lt;0,MIN(-$Q269,MCB_benefits_unconstrained!V269),MAX(-$Q269,MCB_benefits_unconstrained!V269))</f>
        <v>12947825663.207424</v>
      </c>
      <c r="W269">
        <f>IF($Q269&lt;0,MIN(-$Q269,MCB_benefits_unconstrained!W269),MAX(-$Q269,MCB_benefits_unconstrained!W269))</f>
        <v>5185683847.9892769</v>
      </c>
      <c r="Y269">
        <f>IF($Q269&lt;0,MIN(-$Q269,MCB_benefits_unconstrained!Y269),MAX(-$Q269,MCB_benefits_unconstrained!Y269))</f>
        <v>29741667174.581524</v>
      </c>
      <c r="Z269">
        <f>IF($Q269&lt;0,MIN(-$Q269,MCB_benefits_unconstrained!Z269),MAX(-$Q269,MCB_benefits_unconstrained!Z269))</f>
        <v>16077344524.265003</v>
      </c>
      <c r="AA269">
        <f>IF($Q269&lt;0,MIN(-$Q269,MCB_benefits_unconstrained!AA269),MAX(-$Q269,MCB_benefits_unconstrained!AA269))</f>
        <v>-12309885735.59273</v>
      </c>
      <c r="AB269">
        <f>IF($Q269&lt;0,MIN(-$Q269,MCB_benefits_unconstrained!AB269),MAX(-$Q269,MCB_benefits_unconstrained!AB269))</f>
        <v>23042642067.19384</v>
      </c>
      <c r="AC269">
        <f>IF($Q269&lt;0,MIN(-$Q269,MCB_benefits_unconstrained!AC269),MAX(-$Q269,MCB_benefits_unconstrained!AC269))</f>
        <v>22178581101.5709</v>
      </c>
      <c r="AD269">
        <f>IF($Q269&lt;0,MIN(-$Q269,MCB_benefits_unconstrained!AD269),MAX(-$Q269,MCB_benefits_unconstrained!AD269))</f>
        <v>-4663236197.2062054</v>
      </c>
    </row>
    <row r="270" spans="1:30" x14ac:dyDescent="0.2">
      <c r="A270" t="s">
        <v>532</v>
      </c>
      <c r="B270" t="s">
        <v>533</v>
      </c>
      <c r="C270">
        <f>SUM(Wanetal_losses_control!AQ270:AV270)</f>
        <v>-4735304112.6404724</v>
      </c>
      <c r="D270">
        <f>IF($C270&lt;0,MIN(-$C270,MCB_benefits_unconstrained!D270),MAX(-$C270,MCB_benefits_unconstrained!D270))</f>
        <v>1328395104.4602327</v>
      </c>
      <c r="E270">
        <f>IF($C270&lt;0,MIN(-$C270,MCB_benefits_unconstrained!E270),MAX(-$C270,MCB_benefits_unconstrained!E270))</f>
        <v>-19417698.752849579</v>
      </c>
      <c r="F270">
        <f>IF($C270&lt;0,MIN(-$C270,MCB_benefits_unconstrained!F270),MAX(-$C270,MCB_benefits_unconstrained!F270))</f>
        <v>1064500586.3849101</v>
      </c>
      <c r="G270">
        <f>IF($C270&lt;0,MIN(-$C270,MCB_benefits_unconstrained!G270),MAX(-$C270,MCB_benefits_unconstrained!G270))</f>
        <v>956295761.89438963</v>
      </c>
      <c r="H270">
        <f>IF($C270&lt;0,MIN(-$C270,MCB_benefits_unconstrained!H270),MAX(-$C270,MCB_benefits_unconstrained!H270))</f>
        <v>325717181.2377758</v>
      </c>
      <c r="I270">
        <f>IF($C270&lt;0,MIN(-$C270,MCB_benefits_unconstrained!I270),MAX(-$C270,MCB_benefits_unconstrained!I270))</f>
        <v>286477747.69849777</v>
      </c>
      <c r="K270">
        <f>IF($C270&lt;0,MIN(-$C270,MCB_benefits_unconstrained!K270),MAX(-$C270,MCB_benefits_unconstrained!K270))</f>
        <v>1949922103.7405241</v>
      </c>
      <c r="L270">
        <f>IF($C270&lt;0,MIN(-$C270,MCB_benefits_unconstrained!L270),MAX(-$C270,MCB_benefits_unconstrained!L270))</f>
        <v>-79959911.588010147</v>
      </c>
      <c r="M270">
        <f>IF($C270&lt;0,MIN(-$C270,MCB_benefits_unconstrained!M270),MAX(-$C270,MCB_benefits_unconstrained!M270))</f>
        <v>4735304112.6404724</v>
      </c>
      <c r="N270">
        <f>IF($C270&lt;0,MIN(-$C270,MCB_benefits_unconstrained!N270),MAX(-$C270,MCB_benefits_unconstrained!N270))</f>
        <v>996230459.92659986</v>
      </c>
      <c r="O270">
        <f>IF($C270&lt;0,MIN(-$C270,MCB_benefits_unconstrained!O270),MAX(-$C270,MCB_benefits_unconstrained!O270))</f>
        <v>-574727076.27612782</v>
      </c>
      <c r="P270">
        <f>IF($C270&lt;0,MIN(-$C270,MCB_benefits_unconstrained!P270),MAX(-$C270,MCB_benefits_unconstrained!P270))</f>
        <v>-24801654.819423996</v>
      </c>
      <c r="Q270" s="7">
        <f>SUM(Wanetal_losses_control!BI270:BN270)</f>
        <v>-5925237038.3195934</v>
      </c>
      <c r="R270">
        <f>IF($Q270&lt;0,MIN(-$Q270,MCB_benefits_unconstrained!R270),MAX(-$Q270,MCB_benefits_unconstrained!R270))</f>
        <v>5925237038.3195934</v>
      </c>
      <c r="S270">
        <f>IF($Q270&lt;0,MIN(-$Q270,MCB_benefits_unconstrained!S270),MAX(-$Q270,MCB_benefits_unconstrained!S270))</f>
        <v>1380986390.8963022</v>
      </c>
      <c r="T270">
        <f>IF($Q270&lt;0,MIN(-$Q270,MCB_benefits_unconstrained!T270),MAX(-$Q270,MCB_benefits_unconstrained!T270))</f>
        <v>3203789586.22085</v>
      </c>
      <c r="U270">
        <f>IF($Q270&lt;0,MIN(-$Q270,MCB_benefits_unconstrained!U270),MAX(-$Q270,MCB_benefits_unconstrained!U270))</f>
        <v>5000035924.0601816</v>
      </c>
      <c r="V270">
        <f>IF($Q270&lt;0,MIN(-$Q270,MCB_benefits_unconstrained!V270),MAX(-$Q270,MCB_benefits_unconstrained!V270))</f>
        <v>2579510278.7952924</v>
      </c>
      <c r="W270">
        <f>IF($Q270&lt;0,MIN(-$Q270,MCB_benefits_unconstrained!W270),MAX(-$Q270,MCB_benefits_unconstrained!W270))</f>
        <v>1033109738.7634621</v>
      </c>
      <c r="Y270">
        <f>IF($Q270&lt;0,MIN(-$Q270,MCB_benefits_unconstrained!Y270),MAX(-$Q270,MCB_benefits_unconstrained!Y270))</f>
        <v>4715504189.2681093</v>
      </c>
      <c r="Z270">
        <f>IF($Q270&lt;0,MIN(-$Q270,MCB_benefits_unconstrained!Z270),MAX(-$Q270,MCB_benefits_unconstrained!Z270))</f>
        <v>4580052995.6741247</v>
      </c>
      <c r="AA270">
        <f>IF($Q270&lt;0,MIN(-$Q270,MCB_benefits_unconstrained!AA270),MAX(-$Q270,MCB_benefits_unconstrained!AA270))</f>
        <v>5907612042.1736498</v>
      </c>
      <c r="AB270">
        <f>IF($Q270&lt;0,MIN(-$Q270,MCB_benefits_unconstrained!AB270),MAX(-$Q270,MCB_benefits_unconstrained!AB270))</f>
        <v>5516343847.4428616</v>
      </c>
      <c r="AC270">
        <f>IF($Q270&lt;0,MIN(-$Q270,MCB_benefits_unconstrained!AC270),MAX(-$Q270,MCB_benefits_unconstrained!AC270))</f>
        <v>5365785751.4495306</v>
      </c>
      <c r="AD270">
        <f>IF($Q270&lt;0,MIN(-$Q270,MCB_benefits_unconstrained!AD270),MAX(-$Q270,MCB_benefits_unconstrained!AD270))</f>
        <v>5268978457.6067333</v>
      </c>
    </row>
    <row r="271" spans="1:30" x14ac:dyDescent="0.2">
      <c r="A271" t="s">
        <v>534</v>
      </c>
      <c r="B271" t="s">
        <v>535</v>
      </c>
      <c r="C271">
        <f>SUM(Wanetal_losses_control!AQ271:AV271)</f>
        <v>-6960723080.6847925</v>
      </c>
      <c r="D271">
        <f>IF($C271&lt;0,MIN(-$C271,MCB_benefits_unconstrained!D271),MAX(-$C271,MCB_benefits_unconstrained!D271))</f>
        <v>1952692001.175189</v>
      </c>
      <c r="E271">
        <f>IF($C271&lt;0,MIN(-$C271,MCB_benefits_unconstrained!E271),MAX(-$C271,MCB_benefits_unconstrained!E271))</f>
        <v>-28543303.802165985</v>
      </c>
      <c r="F271">
        <f>IF($C271&lt;0,MIN(-$C271,MCB_benefits_unconstrained!F271),MAX(-$C271,MCB_benefits_unconstrained!F271))</f>
        <v>1564776754.5219374</v>
      </c>
      <c r="G271">
        <f>IF($C271&lt;0,MIN(-$C271,MCB_benefits_unconstrained!G271),MAX(-$C271,MCB_benefits_unconstrained!G271))</f>
        <v>1405719637.7335863</v>
      </c>
      <c r="H271">
        <f>IF($C271&lt;0,MIN(-$C271,MCB_benefits_unconstrained!H271),MAX(-$C271,MCB_benefits_unconstrained!H271))</f>
        <v>478792290.27027321</v>
      </c>
      <c r="I271">
        <f>IF($C271&lt;0,MIN(-$C271,MCB_benefits_unconstrained!I271),MAX(-$C271,MCB_benefits_unconstrained!I271))</f>
        <v>421111764.53999615</v>
      </c>
      <c r="K271">
        <f>IF($C271&lt;0,MIN(-$C271,MCB_benefits_unconstrained!K271),MAX(-$C271,MCB_benefits_unconstrained!K271))</f>
        <v>6960723080.6847925</v>
      </c>
      <c r="L271">
        <f>IF($C271&lt;0,MIN(-$C271,MCB_benefits_unconstrained!L271),MAX(-$C271,MCB_benefits_unconstrained!L271))</f>
        <v>167645559.19891223</v>
      </c>
      <c r="M271">
        <f>IF($C271&lt;0,MIN(-$C271,MCB_benefits_unconstrained!M271),MAX(-$C271,MCB_benefits_unconstrained!M271))</f>
        <v>6960723080.6847925</v>
      </c>
      <c r="N271">
        <f>IF($C271&lt;0,MIN(-$C271,MCB_benefits_unconstrained!N271),MAX(-$C271,MCB_benefits_unconstrained!N271))</f>
        <v>3197223172.939836</v>
      </c>
      <c r="O271">
        <f>IF($C271&lt;0,MIN(-$C271,MCB_benefits_unconstrained!O271),MAX(-$C271,MCB_benefits_unconstrained!O271))</f>
        <v>6960723080.6847925</v>
      </c>
      <c r="P271">
        <f>IF($C271&lt;0,MIN(-$C271,MCB_benefits_unconstrained!P271),MAX(-$C271,MCB_benefits_unconstrained!P271))</f>
        <v>2179674364.1690407</v>
      </c>
      <c r="Q271" s="7">
        <f>SUM(Wanetal_losses_control!BI271:BN271)</f>
        <v>-3188870974.6470346</v>
      </c>
      <c r="R271">
        <f>IF($Q271&lt;0,MIN(-$Q271,MCB_benefits_unconstrained!R271),MAX(-$Q271,MCB_benefits_unconstrained!R271))</f>
        <v>3188870974.6470346</v>
      </c>
      <c r="S271">
        <f>IF($Q271&lt;0,MIN(-$Q271,MCB_benefits_unconstrained!S271),MAX(-$Q271,MCB_benefits_unconstrained!S271))</f>
        <v>743225526.64672852</v>
      </c>
      <c r="T271">
        <f>IF($Q271&lt;0,MIN(-$Q271,MCB_benefits_unconstrained!T271),MAX(-$Q271,MCB_benefits_unconstrained!T271))</f>
        <v>1724230027.305964</v>
      </c>
      <c r="U271">
        <f>IF($Q271&lt;0,MIN(-$Q271,MCB_benefits_unconstrained!U271),MAX(-$Q271,MCB_benefits_unconstrained!U271))</f>
        <v>2690942037.8142128</v>
      </c>
      <c r="V271">
        <f>IF($Q271&lt;0,MIN(-$Q271,MCB_benefits_unconstrained!V271),MAX(-$Q271,MCB_benefits_unconstrained!V271))</f>
        <v>1388252554.9031565</v>
      </c>
      <c r="W271">
        <f>IF($Q271&lt;0,MIN(-$Q271,MCB_benefits_unconstrained!W271),MAX(-$Q271,MCB_benefits_unconstrained!W271))</f>
        <v>556003690.36076498</v>
      </c>
      <c r="Y271">
        <f>IF($Q271&lt;0,MIN(-$Q271,MCB_benefits_unconstrained!Y271),MAX(-$Q271,MCB_benefits_unconstrained!Y271))</f>
        <v>1989376102.0963016</v>
      </c>
      <c r="Z271">
        <f>IF($Q271&lt;0,MIN(-$Q271,MCB_benefits_unconstrained!Z271),MAX(-$Q271,MCB_benefits_unconstrained!Z271))</f>
        <v>2329477316.5340161</v>
      </c>
      <c r="AA271">
        <f>IF($Q271&lt;0,MIN(-$Q271,MCB_benefits_unconstrained!AA271),MAX(-$Q271,MCB_benefits_unconstrained!AA271))</f>
        <v>1910593080.7292526</v>
      </c>
      <c r="AB271">
        <f>IF($Q271&lt;0,MIN(-$Q271,MCB_benefits_unconstrained!AB271),MAX(-$Q271,MCB_benefits_unconstrained!AB271))</f>
        <v>3116323983.9599457</v>
      </c>
      <c r="AC271">
        <f>IF($Q271&lt;0,MIN(-$Q271,MCB_benefits_unconstrained!AC271),MAX(-$Q271,MCB_benefits_unconstrained!AC271))</f>
        <v>2751538423.9262085</v>
      </c>
      <c r="AD271">
        <f>IF($Q271&lt;0,MIN(-$Q271,MCB_benefits_unconstrained!AD271),MAX(-$Q271,MCB_benefits_unconstrained!AD271))</f>
        <v>2465632795.2214112</v>
      </c>
    </row>
    <row r="272" spans="1:30" x14ac:dyDescent="0.2">
      <c r="W272" s="19"/>
    </row>
    <row r="273" spans="3:30" x14ac:dyDescent="0.2">
      <c r="C273">
        <f>SUM(C6:C271)</f>
        <v>-5829558244723.5742</v>
      </c>
      <c r="D273">
        <f>SUM(D6:D271)</f>
        <v>1635366271996.0859</v>
      </c>
      <c r="E273">
        <f t="shared" ref="E273:I273" si="0">SUM(E6:E271)</f>
        <v>-23904822829.87125</v>
      </c>
      <c r="F273">
        <f t="shared" si="0"/>
        <v>1310489890883.2532</v>
      </c>
      <c r="G273">
        <f t="shared" si="0"/>
        <v>1177280637216.9988</v>
      </c>
      <c r="H273">
        <f t="shared" si="0"/>
        <v>400985287146.427</v>
      </c>
      <c r="I273">
        <f t="shared" si="0"/>
        <v>352678239095.05615</v>
      </c>
      <c r="K273">
        <f>SUM(K6:K271)</f>
        <v>1175776583447.5898</v>
      </c>
      <c r="L273">
        <f t="shared" ref="L273:P273" si="1">SUM(L6:L271)</f>
        <v>-43881837539.431824</v>
      </c>
      <c r="M273">
        <f t="shared" si="1"/>
        <v>949476373635.55273</v>
      </c>
      <c r="N273">
        <f t="shared" si="1"/>
        <v>-124424074576.17181</v>
      </c>
      <c r="O273">
        <f t="shared" si="1"/>
        <v>580096968738.13428</v>
      </c>
      <c r="P273">
        <f t="shared" si="1"/>
        <v>-533682323208.62537</v>
      </c>
      <c r="Q273" s="7">
        <f>SUM(Q6:Q271)</f>
        <v>-5087418641781.5762</v>
      </c>
      <c r="R273" s="7">
        <f>SUM(R6:R271)</f>
        <v>5087418641781.5762</v>
      </c>
      <c r="S273" s="7">
        <f>SUM(S6:S271)</f>
        <v>1185717274035.8411</v>
      </c>
      <c r="T273" s="7">
        <f t="shared" ref="T273:W273" si="2">SUM(T6:T271)</f>
        <v>2750779211004.874</v>
      </c>
      <c r="U273" s="7">
        <f t="shared" si="2"/>
        <v>4293039384776.3076</v>
      </c>
      <c r="V273" s="7">
        <f t="shared" si="2"/>
        <v>2214771931340.6714</v>
      </c>
      <c r="W273" s="7">
        <f t="shared" si="2"/>
        <v>887029786319.2157</v>
      </c>
      <c r="Y273">
        <f>SUM(Y6:Y271)</f>
        <v>1020362248921.4531</v>
      </c>
      <c r="Z273">
        <f t="shared" ref="Z273:AD273" si="3">SUM(Z6:Z271)</f>
        <v>180367337809.27005</v>
      </c>
      <c r="AA273">
        <f t="shared" si="3"/>
        <v>-164268816927.70895</v>
      </c>
      <c r="AB273">
        <f t="shared" si="3"/>
        <v>237039759224.56842</v>
      </c>
      <c r="AC273">
        <f t="shared" si="3"/>
        <v>-182375430329.82455</v>
      </c>
      <c r="AD273">
        <f t="shared" si="3"/>
        <v>-669043595406.95007</v>
      </c>
    </row>
    <row r="274" spans="3:30" x14ac:dyDescent="0.2">
      <c r="K274" t="s">
        <v>551</v>
      </c>
      <c r="L274" t="s">
        <v>552</v>
      </c>
      <c r="M274" t="s">
        <v>553</v>
      </c>
      <c r="N274" t="s">
        <v>554</v>
      </c>
      <c r="O274" t="s">
        <v>555</v>
      </c>
      <c r="P274" t="s">
        <v>556</v>
      </c>
      <c r="Y274" t="s">
        <v>551</v>
      </c>
      <c r="Z274" t="s">
        <v>552</v>
      </c>
      <c r="AA274" t="s">
        <v>553</v>
      </c>
      <c r="AB274" t="s">
        <v>554</v>
      </c>
      <c r="AC274" t="s">
        <v>555</v>
      </c>
      <c r="AD274" t="s">
        <v>556</v>
      </c>
    </row>
    <row r="275" spans="3:30" x14ac:dyDescent="0.2">
      <c r="K275">
        <f>K273/D273</f>
        <v>0.71896834585714386</v>
      </c>
      <c r="L275">
        <f t="shared" ref="L275:P275" si="4">L273/E273</f>
        <v>1.8356897205110208</v>
      </c>
      <c r="M275">
        <f t="shared" si="4"/>
        <v>0.72452018152968578</v>
      </c>
      <c r="N275">
        <f t="shared" si="4"/>
        <v>-0.10568769301285783</v>
      </c>
      <c r="O275">
        <f t="shared" si="4"/>
        <v>1.4466789364426267</v>
      </c>
      <c r="P275">
        <f t="shared" si="4"/>
        <v>-1.5132272537653899</v>
      </c>
      <c r="R275">
        <f>R273/Q273</f>
        <v>-1</v>
      </c>
      <c r="Y275">
        <f>Y273/R273</f>
        <v>0.20056581161642514</v>
      </c>
      <c r="Z275">
        <f t="shared" ref="Z275:AD275" si="5">Z273/S273</f>
        <v>0.15211664851212922</v>
      </c>
      <c r="AA275">
        <f t="shared" si="5"/>
        <v>-5.9717194411870192E-2</v>
      </c>
      <c r="AB275">
        <f t="shared" si="5"/>
        <v>5.5214904402028815E-2</v>
      </c>
      <c r="AC275">
        <f t="shared" si="5"/>
        <v>-8.2345016093565426E-2</v>
      </c>
      <c r="AD275">
        <f t="shared" si="5"/>
        <v>-0.7542515547118066</v>
      </c>
    </row>
  </sheetData>
  <mergeCells count="6">
    <mergeCell ref="C2:P2"/>
    <mergeCell ref="Q2:AD2"/>
    <mergeCell ref="C3:I3"/>
    <mergeCell ref="J3:P3"/>
    <mergeCell ref="Q3:W3"/>
    <mergeCell ref="X3:AD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074AD-E7C2-254A-A861-2670BD444C9F}">
  <dimension ref="A2:AD273"/>
  <sheetViews>
    <sheetView zoomScale="98" workbookViewId="0">
      <selection activeCell="C6" sqref="C6"/>
    </sheetView>
  </sheetViews>
  <sheetFormatPr baseColWidth="10" defaultRowHeight="16" x14ac:dyDescent="0.2"/>
  <cols>
    <col min="3" max="16" width="8.33203125" customWidth="1"/>
    <col min="17" max="17" width="8.33203125" style="7" customWidth="1"/>
    <col min="18" max="30" width="8.33203125" customWidth="1"/>
  </cols>
  <sheetData>
    <row r="2" spans="1:30" x14ac:dyDescent="0.2">
      <c r="C2" s="22" t="s">
        <v>643</v>
      </c>
      <c r="D2" s="22"/>
      <c r="E2" s="22"/>
      <c r="F2" s="22"/>
      <c r="G2" s="22"/>
      <c r="H2" s="22"/>
      <c r="I2" s="22"/>
      <c r="J2" s="22"/>
      <c r="K2" s="22"/>
      <c r="L2" s="22"/>
      <c r="M2" s="22"/>
      <c r="N2" s="22"/>
      <c r="O2" s="22"/>
      <c r="P2" s="22"/>
      <c r="Q2" s="22" t="s">
        <v>644</v>
      </c>
      <c r="R2" s="22"/>
      <c r="S2" s="22"/>
      <c r="T2" s="22"/>
      <c r="U2" s="22"/>
      <c r="V2" s="22"/>
      <c r="W2" s="22"/>
      <c r="X2" s="22"/>
      <c r="Y2" s="22"/>
      <c r="Z2" s="22"/>
      <c r="AA2" s="22"/>
      <c r="AB2" s="22"/>
      <c r="AC2" s="22"/>
      <c r="AD2" s="22"/>
    </row>
    <row r="3" spans="1:30" x14ac:dyDescent="0.2">
      <c r="C3" s="22" t="s">
        <v>575</v>
      </c>
      <c r="D3" s="22"/>
      <c r="E3" s="22"/>
      <c r="F3" s="22"/>
      <c r="G3" s="22"/>
      <c r="H3" s="22"/>
      <c r="I3" s="22"/>
      <c r="J3" s="22" t="s">
        <v>645</v>
      </c>
      <c r="K3" s="22"/>
      <c r="L3" s="22"/>
      <c r="M3" s="22"/>
      <c r="N3" s="22"/>
      <c r="O3" s="22"/>
      <c r="P3" s="22"/>
      <c r="Q3" s="22" t="s">
        <v>575</v>
      </c>
      <c r="R3" s="22"/>
      <c r="S3" s="22"/>
      <c r="T3" s="22"/>
      <c r="U3" s="22"/>
      <c r="V3" s="22"/>
      <c r="W3" s="22"/>
      <c r="X3" s="22" t="s">
        <v>645</v>
      </c>
      <c r="Y3" s="22"/>
      <c r="Z3" s="22"/>
      <c r="AA3" s="22"/>
      <c r="AB3" s="22"/>
      <c r="AC3" s="22"/>
      <c r="AD3" s="22"/>
    </row>
    <row r="4" spans="1:30" x14ac:dyDescent="0.2">
      <c r="C4" t="str" cm="1">
        <f t="array" ref="C4:I4">TRANSPOSE('Wanetal_E and C 15-16'!A2:A8)</f>
        <v>Control</v>
      </c>
      <c r="D4" t="str">
        <v>06-02</v>
      </c>
      <c r="E4" t="str">
        <v>06-08</v>
      </c>
      <c r="F4" t="str">
        <v>06-11</v>
      </c>
      <c r="G4" t="str">
        <v>09-02</v>
      </c>
      <c r="H4" t="str">
        <v>09-11</v>
      </c>
      <c r="I4" t="str">
        <v>12-02</v>
      </c>
      <c r="J4" t="s">
        <v>550</v>
      </c>
      <c r="K4" t="s">
        <v>551</v>
      </c>
      <c r="L4" t="s">
        <v>552</v>
      </c>
      <c r="M4" t="s">
        <v>553</v>
      </c>
      <c r="N4" t="s">
        <v>554</v>
      </c>
      <c r="O4" t="s">
        <v>555</v>
      </c>
      <c r="P4" t="s">
        <v>556</v>
      </c>
      <c r="Q4" s="7" t="s">
        <v>550</v>
      </c>
      <c r="R4" t="s">
        <v>551</v>
      </c>
      <c r="S4" t="s">
        <v>552</v>
      </c>
      <c r="T4" t="s">
        <v>553</v>
      </c>
      <c r="U4" t="s">
        <v>554</v>
      </c>
      <c r="V4" t="s">
        <v>555</v>
      </c>
      <c r="W4" t="s">
        <v>556</v>
      </c>
      <c r="X4" t="s">
        <v>550</v>
      </c>
      <c r="Y4" t="s">
        <v>551</v>
      </c>
      <c r="Z4" t="s">
        <v>552</v>
      </c>
      <c r="AA4" t="s">
        <v>553</v>
      </c>
      <c r="AB4" t="s">
        <v>554</v>
      </c>
      <c r="AC4" t="s">
        <v>555</v>
      </c>
      <c r="AD4" t="s">
        <v>556</v>
      </c>
    </row>
    <row r="5" spans="1:30" x14ac:dyDescent="0.2">
      <c r="A5" t="s">
        <v>0</v>
      </c>
      <c r="B5" t="s">
        <v>1</v>
      </c>
    </row>
    <row r="6" spans="1:30" x14ac:dyDescent="0.2">
      <c r="A6" t="s">
        <v>4</v>
      </c>
      <c r="B6" t="s">
        <v>5</v>
      </c>
      <c r="C6">
        <f>MCB_benefits_nolossexceedence!C6/WB_pop!$AQ2</f>
        <v>0</v>
      </c>
      <c r="D6">
        <f>MCB_benefits_nolossexceedence!D6/WB_pop!$AQ2</f>
        <v>0</v>
      </c>
      <c r="E6">
        <f>MCB_benefits_nolossexceedence!E6/WB_pop!$AQ2</f>
        <v>0</v>
      </c>
      <c r="F6">
        <f>MCB_benefits_nolossexceedence!F6/WB_pop!$AQ2</f>
        <v>0</v>
      </c>
      <c r="G6">
        <f>MCB_benefits_nolossexceedence!G6/WB_pop!$AQ2</f>
        <v>0</v>
      </c>
      <c r="H6">
        <f>MCB_benefits_nolossexceedence!H6/WB_pop!$AQ2</f>
        <v>0</v>
      </c>
      <c r="I6">
        <f>MCB_benefits_nolossexceedence!I6/WB_pop!$AQ2</f>
        <v>0</v>
      </c>
      <c r="K6">
        <f>MCB_benefits_nolossexceedence!K6/WB_pop!$AQ2</f>
        <v>0</v>
      </c>
      <c r="L6">
        <f>MCB_benefits_nolossexceedence!L6/WB_pop!$AQ2</f>
        <v>0</v>
      </c>
      <c r="M6">
        <f>MCB_benefits_nolossexceedence!M6/WB_pop!$AQ2</f>
        <v>0</v>
      </c>
      <c r="N6">
        <f>MCB_benefits_nolossexceedence!N6/WB_pop!$AQ2</f>
        <v>0</v>
      </c>
      <c r="O6">
        <f>MCB_benefits_nolossexceedence!O6/WB_pop!$AQ2</f>
        <v>0</v>
      </c>
      <c r="P6">
        <f>MCB_benefits_nolossexceedence!P6/WB_pop!$AQ2</f>
        <v>0</v>
      </c>
      <c r="Q6" s="7">
        <f>MCB_benefits_nolossexceedence!Q6/WB_pop!$BI2</f>
        <v>0</v>
      </c>
      <c r="R6">
        <f>MCB_benefits_nolossexceedence!R6/WB_pop!$BI2</f>
        <v>0</v>
      </c>
      <c r="S6">
        <f>MCB_benefits_nolossexceedence!S6/WB_pop!$BI2</f>
        <v>0</v>
      </c>
      <c r="T6">
        <f>MCB_benefits_nolossexceedence!T6/WB_pop!$BI2</f>
        <v>0</v>
      </c>
      <c r="U6">
        <f>MCB_benefits_nolossexceedence!U6/WB_pop!$BI2</f>
        <v>0</v>
      </c>
      <c r="V6">
        <f>MCB_benefits_nolossexceedence!V6/WB_pop!$BI2</f>
        <v>0</v>
      </c>
      <c r="W6">
        <f>MCB_benefits_nolossexceedence!W6/WB_pop!$BI2</f>
        <v>0</v>
      </c>
      <c r="Y6">
        <f>MCB_benefits_nolossexceedence!Y6/WB_pop!$BI2</f>
        <v>0</v>
      </c>
      <c r="Z6">
        <f>MCB_benefits_nolossexceedence!Z6/WB_pop!$BI2</f>
        <v>0</v>
      </c>
      <c r="AA6">
        <f>MCB_benefits_nolossexceedence!AA6/WB_pop!$BI2</f>
        <v>0</v>
      </c>
      <c r="AB6">
        <f>MCB_benefits_nolossexceedence!AB6/WB_pop!$BI2</f>
        <v>0</v>
      </c>
      <c r="AC6">
        <f>MCB_benefits_nolossexceedence!AC6/WB_pop!$BI2</f>
        <v>0</v>
      </c>
      <c r="AD6">
        <f>MCB_benefits_nolossexceedence!AD6/WB_pop!$BI2</f>
        <v>0</v>
      </c>
    </row>
    <row r="7" spans="1:30" x14ac:dyDescent="0.2">
      <c r="A7" t="s">
        <v>6</v>
      </c>
      <c r="B7" t="s">
        <v>7</v>
      </c>
      <c r="C7">
        <f>MCB_benefits_nolossexceedence!C7/WB_pop!$AQ3</f>
        <v>0</v>
      </c>
      <c r="D7">
        <f>MCB_benefits_nolossexceedence!D7/WB_pop!$AQ3</f>
        <v>0</v>
      </c>
      <c r="E7">
        <f>MCB_benefits_nolossexceedence!E7/WB_pop!$AQ3</f>
        <v>0</v>
      </c>
      <c r="F7">
        <f>MCB_benefits_nolossexceedence!F7/WB_pop!$AQ3</f>
        <v>0</v>
      </c>
      <c r="G7">
        <f>MCB_benefits_nolossexceedence!G7/WB_pop!$AQ3</f>
        <v>0</v>
      </c>
      <c r="H7">
        <f>MCB_benefits_nolossexceedence!H7/WB_pop!$AQ3</f>
        <v>0</v>
      </c>
      <c r="I7">
        <f>MCB_benefits_nolossexceedence!I7/WB_pop!$AQ3</f>
        <v>0</v>
      </c>
      <c r="K7">
        <f>MCB_benefits_nolossexceedence!K7/WB_pop!$AQ3</f>
        <v>0</v>
      </c>
      <c r="L7">
        <f>MCB_benefits_nolossexceedence!L7/WB_pop!$AQ3</f>
        <v>0</v>
      </c>
      <c r="M7">
        <f>MCB_benefits_nolossexceedence!M7/WB_pop!$AQ3</f>
        <v>0</v>
      </c>
      <c r="N7">
        <f>MCB_benefits_nolossexceedence!N7/WB_pop!$AQ3</f>
        <v>0</v>
      </c>
      <c r="O7">
        <f>MCB_benefits_nolossexceedence!O7/WB_pop!$AQ3</f>
        <v>0</v>
      </c>
      <c r="P7">
        <f>MCB_benefits_nolossexceedence!P7/WB_pop!$AQ3</f>
        <v>0</v>
      </c>
      <c r="Q7" s="7">
        <f>MCB_benefits_nolossexceedence!Q7/WB_pop!$BI3</f>
        <v>0</v>
      </c>
      <c r="R7">
        <f>MCB_benefits_nolossexceedence!R7/WB_pop!$BI3</f>
        <v>0</v>
      </c>
      <c r="S7">
        <f>MCB_benefits_nolossexceedence!S7/WB_pop!$BI3</f>
        <v>0</v>
      </c>
      <c r="T7">
        <f>MCB_benefits_nolossexceedence!T7/WB_pop!$BI3</f>
        <v>0</v>
      </c>
      <c r="U7">
        <f>MCB_benefits_nolossexceedence!U7/WB_pop!$BI3</f>
        <v>0</v>
      </c>
      <c r="V7">
        <f>MCB_benefits_nolossexceedence!V7/WB_pop!$BI3</f>
        <v>0</v>
      </c>
      <c r="W7">
        <f>MCB_benefits_nolossexceedence!W7/WB_pop!$BI3</f>
        <v>0</v>
      </c>
      <c r="Y7">
        <f>MCB_benefits_nolossexceedence!Y7/WB_pop!$BI3</f>
        <v>0</v>
      </c>
      <c r="Z7">
        <f>MCB_benefits_nolossexceedence!Z7/WB_pop!$BI3</f>
        <v>0</v>
      </c>
      <c r="AA7">
        <f>MCB_benefits_nolossexceedence!AA7/WB_pop!$BI3</f>
        <v>0</v>
      </c>
      <c r="AB7">
        <f>MCB_benefits_nolossexceedence!AB7/WB_pop!$BI3</f>
        <v>0</v>
      </c>
      <c r="AC7">
        <f>MCB_benefits_nolossexceedence!AC7/WB_pop!$BI3</f>
        <v>0</v>
      </c>
      <c r="AD7">
        <f>MCB_benefits_nolossexceedence!AD7/WB_pop!$BI3</f>
        <v>0</v>
      </c>
    </row>
    <row r="8" spans="1:30" x14ac:dyDescent="0.2">
      <c r="A8" t="s">
        <v>8</v>
      </c>
      <c r="B8" t="s">
        <v>9</v>
      </c>
      <c r="C8">
        <f>MCB_benefits_nolossexceedence!C8/WB_pop!$AQ4</f>
        <v>12.598322962345909</v>
      </c>
      <c r="D8">
        <f>MCB_benefits_nolossexceedence!D8/WB_pop!$AQ4</f>
        <v>-3.5342081837817299</v>
      </c>
      <c r="E8">
        <f>MCB_benefits_nolossexceedence!E8/WB_pop!$AQ4</f>
        <v>5.1660977680592676E-2</v>
      </c>
      <c r="F8">
        <f>MCB_benefits_nolossexceedence!F8/WB_pop!$AQ4</f>
        <v>-2.8321142342440973</v>
      </c>
      <c r="G8">
        <f>MCB_benefits_nolossexceedence!G8/WB_pop!$AQ4</f>
        <v>-2.544234239086745</v>
      </c>
      <c r="H8">
        <f>MCB_benefits_nolossexceedence!H8/WB_pop!$AQ4</f>
        <v>-0.8665737502823837</v>
      </c>
      <c r="I8">
        <f>MCB_benefits_nolossexceedence!I8/WB_pop!$AQ4</f>
        <v>-0.76217685309732297</v>
      </c>
      <c r="K8">
        <f>MCB_benefits_nolossexceedence!K8/WB_pop!$AQ4</f>
        <v>-1.2305598823685253</v>
      </c>
      <c r="L8">
        <f>MCB_benefits_nolossexceedence!L8/WB_pop!$AQ4</f>
        <v>0.42052775181879065</v>
      </c>
      <c r="M8">
        <f>MCB_benefits_nolossexceedence!M8/WB_pop!$AQ4</f>
        <v>0.24340454612455367</v>
      </c>
      <c r="N8">
        <f>MCB_benefits_nolossexceedence!N8/WB_pop!$AQ4</f>
        <v>-2.6856195473257873</v>
      </c>
      <c r="O8">
        <f>MCB_benefits_nolossexceedence!O8/WB_pop!$AQ4</f>
        <v>-0.41493475917459355</v>
      </c>
      <c r="P8">
        <f>MCB_benefits_nolossexceedence!P8/WB_pop!$AQ4</f>
        <v>4.0519204923901269</v>
      </c>
      <c r="Q8" s="7">
        <f>MCB_benefits_nolossexceedence!Q8/WB_pop!$BI4</f>
        <v>9.6144301838179693</v>
      </c>
      <c r="R8">
        <f>MCB_benefits_nolossexceedence!R8/WB_pop!$BI4</f>
        <v>-9.6144301838179693</v>
      </c>
      <c r="S8">
        <f>MCB_benefits_nolossexceedence!S8/WB_pop!$BI4</f>
        <v>-2.2408212792514273</v>
      </c>
      <c r="T8">
        <f>MCB_benefits_nolossexceedence!T8/WB_pop!$BI4</f>
        <v>-5.1985449866658993</v>
      </c>
      <c r="U8">
        <f>MCB_benefits_nolossexceedence!U8/WB_pop!$BI4</f>
        <v>-8.1131769071118569</v>
      </c>
      <c r="V8">
        <f>MCB_benefits_nolossexceedence!V8/WB_pop!$BI4</f>
        <v>-4.1855745725493589</v>
      </c>
      <c r="W8">
        <f>MCB_benefits_nolossexceedence!W8/WB_pop!$BI4</f>
        <v>-1.6763483707616658</v>
      </c>
      <c r="Y8">
        <f>MCB_benefits_nolossexceedence!Y8/WB_pop!$BI4</f>
        <v>-9.6144301838179693</v>
      </c>
      <c r="Z8">
        <f>MCB_benefits_nolossexceedence!Z8/WB_pop!$BI4</f>
        <v>-9.6144301838179693</v>
      </c>
      <c r="AA8">
        <f>MCB_benefits_nolossexceedence!AA8/WB_pop!$BI4</f>
        <v>38.819893619269408</v>
      </c>
      <c r="AB8">
        <f>MCB_benefits_nolossexceedence!AB8/WB_pop!$BI4</f>
        <v>50.159935966894302</v>
      </c>
      <c r="AC8">
        <f>MCB_benefits_nolossexceedence!AC8/WB_pop!$BI4</f>
        <v>-9.6144301838179693</v>
      </c>
      <c r="AD8">
        <f>MCB_benefits_nolossexceedence!AD8/WB_pop!$BI4</f>
        <v>-9.6144301838179693</v>
      </c>
    </row>
    <row r="9" spans="1:30" x14ac:dyDescent="0.2">
      <c r="A9" t="s">
        <v>10</v>
      </c>
      <c r="B9" t="s">
        <v>11</v>
      </c>
      <c r="C9">
        <f>MCB_benefits_nolossexceedence!C9/WB_pop!$AQ5</f>
        <v>0</v>
      </c>
      <c r="D9">
        <f>MCB_benefits_nolossexceedence!D9/WB_pop!$AQ5</f>
        <v>0</v>
      </c>
      <c r="E9">
        <f>MCB_benefits_nolossexceedence!E9/WB_pop!$AQ5</f>
        <v>0</v>
      </c>
      <c r="F9">
        <f>MCB_benefits_nolossexceedence!F9/WB_pop!$AQ5</f>
        <v>0</v>
      </c>
      <c r="G9">
        <f>MCB_benefits_nolossexceedence!G9/WB_pop!$AQ5</f>
        <v>0</v>
      </c>
      <c r="H9">
        <f>MCB_benefits_nolossexceedence!H9/WB_pop!$AQ5</f>
        <v>0</v>
      </c>
      <c r="I9">
        <f>MCB_benefits_nolossexceedence!I9/WB_pop!$AQ5</f>
        <v>0</v>
      </c>
      <c r="K9">
        <f>MCB_benefits_nolossexceedence!K9/WB_pop!$AQ5</f>
        <v>0</v>
      </c>
      <c r="L9">
        <f>MCB_benefits_nolossexceedence!L9/WB_pop!$AQ5</f>
        <v>0</v>
      </c>
      <c r="M9">
        <f>MCB_benefits_nolossexceedence!M9/WB_pop!$AQ5</f>
        <v>0</v>
      </c>
      <c r="N9">
        <f>MCB_benefits_nolossexceedence!N9/WB_pop!$AQ5</f>
        <v>0</v>
      </c>
      <c r="O9">
        <f>MCB_benefits_nolossexceedence!O9/WB_pop!$AQ5</f>
        <v>0</v>
      </c>
      <c r="P9">
        <f>MCB_benefits_nolossexceedence!P9/WB_pop!$AQ5</f>
        <v>0</v>
      </c>
      <c r="Q9" s="7">
        <f>MCB_benefits_nolossexceedence!Q9/WB_pop!$BI5</f>
        <v>0</v>
      </c>
      <c r="R9">
        <f>MCB_benefits_nolossexceedence!R9/WB_pop!$BI5</f>
        <v>0</v>
      </c>
      <c r="S9">
        <f>MCB_benefits_nolossexceedence!S9/WB_pop!$BI5</f>
        <v>0</v>
      </c>
      <c r="T9">
        <f>MCB_benefits_nolossexceedence!T9/WB_pop!$BI5</f>
        <v>0</v>
      </c>
      <c r="U9">
        <f>MCB_benefits_nolossexceedence!U9/WB_pop!$BI5</f>
        <v>0</v>
      </c>
      <c r="V9">
        <f>MCB_benefits_nolossexceedence!V9/WB_pop!$BI5</f>
        <v>0</v>
      </c>
      <c r="W9">
        <f>MCB_benefits_nolossexceedence!W9/WB_pop!$BI5</f>
        <v>0</v>
      </c>
      <c r="Y9">
        <f>MCB_benefits_nolossexceedence!Y9/WB_pop!$BI5</f>
        <v>0</v>
      </c>
      <c r="Z9">
        <f>MCB_benefits_nolossexceedence!Z9/WB_pop!$BI5</f>
        <v>0</v>
      </c>
      <c r="AA9">
        <f>MCB_benefits_nolossexceedence!AA9/WB_pop!$BI5</f>
        <v>0</v>
      </c>
      <c r="AB9">
        <f>MCB_benefits_nolossexceedence!AB9/WB_pop!$BI5</f>
        <v>0</v>
      </c>
      <c r="AC9">
        <f>MCB_benefits_nolossexceedence!AC9/WB_pop!$BI5</f>
        <v>0</v>
      </c>
      <c r="AD9">
        <f>MCB_benefits_nolossexceedence!AD9/WB_pop!$BI5</f>
        <v>0</v>
      </c>
    </row>
    <row r="10" spans="1:30" x14ac:dyDescent="0.2">
      <c r="A10" t="s">
        <v>12</v>
      </c>
      <c r="B10" t="s">
        <v>13</v>
      </c>
      <c r="C10">
        <f>MCB_benefits_nolossexceedence!C10/WB_pop!$AQ6</f>
        <v>-769.92125278472724</v>
      </c>
      <c r="D10">
        <f>MCB_benefits_nolossexceedence!D10/WB_pop!$AQ6</f>
        <v>215.9860483488178</v>
      </c>
      <c r="E10">
        <f>MCB_benefits_nolossexceedence!E10/WB_pop!$AQ6</f>
        <v>-3.157157089463801</v>
      </c>
      <c r="F10">
        <f>MCB_benefits_nolossexceedence!F10/WB_pop!$AQ6</f>
        <v>173.07898406603849</v>
      </c>
      <c r="G10">
        <f>MCB_benefits_nolossexceedence!G10/WB_pop!$AQ6</f>
        <v>155.48577525676541</v>
      </c>
      <c r="H10">
        <f>MCB_benefits_nolossexceedence!H10/WB_pop!$AQ6</f>
        <v>52.958917583069791</v>
      </c>
      <c r="I10">
        <f>MCB_benefits_nolossexceedence!I10/WB_pop!$AQ6</f>
        <v>46.578910489443572</v>
      </c>
      <c r="K10">
        <f>MCB_benefits_nolossexceedence!K10/WB_pop!$AQ6</f>
        <v>553.88137417013797</v>
      </c>
      <c r="L10">
        <f>MCB_benefits_nolossexceedence!L10/WB_pop!$AQ6</f>
        <v>-24.004781720877091</v>
      </c>
      <c r="M10">
        <f>MCB_benefits_nolossexceedence!M10/WB_pop!$AQ6</f>
        <v>651.00202936164033</v>
      </c>
      <c r="N10">
        <f>MCB_benefits_nolossexceedence!N10/WB_pop!$AQ6</f>
        <v>121.30538236683429</v>
      </c>
      <c r="O10">
        <f>MCB_benefits_nolossexceedence!O10/WB_pop!$AQ6</f>
        <v>75.58342541067988</v>
      </c>
      <c r="P10">
        <f>MCB_benefits_nolossexceedence!P10/WB_pop!$AQ6</f>
        <v>-97.710744966362114</v>
      </c>
      <c r="Q10" s="7">
        <f>MCB_benefits_nolossexceedence!Q10/WB_pop!$BI6</f>
        <v>-557.35706117872019</v>
      </c>
      <c r="R10">
        <f>MCB_benefits_nolossexceedence!R10/WB_pop!$BI6</f>
        <v>557.35706117872019</v>
      </c>
      <c r="S10">
        <f>MCB_benefits_nolossexceedence!S10/WB_pop!$BI6</f>
        <v>129.90240076134725</v>
      </c>
      <c r="T10">
        <f>MCB_benefits_nolossexceedence!T10/WB_pop!$BI6</f>
        <v>301.36427232579632</v>
      </c>
      <c r="U10">
        <f>MCB_benefits_nolossexceedence!U10/WB_pop!$BI6</f>
        <v>470.32807470813884</v>
      </c>
      <c r="V10">
        <f>MCB_benefits_nolossexceedence!V10/WB_pop!$BI6</f>
        <v>242.64147728972236</v>
      </c>
      <c r="W10">
        <f>MCB_benefits_nolossexceedence!W10/WB_pop!$BI6</f>
        <v>97.179404663213163</v>
      </c>
      <c r="Y10">
        <f>MCB_benefits_nolossexceedence!Y10/WB_pop!$BI6</f>
        <v>363.72352487316118</v>
      </c>
      <c r="Z10">
        <f>MCB_benefits_nolossexceedence!Z10/WB_pop!$BI6</f>
        <v>263.18534674075175</v>
      </c>
      <c r="AA10">
        <f>MCB_benefits_nolossexceedence!AA10/WB_pop!$BI6</f>
        <v>325.42239698019222</v>
      </c>
      <c r="AB10">
        <f>MCB_benefits_nolossexceedence!AB10/WB_pop!$BI6</f>
        <v>335.56533782269298</v>
      </c>
      <c r="AC10">
        <f>MCB_benefits_nolossexceedence!AC10/WB_pop!$BI6</f>
        <v>410.16524526508857</v>
      </c>
      <c r="AD10">
        <f>MCB_benefits_nolossexceedence!AD10/WB_pop!$BI6</f>
        <v>-21.726589374771677</v>
      </c>
    </row>
    <row r="11" spans="1:30" x14ac:dyDescent="0.2">
      <c r="A11" t="s">
        <v>14</v>
      </c>
      <c r="B11" t="s">
        <v>15</v>
      </c>
      <c r="C11">
        <f>MCB_benefits_nolossexceedence!C11/WB_pop!$AQ7</f>
        <v>22.620863607163322</v>
      </c>
      <c r="D11">
        <f>MCB_benefits_nolossexceedence!D11/WB_pop!$AQ7</f>
        <v>-6.3458320225313676</v>
      </c>
      <c r="E11">
        <f>MCB_benefits_nolossexceedence!E11/WB_pop!$AQ7</f>
        <v>9.2759642169690029E-2</v>
      </c>
      <c r="F11">
        <f>MCB_benefits_nolossexceedence!F11/WB_pop!$AQ7</f>
        <v>-5.0851903070130637</v>
      </c>
      <c r="G11">
        <f>MCB_benefits_nolossexceedence!G11/WB_pop!$AQ7</f>
        <v>-4.5682886427876914</v>
      </c>
      <c r="H11">
        <f>MCB_benefits_nolossexceedence!H11/WB_pop!$AQ7</f>
        <v>-1.5559727012297238</v>
      </c>
      <c r="I11">
        <f>MCB_benefits_nolossexceedence!I11/WB_pop!$AQ7</f>
        <v>-1.3685233098073446</v>
      </c>
      <c r="K11">
        <f>MCB_benefits_nolossexceedence!K11/WB_pop!$AQ7</f>
        <v>-5.4519826978878179</v>
      </c>
      <c r="L11">
        <f>MCB_benefits_nolossexceedence!L11/WB_pop!$AQ7</f>
        <v>1.2977609770469245</v>
      </c>
      <c r="M11">
        <f>MCB_benefits_nolossexceedence!M11/WB_pop!$AQ7</f>
        <v>-14.088390779465618</v>
      </c>
      <c r="N11">
        <f>MCB_benefits_nolossexceedence!N11/WB_pop!$AQ7</f>
        <v>-22.620863607163322</v>
      </c>
      <c r="O11">
        <f>MCB_benefits_nolossexceedence!O11/WB_pop!$AQ7</f>
        <v>-5.6273544580118005</v>
      </c>
      <c r="P11">
        <f>MCB_benefits_nolossexceedence!P11/WB_pop!$AQ7</f>
        <v>-0.46601359097268924</v>
      </c>
      <c r="Q11" s="7">
        <f>MCB_benefits_nolossexceedence!Q11/WB_pop!$BI7</f>
        <v>20.346544389344423</v>
      </c>
      <c r="R11">
        <f>MCB_benefits_nolossexceedence!R11/WB_pop!$BI7</f>
        <v>-20.346544389344423</v>
      </c>
      <c r="S11">
        <f>MCB_benefits_nolossexceedence!S11/WB_pop!$BI7</f>
        <v>-4.742139550153909</v>
      </c>
      <c r="T11">
        <f>MCB_benefits_nolossexceedence!T11/WB_pop!$BI7</f>
        <v>-11.001424349539404</v>
      </c>
      <c r="U11">
        <f>MCB_benefits_nolossexceedence!U11/WB_pop!$BI7</f>
        <v>-17.169516125562296</v>
      </c>
      <c r="V11">
        <f>MCB_benefits_nolossexceedence!V11/WB_pop!$BI7</f>
        <v>-8.8577250244765224</v>
      </c>
      <c r="W11">
        <f>MCB_benefits_nolossexceedence!W11/WB_pop!$BI7</f>
        <v>-3.5475733751870568</v>
      </c>
      <c r="Y11">
        <f>MCB_benefits_nolossexceedence!Y11/WB_pop!$BI7</f>
        <v>-4.0892760439457492</v>
      </c>
      <c r="Z11">
        <f>MCB_benefits_nolossexceedence!Z11/WB_pop!$BI7</f>
        <v>61.838137516021689</v>
      </c>
      <c r="AA11">
        <f>MCB_benefits_nolossexceedence!AA11/WB_pop!$BI7</f>
        <v>13.912251950743119</v>
      </c>
      <c r="AB11">
        <f>MCB_benefits_nolossexceedence!AB11/WB_pop!$BI7</f>
        <v>7.0950415842665384</v>
      </c>
      <c r="AC11">
        <f>MCB_benefits_nolossexceedence!AC11/WB_pop!$BI7</f>
        <v>37.124640652643592</v>
      </c>
      <c r="AD11">
        <f>MCB_benefits_nolossexceedence!AD11/WB_pop!$BI7</f>
        <v>36.017602527967512</v>
      </c>
    </row>
    <row r="12" spans="1:30" x14ac:dyDescent="0.2">
      <c r="A12" t="s">
        <v>16</v>
      </c>
      <c r="B12" t="s">
        <v>17</v>
      </c>
      <c r="C12">
        <f>MCB_benefits_nolossexceedence!C12/WB_pop!$AQ8</f>
        <v>0</v>
      </c>
      <c r="D12">
        <f>MCB_benefits_nolossexceedence!D12/WB_pop!$AQ8</f>
        <v>0</v>
      </c>
      <c r="E12">
        <f>MCB_benefits_nolossexceedence!E12/WB_pop!$AQ8</f>
        <v>0</v>
      </c>
      <c r="F12">
        <f>MCB_benefits_nolossexceedence!F12/WB_pop!$AQ8</f>
        <v>0</v>
      </c>
      <c r="G12">
        <f>MCB_benefits_nolossexceedence!G12/WB_pop!$AQ8</f>
        <v>0</v>
      </c>
      <c r="H12">
        <f>MCB_benefits_nolossexceedence!H12/WB_pop!$AQ8</f>
        <v>0</v>
      </c>
      <c r="I12">
        <f>MCB_benefits_nolossexceedence!I12/WB_pop!$AQ8</f>
        <v>0</v>
      </c>
      <c r="K12">
        <f>MCB_benefits_nolossexceedence!K12/WB_pop!$AQ8</f>
        <v>0</v>
      </c>
      <c r="L12">
        <f>MCB_benefits_nolossexceedence!L12/WB_pop!$AQ8</f>
        <v>0</v>
      </c>
      <c r="M12">
        <f>MCB_benefits_nolossexceedence!M12/WB_pop!$AQ8</f>
        <v>0</v>
      </c>
      <c r="N12">
        <f>MCB_benefits_nolossexceedence!N12/WB_pop!$AQ8</f>
        <v>0</v>
      </c>
      <c r="O12">
        <f>MCB_benefits_nolossexceedence!O12/WB_pop!$AQ8</f>
        <v>0</v>
      </c>
      <c r="P12">
        <f>MCB_benefits_nolossexceedence!P12/WB_pop!$AQ8</f>
        <v>0</v>
      </c>
      <c r="Q12" s="7">
        <f>MCB_benefits_nolossexceedence!Q12/WB_pop!$BI8</f>
        <v>0</v>
      </c>
      <c r="R12">
        <f>MCB_benefits_nolossexceedence!R12/WB_pop!$BI8</f>
        <v>0</v>
      </c>
      <c r="S12">
        <f>MCB_benefits_nolossexceedence!S12/WB_pop!$BI8</f>
        <v>0</v>
      </c>
      <c r="T12">
        <f>MCB_benefits_nolossexceedence!T12/WB_pop!$BI8</f>
        <v>0</v>
      </c>
      <c r="U12">
        <f>MCB_benefits_nolossexceedence!U12/WB_pop!$BI8</f>
        <v>0</v>
      </c>
      <c r="V12">
        <f>MCB_benefits_nolossexceedence!V12/WB_pop!$BI8</f>
        <v>0</v>
      </c>
      <c r="W12">
        <f>MCB_benefits_nolossexceedence!W12/WB_pop!$BI8</f>
        <v>0</v>
      </c>
      <c r="Y12">
        <f>MCB_benefits_nolossexceedence!Y12/WB_pop!$BI8</f>
        <v>0</v>
      </c>
      <c r="Z12">
        <f>MCB_benefits_nolossexceedence!Z12/WB_pop!$BI8</f>
        <v>0</v>
      </c>
      <c r="AA12">
        <f>MCB_benefits_nolossexceedence!AA12/WB_pop!$BI8</f>
        <v>0</v>
      </c>
      <c r="AB12">
        <f>MCB_benefits_nolossexceedence!AB12/WB_pop!$BI8</f>
        <v>0</v>
      </c>
      <c r="AC12">
        <f>MCB_benefits_nolossexceedence!AC12/WB_pop!$BI8</f>
        <v>0</v>
      </c>
      <c r="AD12">
        <f>MCB_benefits_nolossexceedence!AD12/WB_pop!$BI8</f>
        <v>0</v>
      </c>
    </row>
    <row r="13" spans="1:30" x14ac:dyDescent="0.2">
      <c r="A13" t="s">
        <v>18</v>
      </c>
      <c r="B13" t="s">
        <v>19</v>
      </c>
      <c r="C13">
        <f>MCB_benefits_nolossexceedence!C13/WB_pop!$AQ9</f>
        <v>0</v>
      </c>
      <c r="D13">
        <f>MCB_benefits_nolossexceedence!D13/WB_pop!$AQ9</f>
        <v>0</v>
      </c>
      <c r="E13">
        <f>MCB_benefits_nolossexceedence!E13/WB_pop!$AQ9</f>
        <v>0</v>
      </c>
      <c r="F13">
        <f>MCB_benefits_nolossexceedence!F13/WB_pop!$AQ9</f>
        <v>0</v>
      </c>
      <c r="G13">
        <f>MCB_benefits_nolossexceedence!G13/WB_pop!$AQ9</f>
        <v>0</v>
      </c>
      <c r="H13">
        <f>MCB_benefits_nolossexceedence!H13/WB_pop!$AQ9</f>
        <v>0</v>
      </c>
      <c r="I13">
        <f>MCB_benefits_nolossexceedence!I13/WB_pop!$AQ9</f>
        <v>0</v>
      </c>
      <c r="K13">
        <f>MCB_benefits_nolossexceedence!K13/WB_pop!$AQ9</f>
        <v>0</v>
      </c>
      <c r="L13">
        <f>MCB_benefits_nolossexceedence!L13/WB_pop!$AQ9</f>
        <v>0</v>
      </c>
      <c r="M13">
        <f>MCB_benefits_nolossexceedence!M13/WB_pop!$AQ9</f>
        <v>0</v>
      </c>
      <c r="N13">
        <f>MCB_benefits_nolossexceedence!N13/WB_pop!$AQ9</f>
        <v>0</v>
      </c>
      <c r="O13">
        <f>MCB_benefits_nolossexceedence!O13/WB_pop!$AQ9</f>
        <v>0</v>
      </c>
      <c r="P13">
        <f>MCB_benefits_nolossexceedence!P13/WB_pop!$AQ9</f>
        <v>0</v>
      </c>
      <c r="Q13" s="7">
        <f>MCB_benefits_nolossexceedence!Q13/WB_pop!$BI9</f>
        <v>0</v>
      </c>
      <c r="R13">
        <f>MCB_benefits_nolossexceedence!R13/WB_pop!$BI9</f>
        <v>0</v>
      </c>
      <c r="S13">
        <f>MCB_benefits_nolossexceedence!S13/WB_pop!$BI9</f>
        <v>0</v>
      </c>
      <c r="T13">
        <f>MCB_benefits_nolossexceedence!T13/WB_pop!$BI9</f>
        <v>0</v>
      </c>
      <c r="U13">
        <f>MCB_benefits_nolossexceedence!U13/WB_pop!$BI9</f>
        <v>0</v>
      </c>
      <c r="V13">
        <f>MCB_benefits_nolossexceedence!V13/WB_pop!$BI9</f>
        <v>0</v>
      </c>
      <c r="W13">
        <f>MCB_benefits_nolossexceedence!W13/WB_pop!$BI9</f>
        <v>0</v>
      </c>
      <c r="Y13">
        <f>MCB_benefits_nolossexceedence!Y13/WB_pop!$BI9</f>
        <v>0</v>
      </c>
      <c r="Z13">
        <f>MCB_benefits_nolossexceedence!Z13/WB_pop!$BI9</f>
        <v>0</v>
      </c>
      <c r="AA13">
        <f>MCB_benefits_nolossexceedence!AA13/WB_pop!$BI9</f>
        <v>0</v>
      </c>
      <c r="AB13">
        <f>MCB_benefits_nolossexceedence!AB13/WB_pop!$BI9</f>
        <v>0</v>
      </c>
      <c r="AC13">
        <f>MCB_benefits_nolossexceedence!AC13/WB_pop!$BI9</f>
        <v>0</v>
      </c>
      <c r="AD13">
        <f>MCB_benefits_nolossexceedence!AD13/WB_pop!$BI9</f>
        <v>0</v>
      </c>
    </row>
    <row r="14" spans="1:30" x14ac:dyDescent="0.2">
      <c r="A14" t="s">
        <v>20</v>
      </c>
      <c r="B14" t="s">
        <v>21</v>
      </c>
      <c r="C14">
        <f>MCB_benefits_nolossexceedence!C14/WB_pop!$AQ10</f>
        <v>-16370.29987891539</v>
      </c>
      <c r="D14">
        <f>MCB_benefits_nolossexceedence!D14/WB_pop!$AQ10</f>
        <v>4592.3610607495157</v>
      </c>
      <c r="E14">
        <f>MCB_benefits_nolossexceedence!E14/WB_pop!$AQ10</f>
        <v>-67.128434411222941</v>
      </c>
      <c r="F14">
        <f>MCB_benefits_nolossexceedence!F14/WB_pop!$AQ10</f>
        <v>3680.0580080769437</v>
      </c>
      <c r="G14">
        <f>MCB_benefits_nolossexceedence!G14/WB_pop!$AQ10</f>
        <v>3305.9858506991782</v>
      </c>
      <c r="H14">
        <f>MCB_benefits_nolossexceedence!H14/WB_pop!$AQ10</f>
        <v>1126.0286152147826</v>
      </c>
      <c r="I14">
        <f>MCB_benefits_nolossexceedence!I14/WB_pop!$AQ10</f>
        <v>990.37496365689879</v>
      </c>
      <c r="K14">
        <f>MCB_benefits_nolossexceedence!K14/WB_pop!$AQ10</f>
        <v>6119.6936575802538</v>
      </c>
      <c r="L14">
        <f>MCB_benefits_nolossexceedence!L14/WB_pop!$AQ10</f>
        <v>-871.06238910119225</v>
      </c>
      <c r="M14">
        <f>MCB_benefits_nolossexceedence!M14/WB_pop!$AQ10</f>
        <v>16370.29987891539</v>
      </c>
      <c r="N14">
        <f>MCB_benefits_nolossexceedence!N14/WB_pop!$AQ10</f>
        <v>16370.29987891539</v>
      </c>
      <c r="O14">
        <f>MCB_benefits_nolossexceedence!O14/WB_pop!$AQ10</f>
        <v>6186.2321418959091</v>
      </c>
      <c r="P14">
        <f>MCB_benefits_nolossexceedence!P14/WB_pop!$AQ10</f>
        <v>-8594.759185914696</v>
      </c>
      <c r="Q14" s="7">
        <f>MCB_benefits_nolossexceedence!Q14/WB_pop!$BI10</f>
        <v>-5111.1298867678852</v>
      </c>
      <c r="R14">
        <f>MCB_benefits_nolossexceedence!R14/WB_pop!$BI10</f>
        <v>5111.1298867678852</v>
      </c>
      <c r="S14">
        <f>MCB_benefits_nolossexceedence!S14/WB_pop!$BI10</f>
        <v>1191.2436194673453</v>
      </c>
      <c r="T14">
        <f>MCB_benefits_nolossexceedence!T14/WB_pop!$BI10</f>
        <v>2763.5999368715675</v>
      </c>
      <c r="U14">
        <f>MCB_benefits_nolossexceedence!U14/WB_pop!$BI10</f>
        <v>4313.0482174979361</v>
      </c>
      <c r="V14">
        <f>MCB_benefits_nolossexceedence!V14/WB_pop!$BI10</f>
        <v>2225.094455109705</v>
      </c>
      <c r="W14">
        <f>MCB_benefits_nolossexceedence!W14/WB_pop!$BI10</f>
        <v>891.16402060471967</v>
      </c>
      <c r="Y14">
        <f>MCB_benefits_nolossexceedence!Y14/WB_pop!$BI10</f>
        <v>2925.5785776866051</v>
      </c>
      <c r="Z14">
        <f>MCB_benefits_nolossexceedence!Z14/WB_pop!$BI10</f>
        <v>-1045.6047445193876</v>
      </c>
      <c r="AA14">
        <f>MCB_benefits_nolossexceedence!AA14/WB_pop!$BI10</f>
        <v>-4239.8122344259918</v>
      </c>
      <c r="AB14">
        <f>MCB_benefits_nolossexceedence!AB14/WB_pop!$BI10</f>
        <v>-11916.551001827342</v>
      </c>
      <c r="AC14">
        <f>MCB_benefits_nolossexceedence!AC14/WB_pop!$BI10</f>
        <v>-5702.6703845677866</v>
      </c>
      <c r="AD14">
        <f>MCB_benefits_nolossexceedence!AD14/WB_pop!$BI10</f>
        <v>-2014.3063467614816</v>
      </c>
    </row>
    <row r="15" spans="1:30" x14ac:dyDescent="0.2">
      <c r="A15" t="s">
        <v>22</v>
      </c>
      <c r="B15" t="s">
        <v>23</v>
      </c>
      <c r="C15">
        <f>MCB_benefits_nolossexceedence!C15/WB_pop!$AQ11</f>
        <v>-83.028188910486278</v>
      </c>
      <c r="D15">
        <f>MCB_benefits_nolossexceedence!D15/WB_pop!$AQ11</f>
        <v>23.291902073716599</v>
      </c>
      <c r="E15">
        <f>MCB_benefits_nolossexceedence!E15/WB_pop!$AQ11</f>
        <v>-0.34046733259535106</v>
      </c>
      <c r="F15">
        <f>MCB_benefits_nolossexceedence!F15/WB_pop!$AQ11</f>
        <v>18.664810892664256</v>
      </c>
      <c r="G15">
        <f>MCB_benefits_nolossexceedence!G15/WB_pop!$AQ11</f>
        <v>16.767561973668144</v>
      </c>
      <c r="H15">
        <f>MCB_benefits_nolossexceedence!H15/WB_pop!$AQ11</f>
        <v>5.7110814874614624</v>
      </c>
      <c r="I15">
        <f>MCB_benefits_nolossexceedence!I15/WB_pop!$AQ11</f>
        <v>5.0230625085023837</v>
      </c>
      <c r="K15">
        <f>MCB_benefits_nolossexceedence!K15/WB_pop!$AQ11</f>
        <v>-45.449392091424905</v>
      </c>
      <c r="L15">
        <f>MCB_benefits_nolossexceedence!L15/WB_pop!$AQ11</f>
        <v>-0.2584074676727498</v>
      </c>
      <c r="M15">
        <f>MCB_benefits_nolossexceedence!M15/WB_pop!$AQ11</f>
        <v>44.73458888809639</v>
      </c>
      <c r="N15">
        <f>MCB_benefits_nolossexceedence!N15/WB_pop!$AQ11</f>
        <v>-21.328970773430964</v>
      </c>
      <c r="O15">
        <f>MCB_benefits_nolossexceedence!O15/WB_pop!$AQ11</f>
        <v>-3.5643160499362225</v>
      </c>
      <c r="P15">
        <f>MCB_benefits_nolossexceedence!P15/WB_pop!$AQ11</f>
        <v>-6.3214919811122323</v>
      </c>
      <c r="Q15" s="7">
        <f>MCB_benefits_nolossexceedence!Q15/WB_pop!$BI11</f>
        <v>-43.53073431374829</v>
      </c>
      <c r="R15">
        <f>MCB_benefits_nolossexceedence!R15/WB_pop!$BI11</f>
        <v>43.53073431374829</v>
      </c>
      <c r="S15">
        <f>MCB_benefits_nolossexceedence!S15/WB_pop!$BI11</f>
        <v>10.145645023858467</v>
      </c>
      <c r="T15">
        <f>MCB_benefits_nolossexceedence!T15/WB_pop!$BI11</f>
        <v>23.537170306098911</v>
      </c>
      <c r="U15">
        <f>MCB_benefits_nolossexceedence!U15/WB_pop!$BI11</f>
        <v>36.733591240627916</v>
      </c>
      <c r="V15">
        <f>MCB_benefits_nolossexceedence!V15/WB_pop!$BI11</f>
        <v>18.950799078523566</v>
      </c>
      <c r="W15">
        <f>MCB_benefits_nolossexceedence!W15/WB_pop!$BI11</f>
        <v>7.5899116380012845</v>
      </c>
      <c r="Y15">
        <f>MCB_benefits_nolossexceedence!Y15/WB_pop!$BI11</f>
        <v>1.044825719727501</v>
      </c>
      <c r="Z15">
        <f>MCB_benefits_nolossexceedence!Z15/WB_pop!$BI11</f>
        <v>19.540045587839735</v>
      </c>
      <c r="AA15">
        <f>MCB_benefits_nolossexceedence!AA15/WB_pop!$BI11</f>
        <v>-6.7018400071818123</v>
      </c>
      <c r="AB15">
        <f>MCB_benefits_nolossexceedence!AB15/WB_pop!$BI11</f>
        <v>5.4190722500085879</v>
      </c>
      <c r="AC15">
        <f>MCB_benefits_nolossexceedence!AC15/WB_pop!$BI11</f>
        <v>13.248567323457346</v>
      </c>
      <c r="AD15">
        <f>MCB_benefits_nolossexceedence!AD15/WB_pop!$BI11</f>
        <v>19.478382610161102</v>
      </c>
    </row>
    <row r="16" spans="1:30" x14ac:dyDescent="0.2">
      <c r="A16" t="s">
        <v>24</v>
      </c>
      <c r="B16" t="s">
        <v>25</v>
      </c>
      <c r="C16">
        <f>MCB_benefits_nolossexceedence!C16/WB_pop!$AQ12</f>
        <v>33.691502076427717</v>
      </c>
      <c r="D16">
        <f>MCB_benefits_nolossexceedence!D16/WB_pop!$AQ12</f>
        <v>-9.4514787974793784</v>
      </c>
      <c r="E16">
        <f>MCB_benefits_nolossexceedence!E16/WB_pop!$AQ12</f>
        <v>0.138156161101609</v>
      </c>
      <c r="F16">
        <f>MCB_benefits_nolossexceedence!F16/WB_pop!$AQ12</f>
        <v>-7.5738797051721143</v>
      </c>
      <c r="G16">
        <f>MCB_benefits_nolossexceedence!G16/WB_pop!$AQ12</f>
        <v>-6.8040066447977434</v>
      </c>
      <c r="H16">
        <f>MCB_benefits_nolossexceedence!H16/WB_pop!$AQ12</f>
        <v>-2.3174649034064871</v>
      </c>
      <c r="I16">
        <f>MCB_benefits_nolossexceedence!I16/WB_pop!$AQ12</f>
        <v>-2.0382778807531055</v>
      </c>
      <c r="K16">
        <f>MCB_benefits_nolossexceedence!K16/WB_pop!$AQ12</f>
        <v>1.5017679175002345</v>
      </c>
      <c r="L16">
        <f>MCB_benefits_nolossexceedence!L16/WB_pop!$AQ12</f>
        <v>1.2203759063749642</v>
      </c>
      <c r="M16">
        <f>MCB_benefits_nolossexceedence!M16/WB_pop!$AQ12</f>
        <v>-33.691502076427717</v>
      </c>
      <c r="N16">
        <f>MCB_benefits_nolossexceedence!N16/WB_pop!$AQ12</f>
        <v>-16.257102187234103</v>
      </c>
      <c r="O16">
        <f>MCB_benefits_nolossexceedence!O16/WB_pop!$AQ12</f>
        <v>-21.617014927983416</v>
      </c>
      <c r="P16">
        <f>MCB_benefits_nolossexceedence!P16/WB_pop!$AQ12</f>
        <v>-20.308843526248708</v>
      </c>
      <c r="Q16" s="7">
        <f>MCB_benefits_nolossexceedence!Q16/WB_pop!$BI12</f>
        <v>53.137160348884912</v>
      </c>
      <c r="R16">
        <f>MCB_benefits_nolossexceedence!R16/WB_pop!$BI12</f>
        <v>-53.137160348884912</v>
      </c>
      <c r="S16">
        <f>MCB_benefits_nolossexceedence!S16/WB_pop!$BI12</f>
        <v>-12.3846007878017</v>
      </c>
      <c r="T16">
        <f>MCB_benefits_nolossexceedence!T16/WB_pop!$BI12</f>
        <v>-28.731387430769413</v>
      </c>
      <c r="U16">
        <f>MCB_benefits_nolossexceedence!U16/WB_pop!$BI12</f>
        <v>-44.840013813577357</v>
      </c>
      <c r="V16">
        <f>MCB_benefits_nolossexceedence!V16/WB_pop!$BI12</f>
        <v>-23.132889101229093</v>
      </c>
      <c r="W16">
        <f>MCB_benefits_nolossexceedence!W16/WB_pop!$BI12</f>
        <v>-9.2648644251095504</v>
      </c>
      <c r="Y16">
        <f>MCB_benefits_nolossexceedence!Y16/WB_pop!$BI12</f>
        <v>-53.137160348884912</v>
      </c>
      <c r="Z16">
        <f>MCB_benefits_nolossexceedence!Z16/WB_pop!$BI12</f>
        <v>-53.137160348884912</v>
      </c>
      <c r="AA16">
        <f>MCB_benefits_nolossexceedence!AA16/WB_pop!$BI12</f>
        <v>15.253020540333807</v>
      </c>
      <c r="AB16">
        <f>MCB_benefits_nolossexceedence!AB16/WB_pop!$BI12</f>
        <v>-53.137160348884912</v>
      </c>
      <c r="AC16">
        <f>MCB_benefits_nolossexceedence!AC16/WB_pop!$BI12</f>
        <v>-53.137160348884912</v>
      </c>
      <c r="AD16">
        <f>MCB_benefits_nolossexceedence!AD16/WB_pop!$BI12</f>
        <v>-53.137160348884912</v>
      </c>
    </row>
    <row r="17" spans="1:30" x14ac:dyDescent="0.2">
      <c r="A17" t="s">
        <v>26</v>
      </c>
      <c r="B17" t="s">
        <v>27</v>
      </c>
      <c r="C17">
        <f>MCB_benefits_nolossexceedence!C17/WB_pop!$AQ13</f>
        <v>0</v>
      </c>
      <c r="D17">
        <f>MCB_benefits_nolossexceedence!D17/WB_pop!$AQ13</f>
        <v>0</v>
      </c>
      <c r="E17">
        <f>MCB_benefits_nolossexceedence!E17/WB_pop!$AQ13</f>
        <v>0</v>
      </c>
      <c r="F17">
        <f>MCB_benefits_nolossexceedence!F17/WB_pop!$AQ13</f>
        <v>0</v>
      </c>
      <c r="G17">
        <f>MCB_benefits_nolossexceedence!G17/WB_pop!$AQ13</f>
        <v>0</v>
      </c>
      <c r="H17">
        <f>MCB_benefits_nolossexceedence!H17/WB_pop!$AQ13</f>
        <v>0</v>
      </c>
      <c r="I17">
        <f>MCB_benefits_nolossexceedence!I17/WB_pop!$AQ13</f>
        <v>0</v>
      </c>
      <c r="K17">
        <f>MCB_benefits_nolossexceedence!K17/WB_pop!$AQ13</f>
        <v>0</v>
      </c>
      <c r="L17">
        <f>MCB_benefits_nolossexceedence!L17/WB_pop!$AQ13</f>
        <v>0</v>
      </c>
      <c r="M17">
        <f>MCB_benefits_nolossexceedence!M17/WB_pop!$AQ13</f>
        <v>0</v>
      </c>
      <c r="N17">
        <f>MCB_benefits_nolossexceedence!N17/WB_pop!$AQ13</f>
        <v>0</v>
      </c>
      <c r="O17">
        <f>MCB_benefits_nolossexceedence!O17/WB_pop!$AQ13</f>
        <v>0</v>
      </c>
      <c r="P17">
        <f>MCB_benefits_nolossexceedence!P17/WB_pop!$AQ13</f>
        <v>0</v>
      </c>
      <c r="Q17" s="7">
        <f>MCB_benefits_nolossexceedence!Q17/WB_pop!$BI13</f>
        <v>0</v>
      </c>
      <c r="R17">
        <f>MCB_benefits_nolossexceedence!R17/WB_pop!$BI13</f>
        <v>0</v>
      </c>
      <c r="S17">
        <f>MCB_benefits_nolossexceedence!S17/WB_pop!$BI13</f>
        <v>0</v>
      </c>
      <c r="T17">
        <f>MCB_benefits_nolossexceedence!T17/WB_pop!$BI13</f>
        <v>0</v>
      </c>
      <c r="U17">
        <f>MCB_benefits_nolossexceedence!U17/WB_pop!$BI13</f>
        <v>0</v>
      </c>
      <c r="V17">
        <f>MCB_benefits_nolossexceedence!V17/WB_pop!$BI13</f>
        <v>0</v>
      </c>
      <c r="W17">
        <f>MCB_benefits_nolossexceedence!W17/WB_pop!$BI13</f>
        <v>0</v>
      </c>
      <c r="Y17">
        <f>MCB_benefits_nolossexceedence!Y17/WB_pop!$BI13</f>
        <v>0</v>
      </c>
      <c r="Z17">
        <f>MCB_benefits_nolossexceedence!Z17/WB_pop!$BI13</f>
        <v>0</v>
      </c>
      <c r="AA17">
        <f>MCB_benefits_nolossexceedence!AA17/WB_pop!$BI13</f>
        <v>0</v>
      </c>
      <c r="AB17">
        <f>MCB_benefits_nolossexceedence!AB17/WB_pop!$BI13</f>
        <v>0</v>
      </c>
      <c r="AC17">
        <f>MCB_benefits_nolossexceedence!AC17/WB_pop!$BI13</f>
        <v>0</v>
      </c>
      <c r="AD17">
        <f>MCB_benefits_nolossexceedence!AD17/WB_pop!$BI13</f>
        <v>0</v>
      </c>
    </row>
    <row r="18" spans="1:30" x14ac:dyDescent="0.2">
      <c r="A18" t="s">
        <v>28</v>
      </c>
      <c r="B18" t="s">
        <v>29</v>
      </c>
      <c r="C18">
        <f>MCB_benefits_nolossexceedence!C18/WB_pop!$AQ14</f>
        <v>0</v>
      </c>
      <c r="D18">
        <f>MCB_benefits_nolossexceedence!D18/WB_pop!$AQ14</f>
        <v>0</v>
      </c>
      <c r="E18">
        <f>MCB_benefits_nolossexceedence!E18/WB_pop!$AQ14</f>
        <v>0</v>
      </c>
      <c r="F18">
        <f>MCB_benefits_nolossexceedence!F18/WB_pop!$AQ14</f>
        <v>0</v>
      </c>
      <c r="G18">
        <f>MCB_benefits_nolossexceedence!G18/WB_pop!$AQ14</f>
        <v>0</v>
      </c>
      <c r="H18">
        <f>MCB_benefits_nolossexceedence!H18/WB_pop!$AQ14</f>
        <v>0</v>
      </c>
      <c r="I18">
        <f>MCB_benefits_nolossexceedence!I18/WB_pop!$AQ14</f>
        <v>0</v>
      </c>
      <c r="K18">
        <f>MCB_benefits_nolossexceedence!K18/WB_pop!$AQ14</f>
        <v>0</v>
      </c>
      <c r="L18">
        <f>MCB_benefits_nolossexceedence!L18/WB_pop!$AQ14</f>
        <v>0</v>
      </c>
      <c r="M18">
        <f>MCB_benefits_nolossexceedence!M18/WB_pop!$AQ14</f>
        <v>0</v>
      </c>
      <c r="N18">
        <f>MCB_benefits_nolossexceedence!N18/WB_pop!$AQ14</f>
        <v>0</v>
      </c>
      <c r="O18">
        <f>MCB_benefits_nolossexceedence!O18/WB_pop!$AQ14</f>
        <v>0</v>
      </c>
      <c r="P18">
        <f>MCB_benefits_nolossexceedence!P18/WB_pop!$AQ14</f>
        <v>0</v>
      </c>
      <c r="Q18" s="7">
        <f>MCB_benefits_nolossexceedence!Q18/WB_pop!$BI14</f>
        <v>0</v>
      </c>
      <c r="R18">
        <f>MCB_benefits_nolossexceedence!R18/WB_pop!$BI14</f>
        <v>0</v>
      </c>
      <c r="S18">
        <f>MCB_benefits_nolossexceedence!S18/WB_pop!$BI14</f>
        <v>0</v>
      </c>
      <c r="T18">
        <f>MCB_benefits_nolossexceedence!T18/WB_pop!$BI14</f>
        <v>0</v>
      </c>
      <c r="U18">
        <f>MCB_benefits_nolossexceedence!U18/WB_pop!$BI14</f>
        <v>0</v>
      </c>
      <c r="V18">
        <f>MCB_benefits_nolossexceedence!V18/WB_pop!$BI14</f>
        <v>0</v>
      </c>
      <c r="W18">
        <f>MCB_benefits_nolossexceedence!W18/WB_pop!$BI14</f>
        <v>0</v>
      </c>
      <c r="Y18">
        <f>MCB_benefits_nolossexceedence!Y18/WB_pop!$BI14</f>
        <v>0</v>
      </c>
      <c r="Z18">
        <f>MCB_benefits_nolossexceedence!Z18/WB_pop!$BI14</f>
        <v>0</v>
      </c>
      <c r="AA18">
        <f>MCB_benefits_nolossexceedence!AA18/WB_pop!$BI14</f>
        <v>0</v>
      </c>
      <c r="AB18">
        <f>MCB_benefits_nolossexceedence!AB18/WB_pop!$BI14</f>
        <v>0</v>
      </c>
      <c r="AC18">
        <f>MCB_benefits_nolossexceedence!AC18/WB_pop!$BI14</f>
        <v>0</v>
      </c>
      <c r="AD18">
        <f>MCB_benefits_nolossexceedence!AD18/WB_pop!$BI14</f>
        <v>0</v>
      </c>
    </row>
    <row r="19" spans="1:30" x14ac:dyDescent="0.2">
      <c r="A19" t="s">
        <v>30</v>
      </c>
      <c r="B19" t="s">
        <v>31</v>
      </c>
      <c r="C19">
        <f>MCB_benefits_nolossexceedence!C19/WB_pop!$AQ15</f>
        <v>-881.08753158987827</v>
      </c>
      <c r="D19">
        <f>MCB_benefits_nolossexceedence!D19/WB_pop!$AQ15</f>
        <v>247.17153021715751</v>
      </c>
      <c r="E19">
        <f>MCB_benefits_nolossexceedence!E19/WB_pop!$AQ15</f>
        <v>-3.6130081313328297</v>
      </c>
      <c r="F19">
        <f>MCB_benefits_nolossexceedence!F19/WB_pop!$AQ15</f>
        <v>198.0692626541491</v>
      </c>
      <c r="G19">
        <f>MCB_benefits_nolossexceedence!G19/WB_pop!$AQ15</f>
        <v>177.9358309993643</v>
      </c>
      <c r="H19">
        <f>MCB_benefits_nolossexceedence!H19/WB_pop!$AQ15</f>
        <v>60.605473352201976</v>
      </c>
      <c r="I19">
        <f>MCB_benefits_nolossexceedence!I19/WB_pop!$AQ15</f>
        <v>53.304279001069091</v>
      </c>
      <c r="K19">
        <f>MCB_benefits_nolossexceedence!K19/WB_pop!$AQ15</f>
        <v>335.51309918524709</v>
      </c>
      <c r="L19">
        <f>MCB_benefits_nolossexceedence!L19/WB_pop!$AQ15</f>
        <v>-5.7631656032467378</v>
      </c>
      <c r="M19">
        <f>MCB_benefits_nolossexceedence!M19/WB_pop!$AQ15</f>
        <v>407.15510827275057</v>
      </c>
      <c r="N19">
        <f>MCB_benefits_nolossexceedence!N19/WB_pop!$AQ15</f>
        <v>178.61301710075168</v>
      </c>
      <c r="O19">
        <f>MCB_benefits_nolossexceedence!O19/WB_pop!$AQ15</f>
        <v>-101.94321835567173</v>
      </c>
      <c r="P19">
        <f>MCB_benefits_nolossexceedence!P19/WB_pop!$AQ15</f>
        <v>87.518992108552766</v>
      </c>
      <c r="Q19" s="7">
        <f>MCB_benefits_nolossexceedence!Q19/WB_pop!$BI15</f>
        <v>-579.77040519144987</v>
      </c>
      <c r="R19">
        <f>MCB_benefits_nolossexceedence!R19/WB_pop!$BI15</f>
        <v>579.77040519144987</v>
      </c>
      <c r="S19">
        <f>MCB_benefits_nolossexceedence!S19/WB_pop!$BI15</f>
        <v>135.12624629796986</v>
      </c>
      <c r="T19">
        <f>MCB_benefits_nolossexceedence!T19/WB_pop!$BI15</f>
        <v>313.48322008703792</v>
      </c>
      <c r="U19">
        <f>MCB_benefits_nolossexceedence!U19/WB_pop!$BI15</f>
        <v>489.24166829388179</v>
      </c>
      <c r="V19">
        <f>MCB_benefits_nolossexceedence!V19/WB_pop!$BI15</f>
        <v>252.39896899665462</v>
      </c>
      <c r="W19">
        <f>MCB_benefits_nolossexceedence!W19/WB_pop!$BI15</f>
        <v>101.08734013112041</v>
      </c>
      <c r="Y19">
        <f>MCB_benefits_nolossexceedence!Y19/WB_pop!$BI15</f>
        <v>137.41378332988307</v>
      </c>
      <c r="Z19">
        <f>MCB_benefits_nolossexceedence!Z19/WB_pop!$BI15</f>
        <v>91.006982638494904</v>
      </c>
      <c r="AA19">
        <f>MCB_benefits_nolossexceedence!AA19/WB_pop!$BI15</f>
        <v>-17.618863165394988</v>
      </c>
      <c r="AB19">
        <f>MCB_benefits_nolossexceedence!AB19/WB_pop!$BI15</f>
        <v>117.28030154988018</v>
      </c>
      <c r="AC19">
        <f>MCB_benefits_nolossexceedence!AC19/WB_pop!$BI15</f>
        <v>276.63680578242798</v>
      </c>
      <c r="AD19">
        <f>MCB_benefits_nolossexceedence!AD19/WB_pop!$BI15</f>
        <v>51.714743398972665</v>
      </c>
    </row>
    <row r="20" spans="1:30" x14ac:dyDescent="0.2">
      <c r="A20" t="s">
        <v>32</v>
      </c>
      <c r="B20" t="s">
        <v>33</v>
      </c>
      <c r="C20">
        <f>MCB_benefits_nolossexceedence!C20/WB_pop!$AQ16</f>
        <v>-4956.3038418895621</v>
      </c>
      <c r="D20">
        <f>MCB_benefits_nolossexceedence!D20/WB_pop!$AQ16</f>
        <v>1390.3921697886992</v>
      </c>
      <c r="E20">
        <f>MCB_benefits_nolossexceedence!E20/WB_pop!$AQ16</f>
        <v>-20.323935409448229</v>
      </c>
      <c r="F20">
        <f>MCB_benefits_nolossexceedence!F20/WB_pop!$AQ16</f>
        <v>1114.1815225572186</v>
      </c>
      <c r="G20">
        <f>MCB_benefits_nolossexceedence!G20/WB_pop!$AQ16</f>
        <v>1000.9267083834557</v>
      </c>
      <c r="H20">
        <f>MCB_benefits_nolossexceedence!H20/WB_pop!$AQ16</f>
        <v>340.91861437765971</v>
      </c>
      <c r="I20">
        <f>MCB_benefits_nolossexceedence!I20/WB_pop!$AQ16</f>
        <v>299.84785090016038</v>
      </c>
      <c r="K20">
        <f>MCB_benefits_nolossexceedence!K20/WB_pop!$AQ16</f>
        <v>160.9507278594055</v>
      </c>
      <c r="L20">
        <f>MCB_benefits_nolossexceedence!L20/WB_pop!$AQ16</f>
        <v>44.905277202613355</v>
      </c>
      <c r="M20">
        <f>MCB_benefits_nolossexceedence!M20/WB_pop!$AQ16</f>
        <v>215.28380117335055</v>
      </c>
      <c r="N20">
        <f>MCB_benefits_nolossexceedence!N20/WB_pop!$AQ16</f>
        <v>2575.6081941783104</v>
      </c>
      <c r="O20">
        <f>MCB_benefits_nolossexceedence!O20/WB_pop!$AQ16</f>
        <v>1110.0157712756566</v>
      </c>
      <c r="P20">
        <f>MCB_benefits_nolossexceedence!P20/WB_pop!$AQ16</f>
        <v>947.00268591320707</v>
      </c>
      <c r="Q20" s="7">
        <f>MCB_benefits_nolossexceedence!Q20/WB_pop!$BI16</f>
        <v>-2872.2276496477471</v>
      </c>
      <c r="R20">
        <f>MCB_benefits_nolossexceedence!R20/WB_pop!$BI16</f>
        <v>2872.2276496477471</v>
      </c>
      <c r="S20">
        <f>MCB_benefits_nolossexceedence!S20/WB_pop!$BI16</f>
        <v>669.42592677178675</v>
      </c>
      <c r="T20">
        <f>MCB_benefits_nolossexceedence!T20/WB_pop!$BI16</f>
        <v>1553.0202376185016</v>
      </c>
      <c r="U20">
        <f>MCB_benefits_nolossexceedence!U20/WB_pop!$BI16</f>
        <v>2423.7412507619351</v>
      </c>
      <c r="V20">
        <f>MCB_benefits_nolossexceedence!V20/WB_pop!$BI16</f>
        <v>1250.4041099776146</v>
      </c>
      <c r="W20">
        <f>MCB_benefits_nolossexceedence!W20/WB_pop!$BI16</f>
        <v>500.79453996633953</v>
      </c>
      <c r="Y20">
        <f>MCB_benefits_nolossexceedence!Y20/WB_pop!$BI16</f>
        <v>1089.126445603227</v>
      </c>
      <c r="Z20">
        <f>MCB_benefits_nolossexceedence!Z20/WB_pop!$BI16</f>
        <v>-528.50361143713474</v>
      </c>
      <c r="AA20">
        <f>MCB_benefits_nolossexceedence!AA20/WB_pop!$BI16</f>
        <v>-3662.7096411035072</v>
      </c>
      <c r="AB20">
        <f>MCB_benefits_nolossexceedence!AB20/WB_pop!$BI16</f>
        <v>-1778.6755508579263</v>
      </c>
      <c r="AC20">
        <f>MCB_benefits_nolossexceedence!AC20/WB_pop!$BI16</f>
        <v>-5097.0072759989926</v>
      </c>
      <c r="AD20">
        <f>MCB_benefits_nolossexceedence!AD20/WB_pop!$BI16</f>
        <v>-3393.4054385132486</v>
      </c>
    </row>
    <row r="21" spans="1:30" x14ac:dyDescent="0.2">
      <c r="A21" t="s">
        <v>34</v>
      </c>
      <c r="B21" t="s">
        <v>35</v>
      </c>
      <c r="C21">
        <f>MCB_benefits_nolossexceedence!C21/WB_pop!$AQ17</f>
        <v>-27.617299644697074</v>
      </c>
      <c r="D21">
        <f>MCB_benefits_nolossexceedence!D21/WB_pop!$AQ17</f>
        <v>7.7474824792129136</v>
      </c>
      <c r="E21">
        <f>MCB_benefits_nolossexceedence!E21/WB_pop!$AQ17</f>
        <v>-0.11324814459886395</v>
      </c>
      <c r="F21">
        <f>MCB_benefits_nolossexceedence!F21/WB_pop!$AQ17</f>
        <v>6.2083935829318273</v>
      </c>
      <c r="G21">
        <f>MCB_benefits_nolossexceedence!G21/WB_pop!$AQ17</f>
        <v>5.5773200573731421</v>
      </c>
      <c r="H21">
        <f>MCB_benefits_nolossexceedence!H21/WB_pop!$AQ17</f>
        <v>1.8996518026492237</v>
      </c>
      <c r="I21">
        <f>MCB_benefits_nolossexceedence!I21/WB_pop!$AQ17</f>
        <v>1.6707990894624201</v>
      </c>
      <c r="K21">
        <f>MCB_benefits_nolossexceedence!K21/WB_pop!$AQ17</f>
        <v>12.731103781274813</v>
      </c>
      <c r="L21">
        <f>MCB_benefits_nolossexceedence!L21/WB_pop!$AQ17</f>
        <v>5.8727086712106911E-3</v>
      </c>
      <c r="M21">
        <f>MCB_benefits_nolossexceedence!M21/WB_pop!$AQ17</f>
        <v>27.617299644697074</v>
      </c>
      <c r="N21">
        <f>MCB_benefits_nolossexceedence!N21/WB_pop!$AQ17</f>
        <v>17.327052487964441</v>
      </c>
      <c r="O21">
        <f>MCB_benefits_nolossexceedence!O21/WB_pop!$AQ17</f>
        <v>14.574668552225219</v>
      </c>
      <c r="P21">
        <f>MCB_benefits_nolossexceedence!P21/WB_pop!$AQ17</f>
        <v>21.473194061573135</v>
      </c>
      <c r="Q21" s="7">
        <f>MCB_benefits_nolossexceedence!Q21/WB_pop!$BI17</f>
        <v>-63.895984201337512</v>
      </c>
      <c r="R21">
        <f>MCB_benefits_nolossexceedence!R21/WB_pop!$BI17</f>
        <v>63.895984201337512</v>
      </c>
      <c r="S21">
        <f>MCB_benefits_nolossexceedence!S21/WB_pop!$BI17</f>
        <v>14.892144237321023</v>
      </c>
      <c r="T21">
        <f>MCB_benefits_nolossexceedence!T21/WB_pop!$BI17</f>
        <v>34.548708762482349</v>
      </c>
      <c r="U21">
        <f>MCB_benefits_nolossexceedence!U21/WB_pop!$BI17</f>
        <v>53.918892078699855</v>
      </c>
      <c r="V21">
        <f>MCB_benefits_nolossexceedence!V21/WB_pop!$BI17</f>
        <v>27.816667410125255</v>
      </c>
      <c r="W21">
        <f>MCB_benefits_nolossexceedence!W21/WB_pop!$BI17</f>
        <v>11.140746457798935</v>
      </c>
      <c r="Y21">
        <f>MCB_benefits_nolossexceedence!Y21/WB_pop!$BI17</f>
        <v>63.895984201337512</v>
      </c>
      <c r="Z21">
        <f>MCB_benefits_nolossexceedence!Z21/WB_pop!$BI17</f>
        <v>63.895984201337512</v>
      </c>
      <c r="AA21">
        <f>MCB_benefits_nolossexceedence!AA21/WB_pop!$BI17</f>
        <v>63.895984201337512</v>
      </c>
      <c r="AB21">
        <f>MCB_benefits_nolossexceedence!AB21/WB_pop!$BI17</f>
        <v>63.895984201337512</v>
      </c>
      <c r="AC21">
        <f>MCB_benefits_nolossexceedence!AC21/WB_pop!$BI17</f>
        <v>63.895984201337512</v>
      </c>
      <c r="AD21">
        <f>MCB_benefits_nolossexceedence!AD21/WB_pop!$BI17</f>
        <v>-107.73435369105309</v>
      </c>
    </row>
    <row r="22" spans="1:30" x14ac:dyDescent="0.2">
      <c r="A22" t="s">
        <v>36</v>
      </c>
      <c r="B22" t="s">
        <v>37</v>
      </c>
      <c r="C22">
        <f>MCB_benefits_nolossexceedence!C22/WB_pop!$AQ18</f>
        <v>-112.50280265174688</v>
      </c>
      <c r="D22">
        <f>MCB_benefits_nolossexceedence!D22/WB_pop!$AQ18</f>
        <v>31.560416971255897</v>
      </c>
      <c r="E22">
        <f>MCB_benefits_nolossexceedence!E22/WB_pop!$AQ18</f>
        <v>-0.46133162280146867</v>
      </c>
      <c r="F22">
        <f>MCB_benefits_nolossexceedence!F22/WB_pop!$AQ18</f>
        <v>25.290730340432315</v>
      </c>
      <c r="G22">
        <f>MCB_benefits_nolossexceedence!G22/WB_pop!$AQ18</f>
        <v>22.71996704285905</v>
      </c>
      <c r="H22">
        <f>MCB_benefits_nolossexceedence!H22/WB_pop!$AQ18</f>
        <v>7.7384883609182724</v>
      </c>
      <c r="I22">
        <f>MCB_benefits_nolossexceedence!I22/WB_pop!$AQ18</f>
        <v>6.8062259037190698</v>
      </c>
      <c r="K22">
        <f>MCB_benefits_nolossexceedence!K22/WB_pop!$AQ18</f>
        <v>42.305045760991518</v>
      </c>
      <c r="L22">
        <f>MCB_benefits_nolossexceedence!L22/WB_pop!$AQ18</f>
        <v>-1.471982441014376</v>
      </c>
      <c r="M22">
        <f>MCB_benefits_nolossexceedence!M22/WB_pop!$AQ18</f>
        <v>31.073050349755881</v>
      </c>
      <c r="N22">
        <f>MCB_benefits_nolossexceedence!N22/WB_pop!$AQ18</f>
        <v>2.8926040103474828</v>
      </c>
      <c r="O22">
        <f>MCB_benefits_nolossexceedence!O22/WB_pop!$AQ18</f>
        <v>-0.7297104632469098</v>
      </c>
      <c r="P22">
        <f>MCB_benefits_nolossexceedence!P22/WB_pop!$AQ18</f>
        <v>16.597769537206496</v>
      </c>
      <c r="Q22" s="7">
        <f>MCB_benefits_nolossexceedence!Q22/WB_pop!$BI18</f>
        <v>-47.346398940757929</v>
      </c>
      <c r="R22">
        <f>MCB_benefits_nolossexceedence!R22/WB_pop!$BI18</f>
        <v>47.346398940757929</v>
      </c>
      <c r="S22">
        <f>MCB_benefits_nolossexceedence!S22/WB_pop!$BI18</f>
        <v>11.034956436726288</v>
      </c>
      <c r="T22">
        <f>MCB_benefits_nolossexceedence!T22/WB_pop!$BI18</f>
        <v>25.600309133704645</v>
      </c>
      <c r="U22">
        <f>MCB_benefits_nolossexceedence!U22/WB_pop!$BI18</f>
        <v>39.953455709480373</v>
      </c>
      <c r="V22">
        <f>MCB_benefits_nolossexceedence!V22/WB_pop!$BI18</f>
        <v>20.611921842415274</v>
      </c>
      <c r="W22">
        <f>MCB_benefits_nolossexceedence!W22/WB_pop!$BI18</f>
        <v>8.255201526072474</v>
      </c>
      <c r="Y22">
        <f>MCB_benefits_nolossexceedence!Y22/WB_pop!$BI18</f>
        <v>-12.961640423810959</v>
      </c>
      <c r="Z22">
        <f>MCB_benefits_nolossexceedence!Z22/WB_pop!$BI18</f>
        <v>16.815492803339321</v>
      </c>
      <c r="AA22">
        <f>MCB_benefits_nolossexceedence!AA22/WB_pop!$BI18</f>
        <v>30.105895734743633</v>
      </c>
      <c r="AB22">
        <f>MCB_benefits_nolossexceedence!AB22/WB_pop!$BI18</f>
        <v>-3.6451635619498211</v>
      </c>
      <c r="AC22">
        <f>MCB_benefits_nolossexceedence!AC22/WB_pop!$BI18</f>
        <v>18.759048942651344</v>
      </c>
      <c r="AD22">
        <f>MCB_benefits_nolossexceedence!AD22/WB_pop!$BI18</f>
        <v>18.031617096675674</v>
      </c>
    </row>
    <row r="23" spans="1:30" x14ac:dyDescent="0.2">
      <c r="A23" t="s">
        <v>38</v>
      </c>
      <c r="B23" t="s">
        <v>39</v>
      </c>
      <c r="C23">
        <f>MCB_benefits_nolossexceedence!C23/WB_pop!$AQ19</f>
        <v>-4683.024777671686</v>
      </c>
      <c r="D23">
        <f>MCB_benefits_nolossexceedence!D23/WB_pop!$AQ19</f>
        <v>1313.7291799525356</v>
      </c>
      <c r="E23">
        <f>MCB_benefits_nolossexceedence!E23/WB_pop!$AQ19</f>
        <v>-19.203320889617071</v>
      </c>
      <c r="F23">
        <f>MCB_benefits_nolossexceedence!F23/WB_pop!$AQ19</f>
        <v>1052.7481452731488</v>
      </c>
      <c r="G23">
        <f>MCB_benefits_nolossexceedence!G23/WB_pop!$AQ19</f>
        <v>945.73793809341089</v>
      </c>
      <c r="H23">
        <f>MCB_benefits_nolossexceedence!H23/WB_pop!$AQ19</f>
        <v>322.1211550443229</v>
      </c>
      <c r="I23">
        <f>MCB_benefits_nolossexceedence!I23/WB_pop!$AQ19</f>
        <v>283.31493792392575</v>
      </c>
      <c r="K23">
        <f>MCB_benefits_nolossexceedence!K23/WB_pop!$AQ19</f>
        <v>-751.41898619970289</v>
      </c>
      <c r="L23">
        <f>MCB_benefits_nolossexceedence!L23/WB_pop!$AQ19</f>
        <v>-205.53697743906258</v>
      </c>
      <c r="M23">
        <f>MCB_benefits_nolossexceedence!M23/WB_pop!$AQ19</f>
        <v>4683.024777671686</v>
      </c>
      <c r="N23">
        <f>MCB_benefits_nolossexceedence!N23/WB_pop!$AQ19</f>
        <v>1155.6231635523518</v>
      </c>
      <c r="O23">
        <f>MCB_benefits_nolossexceedence!O23/WB_pop!$AQ19</f>
        <v>4683.024777671686</v>
      </c>
      <c r="P23">
        <f>MCB_benefits_nolossexceedence!P23/WB_pop!$AQ19</f>
        <v>3076.8978679484753</v>
      </c>
      <c r="Q23" s="7">
        <f>MCB_benefits_nolossexceedence!Q23/WB_pop!$BI19</f>
        <v>-2720.7095751361794</v>
      </c>
      <c r="R23">
        <f>MCB_benefits_nolossexceedence!R23/WB_pop!$BI19</f>
        <v>2720.7095751361794</v>
      </c>
      <c r="S23">
        <f>MCB_benefits_nolossexceedence!S23/WB_pop!$BI19</f>
        <v>634.11182920538283</v>
      </c>
      <c r="T23">
        <f>MCB_benefits_nolossexceedence!T23/WB_pop!$BI19</f>
        <v>1471.0940587829512</v>
      </c>
      <c r="U23">
        <f>MCB_benefits_nolossexceedence!U23/WB_pop!$BI19</f>
        <v>2295.8820932627914</v>
      </c>
      <c r="V23">
        <f>MCB_benefits_nolossexceedence!V23/WB_pop!$BI19</f>
        <v>1184.4417817031149</v>
      </c>
      <c r="W23">
        <f>MCB_benefits_nolossexceedence!W23/WB_pop!$BI19</f>
        <v>474.37622161649972</v>
      </c>
      <c r="Y23">
        <f>MCB_benefits_nolossexceedence!Y23/WB_pop!$BI19</f>
        <v>1784.3468886372625</v>
      </c>
      <c r="Z23">
        <f>MCB_benefits_nolossexceedence!Z23/WB_pop!$BI19</f>
        <v>2264.7048999465069</v>
      </c>
      <c r="AA23">
        <f>MCB_benefits_nolossexceedence!AA23/WB_pop!$BI19</f>
        <v>2720.7095751361794</v>
      </c>
      <c r="AB23">
        <f>MCB_benefits_nolossexceedence!AB23/WB_pop!$BI19</f>
        <v>2720.7095751361794</v>
      </c>
      <c r="AC23">
        <f>MCB_benefits_nolossexceedence!AC23/WB_pop!$BI19</f>
        <v>2699.6562053190601</v>
      </c>
      <c r="AD23">
        <f>MCB_benefits_nolossexceedence!AD23/WB_pop!$BI19</f>
        <v>175.70262012181408</v>
      </c>
    </row>
    <row r="24" spans="1:30" x14ac:dyDescent="0.2">
      <c r="A24" t="s">
        <v>40</v>
      </c>
      <c r="B24" t="s">
        <v>41</v>
      </c>
      <c r="C24">
        <f>MCB_benefits_nolossexceedence!C24/WB_pop!$AQ20</f>
        <v>-458.92078431877854</v>
      </c>
      <c r="D24">
        <f>MCB_benefits_nolossexceedence!D24/WB_pop!$AQ20</f>
        <v>128.74107105323347</v>
      </c>
      <c r="E24">
        <f>MCB_benefits_nolossexceedence!E24/WB_pop!$AQ20</f>
        <v>-1.8818612974689017</v>
      </c>
      <c r="F24">
        <f>MCB_benefits_nolossexceedence!F24/WB_pop!$AQ20</f>
        <v>103.16580147566408</v>
      </c>
      <c r="G24">
        <f>MCB_benefits_nolossexceedence!G24/WB_pop!$AQ20</f>
        <v>92.679158645331498</v>
      </c>
      <c r="H24">
        <f>MCB_benefits_nolossexceedence!H24/WB_pop!$AQ20</f>
        <v>31.566797131513116</v>
      </c>
      <c r="I24">
        <f>MCB_benefits_nolossexceedence!I24/WB_pop!$AQ20</f>
        <v>27.763917487943957</v>
      </c>
      <c r="K24">
        <f>MCB_benefits_nolossexceedence!K24/WB_pop!$AQ20</f>
        <v>-448.82773065817975</v>
      </c>
      <c r="L24">
        <f>MCB_benefits_nolossexceedence!L24/WB_pop!$AQ20</f>
        <v>9.7819482431693103</v>
      </c>
      <c r="M24">
        <f>MCB_benefits_nolossexceedence!M24/WB_pop!$AQ20</f>
        <v>-104.95244361160648</v>
      </c>
      <c r="N24">
        <f>MCB_benefits_nolossexceedence!N24/WB_pop!$AQ20</f>
        <v>-153.51986003740038</v>
      </c>
      <c r="O24">
        <f>MCB_benefits_nolossexceedence!O24/WB_pop!$AQ20</f>
        <v>-346.01661708010164</v>
      </c>
      <c r="P24">
        <f>MCB_benefits_nolossexceedence!P24/WB_pop!$AQ20</f>
        <v>-220.23734751779625</v>
      </c>
      <c r="Q24" s="7">
        <f>MCB_benefits_nolossexceedence!Q24/WB_pop!$BI20</f>
        <v>-264.59714385407381</v>
      </c>
      <c r="R24">
        <f>MCB_benefits_nolossexceedence!R24/WB_pop!$BI20</f>
        <v>264.59714385407381</v>
      </c>
      <c r="S24">
        <f>MCB_benefits_nolossexceedence!S24/WB_pop!$BI20</f>
        <v>61.66927202563636</v>
      </c>
      <c r="T24">
        <f>MCB_benefits_nolossexceedence!T24/WB_pop!$BI20</f>
        <v>143.06829727505294</v>
      </c>
      <c r="U24">
        <f>MCB_benefits_nolossexceedence!U24/WB_pop!$BI20</f>
        <v>223.28140057824461</v>
      </c>
      <c r="V24">
        <f>MCB_benefits_nolossexceedence!V24/WB_pop!$BI20</f>
        <v>115.19050594894462</v>
      </c>
      <c r="W24">
        <f>MCB_benefits_nolossexceedence!W24/WB_pop!$BI20</f>
        <v>46.134506416669048</v>
      </c>
      <c r="Y24">
        <f>MCB_benefits_nolossexceedence!Y24/WB_pop!$BI20</f>
        <v>33.856507557788959</v>
      </c>
      <c r="Z24">
        <f>MCB_benefits_nolossexceedence!Z24/WB_pop!$BI20</f>
        <v>158.97728661335569</v>
      </c>
      <c r="AA24">
        <f>MCB_benefits_nolossexceedence!AA24/WB_pop!$BI20</f>
        <v>136.90965845589966</v>
      </c>
      <c r="AB24">
        <f>MCB_benefits_nolossexceedence!AB24/WB_pop!$BI20</f>
        <v>98.933471354436207</v>
      </c>
      <c r="AC24">
        <f>MCB_benefits_nolossexceedence!AC24/WB_pop!$BI20</f>
        <v>144.45138908953751</v>
      </c>
      <c r="AD24">
        <f>MCB_benefits_nolossexceedence!AD24/WB_pop!$BI20</f>
        <v>-6.2868008573932972</v>
      </c>
    </row>
    <row r="25" spans="1:30" x14ac:dyDescent="0.2">
      <c r="A25" t="s">
        <v>42</v>
      </c>
      <c r="B25" t="s">
        <v>43</v>
      </c>
      <c r="C25">
        <f>MCB_benefits_nolossexceedence!C25/WB_pop!$AQ21</f>
        <v>-139.71365081879006</v>
      </c>
      <c r="D25">
        <f>MCB_benefits_nolossexceedence!D25/WB_pop!$AQ21</f>
        <v>39.193877596692886</v>
      </c>
      <c r="E25">
        <f>MCB_benefits_nolossexceedence!E25/WB_pop!$AQ21</f>
        <v>-0.57291306296846756</v>
      </c>
      <c r="F25">
        <f>MCB_benefits_nolossexceedence!F25/WB_pop!$AQ21</f>
        <v>31.407753268806907</v>
      </c>
      <c r="G25">
        <f>MCB_benefits_nolossexceedence!G25/WB_pop!$AQ21</f>
        <v>28.215204130215838</v>
      </c>
      <c r="H25">
        <f>MCB_benefits_nolossexceedence!H25/WB_pop!$AQ21</f>
        <v>9.6101824598039691</v>
      </c>
      <c r="I25">
        <f>MCB_benefits_nolossexceedence!I25/WB_pop!$AQ21</f>
        <v>8.4524353784287385</v>
      </c>
      <c r="K25">
        <f>MCB_benefits_nolossexceedence!K25/WB_pop!$AQ21</f>
        <v>139.71365081879006</v>
      </c>
      <c r="L25">
        <f>MCB_benefits_nolossexceedence!L25/WB_pop!$AQ21</f>
        <v>-11.352295189040628</v>
      </c>
      <c r="M25">
        <f>MCB_benefits_nolossexceedence!M25/WB_pop!$AQ21</f>
        <v>-68.616846923972275</v>
      </c>
      <c r="N25">
        <f>MCB_benefits_nolossexceedence!N25/WB_pop!$AQ21</f>
        <v>139.71365081879006</v>
      </c>
      <c r="O25">
        <f>MCB_benefits_nolossexceedence!O25/WB_pop!$AQ21</f>
        <v>139.71365081879006</v>
      </c>
      <c r="P25">
        <f>MCB_benefits_nolossexceedence!P25/WB_pop!$AQ21</f>
        <v>139.71365081879006</v>
      </c>
      <c r="Q25" s="7">
        <f>MCB_benefits_nolossexceedence!Q25/WB_pop!$BI21</f>
        <v>-103.27418298276103</v>
      </c>
      <c r="R25">
        <f>MCB_benefits_nolossexceedence!R25/WB_pop!$BI21</f>
        <v>103.27418298276103</v>
      </c>
      <c r="S25">
        <f>MCB_benefits_nolossexceedence!S25/WB_pop!$BI21</f>
        <v>24.069963835670414</v>
      </c>
      <c r="T25">
        <f>MCB_benefits_nolossexceedence!T25/WB_pop!$BI21</f>
        <v>55.840593351092537</v>
      </c>
      <c r="U25">
        <f>MCB_benefits_nolossexceedence!U25/WB_pop!$BI21</f>
        <v>87.148348935625776</v>
      </c>
      <c r="V25">
        <f>MCB_benefits_nolossexceedence!V25/WB_pop!$BI21</f>
        <v>44.959689344979942</v>
      </c>
      <c r="W25">
        <f>MCB_benefits_nolossexceedence!W25/WB_pop!$BI21</f>
        <v>18.006632226242324</v>
      </c>
      <c r="Y25">
        <f>MCB_benefits_nolossexceedence!Y25/WB_pop!$BI21</f>
        <v>-27.428232676710412</v>
      </c>
      <c r="Z25">
        <f>MCB_benefits_nolossexceedence!Z25/WB_pop!$BI21</f>
        <v>91.311443926430258</v>
      </c>
      <c r="AA25">
        <f>MCB_benefits_nolossexceedence!AA25/WB_pop!$BI21</f>
        <v>71.107634656965402</v>
      </c>
      <c r="AB25">
        <f>MCB_benefits_nolossexceedence!AB25/WB_pop!$BI21</f>
        <v>92.156734371143997</v>
      </c>
      <c r="AC25">
        <f>MCB_benefits_nolossexceedence!AC25/WB_pop!$BI21</f>
        <v>88.916530046113991</v>
      </c>
      <c r="AD25">
        <f>MCB_benefits_nolossexceedence!AD25/WB_pop!$BI21</f>
        <v>-11.142707380682708</v>
      </c>
    </row>
    <row r="26" spans="1:30" x14ac:dyDescent="0.2">
      <c r="A26" t="s">
        <v>44</v>
      </c>
      <c r="B26" t="s">
        <v>45</v>
      </c>
      <c r="C26">
        <f>MCB_benefits_nolossexceedence!C26/WB_pop!$AQ22</f>
        <v>-80.106606971328063</v>
      </c>
      <c r="D26">
        <f>MCB_benefits_nolossexceedence!D26/WB_pop!$AQ22</f>
        <v>22.472310543175364</v>
      </c>
      <c r="E26">
        <f>MCB_benefits_nolossexceedence!E26/WB_pop!$AQ22</f>
        <v>-0.32848702539080643</v>
      </c>
      <c r="F26">
        <f>MCB_benefits_nolossexceedence!F26/WB_pop!$AQ22</f>
        <v>18.008036667941592</v>
      </c>
      <c r="G26">
        <f>MCB_benefits_nolossexceedence!G26/WB_pop!$AQ22</f>
        <v>16.177547824632583</v>
      </c>
      <c r="H26">
        <f>MCB_benefits_nolossexceedence!H26/WB_pop!$AQ22</f>
        <v>5.5101209131579898</v>
      </c>
      <c r="I26">
        <f>MCB_benefits_nolossexceedence!I26/WB_pop!$AQ22</f>
        <v>4.8463118302487116</v>
      </c>
      <c r="K26">
        <f>MCB_benefits_nolossexceedence!K26/WB_pop!$AQ22</f>
        <v>33.654520828136455</v>
      </c>
      <c r="L26">
        <f>MCB_benefits_nolossexceedence!L26/WB_pop!$AQ22</f>
        <v>-1.6102917553123175</v>
      </c>
      <c r="M26">
        <f>MCB_benefits_nolossexceedence!M26/WB_pop!$AQ22</f>
        <v>-14.311337925265853</v>
      </c>
      <c r="N26">
        <f>MCB_benefits_nolossexceedence!N26/WB_pop!$AQ22</f>
        <v>-35.813921850800199</v>
      </c>
      <c r="O26">
        <f>MCB_benefits_nolossexceedence!O26/WB_pop!$AQ22</f>
        <v>-4.9294642263985704</v>
      </c>
      <c r="P26">
        <f>MCB_benefits_nolossexceedence!P26/WB_pop!$AQ22</f>
        <v>-9.2900339399797911</v>
      </c>
      <c r="Q26" s="7">
        <f>MCB_benefits_nolossexceedence!Q26/WB_pop!$BI22</f>
        <v>-81.026028035342065</v>
      </c>
      <c r="R26">
        <f>MCB_benefits_nolossexceedence!R26/WB_pop!$BI22</f>
        <v>81.026028035342065</v>
      </c>
      <c r="S26">
        <f>MCB_benefits_nolossexceedence!S26/WB_pop!$BI22</f>
        <v>18.884618674584448</v>
      </c>
      <c r="T26">
        <f>MCB_benefits_nolossexceedence!T26/WB_pop!$BI22</f>
        <v>43.810963705527598</v>
      </c>
      <c r="U26">
        <f>MCB_benefits_nolossexceedence!U26/WB_pop!$BI22</f>
        <v>68.374150829839905</v>
      </c>
      <c r="V26">
        <f>MCB_benefits_nolossexceedence!V26/WB_pop!$BI22</f>
        <v>35.274111536033203</v>
      </c>
      <c r="W26">
        <f>MCB_benefits_nolossexceedence!W26/WB_pop!$BI22</f>
        <v>14.12749871697506</v>
      </c>
      <c r="Y26">
        <f>MCB_benefits_nolossexceedence!Y26/WB_pop!$BI22</f>
        <v>-40.05847809572478</v>
      </c>
      <c r="Z26">
        <f>MCB_benefits_nolossexceedence!Z26/WB_pop!$BI22</f>
        <v>-26.882646208322456</v>
      </c>
      <c r="AA26">
        <f>MCB_benefits_nolossexceedence!AA26/WB_pop!$BI22</f>
        <v>-51.356430424216043</v>
      </c>
      <c r="AB26">
        <f>MCB_benefits_nolossexceedence!AB26/WB_pop!$BI22</f>
        <v>-114.88016406840372</v>
      </c>
      <c r="AC26">
        <f>MCB_benefits_nolossexceedence!AC26/WB_pop!$BI22</f>
        <v>-80.218884405945701</v>
      </c>
      <c r="AD26">
        <f>MCB_benefits_nolossexceedence!AD26/WB_pop!$BI22</f>
        <v>-123.159515537429</v>
      </c>
    </row>
    <row r="27" spans="1:30" x14ac:dyDescent="0.2">
      <c r="A27" t="s">
        <v>46</v>
      </c>
      <c r="B27" t="s">
        <v>47</v>
      </c>
      <c r="C27">
        <f>MCB_benefits_nolossexceedence!C27/WB_pop!$AQ23</f>
        <v>362.30977620925472</v>
      </c>
      <c r="D27">
        <f>MCB_benefits_nolossexceedence!D27/WB_pop!$AQ23</f>
        <v>-101.63878001619669</v>
      </c>
      <c r="E27">
        <f>MCB_benefits_nolossexceedence!E27/WB_pop!$AQ23</f>
        <v>1.4856959389078639</v>
      </c>
      <c r="F27">
        <f>MCB_benefits_nolossexceedence!F27/WB_pop!$AQ23</f>
        <v>-81.447560716998424</v>
      </c>
      <c r="G27">
        <f>MCB_benefits_nolossexceedence!G27/WB_pop!$AQ23</f>
        <v>-73.168543189640118</v>
      </c>
      <c r="H27">
        <f>MCB_benefits_nolossexceedence!H27/WB_pop!$AQ23</f>
        <v>-24.921423468188472</v>
      </c>
      <c r="I27">
        <f>MCB_benefits_nolossexceedence!I27/WB_pop!$AQ23</f>
        <v>-21.91911779868715</v>
      </c>
      <c r="K27">
        <f>MCB_benefits_nolossexceedence!K27/WB_pop!$AQ23</f>
        <v>5.2234444929719137</v>
      </c>
      <c r="L27">
        <f>MCB_benefits_nolossexceedence!L27/WB_pop!$AQ23</f>
        <v>13.506957587918023</v>
      </c>
      <c r="M27">
        <f>MCB_benefits_nolossexceedence!M27/WB_pop!$AQ23</f>
        <v>-178.2681864472658</v>
      </c>
      <c r="N27">
        <f>MCB_benefits_nolossexceedence!N27/WB_pop!$AQ23</f>
        <v>-362.30977620925472</v>
      </c>
      <c r="O27">
        <f>MCB_benefits_nolossexceedence!O27/WB_pop!$AQ23</f>
        <v>-64.893286592660544</v>
      </c>
      <c r="P27">
        <f>MCB_benefits_nolossexceedence!P27/WB_pop!$AQ23</f>
        <v>-77.366177980452377</v>
      </c>
      <c r="Q27" s="7">
        <f>MCB_benefits_nolossexceedence!Q27/WB_pop!$BI23</f>
        <v>351.5629567457853</v>
      </c>
      <c r="R27">
        <f>MCB_benefits_nolossexceedence!R27/WB_pop!$BI23</f>
        <v>-351.5629567457853</v>
      </c>
      <c r="S27">
        <f>MCB_benefits_nolossexceedence!S27/WB_pop!$BI23</f>
        <v>-81.938267729941188</v>
      </c>
      <c r="T27">
        <f>MCB_benefits_nolossexceedence!T27/WB_pop!$BI23</f>
        <v>-190.09091660619674</v>
      </c>
      <c r="U27">
        <f>MCB_benefits_nolossexceedence!U27/WB_pop!$BI23</f>
        <v>-296.66786356892561</v>
      </c>
      <c r="V27">
        <f>MCB_benefits_nolossexceedence!V27/WB_pop!$BI23</f>
        <v>-153.05046105406191</v>
      </c>
      <c r="W27">
        <f>MCB_benefits_nolossexceedence!W27/WB_pop!$BI23</f>
        <v>-61.297651394137901</v>
      </c>
      <c r="Y27">
        <f>MCB_benefits_nolossexceedence!Y27/WB_pop!$BI23</f>
        <v>-121.8337614523455</v>
      </c>
      <c r="Z27">
        <f>MCB_benefits_nolossexceedence!Z27/WB_pop!$BI23</f>
        <v>365.96665293339623</v>
      </c>
      <c r="AA27">
        <f>MCB_benefits_nolossexceedence!AA27/WB_pop!$BI23</f>
        <v>107.56911071950211</v>
      </c>
      <c r="AB27">
        <f>MCB_benefits_nolossexceedence!AB27/WB_pop!$BI23</f>
        <v>3.9700107399378526</v>
      </c>
      <c r="AC27">
        <f>MCB_benefits_nolossexceedence!AC27/WB_pop!$BI23</f>
        <v>56.091590306777007</v>
      </c>
      <c r="AD27">
        <f>MCB_benefits_nolossexceedence!AD27/WB_pop!$BI23</f>
        <v>178.39649210892148</v>
      </c>
    </row>
    <row r="28" spans="1:30" x14ac:dyDescent="0.2">
      <c r="A28" t="s">
        <v>48</v>
      </c>
      <c r="B28" t="s">
        <v>49</v>
      </c>
      <c r="C28">
        <f>MCB_benefits_nolossexceedence!C28/WB_pop!$AQ24</f>
        <v>0</v>
      </c>
      <c r="D28">
        <f>MCB_benefits_nolossexceedence!D28/WB_pop!$AQ24</f>
        <v>0</v>
      </c>
      <c r="E28">
        <f>MCB_benefits_nolossexceedence!E28/WB_pop!$AQ24</f>
        <v>0</v>
      </c>
      <c r="F28">
        <f>MCB_benefits_nolossexceedence!F28/WB_pop!$AQ24</f>
        <v>0</v>
      </c>
      <c r="G28">
        <f>MCB_benefits_nolossexceedence!G28/WB_pop!$AQ24</f>
        <v>0</v>
      </c>
      <c r="H28">
        <f>MCB_benefits_nolossexceedence!H28/WB_pop!$AQ24</f>
        <v>0</v>
      </c>
      <c r="I28">
        <f>MCB_benefits_nolossexceedence!I28/WB_pop!$AQ24</f>
        <v>0</v>
      </c>
      <c r="K28">
        <f>MCB_benefits_nolossexceedence!K28/WB_pop!$AQ24</f>
        <v>0</v>
      </c>
      <c r="L28">
        <f>MCB_benefits_nolossexceedence!L28/WB_pop!$AQ24</f>
        <v>0</v>
      </c>
      <c r="M28">
        <f>MCB_benefits_nolossexceedence!M28/WB_pop!$AQ24</f>
        <v>0</v>
      </c>
      <c r="N28">
        <f>MCB_benefits_nolossexceedence!N28/WB_pop!$AQ24</f>
        <v>0</v>
      </c>
      <c r="O28">
        <f>MCB_benefits_nolossexceedence!O28/WB_pop!$AQ24</f>
        <v>0</v>
      </c>
      <c r="P28">
        <f>MCB_benefits_nolossexceedence!P28/WB_pop!$AQ24</f>
        <v>0</v>
      </c>
      <c r="Q28" s="7">
        <f>MCB_benefits_nolossexceedence!Q28/WB_pop!$BI24</f>
        <v>0</v>
      </c>
      <c r="R28">
        <f>MCB_benefits_nolossexceedence!R28/WB_pop!$BI24</f>
        <v>0</v>
      </c>
      <c r="S28">
        <f>MCB_benefits_nolossexceedence!S28/WB_pop!$BI24</f>
        <v>0</v>
      </c>
      <c r="T28">
        <f>MCB_benefits_nolossexceedence!T28/WB_pop!$BI24</f>
        <v>0</v>
      </c>
      <c r="U28">
        <f>MCB_benefits_nolossexceedence!U28/WB_pop!$BI24</f>
        <v>0</v>
      </c>
      <c r="V28">
        <f>MCB_benefits_nolossexceedence!V28/WB_pop!$BI24</f>
        <v>0</v>
      </c>
      <c r="W28">
        <f>MCB_benefits_nolossexceedence!W28/WB_pop!$BI24</f>
        <v>0</v>
      </c>
      <c r="Y28">
        <f>MCB_benefits_nolossexceedence!Y28/WB_pop!$BI24</f>
        <v>0</v>
      </c>
      <c r="Z28">
        <f>MCB_benefits_nolossexceedence!Z28/WB_pop!$BI24</f>
        <v>0</v>
      </c>
      <c r="AA28">
        <f>MCB_benefits_nolossexceedence!AA28/WB_pop!$BI24</f>
        <v>0</v>
      </c>
      <c r="AB28">
        <f>MCB_benefits_nolossexceedence!AB28/WB_pop!$BI24</f>
        <v>0</v>
      </c>
      <c r="AC28">
        <f>MCB_benefits_nolossexceedence!AC28/WB_pop!$BI24</f>
        <v>0</v>
      </c>
      <c r="AD28">
        <f>MCB_benefits_nolossexceedence!AD28/WB_pop!$BI24</f>
        <v>0</v>
      </c>
    </row>
    <row r="29" spans="1:30" x14ac:dyDescent="0.2">
      <c r="A29" t="s">
        <v>50</v>
      </c>
      <c r="B29" t="s">
        <v>51</v>
      </c>
      <c r="C29">
        <f>MCB_benefits_nolossexceedence!C29/WB_pop!$AQ25</f>
        <v>0</v>
      </c>
      <c r="D29">
        <f>MCB_benefits_nolossexceedence!D29/WB_pop!$AQ25</f>
        <v>0</v>
      </c>
      <c r="E29">
        <f>MCB_benefits_nolossexceedence!E29/WB_pop!$AQ25</f>
        <v>0</v>
      </c>
      <c r="F29">
        <f>MCB_benefits_nolossexceedence!F29/WB_pop!$AQ25</f>
        <v>0</v>
      </c>
      <c r="G29">
        <f>MCB_benefits_nolossexceedence!G29/WB_pop!$AQ25</f>
        <v>0</v>
      </c>
      <c r="H29">
        <f>MCB_benefits_nolossexceedence!H29/WB_pop!$AQ25</f>
        <v>0</v>
      </c>
      <c r="I29">
        <f>MCB_benefits_nolossexceedence!I29/WB_pop!$AQ25</f>
        <v>0</v>
      </c>
      <c r="K29">
        <f>MCB_benefits_nolossexceedence!K29/WB_pop!$AQ25</f>
        <v>0</v>
      </c>
      <c r="L29">
        <f>MCB_benefits_nolossexceedence!L29/WB_pop!$AQ25</f>
        <v>0</v>
      </c>
      <c r="M29">
        <f>MCB_benefits_nolossexceedence!M29/WB_pop!$AQ25</f>
        <v>0</v>
      </c>
      <c r="N29">
        <f>MCB_benefits_nolossexceedence!N29/WB_pop!$AQ25</f>
        <v>0</v>
      </c>
      <c r="O29">
        <f>MCB_benefits_nolossexceedence!O29/WB_pop!$AQ25</f>
        <v>0</v>
      </c>
      <c r="P29">
        <f>MCB_benefits_nolossexceedence!P29/WB_pop!$AQ25</f>
        <v>0</v>
      </c>
      <c r="Q29" s="7">
        <f>MCB_benefits_nolossexceedence!Q29/WB_pop!$BI25</f>
        <v>0</v>
      </c>
      <c r="R29">
        <f>MCB_benefits_nolossexceedence!R29/WB_pop!$BI25</f>
        <v>0</v>
      </c>
      <c r="S29">
        <f>MCB_benefits_nolossexceedence!S29/WB_pop!$BI25</f>
        <v>0</v>
      </c>
      <c r="T29">
        <f>MCB_benefits_nolossexceedence!T29/WB_pop!$BI25</f>
        <v>0</v>
      </c>
      <c r="U29">
        <f>MCB_benefits_nolossexceedence!U29/WB_pop!$BI25</f>
        <v>0</v>
      </c>
      <c r="V29">
        <f>MCB_benefits_nolossexceedence!V29/WB_pop!$BI25</f>
        <v>0</v>
      </c>
      <c r="W29">
        <f>MCB_benefits_nolossexceedence!W29/WB_pop!$BI25</f>
        <v>0</v>
      </c>
      <c r="Y29">
        <f>MCB_benefits_nolossexceedence!Y29/WB_pop!$BI25</f>
        <v>0</v>
      </c>
      <c r="Z29">
        <f>MCB_benefits_nolossexceedence!Z29/WB_pop!$BI25</f>
        <v>0</v>
      </c>
      <c r="AA29">
        <f>MCB_benefits_nolossexceedence!AA29/WB_pop!$BI25</f>
        <v>0</v>
      </c>
      <c r="AB29">
        <f>MCB_benefits_nolossexceedence!AB29/WB_pop!$BI25</f>
        <v>0</v>
      </c>
      <c r="AC29">
        <f>MCB_benefits_nolossexceedence!AC29/WB_pop!$BI25</f>
        <v>0</v>
      </c>
      <c r="AD29">
        <f>MCB_benefits_nolossexceedence!AD29/WB_pop!$BI25</f>
        <v>0</v>
      </c>
    </row>
    <row r="30" spans="1:30" x14ac:dyDescent="0.2">
      <c r="A30" t="s">
        <v>52</v>
      </c>
      <c r="B30" t="s">
        <v>53</v>
      </c>
      <c r="C30">
        <f>MCB_benefits_nolossexceedence!C30/WB_pop!$AQ26</f>
        <v>36.517339426447762</v>
      </c>
      <c r="D30">
        <f>MCB_benefits_nolossexceedence!D30/WB_pop!$AQ26</f>
        <v>-10.244211093541844</v>
      </c>
      <c r="E30">
        <f>MCB_benefits_nolossexceedence!E30/WB_pop!$AQ26</f>
        <v>0.14974385580547286</v>
      </c>
      <c r="F30">
        <f>MCB_benefits_nolossexceedence!F30/WB_pop!$AQ26</f>
        <v>-8.2091304608933449</v>
      </c>
      <c r="G30">
        <f>MCB_benefits_nolossexceedence!G30/WB_pop!$AQ26</f>
        <v>-7.3746851518894827</v>
      </c>
      <c r="H30">
        <f>MCB_benefits_nolossexceedence!H30/WB_pop!$AQ26</f>
        <v>-2.5118397005452735</v>
      </c>
      <c r="I30">
        <f>MCB_benefits_nolossexceedence!I30/WB_pop!$AQ26</f>
        <v>-2.2092361761738859</v>
      </c>
      <c r="K30">
        <f>MCB_benefits_nolossexceedence!K30/WB_pop!$AQ26</f>
        <v>1.1214425527397418</v>
      </c>
      <c r="L30">
        <f>MCB_benefits_nolossexceedence!L30/WB_pop!$AQ26</f>
        <v>1.5986122248062027</v>
      </c>
      <c r="M30">
        <f>MCB_benefits_nolossexceedence!M30/WB_pop!$AQ26</f>
        <v>-15.739016932131106</v>
      </c>
      <c r="N30">
        <f>MCB_benefits_nolossexceedence!N30/WB_pop!$AQ26</f>
        <v>-35.909907409962941</v>
      </c>
      <c r="O30">
        <f>MCB_benefits_nolossexceedence!O30/WB_pop!$AQ26</f>
        <v>-7.8940891842328673</v>
      </c>
      <c r="P30">
        <f>MCB_benefits_nolossexceedence!P30/WB_pop!$AQ26</f>
        <v>-9.192403048498317</v>
      </c>
      <c r="Q30" s="7">
        <f>MCB_benefits_nolossexceedence!Q30/WB_pop!$BI26</f>
        <v>35.225585319311065</v>
      </c>
      <c r="R30">
        <f>MCB_benefits_nolossexceedence!R30/WB_pop!$BI26</f>
        <v>-35.225585319311065</v>
      </c>
      <c r="S30">
        <f>MCB_benefits_nolossexceedence!S30/WB_pop!$BI26</f>
        <v>-8.2099760098578685</v>
      </c>
      <c r="T30">
        <f>MCB_benefits_nolossexceedence!T30/WB_pop!$BI26</f>
        <v>-19.046556734302197</v>
      </c>
      <c r="U30">
        <f>MCB_benefits_nolossexceedence!U30/WB_pop!$BI26</f>
        <v>-29.725256711848406</v>
      </c>
      <c r="V30">
        <f>MCB_benefits_nolossexceedence!V30/WB_pop!$BI26</f>
        <v>-15.335210865000745</v>
      </c>
      <c r="W30">
        <f>MCB_benefits_nolossexceedence!W30/WB_pop!$BI26</f>
        <v>-6.1418463112396058</v>
      </c>
      <c r="Y30">
        <f>MCB_benefits_nolossexceedence!Y30/WB_pop!$BI26</f>
        <v>-14.822305602665525</v>
      </c>
      <c r="Z30">
        <f>MCB_benefits_nolossexceedence!Z30/WB_pop!$BI26</f>
        <v>26.173170079503279</v>
      </c>
      <c r="AA30">
        <f>MCB_benefits_nolossexceedence!AA30/WB_pop!$BI26</f>
        <v>5.4597895684571842</v>
      </c>
      <c r="AB30">
        <f>MCB_benefits_nolossexceedence!AB30/WB_pop!$BI26</f>
        <v>6.6682780717976069</v>
      </c>
      <c r="AC30">
        <f>MCB_benefits_nolossexceedence!AC30/WB_pop!$BI26</f>
        <v>-0.26535877353528148</v>
      </c>
      <c r="AD30">
        <f>MCB_benefits_nolossexceedence!AD30/WB_pop!$BI26</f>
        <v>40.693553904384302</v>
      </c>
    </row>
    <row r="31" spans="1:30" x14ac:dyDescent="0.2">
      <c r="A31" t="s">
        <v>54</v>
      </c>
      <c r="B31" t="s">
        <v>55</v>
      </c>
      <c r="C31">
        <f>MCB_benefits_nolossexceedence!C31/WB_pop!$AQ27</f>
        <v>-175.65186866092517</v>
      </c>
      <c r="D31">
        <f>MCB_benefits_nolossexceedence!D31/WB_pop!$AQ27</f>
        <v>49.275627682622854</v>
      </c>
      <c r="E31">
        <f>MCB_benefits_nolossexceedence!E31/WB_pop!$AQ27</f>
        <v>-0.72028215926579398</v>
      </c>
      <c r="F31">
        <f>MCB_benefits_nolossexceedence!F31/WB_pop!$AQ27</f>
        <v>39.486696681218334</v>
      </c>
      <c r="G31">
        <f>MCB_benefits_nolossexceedence!G31/WB_pop!$AQ27</f>
        <v>35.472935544071603</v>
      </c>
      <c r="H31">
        <f>MCB_benefits_nolossexceedence!H31/WB_pop!$AQ27</f>
        <v>12.082187369267368</v>
      </c>
      <c r="I31">
        <f>MCB_benefits_nolossexceedence!I31/WB_pop!$AQ27</f>
        <v>10.626635695622694</v>
      </c>
      <c r="K31">
        <f>MCB_benefits_nolossexceedence!K31/WB_pop!$AQ27</f>
        <v>-160.28995019022756</v>
      </c>
      <c r="L31">
        <f>MCB_benefits_nolossexceedence!L31/WB_pop!$AQ27</f>
        <v>-11.748032909852455</v>
      </c>
      <c r="M31">
        <f>MCB_benefits_nolossexceedence!M31/WB_pop!$AQ27</f>
        <v>175.65186866092517</v>
      </c>
      <c r="N31">
        <f>MCB_benefits_nolossexceedence!N31/WB_pop!$AQ27</f>
        <v>89.595067566381132</v>
      </c>
      <c r="O31">
        <f>MCB_benefits_nolossexceedence!O31/WB_pop!$AQ27</f>
        <v>-111.68071228231645</v>
      </c>
      <c r="P31">
        <f>MCB_benefits_nolossexceedence!P31/WB_pop!$AQ27</f>
        <v>20.937402657833804</v>
      </c>
      <c r="Q31" s="7">
        <f>MCB_benefits_nolossexceedence!Q31/WB_pop!$BI27</f>
        <v>-210.64811968457266</v>
      </c>
      <c r="R31">
        <f>MCB_benefits_nolossexceedence!R31/WB_pop!$BI27</f>
        <v>210.64811968457266</v>
      </c>
      <c r="S31">
        <f>MCB_benefits_nolossexceedence!S31/WB_pop!$BI27</f>
        <v>49.095451316288717</v>
      </c>
      <c r="T31">
        <f>MCB_benefits_nolossexceedence!T31/WB_pop!$BI27</f>
        <v>113.8979331692411</v>
      </c>
      <c r="U31">
        <f>MCB_benefits_nolossexceedence!U31/WB_pop!$BI27</f>
        <v>177.75629210224722</v>
      </c>
      <c r="V31">
        <f>MCB_benefits_nolossexceedence!V31/WB_pop!$BI27</f>
        <v>91.704177642377743</v>
      </c>
      <c r="W31">
        <f>MCB_benefits_nolossexceedence!W31/WB_pop!$BI27</f>
        <v>36.728087415058319</v>
      </c>
      <c r="Y31">
        <f>MCB_benefits_nolossexceedence!Y31/WB_pop!$BI27</f>
        <v>166.79890117091381</v>
      </c>
      <c r="Z31">
        <f>MCB_benefits_nolossexceedence!Z31/WB_pop!$BI27</f>
        <v>161.45752563730377</v>
      </c>
      <c r="AA31">
        <f>MCB_benefits_nolossexceedence!AA31/WB_pop!$BI27</f>
        <v>203.62339004914466</v>
      </c>
      <c r="AB31">
        <f>MCB_benefits_nolossexceedence!AB31/WB_pop!$BI27</f>
        <v>210.64811968457266</v>
      </c>
      <c r="AC31">
        <f>MCB_benefits_nolossexceedence!AC31/WB_pop!$BI27</f>
        <v>210.64811968457266</v>
      </c>
      <c r="AD31">
        <f>MCB_benefits_nolossexceedence!AD31/WB_pop!$BI27</f>
        <v>156.83496169454256</v>
      </c>
    </row>
    <row r="32" spans="1:30" x14ac:dyDescent="0.2">
      <c r="A32" t="s">
        <v>56</v>
      </c>
      <c r="B32" t="s">
        <v>57</v>
      </c>
      <c r="C32">
        <f>MCB_benefits_nolossexceedence!C32/WB_pop!$AQ28</f>
        <v>0</v>
      </c>
      <c r="D32">
        <f>MCB_benefits_nolossexceedence!D32/WB_pop!$AQ28</f>
        <v>0</v>
      </c>
      <c r="E32">
        <f>MCB_benefits_nolossexceedence!E32/WB_pop!$AQ28</f>
        <v>0</v>
      </c>
      <c r="F32">
        <f>MCB_benefits_nolossexceedence!F32/WB_pop!$AQ28</f>
        <v>0</v>
      </c>
      <c r="G32">
        <f>MCB_benefits_nolossexceedence!G32/WB_pop!$AQ28</f>
        <v>0</v>
      </c>
      <c r="H32">
        <f>MCB_benefits_nolossexceedence!H32/WB_pop!$AQ28</f>
        <v>0</v>
      </c>
      <c r="I32">
        <f>MCB_benefits_nolossexceedence!I32/WB_pop!$AQ28</f>
        <v>0</v>
      </c>
      <c r="K32">
        <f>MCB_benefits_nolossexceedence!K32/WB_pop!$AQ28</f>
        <v>0</v>
      </c>
      <c r="L32">
        <f>MCB_benefits_nolossexceedence!L32/WB_pop!$AQ28</f>
        <v>0</v>
      </c>
      <c r="M32">
        <f>MCB_benefits_nolossexceedence!M32/WB_pop!$AQ28</f>
        <v>0</v>
      </c>
      <c r="N32">
        <f>MCB_benefits_nolossexceedence!N32/WB_pop!$AQ28</f>
        <v>0</v>
      </c>
      <c r="O32">
        <f>MCB_benefits_nolossexceedence!O32/WB_pop!$AQ28</f>
        <v>0</v>
      </c>
      <c r="P32">
        <f>MCB_benefits_nolossexceedence!P32/WB_pop!$AQ28</f>
        <v>0</v>
      </c>
      <c r="Q32" s="7">
        <f>MCB_benefits_nolossexceedence!Q32/WB_pop!$BI28</f>
        <v>0</v>
      </c>
      <c r="R32">
        <f>MCB_benefits_nolossexceedence!R32/WB_pop!$BI28</f>
        <v>0</v>
      </c>
      <c r="S32">
        <f>MCB_benefits_nolossexceedence!S32/WB_pop!$BI28</f>
        <v>0</v>
      </c>
      <c r="T32">
        <f>MCB_benefits_nolossexceedence!T32/WB_pop!$BI28</f>
        <v>0</v>
      </c>
      <c r="U32">
        <f>MCB_benefits_nolossexceedence!U32/WB_pop!$BI28</f>
        <v>0</v>
      </c>
      <c r="V32">
        <f>MCB_benefits_nolossexceedence!V32/WB_pop!$BI28</f>
        <v>0</v>
      </c>
      <c r="W32">
        <f>MCB_benefits_nolossexceedence!W32/WB_pop!$BI28</f>
        <v>0</v>
      </c>
      <c r="Y32">
        <f>MCB_benefits_nolossexceedence!Y32/WB_pop!$BI28</f>
        <v>0</v>
      </c>
      <c r="Z32">
        <f>MCB_benefits_nolossexceedence!Z32/WB_pop!$BI28</f>
        <v>0</v>
      </c>
      <c r="AA32">
        <f>MCB_benefits_nolossexceedence!AA32/WB_pop!$BI28</f>
        <v>0</v>
      </c>
      <c r="AB32">
        <f>MCB_benefits_nolossexceedence!AB32/WB_pop!$BI28</f>
        <v>0</v>
      </c>
      <c r="AC32">
        <f>MCB_benefits_nolossexceedence!AC32/WB_pop!$BI28</f>
        <v>0</v>
      </c>
      <c r="AD32">
        <f>MCB_benefits_nolossexceedence!AD32/WB_pop!$BI28</f>
        <v>0</v>
      </c>
    </row>
    <row r="33" spans="1:30" x14ac:dyDescent="0.2">
      <c r="A33" t="s">
        <v>58</v>
      </c>
      <c r="B33" t="s">
        <v>59</v>
      </c>
      <c r="C33">
        <f>MCB_benefits_nolossexceedence!C33/WB_pop!$AQ29</f>
        <v>0</v>
      </c>
      <c r="D33">
        <f>MCB_benefits_nolossexceedence!D33/WB_pop!$AQ29</f>
        <v>0</v>
      </c>
      <c r="E33">
        <f>MCB_benefits_nolossexceedence!E33/WB_pop!$AQ29</f>
        <v>0</v>
      </c>
      <c r="F33">
        <f>MCB_benefits_nolossexceedence!F33/WB_pop!$AQ29</f>
        <v>0</v>
      </c>
      <c r="G33">
        <f>MCB_benefits_nolossexceedence!G33/WB_pop!$AQ29</f>
        <v>0</v>
      </c>
      <c r="H33">
        <f>MCB_benefits_nolossexceedence!H33/WB_pop!$AQ29</f>
        <v>0</v>
      </c>
      <c r="I33">
        <f>MCB_benefits_nolossexceedence!I33/WB_pop!$AQ29</f>
        <v>0</v>
      </c>
      <c r="K33">
        <f>MCB_benefits_nolossexceedence!K33/WB_pop!$AQ29</f>
        <v>0</v>
      </c>
      <c r="L33">
        <f>MCB_benefits_nolossexceedence!L33/WB_pop!$AQ29</f>
        <v>0</v>
      </c>
      <c r="M33">
        <f>MCB_benefits_nolossexceedence!M33/WB_pop!$AQ29</f>
        <v>0</v>
      </c>
      <c r="N33">
        <f>MCB_benefits_nolossexceedence!N33/WB_pop!$AQ29</f>
        <v>0</v>
      </c>
      <c r="O33">
        <f>MCB_benefits_nolossexceedence!O33/WB_pop!$AQ29</f>
        <v>0</v>
      </c>
      <c r="P33">
        <f>MCB_benefits_nolossexceedence!P33/WB_pop!$AQ29</f>
        <v>0</v>
      </c>
      <c r="Q33" s="7">
        <f>MCB_benefits_nolossexceedence!Q33/WB_pop!$BI29</f>
        <v>0</v>
      </c>
      <c r="R33">
        <f>MCB_benefits_nolossexceedence!R33/WB_pop!$BI29</f>
        <v>0</v>
      </c>
      <c r="S33">
        <f>MCB_benefits_nolossexceedence!S33/WB_pop!$BI29</f>
        <v>0</v>
      </c>
      <c r="T33">
        <f>MCB_benefits_nolossexceedence!T33/WB_pop!$BI29</f>
        <v>0</v>
      </c>
      <c r="U33">
        <f>MCB_benefits_nolossexceedence!U33/WB_pop!$BI29</f>
        <v>0</v>
      </c>
      <c r="V33">
        <f>MCB_benefits_nolossexceedence!V33/WB_pop!$BI29</f>
        <v>0</v>
      </c>
      <c r="W33">
        <f>MCB_benefits_nolossexceedence!W33/WB_pop!$BI29</f>
        <v>0</v>
      </c>
      <c r="Y33">
        <f>MCB_benefits_nolossexceedence!Y33/WB_pop!$BI29</f>
        <v>0</v>
      </c>
      <c r="Z33">
        <f>MCB_benefits_nolossexceedence!Z33/WB_pop!$BI29</f>
        <v>0</v>
      </c>
      <c r="AA33">
        <f>MCB_benefits_nolossexceedence!AA33/WB_pop!$BI29</f>
        <v>0</v>
      </c>
      <c r="AB33">
        <f>MCB_benefits_nolossexceedence!AB33/WB_pop!$BI29</f>
        <v>0</v>
      </c>
      <c r="AC33">
        <f>MCB_benefits_nolossexceedence!AC33/WB_pop!$BI29</f>
        <v>0</v>
      </c>
      <c r="AD33">
        <f>MCB_benefits_nolossexceedence!AD33/WB_pop!$BI29</f>
        <v>0</v>
      </c>
    </row>
    <row r="34" spans="1:30" x14ac:dyDescent="0.2">
      <c r="A34" t="s">
        <v>60</v>
      </c>
      <c r="B34" t="s">
        <v>61</v>
      </c>
      <c r="C34">
        <f>MCB_benefits_nolossexceedence!C34/WB_pop!$AQ30</f>
        <v>-799.91131013175595</v>
      </c>
      <c r="D34">
        <f>MCB_benefits_nolossexceedence!D34/WB_pop!$AQ30</f>
        <v>224.39916066739701</v>
      </c>
      <c r="E34">
        <f>MCB_benefits_nolossexceedence!E34/WB_pop!$AQ30</f>
        <v>-3.2801350197705696</v>
      </c>
      <c r="F34">
        <f>MCB_benefits_nolossexceedence!F34/WB_pop!$AQ30</f>
        <v>179.82077569593815</v>
      </c>
      <c r="G34">
        <f>MCB_benefits_nolossexceedence!G34/WB_pop!$AQ30</f>
        <v>161.54227428147991</v>
      </c>
      <c r="H34">
        <f>MCB_benefits_nolossexceedence!H34/WB_pop!$AQ30</f>
        <v>55.021779167430978</v>
      </c>
      <c r="I34">
        <f>MCB_benefits_nolossexceedence!I34/WB_pop!$AQ30</f>
        <v>48.393257335550331</v>
      </c>
      <c r="K34">
        <f>MCB_benefits_nolossexceedence!K34/WB_pop!$AQ30</f>
        <v>429.29590032307647</v>
      </c>
      <c r="L34">
        <f>MCB_benefits_nolossexceedence!L34/WB_pop!$AQ30</f>
        <v>-9.220289094653511</v>
      </c>
      <c r="M34">
        <f>MCB_benefits_nolossexceedence!M34/WB_pop!$AQ30</f>
        <v>261.97072530902074</v>
      </c>
      <c r="N34">
        <f>MCB_benefits_nolossexceedence!N34/WB_pop!$AQ30</f>
        <v>-15.129593651347815</v>
      </c>
      <c r="O34">
        <f>MCB_benefits_nolossexceedence!O34/WB_pop!$AQ30</f>
        <v>49.746616029326006</v>
      </c>
      <c r="P34">
        <f>MCB_benefits_nolossexceedence!P34/WB_pop!$AQ30</f>
        <v>-50.544013353407792</v>
      </c>
      <c r="Q34" s="7">
        <f>MCB_benefits_nolossexceedence!Q34/WB_pop!$BI30</f>
        <v>-571.53606555203669</v>
      </c>
      <c r="R34">
        <f>MCB_benefits_nolossexceedence!R34/WB_pop!$BI30</f>
        <v>571.53606555203669</v>
      </c>
      <c r="S34">
        <f>MCB_benefits_nolossexceedence!S34/WB_pop!$BI30</f>
        <v>133.20708071750346</v>
      </c>
      <c r="T34">
        <f>MCB_benefits_nolossexceedence!T34/WB_pop!$BI30</f>
        <v>309.03089329984846</v>
      </c>
      <c r="U34">
        <f>MCB_benefits_nolossexceedence!U34/WB_pop!$BI30</f>
        <v>482.29308653390962</v>
      </c>
      <c r="V34">
        <f>MCB_benefits_nolossexceedence!V34/WB_pop!$BI30</f>
        <v>248.81420713791525</v>
      </c>
      <c r="W34">
        <f>MCB_benefits_nolossexceedence!W34/WB_pop!$BI30</f>
        <v>99.651620949128613</v>
      </c>
      <c r="Y34">
        <f>MCB_benefits_nolossexceedence!Y34/WB_pop!$BI30</f>
        <v>532.72746243985182</v>
      </c>
      <c r="Z34">
        <f>MCB_benefits_nolossexceedence!Z34/WB_pop!$BI30</f>
        <v>313.80245151356985</v>
      </c>
      <c r="AA34">
        <f>MCB_benefits_nolossexceedence!AA34/WB_pop!$BI30</f>
        <v>281.51617604129916</v>
      </c>
      <c r="AB34">
        <f>MCB_benefits_nolossexceedence!AB34/WB_pop!$BI30</f>
        <v>314.06499875212216</v>
      </c>
      <c r="AC34">
        <f>MCB_benefits_nolossexceedence!AC34/WB_pop!$BI30</f>
        <v>170.45783973563542</v>
      </c>
      <c r="AD34">
        <f>MCB_benefits_nolossexceedence!AD34/WB_pop!$BI30</f>
        <v>360.40102240137156</v>
      </c>
    </row>
    <row r="35" spans="1:30" x14ac:dyDescent="0.2">
      <c r="A35" t="s">
        <v>62</v>
      </c>
      <c r="B35" t="s">
        <v>63</v>
      </c>
      <c r="C35">
        <f>MCB_benefits_nolossexceedence!C35/WB_pop!$AQ31</f>
        <v>-2167.985701639202</v>
      </c>
      <c r="D35">
        <f>MCB_benefits_nolossexceedence!D35/WB_pop!$AQ31</f>
        <v>608.18513955831281</v>
      </c>
      <c r="E35">
        <f>MCB_benefits_nolossexceedence!E35/WB_pop!$AQ31</f>
        <v>-8.8900928543406081</v>
      </c>
      <c r="F35">
        <f>MCB_benefits_nolossexceedence!F35/WB_pop!$AQ31</f>
        <v>487.36511864327889</v>
      </c>
      <c r="G35">
        <f>MCB_benefits_nolossexceedence!G35/WB_pop!$AQ31</f>
        <v>437.82521439138088</v>
      </c>
      <c r="H35">
        <f>MCB_benefits_nolossexceedence!H35/WB_pop!$AQ31</f>
        <v>149.12457044030538</v>
      </c>
      <c r="I35">
        <f>MCB_benefits_nolossexceedence!I35/WB_pop!$AQ31</f>
        <v>131.15940308674791</v>
      </c>
      <c r="K35">
        <f>MCB_benefits_nolossexceedence!K35/WB_pop!$AQ31</f>
        <v>-3523.7680830298114</v>
      </c>
      <c r="L35">
        <f>MCB_benefits_nolossexceedence!L35/WB_pop!$AQ31</f>
        <v>54.501501223712296</v>
      </c>
      <c r="M35">
        <f>MCB_benefits_nolossexceedence!M35/WB_pop!$AQ31</f>
        <v>-992.60306128007369</v>
      </c>
      <c r="N35">
        <f>MCB_benefits_nolossexceedence!N35/WB_pop!$AQ31</f>
        <v>-1654.0011428362086</v>
      </c>
      <c r="O35">
        <f>MCB_benefits_nolossexceedence!O35/WB_pop!$AQ31</f>
        <v>-1466.7655706452488</v>
      </c>
      <c r="P35">
        <f>MCB_benefits_nolossexceedence!P35/WB_pop!$AQ31</f>
        <v>-1079.5944368206808</v>
      </c>
      <c r="Q35" s="7">
        <f>MCB_benefits_nolossexceedence!Q35/WB_pop!$BI31</f>
        <v>-1296.9183275950729</v>
      </c>
      <c r="R35">
        <f>MCB_benefits_nolossexceedence!R35/WB_pop!$BI31</f>
        <v>1296.9183275950729</v>
      </c>
      <c r="S35">
        <f>MCB_benefits_nolossexceedence!S35/WB_pop!$BI31</f>
        <v>302.27087100986688</v>
      </c>
      <c r="T35">
        <f>MCB_benefits_nolossexceedence!T35/WB_pop!$BI31</f>
        <v>701.24678645876338</v>
      </c>
      <c r="U35">
        <f>MCB_benefits_nolossexceedence!U35/WB_pop!$BI31</f>
        <v>1094.4099259844074</v>
      </c>
      <c r="V35">
        <f>MCB_benefits_nolossexceedence!V35/WB_pop!$BI31</f>
        <v>564.6042740828907</v>
      </c>
      <c r="W35">
        <f>MCB_benefits_nolossexceedence!W35/WB_pop!$BI31</f>
        <v>226.12748586329593</v>
      </c>
      <c r="Y35">
        <f>MCB_benefits_nolossexceedence!Y35/WB_pop!$BI31</f>
        <v>648.09654733858122</v>
      </c>
      <c r="Z35">
        <f>MCB_benefits_nolossexceedence!Z35/WB_pop!$BI31</f>
        <v>241.66393491618069</v>
      </c>
      <c r="AA35">
        <f>MCB_benefits_nolossexceedence!AA35/WB_pop!$BI31</f>
        <v>282.81776737672044</v>
      </c>
      <c r="AB35">
        <f>MCB_benefits_nolossexceedence!AB35/WB_pop!$BI31</f>
        <v>-160.70310599458574</v>
      </c>
      <c r="AC35">
        <f>MCB_benefits_nolossexceedence!AC35/WB_pop!$BI31</f>
        <v>-2.8165828820934746</v>
      </c>
      <c r="AD35">
        <f>MCB_benefits_nolossexceedence!AD35/WB_pop!$BI31</f>
        <v>-248.72581414581398</v>
      </c>
    </row>
    <row r="36" spans="1:30" x14ac:dyDescent="0.2">
      <c r="A36" t="s">
        <v>64</v>
      </c>
      <c r="B36" t="s">
        <v>65</v>
      </c>
      <c r="C36">
        <f>MCB_benefits_nolossexceedence!C36/WB_pop!$AQ32</f>
        <v>0</v>
      </c>
      <c r="D36">
        <f>MCB_benefits_nolossexceedence!D36/WB_pop!$AQ32</f>
        <v>0</v>
      </c>
      <c r="E36">
        <f>MCB_benefits_nolossexceedence!E36/WB_pop!$AQ32</f>
        <v>0</v>
      </c>
      <c r="F36">
        <f>MCB_benefits_nolossexceedence!F36/WB_pop!$AQ32</f>
        <v>0</v>
      </c>
      <c r="G36">
        <f>MCB_benefits_nolossexceedence!G36/WB_pop!$AQ32</f>
        <v>0</v>
      </c>
      <c r="H36">
        <f>MCB_benefits_nolossexceedence!H36/WB_pop!$AQ32</f>
        <v>0</v>
      </c>
      <c r="I36">
        <f>MCB_benefits_nolossexceedence!I36/WB_pop!$AQ32</f>
        <v>0</v>
      </c>
      <c r="K36">
        <f>MCB_benefits_nolossexceedence!K36/WB_pop!$AQ32</f>
        <v>0</v>
      </c>
      <c r="L36">
        <f>MCB_benefits_nolossexceedence!L36/WB_pop!$AQ32</f>
        <v>0</v>
      </c>
      <c r="M36">
        <f>MCB_benefits_nolossexceedence!M36/WB_pop!$AQ32</f>
        <v>0</v>
      </c>
      <c r="N36">
        <f>MCB_benefits_nolossexceedence!N36/WB_pop!$AQ32</f>
        <v>0</v>
      </c>
      <c r="O36">
        <f>MCB_benefits_nolossexceedence!O36/WB_pop!$AQ32</f>
        <v>0</v>
      </c>
      <c r="P36">
        <f>MCB_benefits_nolossexceedence!P36/WB_pop!$AQ32</f>
        <v>0</v>
      </c>
      <c r="Q36" s="7">
        <f>MCB_benefits_nolossexceedence!Q36/WB_pop!$BI32</f>
        <v>0</v>
      </c>
      <c r="R36">
        <f>MCB_benefits_nolossexceedence!R36/WB_pop!$BI32</f>
        <v>0</v>
      </c>
      <c r="S36">
        <f>MCB_benefits_nolossexceedence!S36/WB_pop!$BI32</f>
        <v>0</v>
      </c>
      <c r="T36">
        <f>MCB_benefits_nolossexceedence!T36/WB_pop!$BI32</f>
        <v>0</v>
      </c>
      <c r="U36">
        <f>MCB_benefits_nolossexceedence!U36/WB_pop!$BI32</f>
        <v>0</v>
      </c>
      <c r="V36">
        <f>MCB_benefits_nolossexceedence!V36/WB_pop!$BI32</f>
        <v>0</v>
      </c>
      <c r="W36">
        <f>MCB_benefits_nolossexceedence!W36/WB_pop!$BI32</f>
        <v>0</v>
      </c>
      <c r="Y36">
        <f>MCB_benefits_nolossexceedence!Y36/WB_pop!$BI32</f>
        <v>0</v>
      </c>
      <c r="Z36">
        <f>MCB_benefits_nolossexceedence!Z36/WB_pop!$BI32</f>
        <v>0</v>
      </c>
      <c r="AA36">
        <f>MCB_benefits_nolossexceedence!AA36/WB_pop!$BI32</f>
        <v>0</v>
      </c>
      <c r="AB36">
        <f>MCB_benefits_nolossexceedence!AB36/WB_pop!$BI32</f>
        <v>0</v>
      </c>
      <c r="AC36">
        <f>MCB_benefits_nolossexceedence!AC36/WB_pop!$BI32</f>
        <v>0</v>
      </c>
      <c r="AD36">
        <f>MCB_benefits_nolossexceedence!AD36/WB_pop!$BI32</f>
        <v>0</v>
      </c>
    </row>
    <row r="37" spans="1:30" x14ac:dyDescent="0.2">
      <c r="A37" t="s">
        <v>66</v>
      </c>
      <c r="B37" t="s">
        <v>67</v>
      </c>
      <c r="C37">
        <f>MCB_benefits_nolossexceedence!C37/WB_pop!$AQ33</f>
        <v>-15055.332981098853</v>
      </c>
      <c r="D37">
        <f>MCB_benefits_nolossexceedence!D37/WB_pop!$AQ33</f>
        <v>4223.4733297748917</v>
      </c>
      <c r="E37">
        <f>MCB_benefits_nolossexceedence!E37/WB_pop!$AQ33</f>
        <v>-61.736250406903828</v>
      </c>
      <c r="F37">
        <f>MCB_benefits_nolossexceedence!F37/WB_pop!$AQ33</f>
        <v>3384.452277060459</v>
      </c>
      <c r="G37">
        <f>MCB_benefits_nolossexceedence!G37/WB_pop!$AQ33</f>
        <v>3040.4279812359287</v>
      </c>
      <c r="H37">
        <f>MCB_benefits_nolossexceedence!H37/WB_pop!$AQ33</f>
        <v>1035.5788149085151</v>
      </c>
      <c r="I37">
        <f>MCB_benefits_nolossexceedence!I37/WB_pop!$AQ33</f>
        <v>910.82172985741204</v>
      </c>
      <c r="K37">
        <f>MCB_benefits_nolossexceedence!K37/WB_pop!$AQ33</f>
        <v>-2890.0780193759483</v>
      </c>
      <c r="L37">
        <f>MCB_benefits_nolossexceedence!L37/WB_pop!$AQ33</f>
        <v>-103.28195577748969</v>
      </c>
      <c r="M37">
        <f>MCB_benefits_nolossexceedence!M37/WB_pop!$AQ33</f>
        <v>2825.1100830664273</v>
      </c>
      <c r="N37">
        <f>MCB_benefits_nolossexceedence!N37/WB_pop!$AQ33</f>
        <v>368.16801703836813</v>
      </c>
      <c r="O37">
        <f>MCB_benefits_nolossexceedence!O37/WB_pop!$AQ33</f>
        <v>-44.707932199512307</v>
      </c>
      <c r="P37">
        <f>MCB_benefits_nolossexceedence!P37/WB_pop!$AQ33</f>
        <v>-1901.7592514563214</v>
      </c>
      <c r="Q37" s="7">
        <f>MCB_benefits_nolossexceedence!Q37/WB_pop!$BI33</f>
        <v>-6103.9426234334451</v>
      </c>
      <c r="R37">
        <f>MCB_benefits_nolossexceedence!R37/WB_pop!$BI33</f>
        <v>6103.9426234334451</v>
      </c>
      <c r="S37">
        <f>MCB_benefits_nolossexceedence!S37/WB_pop!$BI33</f>
        <v>1422.6370420725088</v>
      </c>
      <c r="T37">
        <f>MCB_benefits_nolossexceedence!T37/WB_pop!$BI33</f>
        <v>3300.4161159081136</v>
      </c>
      <c r="U37">
        <f>MCB_benefits_nolossexceedence!U37/WB_pop!$BI33</f>
        <v>5150.8373754824279</v>
      </c>
      <c r="V37">
        <f>MCB_benefits_nolossexceedence!V37/WB_pop!$BI33</f>
        <v>2657.3084986298936</v>
      </c>
      <c r="W37">
        <f>MCB_benefits_nolossexceedence!W37/WB_pop!$BI33</f>
        <v>1064.2684045111025</v>
      </c>
      <c r="Y37">
        <f>MCB_benefits_nolossexceedence!Y37/WB_pop!$BI33</f>
        <v>1497.7691928326785</v>
      </c>
      <c r="Z37">
        <f>MCB_benefits_nolossexceedence!Z37/WB_pop!$BI33</f>
        <v>3238.8177287345629</v>
      </c>
      <c r="AA37">
        <f>MCB_benefits_nolossexceedence!AA37/WB_pop!$BI33</f>
        <v>1135.9501548215792</v>
      </c>
      <c r="AB37">
        <f>MCB_benefits_nolossexceedence!AB37/WB_pop!$BI33</f>
        <v>1364.0199520447125</v>
      </c>
      <c r="AC37">
        <f>MCB_benefits_nolossexceedence!AC37/WB_pop!$BI33</f>
        <v>1908.5424094060077</v>
      </c>
      <c r="AD37">
        <f>MCB_benefits_nolossexceedence!AD37/WB_pop!$BI33</f>
        <v>332.09660319316401</v>
      </c>
    </row>
    <row r="38" spans="1:30" x14ac:dyDescent="0.2">
      <c r="A38" t="s">
        <v>68</v>
      </c>
      <c r="B38" t="s">
        <v>69</v>
      </c>
      <c r="C38">
        <f>MCB_benefits_nolossexceedence!C38/WB_pop!$AQ34</f>
        <v>-115.48871475602114</v>
      </c>
      <c r="D38">
        <f>MCB_benefits_nolossexceedence!D38/WB_pop!$AQ34</f>
        <v>32.398055046301245</v>
      </c>
      <c r="E38">
        <f>MCB_benefits_nolossexceedence!E38/WB_pop!$AQ34</f>
        <v>-0.47357572378507556</v>
      </c>
      <c r="F38">
        <f>MCB_benefits_nolossexceedence!F38/WB_pop!$AQ34</f>
        <v>25.961966043628035</v>
      </c>
      <c r="G38">
        <f>MCB_benefits_nolossexceedence!G38/WB_pop!$AQ34</f>
        <v>23.322972683633914</v>
      </c>
      <c r="H38">
        <f>MCB_benefits_nolossexceedence!H38/WB_pop!$AQ34</f>
        <v>7.9438738759545338</v>
      </c>
      <c r="I38">
        <f>MCB_benefits_nolossexceedence!I38/WB_pop!$AQ34</f>
        <v>6.9868684462275477</v>
      </c>
      <c r="K38">
        <f>MCB_benefits_nolossexceedence!K38/WB_pop!$AQ34</f>
        <v>74.784554961248134</v>
      </c>
      <c r="L38">
        <f>MCB_benefits_nolossexceedence!L38/WB_pop!$AQ34</f>
        <v>0.40777131277986128</v>
      </c>
      <c r="M38">
        <f>MCB_benefits_nolossexceedence!M38/WB_pop!$AQ34</f>
        <v>-371.02149549293722</v>
      </c>
      <c r="N38">
        <f>MCB_benefits_nolossexceedence!N38/WB_pop!$AQ34</f>
        <v>-233.81905847314621</v>
      </c>
      <c r="O38">
        <f>MCB_benefits_nolossexceedence!O38/WB_pop!$AQ34</f>
        <v>-19.006374372258239</v>
      </c>
      <c r="P38">
        <f>MCB_benefits_nolossexceedence!P38/WB_pop!$AQ34</f>
        <v>-220.77916160515457</v>
      </c>
      <c r="Q38" s="7">
        <f>MCB_benefits_nolossexceedence!Q38/WB_pop!$BI34</f>
        <v>-138.24828119485443</v>
      </c>
      <c r="R38">
        <f>MCB_benefits_nolossexceedence!R38/WB_pop!$BI34</f>
        <v>138.24828119485443</v>
      </c>
      <c r="S38">
        <f>MCB_benefits_nolossexceedence!S38/WB_pop!$BI34</f>
        <v>32.221326110700893</v>
      </c>
      <c r="T38">
        <f>MCB_benefits_nolossexceedence!T38/WB_pop!$BI34</f>
        <v>74.751170415727159</v>
      </c>
      <c r="U38">
        <f>MCB_benefits_nolossexceedence!U38/WB_pop!$BI34</f>
        <v>116.66138720584996</v>
      </c>
      <c r="V38">
        <f>MCB_benefits_nolossexceedence!V38/WB_pop!$BI34</f>
        <v>60.185417066292572</v>
      </c>
      <c r="W38">
        <f>MCB_benefits_nolossexceedence!W38/WB_pop!$BI34</f>
        <v>24.10462986476896</v>
      </c>
      <c r="Y38">
        <f>MCB_benefits_nolossexceedence!Y38/WB_pop!$BI34</f>
        <v>-33.556802760605414</v>
      </c>
      <c r="Z38">
        <f>MCB_benefits_nolossexceedence!Z38/WB_pop!$BI34</f>
        <v>-53.750641715423804</v>
      </c>
      <c r="AA38">
        <f>MCB_benefits_nolossexceedence!AA38/WB_pop!$BI34</f>
        <v>-113.70799931520233</v>
      </c>
      <c r="AB38">
        <f>MCB_benefits_nolossexceedence!AB38/WB_pop!$BI34</f>
        <v>-111.02555352279059</v>
      </c>
      <c r="AC38">
        <f>MCB_benefits_nolossexceedence!AC38/WB_pop!$BI34</f>
        <v>-15.508324490307491</v>
      </c>
      <c r="AD38">
        <f>MCB_benefits_nolossexceedence!AD38/WB_pop!$BI34</f>
        <v>-137.74993909754639</v>
      </c>
    </row>
    <row r="39" spans="1:30" x14ac:dyDescent="0.2">
      <c r="A39" t="s">
        <v>70</v>
      </c>
      <c r="B39" t="s">
        <v>71</v>
      </c>
      <c r="C39">
        <f>MCB_benefits_nolossexceedence!C39/WB_pop!$AQ35</f>
        <v>-1550.672838522539</v>
      </c>
      <c r="D39">
        <f>MCB_benefits_nolossexceedence!D39/WB_pop!$AQ35</f>
        <v>435.01033055386182</v>
      </c>
      <c r="E39">
        <f>MCB_benefits_nolossexceedence!E39/WB_pop!$AQ35</f>
        <v>-6.3587252954418423</v>
      </c>
      <c r="F39">
        <f>MCB_benefits_nolossexceedence!F39/WB_pop!$AQ35</f>
        <v>348.59263663594913</v>
      </c>
      <c r="G39">
        <f>MCB_benefits_nolossexceedence!G39/WB_pop!$AQ35</f>
        <v>313.15873876091143</v>
      </c>
      <c r="H39">
        <f>MCB_benefits_nolossexceedence!H39/WB_pop!$AQ35</f>
        <v>106.66279798952588</v>
      </c>
      <c r="I39">
        <f>MCB_benefits_nolossexceedence!I39/WB_pop!$AQ35</f>
        <v>93.813037479753902</v>
      </c>
      <c r="K39">
        <f>MCB_benefits_nolossexceedence!K39/WB_pop!$AQ35</f>
        <v>-5017.7789046838334</v>
      </c>
      <c r="L39">
        <f>MCB_benefits_nolossexceedence!L39/WB_pop!$AQ35</f>
        <v>-342.11945258405564</v>
      </c>
      <c r="M39">
        <f>MCB_benefits_nolossexceedence!M39/WB_pop!$AQ35</f>
        <v>1550.672838522539</v>
      </c>
      <c r="N39">
        <f>MCB_benefits_nolossexceedence!N39/WB_pop!$AQ35</f>
        <v>-3805.2456010859737</v>
      </c>
      <c r="O39">
        <f>MCB_benefits_nolossexceedence!O39/WB_pop!$AQ35</f>
        <v>-853.47334942090936</v>
      </c>
      <c r="P39">
        <f>MCB_benefits_nolossexceedence!P39/WB_pop!$AQ35</f>
        <v>-4545.4432505807681</v>
      </c>
      <c r="Q39" s="7">
        <f>MCB_benefits_nolossexceedence!Q39/WB_pop!$BI35</f>
        <v>-937.97685211340047</v>
      </c>
      <c r="R39">
        <f>MCB_benefits_nolossexceedence!R39/WB_pop!$BI35</f>
        <v>937.97685211340047</v>
      </c>
      <c r="S39">
        <f>MCB_benefits_nolossexceedence!S39/WB_pop!$BI35</f>
        <v>218.61290263447717</v>
      </c>
      <c r="T39">
        <f>MCB_benefits_nolossexceedence!T39/WB_pop!$BI35</f>
        <v>507.16628743841318</v>
      </c>
      <c r="U39">
        <f>MCB_benefits_nolossexceedence!U39/WB_pop!$BI35</f>
        <v>791.51566868520672</v>
      </c>
      <c r="V39">
        <f>MCB_benefits_nolossexceedence!V39/WB_pop!$BI35</f>
        <v>408.34162678236902</v>
      </c>
      <c r="W39">
        <f>MCB_benefits_nolossexceedence!W39/WB_pop!$BI35</f>
        <v>163.54333411239674</v>
      </c>
      <c r="Y39">
        <f>MCB_benefits_nolossexceedence!Y39/WB_pop!$BI35</f>
        <v>738.97867687555515</v>
      </c>
      <c r="Z39">
        <f>MCB_benefits_nolossexceedence!Z39/WB_pop!$BI35</f>
        <v>430.60311173082897</v>
      </c>
      <c r="AA39">
        <f>MCB_benefits_nolossexceedence!AA39/WB_pop!$BI35</f>
        <v>-77.466829252229132</v>
      </c>
      <c r="AB39">
        <f>MCB_benefits_nolossexceedence!AB39/WB_pop!$BI35</f>
        <v>727.78381546047626</v>
      </c>
      <c r="AC39">
        <f>MCB_benefits_nolossexceedence!AC39/WB_pop!$BI35</f>
        <v>937.97685211340047</v>
      </c>
      <c r="AD39">
        <f>MCB_benefits_nolossexceedence!AD39/WB_pop!$BI35</f>
        <v>226.97264103013751</v>
      </c>
    </row>
    <row r="40" spans="1:30" x14ac:dyDescent="0.2">
      <c r="A40" t="s">
        <v>72</v>
      </c>
      <c r="B40" t="s">
        <v>73</v>
      </c>
      <c r="C40">
        <f>MCB_benefits_nolossexceedence!C40/WB_pop!$AQ36</f>
        <v>-217.09744223346274</v>
      </c>
      <c r="D40">
        <f>MCB_benefits_nolossexceedence!D40/WB_pop!$AQ36</f>
        <v>60.902356552757709</v>
      </c>
      <c r="E40">
        <f>MCB_benefits_nolossexceedence!E40/WB_pop!$AQ36</f>
        <v>-0.89023484722987334</v>
      </c>
      <c r="F40">
        <f>MCB_benefits_nolossexceedence!F40/WB_pop!$AQ36</f>
        <v>48.803698572026967</v>
      </c>
      <c r="G40">
        <f>MCB_benefits_nolossexceedence!G40/WB_pop!$AQ36</f>
        <v>43.842878722778927</v>
      </c>
      <c r="H40">
        <f>MCB_benefits_nolossexceedence!H40/WB_pop!$AQ36</f>
        <v>14.933014914386158</v>
      </c>
      <c r="I40">
        <f>MCB_benefits_nolossexceedence!I40/WB_pop!$AQ36</f>
        <v>13.134021554418656</v>
      </c>
      <c r="K40">
        <f>MCB_benefits_nolossexceedence!K40/WB_pop!$AQ36</f>
        <v>-48.823117226192451</v>
      </c>
      <c r="L40">
        <f>MCB_benefits_nolossexceedence!L40/WB_pop!$AQ36</f>
        <v>5.4578408083194603</v>
      </c>
      <c r="M40">
        <f>MCB_benefits_nolossexceedence!M40/WB_pop!$AQ36</f>
        <v>-24.503938453808448</v>
      </c>
      <c r="N40">
        <f>MCB_benefits_nolossexceedence!N40/WB_pop!$AQ36</f>
        <v>50.905826926429427</v>
      </c>
      <c r="O40">
        <f>MCB_benefits_nolossexceedence!O40/WB_pop!$AQ36</f>
        <v>-92.075854287565505</v>
      </c>
      <c r="P40">
        <f>MCB_benefits_nolossexceedence!P40/WB_pop!$AQ36</f>
        <v>-237.12432682237821</v>
      </c>
      <c r="Q40" s="7">
        <f>MCB_benefits_nolossexceedence!Q40/WB_pop!$BI36</f>
        <v>-79.249147586826481</v>
      </c>
      <c r="R40">
        <f>MCB_benefits_nolossexceedence!R40/WB_pop!$BI36</f>
        <v>79.249147586826481</v>
      </c>
      <c r="S40">
        <f>MCB_benefits_nolossexceedence!S40/WB_pop!$BI36</f>
        <v>18.470483729133274</v>
      </c>
      <c r="T40">
        <f>MCB_benefits_nolossexceedence!T40/WB_pop!$BI36</f>
        <v>42.850200272757291</v>
      </c>
      <c r="U40">
        <f>MCB_benefits_nolossexceedence!U40/WB_pop!$BI36</f>
        <v>66.874722871450956</v>
      </c>
      <c r="V40">
        <f>MCB_benefits_nolossexceedence!V40/WB_pop!$BI36</f>
        <v>34.500559127666392</v>
      </c>
      <c r="W40">
        <f>MCB_benefits_nolossexceedence!W40/WB_pop!$BI36</f>
        <v>13.817686217642464</v>
      </c>
      <c r="Y40">
        <f>MCB_benefits_nolossexceedence!Y40/WB_pop!$BI36</f>
        <v>63.595163293516961</v>
      </c>
      <c r="Z40">
        <f>MCB_benefits_nolossexceedence!Z40/WB_pop!$BI36</f>
        <v>42.992144249057269</v>
      </c>
      <c r="AA40">
        <f>MCB_benefits_nolossexceedence!AA40/WB_pop!$BI36</f>
        <v>41.49773938461994</v>
      </c>
      <c r="AB40">
        <f>MCB_benefits_nolossexceedence!AB40/WB_pop!$BI36</f>
        <v>3.8583347402760793</v>
      </c>
      <c r="AC40">
        <f>MCB_benefits_nolossexceedence!AC40/WB_pop!$BI36</f>
        <v>39.046015183885068</v>
      </c>
      <c r="AD40">
        <f>MCB_benefits_nolossexceedence!AD40/WB_pop!$BI36</f>
        <v>-2.1069153663088729</v>
      </c>
    </row>
    <row r="41" spans="1:30" x14ac:dyDescent="0.2">
      <c r="A41" t="s">
        <v>74</v>
      </c>
      <c r="B41" t="s">
        <v>75</v>
      </c>
      <c r="C41">
        <f>MCB_benefits_nolossexceedence!C41/WB_pop!$AQ37</f>
        <v>-3953.6493928177147</v>
      </c>
      <c r="D41">
        <f>MCB_benefits_nolossexceedence!D41/WB_pop!$AQ37</f>
        <v>1109.1174660042329</v>
      </c>
      <c r="E41">
        <f>MCB_benefits_nolossexceedence!E41/WB_pop!$AQ37</f>
        <v>-16.212427134127957</v>
      </c>
      <c r="F41">
        <f>MCB_benefits_nolossexceedence!F41/WB_pop!$AQ37</f>
        <v>888.78390846749448</v>
      </c>
      <c r="G41">
        <f>MCB_benefits_nolossexceedence!G41/WB_pop!$AQ37</f>
        <v>798.4404102526895</v>
      </c>
      <c r="H41">
        <f>MCB_benefits_nolossexceedence!H41/WB_pop!$AQ37</f>
        <v>271.95117888911011</v>
      </c>
      <c r="I41">
        <f>MCB_benefits_nolossexceedence!I41/WB_pop!$AQ37</f>
        <v>239.18898265065823</v>
      </c>
      <c r="K41">
        <f>MCB_benefits_nolossexceedence!K41/WB_pop!$AQ37</f>
        <v>1347.4334132730737</v>
      </c>
      <c r="L41">
        <f>MCB_benefits_nolossexceedence!L41/WB_pop!$AQ37</f>
        <v>-135.12999901187956</v>
      </c>
      <c r="M41">
        <f>MCB_benefits_nolossexceedence!M41/WB_pop!$AQ37</f>
        <v>1390.1868667292456</v>
      </c>
      <c r="N41">
        <f>MCB_benefits_nolossexceedence!N41/WB_pop!$AQ37</f>
        <v>1972.0661373779772</v>
      </c>
      <c r="O41">
        <f>MCB_benefits_nolossexceedence!O41/WB_pop!$AQ37</f>
        <v>1565.7667651363756</v>
      </c>
      <c r="P41">
        <f>MCB_benefits_nolossexceedence!P41/WB_pop!$AQ37</f>
        <v>-264.80159642951389</v>
      </c>
      <c r="Q41" s="7">
        <f>MCB_benefits_nolossexceedence!Q41/WB_pop!$BI37</f>
        <v>-2337.4349250801984</v>
      </c>
      <c r="R41">
        <f>MCB_benefits_nolossexceedence!R41/WB_pop!$BI37</f>
        <v>2337.4349250801984</v>
      </c>
      <c r="S41">
        <f>MCB_benefits_nolossexceedence!S41/WB_pop!$BI37</f>
        <v>544.78256317268415</v>
      </c>
      <c r="T41">
        <f>MCB_benefits_nolossexceedence!T41/WB_pop!$BI37</f>
        <v>1263.8565551066367</v>
      </c>
      <c r="U41">
        <f>MCB_benefits_nolossexceedence!U41/WB_pop!$BI37</f>
        <v>1972.4541853718708</v>
      </c>
      <c r="V41">
        <f>MCB_benefits_nolossexceedence!V41/WB_pop!$BI37</f>
        <v>1017.5858579607869</v>
      </c>
      <c r="W41">
        <f>MCB_benefits_nolossexceedence!W41/WB_pop!$BI37</f>
        <v>407.54939746866972</v>
      </c>
      <c r="Y41">
        <f>MCB_benefits_nolossexceedence!Y41/WB_pop!$BI37</f>
        <v>703.9005654832049</v>
      </c>
      <c r="Z41">
        <f>MCB_benefits_nolossexceedence!Z41/WB_pop!$BI37</f>
        <v>-456.44589055422784</v>
      </c>
      <c r="AA41">
        <f>MCB_benefits_nolossexceedence!AA41/WB_pop!$BI37</f>
        <v>-128.55354716125399</v>
      </c>
      <c r="AB41">
        <f>MCB_benefits_nolossexceedence!AB41/WB_pop!$BI37</f>
        <v>-404.23114362502122</v>
      </c>
      <c r="AC41">
        <f>MCB_benefits_nolossexceedence!AC41/WB_pop!$BI37</f>
        <v>800.65321556712047</v>
      </c>
      <c r="AD41">
        <f>MCB_benefits_nolossexceedence!AD41/WB_pop!$BI37</f>
        <v>-493.71332864114578</v>
      </c>
    </row>
    <row r="42" spans="1:30" x14ac:dyDescent="0.2">
      <c r="A42" t="s">
        <v>76</v>
      </c>
      <c r="B42" t="s">
        <v>77</v>
      </c>
      <c r="C42">
        <f>MCB_benefits_nolossexceedence!C42/WB_pop!$AQ38</f>
        <v>0</v>
      </c>
      <c r="D42">
        <f>MCB_benefits_nolossexceedence!D42/WB_pop!$AQ38</f>
        <v>0</v>
      </c>
      <c r="E42">
        <f>MCB_benefits_nolossexceedence!E42/WB_pop!$AQ38</f>
        <v>0</v>
      </c>
      <c r="F42">
        <f>MCB_benefits_nolossexceedence!F42/WB_pop!$AQ38</f>
        <v>0</v>
      </c>
      <c r="G42">
        <f>MCB_benefits_nolossexceedence!G42/WB_pop!$AQ38</f>
        <v>0</v>
      </c>
      <c r="H42">
        <f>MCB_benefits_nolossexceedence!H42/WB_pop!$AQ38</f>
        <v>0</v>
      </c>
      <c r="I42">
        <f>MCB_benefits_nolossexceedence!I42/WB_pop!$AQ38</f>
        <v>0</v>
      </c>
      <c r="K42">
        <f>MCB_benefits_nolossexceedence!K42/WB_pop!$AQ38</f>
        <v>0</v>
      </c>
      <c r="L42">
        <f>MCB_benefits_nolossexceedence!L42/WB_pop!$AQ38</f>
        <v>0</v>
      </c>
      <c r="M42">
        <f>MCB_benefits_nolossexceedence!M42/WB_pop!$AQ38</f>
        <v>0</v>
      </c>
      <c r="N42">
        <f>MCB_benefits_nolossexceedence!N42/WB_pop!$AQ38</f>
        <v>0</v>
      </c>
      <c r="O42">
        <f>MCB_benefits_nolossexceedence!O42/WB_pop!$AQ38</f>
        <v>0</v>
      </c>
      <c r="P42">
        <f>MCB_benefits_nolossexceedence!P42/WB_pop!$AQ38</f>
        <v>0</v>
      </c>
      <c r="Q42" s="7">
        <f>MCB_benefits_nolossexceedence!Q42/WB_pop!$BI38</f>
        <v>0</v>
      </c>
      <c r="R42">
        <f>MCB_benefits_nolossexceedence!R42/WB_pop!$BI38</f>
        <v>0</v>
      </c>
      <c r="S42">
        <f>MCB_benefits_nolossexceedence!S42/WB_pop!$BI38</f>
        <v>0</v>
      </c>
      <c r="T42">
        <f>MCB_benefits_nolossexceedence!T42/WB_pop!$BI38</f>
        <v>0</v>
      </c>
      <c r="U42">
        <f>MCB_benefits_nolossexceedence!U42/WB_pop!$BI38</f>
        <v>0</v>
      </c>
      <c r="V42">
        <f>MCB_benefits_nolossexceedence!V42/WB_pop!$BI38</f>
        <v>0</v>
      </c>
      <c r="W42">
        <f>MCB_benefits_nolossexceedence!W42/WB_pop!$BI38</f>
        <v>0</v>
      </c>
      <c r="Y42">
        <f>MCB_benefits_nolossexceedence!Y42/WB_pop!$BI38</f>
        <v>0</v>
      </c>
      <c r="Z42">
        <f>MCB_benefits_nolossexceedence!Z42/WB_pop!$BI38</f>
        <v>0</v>
      </c>
      <c r="AA42">
        <f>MCB_benefits_nolossexceedence!AA42/WB_pop!$BI38</f>
        <v>0</v>
      </c>
      <c r="AB42">
        <f>MCB_benefits_nolossexceedence!AB42/WB_pop!$BI38</f>
        <v>0</v>
      </c>
      <c r="AC42">
        <f>MCB_benefits_nolossexceedence!AC42/WB_pop!$BI38</f>
        <v>0</v>
      </c>
      <c r="AD42">
        <f>MCB_benefits_nolossexceedence!AD42/WB_pop!$BI38</f>
        <v>0</v>
      </c>
    </row>
    <row r="43" spans="1:30" x14ac:dyDescent="0.2">
      <c r="A43" t="s">
        <v>78</v>
      </c>
      <c r="B43" t="s">
        <v>79</v>
      </c>
      <c r="C43">
        <f>MCB_benefits_nolossexceedence!C43/WB_pop!$AQ39</f>
        <v>-7644.5661979195784</v>
      </c>
      <c r="D43">
        <f>MCB_benefits_nolossexceedence!D43/WB_pop!$AQ39</f>
        <v>2144.5305457638215</v>
      </c>
      <c r="E43">
        <f>MCB_benefits_nolossexceedence!E43/WB_pop!$AQ39</f>
        <v>-31.347486876538113</v>
      </c>
      <c r="F43">
        <f>MCB_benefits_nolossexceedence!F43/WB_pop!$AQ39</f>
        <v>1718.5052969715152</v>
      </c>
      <c r="G43">
        <f>MCB_benefits_nolossexceedence!G43/WB_pop!$AQ39</f>
        <v>1543.8219135867027</v>
      </c>
      <c r="H43">
        <f>MCB_benefits_nolossexceedence!H43/WB_pop!$AQ39</f>
        <v>525.83033624497341</v>
      </c>
      <c r="I43">
        <f>MCB_benefits_nolossexceedence!I43/WB_pop!$AQ39</f>
        <v>462.48309599927603</v>
      </c>
      <c r="K43">
        <f>MCB_benefits_nolossexceedence!K43/WB_pop!$AQ39</f>
        <v>3984.2584562876377</v>
      </c>
      <c r="L43">
        <f>MCB_benefits_nolossexceedence!L43/WB_pop!$AQ39</f>
        <v>-162.81811558633964</v>
      </c>
      <c r="M43">
        <f>MCB_benefits_nolossexceedence!M43/WB_pop!$AQ39</f>
        <v>5212.4032799888591</v>
      </c>
      <c r="N43">
        <f>MCB_benefits_nolossexceedence!N43/WB_pop!$AQ39</f>
        <v>3128.042878157954</v>
      </c>
      <c r="O43">
        <f>MCB_benefits_nolossexceedence!O43/WB_pop!$AQ39</f>
        <v>2050.0805168956335</v>
      </c>
      <c r="P43">
        <f>MCB_benefits_nolossexceedence!P43/WB_pop!$AQ39</f>
        <v>666.49254503113377</v>
      </c>
      <c r="Q43" s="7">
        <f>MCB_benefits_nolossexceedence!Q43/WB_pop!$BI39</f>
        <v>-4357.4758195726081</v>
      </c>
      <c r="R43">
        <f>MCB_benefits_nolossexceedence!R43/WB_pop!$BI39</f>
        <v>4357.4758195726081</v>
      </c>
      <c r="S43">
        <f>MCB_benefits_nolossexceedence!S43/WB_pop!$BI39</f>
        <v>1015.5905606092149</v>
      </c>
      <c r="T43">
        <f>MCB_benefits_nolossexceedence!T43/WB_pop!$BI39</f>
        <v>2356.0974122505463</v>
      </c>
      <c r="U43">
        <f>MCB_benefits_nolossexceedence!U43/WB_pop!$BI39</f>
        <v>3677.0740976576358</v>
      </c>
      <c r="V43">
        <f>MCB_benefits_nolossexceedence!V43/WB_pop!$BI39</f>
        <v>1896.9964565969851</v>
      </c>
      <c r="W43">
        <f>MCB_benefits_nolossexceedence!W43/WB_pop!$BI39</f>
        <v>759.75875336515844</v>
      </c>
      <c r="Y43">
        <f>MCB_benefits_nolossexceedence!Y43/WB_pop!$BI39</f>
        <v>4021.5762280482122</v>
      </c>
      <c r="Z43">
        <f>MCB_benefits_nolossexceedence!Z43/WB_pop!$BI39</f>
        <v>-1522.2861450182663</v>
      </c>
      <c r="AA43">
        <f>MCB_benefits_nolossexceedence!AA43/WB_pop!$BI39</f>
        <v>2379.3427932281515</v>
      </c>
      <c r="AB43">
        <f>MCB_benefits_nolossexceedence!AB43/WB_pop!$BI39</f>
        <v>1662.2601811692819</v>
      </c>
      <c r="AC43">
        <f>MCB_benefits_nolossexceedence!AC43/WB_pop!$BI39</f>
        <v>-2095.9935701242612</v>
      </c>
      <c r="AD43">
        <f>MCB_benefits_nolossexceedence!AD43/WB_pop!$BI39</f>
        <v>-2279.3650488005946</v>
      </c>
    </row>
    <row r="44" spans="1:30" x14ac:dyDescent="0.2">
      <c r="A44" t="s">
        <v>80</v>
      </c>
      <c r="B44" t="s">
        <v>81</v>
      </c>
      <c r="C44">
        <f>MCB_benefits_nolossexceedence!C44/WB_pop!$AQ40</f>
        <v>0</v>
      </c>
      <c r="D44">
        <f>MCB_benefits_nolossexceedence!D44/WB_pop!$AQ40</f>
        <v>0</v>
      </c>
      <c r="E44">
        <f>MCB_benefits_nolossexceedence!E44/WB_pop!$AQ40</f>
        <v>0</v>
      </c>
      <c r="F44">
        <f>MCB_benefits_nolossexceedence!F44/WB_pop!$AQ40</f>
        <v>0</v>
      </c>
      <c r="G44">
        <f>MCB_benefits_nolossexceedence!G44/WB_pop!$AQ40</f>
        <v>0</v>
      </c>
      <c r="H44">
        <f>MCB_benefits_nolossexceedence!H44/WB_pop!$AQ40</f>
        <v>0</v>
      </c>
      <c r="I44">
        <f>MCB_benefits_nolossexceedence!I44/WB_pop!$AQ40</f>
        <v>0</v>
      </c>
      <c r="K44">
        <f>MCB_benefits_nolossexceedence!K44/WB_pop!$AQ40</f>
        <v>0</v>
      </c>
      <c r="L44">
        <f>MCB_benefits_nolossexceedence!L44/WB_pop!$AQ40</f>
        <v>0</v>
      </c>
      <c r="M44">
        <f>MCB_benefits_nolossexceedence!M44/WB_pop!$AQ40</f>
        <v>0</v>
      </c>
      <c r="N44">
        <f>MCB_benefits_nolossexceedence!N44/WB_pop!$AQ40</f>
        <v>0</v>
      </c>
      <c r="O44">
        <f>MCB_benefits_nolossexceedence!O44/WB_pop!$AQ40</f>
        <v>0</v>
      </c>
      <c r="P44">
        <f>MCB_benefits_nolossexceedence!P44/WB_pop!$AQ40</f>
        <v>0</v>
      </c>
      <c r="Q44" s="7">
        <f>MCB_benefits_nolossexceedence!Q44/WB_pop!$BI40</f>
        <v>0</v>
      </c>
      <c r="R44">
        <f>MCB_benefits_nolossexceedence!R44/WB_pop!$BI40</f>
        <v>0</v>
      </c>
      <c r="S44">
        <f>MCB_benefits_nolossexceedence!S44/WB_pop!$BI40</f>
        <v>0</v>
      </c>
      <c r="T44">
        <f>MCB_benefits_nolossexceedence!T44/WB_pop!$BI40</f>
        <v>0</v>
      </c>
      <c r="U44">
        <f>MCB_benefits_nolossexceedence!U44/WB_pop!$BI40</f>
        <v>0</v>
      </c>
      <c r="V44">
        <f>MCB_benefits_nolossexceedence!V44/WB_pop!$BI40</f>
        <v>0</v>
      </c>
      <c r="W44">
        <f>MCB_benefits_nolossexceedence!W44/WB_pop!$BI40</f>
        <v>0</v>
      </c>
      <c r="Y44">
        <f>MCB_benefits_nolossexceedence!Y44/WB_pop!$BI40</f>
        <v>0</v>
      </c>
      <c r="Z44">
        <f>MCB_benefits_nolossexceedence!Z44/WB_pop!$BI40</f>
        <v>0</v>
      </c>
      <c r="AA44">
        <f>MCB_benefits_nolossexceedence!AA44/WB_pop!$BI40</f>
        <v>0</v>
      </c>
      <c r="AB44">
        <f>MCB_benefits_nolossexceedence!AB44/WB_pop!$BI40</f>
        <v>0</v>
      </c>
      <c r="AC44">
        <f>MCB_benefits_nolossexceedence!AC44/WB_pop!$BI40</f>
        <v>0</v>
      </c>
      <c r="AD44">
        <f>MCB_benefits_nolossexceedence!AD44/WB_pop!$BI40</f>
        <v>0</v>
      </c>
    </row>
    <row r="45" spans="1:30" x14ac:dyDescent="0.2">
      <c r="A45" t="s">
        <v>82</v>
      </c>
      <c r="B45" t="s">
        <v>83</v>
      </c>
      <c r="C45">
        <f>MCB_benefits_nolossexceedence!C45/WB_pop!$AQ41</f>
        <v>-2155.303561393941</v>
      </c>
      <c r="D45">
        <f>MCB_benefits_nolossexceedence!D45/WB_pop!$AQ41</f>
        <v>604.62741810787611</v>
      </c>
      <c r="E45">
        <f>MCB_benefits_nolossexceedence!E45/WB_pop!$AQ41</f>
        <v>-8.8380881735499628</v>
      </c>
      <c r="F45">
        <f>MCB_benefits_nolossexceedence!F45/WB_pop!$AQ41</f>
        <v>484.51416220910653</v>
      </c>
      <c r="G45">
        <f>MCB_benefits_nolossexceedence!G45/WB_pop!$AQ41</f>
        <v>435.26405323260389</v>
      </c>
      <c r="H45">
        <f>MCB_benefits_nolossexceedence!H45/WB_pop!$AQ41</f>
        <v>148.25223133082307</v>
      </c>
      <c r="I45">
        <f>MCB_benefits_nolossexceedence!I45/WB_pop!$AQ41</f>
        <v>130.39215543231313</v>
      </c>
      <c r="K45">
        <f>MCB_benefits_nolossexceedence!K45/WB_pop!$AQ41</f>
        <v>-5.3434769716513122</v>
      </c>
      <c r="L45">
        <f>MCB_benefits_nolossexceedence!L45/WB_pop!$AQ41</f>
        <v>24.550514799011275</v>
      </c>
      <c r="M45">
        <f>MCB_benefits_nolossexceedence!M45/WB_pop!$AQ41</f>
        <v>68.198270564228253</v>
      </c>
      <c r="N45">
        <f>MCB_benefits_nolossexceedence!N45/WB_pop!$AQ41</f>
        <v>-756.88575707945938</v>
      </c>
      <c r="O45">
        <f>MCB_benefits_nolossexceedence!O45/WB_pop!$AQ41</f>
        <v>-369.52769698444752</v>
      </c>
      <c r="P45">
        <f>MCB_benefits_nolossexceedence!P45/WB_pop!$AQ41</f>
        <v>-488.82256320254328</v>
      </c>
      <c r="Q45" s="7">
        <f>MCB_benefits_nolossexceedence!Q45/WB_pop!$BI41</f>
        <v>-1664.5552647511654</v>
      </c>
      <c r="R45">
        <f>MCB_benefits_nolossexceedence!R45/WB_pop!$BI41</f>
        <v>1664.5552647511654</v>
      </c>
      <c r="S45">
        <f>MCB_benefits_nolossexceedence!S45/WB_pop!$BI41</f>
        <v>387.95547800870315</v>
      </c>
      <c r="T45">
        <f>MCB_benefits_nolossexceedence!T45/WB_pop!$BI41</f>
        <v>900.0289420339019</v>
      </c>
      <c r="U45">
        <f>MCB_benefits_nolossexceedence!U45/WB_pop!$BI41</f>
        <v>1404.6418847911109</v>
      </c>
      <c r="V45">
        <f>MCB_benefits_nolossexceedence!V45/WB_pop!$BI41</f>
        <v>724.65242947751528</v>
      </c>
      <c r="W45">
        <f>MCB_benefits_nolossexceedence!W45/WB_pop!$BI41</f>
        <v>290.22775689867115</v>
      </c>
      <c r="Y45">
        <f>MCB_benefits_nolossexceedence!Y45/WB_pop!$BI41</f>
        <v>89.968895131124214</v>
      </c>
      <c r="Z45">
        <f>MCB_benefits_nolossexceedence!Z45/WB_pop!$BI41</f>
        <v>365.1145706320641</v>
      </c>
      <c r="AA45">
        <f>MCB_benefits_nolossexceedence!AA45/WB_pop!$BI41</f>
        <v>129.01495239533006</v>
      </c>
      <c r="AB45">
        <f>MCB_benefits_nolossexceedence!AB45/WB_pop!$BI41</f>
        <v>368.77510536063255</v>
      </c>
      <c r="AC45">
        <f>MCB_benefits_nolossexceedence!AC45/WB_pop!$BI41</f>
        <v>283.58840506011734</v>
      </c>
      <c r="AD45">
        <f>MCB_benefits_nolossexceedence!AD45/WB_pop!$BI41</f>
        <v>331.83016253677903</v>
      </c>
    </row>
    <row r="46" spans="1:30" x14ac:dyDescent="0.2">
      <c r="A46" t="s">
        <v>84</v>
      </c>
      <c r="B46" t="s">
        <v>85</v>
      </c>
      <c r="C46">
        <f>MCB_benefits_nolossexceedence!C46/WB_pop!$AQ42</f>
        <v>-235.48384402112006</v>
      </c>
      <c r="D46">
        <f>MCB_benefits_nolossexceedence!D46/WB_pop!$AQ42</f>
        <v>66.060294784890274</v>
      </c>
      <c r="E46">
        <f>MCB_benefits_nolossexceedence!E46/WB_pop!$AQ42</f>
        <v>-0.96563055626331762</v>
      </c>
      <c r="F46">
        <f>MCB_benefits_nolossexceedence!F46/WB_pop!$AQ42</f>
        <v>52.936978086688583</v>
      </c>
      <c r="G46">
        <f>MCB_benefits_nolossexceedence!G46/WB_pop!$AQ42</f>
        <v>47.556016820728807</v>
      </c>
      <c r="H46">
        <f>MCB_benefits_nolossexceedence!H46/WB_pop!$AQ42</f>
        <v>16.19772079618885</v>
      </c>
      <c r="I46">
        <f>MCB_benefits_nolossexceedence!I46/WB_pop!$AQ42</f>
        <v>14.246367213137189</v>
      </c>
      <c r="K46">
        <f>MCB_benefits_nolossexceedence!K46/WB_pop!$AQ42</f>
        <v>118.92853537163121</v>
      </c>
      <c r="L46">
        <f>MCB_benefits_nolossexceedence!L46/WB_pop!$AQ42</f>
        <v>-5.0862458009681317</v>
      </c>
      <c r="M46">
        <f>MCB_benefits_nolossexceedence!M46/WB_pop!$AQ42</f>
        <v>0.3506446548900351</v>
      </c>
      <c r="N46">
        <f>MCB_benefits_nolossexceedence!N46/WB_pop!$AQ42</f>
        <v>25.25329333136856</v>
      </c>
      <c r="O46">
        <f>MCB_benefits_nolossexceedence!O46/WB_pop!$AQ42</f>
        <v>29.28010560900087</v>
      </c>
      <c r="P46">
        <f>MCB_benefits_nolossexceedence!P46/WB_pop!$AQ42</f>
        <v>19.064351692499212</v>
      </c>
      <c r="Q46" s="7">
        <f>MCB_benefits_nolossexceedence!Q46/WB_pop!$BI42</f>
        <v>-493.0927685148605</v>
      </c>
      <c r="R46">
        <f>MCB_benefits_nolossexceedence!R46/WB_pop!$BI42</f>
        <v>493.0927685148605</v>
      </c>
      <c r="S46">
        <f>MCB_benefits_nolossexceedence!S46/WB_pop!$BI42</f>
        <v>114.92441540558565</v>
      </c>
      <c r="T46">
        <f>MCB_benefits_nolossexceedence!T46/WB_pop!$BI42</f>
        <v>266.61641831239587</v>
      </c>
      <c r="U46">
        <f>MCB_benefits_nolossexceedence!U46/WB_pop!$BI42</f>
        <v>416.09838400115859</v>
      </c>
      <c r="V46">
        <f>MCB_benefits_nolossexceedence!V46/WB_pop!$BI42</f>
        <v>214.66446938035648</v>
      </c>
      <c r="W46">
        <f>MCB_benefits_nolossexceedence!W46/WB_pop!$BI42</f>
        <v>85.974440848869662</v>
      </c>
      <c r="Y46">
        <f>MCB_benefits_nolossexceedence!Y46/WB_pop!$BI42</f>
        <v>30.259128258278253</v>
      </c>
      <c r="Z46">
        <f>MCB_benefits_nolossexceedence!Z46/WB_pop!$BI42</f>
        <v>-62.908226420440265</v>
      </c>
      <c r="AA46">
        <f>MCB_benefits_nolossexceedence!AA46/WB_pop!$BI42</f>
        <v>-47.647682258418627</v>
      </c>
      <c r="AB46">
        <f>MCB_benefits_nolossexceedence!AB46/WB_pop!$BI42</f>
        <v>-201.78971186709188</v>
      </c>
      <c r="AC46">
        <f>MCB_benefits_nolossexceedence!AC46/WB_pop!$BI42</f>
        <v>-280.31904859197334</v>
      </c>
      <c r="AD46">
        <f>MCB_benefits_nolossexceedence!AD46/WB_pop!$BI42</f>
        <v>-172.87000108327473</v>
      </c>
    </row>
    <row r="47" spans="1:30" x14ac:dyDescent="0.2">
      <c r="A47" t="s">
        <v>86</v>
      </c>
      <c r="B47" t="s">
        <v>87</v>
      </c>
      <c r="C47">
        <f>MCB_benefits_nolossexceedence!C47/WB_pop!$AQ43</f>
        <v>-1053.2908108888932</v>
      </c>
      <c r="D47">
        <f>MCB_benefits_nolossexceedence!D47/WB_pop!$AQ43</f>
        <v>295.47972495003035</v>
      </c>
      <c r="E47">
        <f>MCB_benefits_nolossexceedence!E47/WB_pop!$AQ43</f>
        <v>-4.3191489244352317</v>
      </c>
      <c r="F47">
        <f>MCB_benefits_nolossexceedence!F47/WB_pop!$AQ43</f>
        <v>236.78071337214524</v>
      </c>
      <c r="G47">
        <f>MCB_benefits_nolossexceedence!G47/WB_pop!$AQ43</f>
        <v>212.71232312335957</v>
      </c>
      <c r="H47">
        <f>MCB_benefits_nolossexceedence!H47/WB_pop!$AQ43</f>
        <v>72.450450020849374</v>
      </c>
      <c r="I47">
        <f>MCB_benefits_nolossexceedence!I47/WB_pop!$AQ43</f>
        <v>63.722280976525902</v>
      </c>
      <c r="K47">
        <f>MCB_benefits_nolossexceedence!K47/WB_pop!$AQ43</f>
        <v>-148.21480179517457</v>
      </c>
      <c r="L47">
        <f>MCB_benefits_nolossexceedence!L47/WB_pop!$AQ43</f>
        <v>-19.804944367137058</v>
      </c>
      <c r="M47">
        <f>MCB_benefits_nolossexceedence!M47/WB_pop!$AQ43</f>
        <v>292.84672469832606</v>
      </c>
      <c r="N47">
        <f>MCB_benefits_nolossexceedence!N47/WB_pop!$AQ43</f>
        <v>65.313761904659032</v>
      </c>
      <c r="O47">
        <f>MCB_benefits_nolossexceedence!O47/WB_pop!$AQ43</f>
        <v>-124.86975395678118</v>
      </c>
      <c r="P47">
        <f>MCB_benefits_nolossexceedence!P47/WB_pop!$AQ43</f>
        <v>-24.936686680122733</v>
      </c>
      <c r="Q47" s="7">
        <f>MCB_benefits_nolossexceedence!Q47/WB_pop!$BI43</f>
        <v>-547.06384388162019</v>
      </c>
      <c r="R47">
        <f>MCB_benefits_nolossexceedence!R47/WB_pop!$BI43</f>
        <v>547.06384388162019</v>
      </c>
      <c r="S47">
        <f>MCB_benefits_nolossexceedence!S47/WB_pop!$BI43</f>
        <v>127.50337555545191</v>
      </c>
      <c r="T47">
        <f>MCB_benefits_nolossexceedence!T47/WB_pop!$BI43</f>
        <v>295.79870555236823</v>
      </c>
      <c r="U47">
        <f>MCB_benefits_nolossexceedence!U47/WB_pop!$BI43</f>
        <v>461.64210047169655</v>
      </c>
      <c r="V47">
        <f>MCB_benefits_nolossexceedence!V47/WB_pop!$BI43</f>
        <v>238.16039752058742</v>
      </c>
      <c r="W47">
        <f>MCB_benefits_nolossexceedence!W47/WB_pop!$BI43</f>
        <v>95.384704642932036</v>
      </c>
      <c r="Y47">
        <f>MCB_benefits_nolossexceedence!Y47/WB_pop!$BI43</f>
        <v>83.25365567160992</v>
      </c>
      <c r="Z47">
        <f>MCB_benefits_nolossexceedence!Z47/WB_pop!$BI43</f>
        <v>225.78726751589727</v>
      </c>
      <c r="AA47">
        <f>MCB_benefits_nolossexceedence!AA47/WB_pop!$BI43</f>
        <v>297.34847807799167</v>
      </c>
      <c r="AB47">
        <f>MCB_benefits_nolossexceedence!AB47/WB_pop!$BI43</f>
        <v>200.04496634975803</v>
      </c>
      <c r="AC47">
        <f>MCB_benefits_nolossexceedence!AC47/WB_pop!$BI43</f>
        <v>230.86694533589093</v>
      </c>
      <c r="AD47">
        <f>MCB_benefits_nolossexceedence!AD47/WB_pop!$BI43</f>
        <v>-10.531841167804361</v>
      </c>
    </row>
    <row r="48" spans="1:30" x14ac:dyDescent="0.2">
      <c r="A48" t="s">
        <v>88</v>
      </c>
      <c r="B48" t="s">
        <v>89</v>
      </c>
      <c r="C48">
        <f>MCB_benefits_nolossexceedence!C48/WB_pop!$AQ44</f>
        <v>-537.33739330678463</v>
      </c>
      <c r="D48">
        <f>MCB_benefits_nolossexceedence!D48/WB_pop!$AQ44</f>
        <v>150.7392863758717</v>
      </c>
      <c r="E48">
        <f>MCB_benefits_nolossexceedence!E48/WB_pop!$AQ44</f>
        <v>-2.2034182776181566</v>
      </c>
      <c r="F48">
        <f>MCB_benefits_nolossexceedence!F48/WB_pop!$AQ44</f>
        <v>120.79392509020047</v>
      </c>
      <c r="G48">
        <f>MCB_benefits_nolossexceedence!G48/WB_pop!$AQ44</f>
        <v>108.51541098595355</v>
      </c>
      <c r="H48">
        <f>MCB_benefits_nolossexceedence!H48/WB_pop!$AQ44</f>
        <v>36.960671787549913</v>
      </c>
      <c r="I48">
        <f>MCB_benefits_nolossexceedence!I48/WB_pop!$AQ44</f>
        <v>32.507987349279944</v>
      </c>
      <c r="K48">
        <f>MCB_benefits_nolossexceedence!K48/WB_pop!$AQ44</f>
        <v>-238.90264410538913</v>
      </c>
      <c r="L48">
        <f>MCB_benefits_nolossexceedence!L48/WB_pop!$AQ44</f>
        <v>-15.353405641521347</v>
      </c>
      <c r="M48">
        <f>MCB_benefits_nolossexceedence!M48/WB_pop!$AQ44</f>
        <v>339.77809673945058</v>
      </c>
      <c r="N48">
        <f>MCB_benefits_nolossexceedence!N48/WB_pop!$AQ44</f>
        <v>205.84878138172928</v>
      </c>
      <c r="O48">
        <f>MCB_benefits_nolossexceedence!O48/WB_pop!$AQ44</f>
        <v>-79.719867119300616</v>
      </c>
      <c r="P48">
        <f>MCB_benefits_nolossexceedence!P48/WB_pop!$AQ44</f>
        <v>-253.32061951224296</v>
      </c>
      <c r="Q48" s="7">
        <f>MCB_benefits_nolossexceedence!Q48/WB_pop!$BI44</f>
        <v>-319.65440232144488</v>
      </c>
      <c r="R48">
        <f>MCB_benefits_nolossexceedence!R48/WB_pop!$BI44</f>
        <v>319.65440232144488</v>
      </c>
      <c r="S48">
        <f>MCB_benefits_nolossexceedence!S48/WB_pop!$BI44</f>
        <v>74.501387293224511</v>
      </c>
      <c r="T48">
        <f>MCB_benefits_nolossexceedence!T48/WB_pop!$BI44</f>
        <v>172.83788626919352</v>
      </c>
      <c r="U48">
        <f>MCB_benefits_nolossexceedence!U48/WB_pop!$BI44</f>
        <v>269.74169717680803</v>
      </c>
      <c r="V48">
        <f>MCB_benefits_nolossexceedence!V48/WB_pop!$BI44</f>
        <v>139.15929626406592</v>
      </c>
      <c r="W48">
        <f>MCB_benefits_nolossexceedence!W48/WB_pop!$BI44</f>
        <v>55.734154421365453</v>
      </c>
      <c r="Y48">
        <f>MCB_benefits_nolossexceedence!Y48/WB_pop!$BI44</f>
        <v>178.44994085712679</v>
      </c>
      <c r="Z48">
        <f>MCB_benefits_nolossexceedence!Z48/WB_pop!$BI44</f>
        <v>118.92840099844574</v>
      </c>
      <c r="AA48">
        <f>MCB_benefits_nolossexceedence!AA48/WB_pop!$BI44</f>
        <v>187.43350348982045</v>
      </c>
      <c r="AB48">
        <f>MCB_benefits_nolossexceedence!AB48/WB_pop!$BI44</f>
        <v>77.71947774755543</v>
      </c>
      <c r="AC48">
        <f>MCB_benefits_nolossexceedence!AC48/WB_pop!$BI44</f>
        <v>104.3574232686445</v>
      </c>
      <c r="AD48">
        <f>MCB_benefits_nolossexceedence!AD48/WB_pop!$BI44</f>
        <v>-52.862624476769263</v>
      </c>
    </row>
    <row r="49" spans="1:30" x14ac:dyDescent="0.2">
      <c r="A49" t="s">
        <v>90</v>
      </c>
      <c r="B49" t="s">
        <v>91</v>
      </c>
      <c r="C49">
        <f>MCB_benefits_nolossexceedence!C49/WB_pop!$AQ45</f>
        <v>-133.73926234337759</v>
      </c>
      <c r="D49">
        <f>MCB_benefits_nolossexceedence!D49/WB_pop!$AQ45</f>
        <v>37.517882092687941</v>
      </c>
      <c r="E49">
        <f>MCB_benefits_nolossexceedence!E49/WB_pop!$AQ45</f>
        <v>-0.54841434590859295</v>
      </c>
      <c r="F49">
        <f>MCB_benefits_nolossexceedence!F49/WB_pop!$AQ45</f>
        <v>30.064705412938245</v>
      </c>
      <c r="G49">
        <f>MCB_benefits_nolossexceedence!G49/WB_pop!$AQ45</f>
        <v>27.008674994379245</v>
      </c>
      <c r="H49">
        <f>MCB_benefits_nolossexceedence!H49/WB_pop!$AQ45</f>
        <v>9.199235047020883</v>
      </c>
      <c r="I49">
        <f>MCB_benefits_nolossexceedence!I49/WB_pop!$AQ45</f>
        <v>8.0909951596805243</v>
      </c>
      <c r="K49">
        <f>MCB_benefits_nolossexceedence!K49/WB_pop!$AQ45</f>
        <v>21.63234693258886</v>
      </c>
      <c r="L49">
        <f>MCB_benefits_nolossexceedence!L49/WB_pop!$AQ45</f>
        <v>-1.0943755355175042</v>
      </c>
      <c r="M49">
        <f>MCB_benefits_nolossexceedence!M49/WB_pop!$AQ45</f>
        <v>-5.9072483078039415</v>
      </c>
      <c r="N49">
        <f>MCB_benefits_nolossexceedence!N49/WB_pop!$AQ45</f>
        <v>17.654953431768714</v>
      </c>
      <c r="O49">
        <f>MCB_benefits_nolossexceedence!O49/WB_pop!$AQ45</f>
        <v>9.9635869803681363</v>
      </c>
      <c r="P49">
        <f>MCB_benefits_nolossexceedence!P49/WB_pop!$AQ45</f>
        <v>-28.903342445298403</v>
      </c>
      <c r="Q49" s="7">
        <f>MCB_benefits_nolossexceedence!Q49/WB_pop!$BI45</f>
        <v>-79.329616878692306</v>
      </c>
      <c r="R49">
        <f>MCB_benefits_nolossexceedence!R49/WB_pop!$BI45</f>
        <v>79.329616878692306</v>
      </c>
      <c r="S49">
        <f>MCB_benefits_nolossexceedence!S49/WB_pop!$BI45</f>
        <v>18.48923859011742</v>
      </c>
      <c r="T49">
        <f>MCB_benefits_nolossexceedence!T49/WB_pop!$BI45</f>
        <v>42.893710207908079</v>
      </c>
      <c r="U49">
        <f>MCB_benefits_nolossexceedence!U49/WB_pop!$BI45</f>
        <v>66.942627218148104</v>
      </c>
      <c r="V49">
        <f>MCB_benefits_nolossexceedence!V49/WB_pop!$BI45</f>
        <v>34.535590868025956</v>
      </c>
      <c r="W49">
        <f>MCB_benefits_nolossexceedence!W49/WB_pop!$BI45</f>
        <v>13.83171664521192</v>
      </c>
      <c r="Y49">
        <f>MCB_benefits_nolossexceedence!Y49/WB_pop!$BI45</f>
        <v>45.191499992141296</v>
      </c>
      <c r="Z49">
        <f>MCB_benefits_nolossexceedence!Z49/WB_pop!$BI45</f>
        <v>66.817004622821898</v>
      </c>
      <c r="AA49">
        <f>MCB_benefits_nolossexceedence!AA49/WB_pop!$BI45</f>
        <v>69.160436889342193</v>
      </c>
      <c r="AB49">
        <f>MCB_benefits_nolossexceedence!AB49/WB_pop!$BI45</f>
        <v>25.815115842552455</v>
      </c>
      <c r="AC49">
        <f>MCB_benefits_nolossexceedence!AC49/WB_pop!$BI45</f>
        <v>51.748819071921567</v>
      </c>
      <c r="AD49">
        <f>MCB_benefits_nolossexceedence!AD49/WB_pop!$BI45</f>
        <v>30.230194078350056</v>
      </c>
    </row>
    <row r="50" spans="1:30" x14ac:dyDescent="0.2">
      <c r="A50" t="s">
        <v>92</v>
      </c>
      <c r="B50" t="s">
        <v>93</v>
      </c>
      <c r="C50">
        <f>MCB_benefits_nolossexceedence!C50/WB_pop!$AQ46</f>
        <v>-837.14173304304495</v>
      </c>
      <c r="D50">
        <f>MCB_benefits_nolossexceedence!D50/WB_pop!$AQ46</f>
        <v>234.8434131073449</v>
      </c>
      <c r="E50">
        <f>MCB_benefits_nolossexceedence!E50/WB_pop!$AQ46</f>
        <v>-3.4328029623853422</v>
      </c>
      <c r="F50">
        <f>MCB_benefits_nolossexceedence!F50/WB_pop!$AQ46</f>
        <v>188.19020795998887</v>
      </c>
      <c r="G50">
        <f>MCB_benefits_nolossexceedence!G50/WB_pop!$AQ46</f>
        <v>169.06096680823052</v>
      </c>
      <c r="H50">
        <f>MCB_benefits_nolossexceedence!H50/WB_pop!$AQ46</f>
        <v>57.582668208239134</v>
      </c>
      <c r="I50">
        <f>MCB_benefits_nolossexceedence!I50/WB_pop!$AQ46</f>
        <v>50.645633835090806</v>
      </c>
      <c r="K50">
        <f>MCB_benefits_nolossexceedence!K50/WB_pop!$AQ46</f>
        <v>677.41649833398958</v>
      </c>
      <c r="L50">
        <f>MCB_benefits_nolossexceedence!L50/WB_pop!$AQ46</f>
        <v>-21.618114259667117</v>
      </c>
      <c r="M50">
        <f>MCB_benefits_nolossexceedence!M50/WB_pop!$AQ46</f>
        <v>480.06732517264231</v>
      </c>
      <c r="N50">
        <f>MCB_benefits_nolossexceedence!N50/WB_pop!$AQ46</f>
        <v>837.14173304304495</v>
      </c>
      <c r="O50">
        <f>MCB_benefits_nolossexceedence!O50/WB_pop!$AQ46</f>
        <v>771.93243779711759</v>
      </c>
      <c r="P50">
        <f>MCB_benefits_nolossexceedence!P50/WB_pop!$AQ46</f>
        <v>118.14104024247381</v>
      </c>
      <c r="Q50" s="7">
        <f>MCB_benefits_nolossexceedence!Q50/WB_pop!$BI46</f>
        <v>-407.76336206927027</v>
      </c>
      <c r="R50">
        <f>MCB_benefits_nolossexceedence!R50/WB_pop!$BI46</f>
        <v>407.76336206927027</v>
      </c>
      <c r="S50">
        <f>MCB_benefits_nolossexceedence!S50/WB_pop!$BI46</f>
        <v>95.036814575013864</v>
      </c>
      <c r="T50">
        <f>MCB_benefits_nolossexceedence!T50/WB_pop!$BI46</f>
        <v>220.47860779092539</v>
      </c>
      <c r="U50">
        <f>MCB_benefits_nolossexceedence!U50/WB_pop!$BI46</f>
        <v>344.09280939756729</v>
      </c>
      <c r="V50">
        <f>MCB_benefits_nolossexceedence!V50/WB_pop!$BI46</f>
        <v>177.51691231446659</v>
      </c>
      <c r="W50">
        <f>MCB_benefits_nolossexceedence!W50/WB_pop!$BI46</f>
        <v>71.096615669601292</v>
      </c>
      <c r="Y50">
        <f>MCB_benefits_nolossexceedence!Y50/WB_pop!$BI46</f>
        <v>407.76336206927027</v>
      </c>
      <c r="Z50">
        <f>MCB_benefits_nolossexceedence!Z50/WB_pop!$BI46</f>
        <v>407.76336206927027</v>
      </c>
      <c r="AA50">
        <f>MCB_benefits_nolossexceedence!AA50/WB_pop!$BI46</f>
        <v>407.76336206927027</v>
      </c>
      <c r="AB50">
        <f>MCB_benefits_nolossexceedence!AB50/WB_pop!$BI46</f>
        <v>407.76336206927027</v>
      </c>
      <c r="AC50">
        <f>MCB_benefits_nolossexceedence!AC50/WB_pop!$BI46</f>
        <v>358.39262570221223</v>
      </c>
      <c r="AD50">
        <f>MCB_benefits_nolossexceedence!AD50/WB_pop!$BI46</f>
        <v>-124.57743961275814</v>
      </c>
    </row>
    <row r="51" spans="1:30" x14ac:dyDescent="0.2">
      <c r="A51" t="s">
        <v>94</v>
      </c>
      <c r="B51" t="s">
        <v>95</v>
      </c>
      <c r="C51">
        <f>MCB_benefits_nolossexceedence!C51/WB_pop!$AQ47</f>
        <v>-1838.8715898441569</v>
      </c>
      <c r="D51">
        <f>MCB_benefits_nolossexceedence!D51/WB_pop!$AQ47</f>
        <v>515.85874097490046</v>
      </c>
      <c r="E51">
        <f>MCB_benefits_nolossexceedence!E51/WB_pop!$AQ47</f>
        <v>-7.5405198330243772</v>
      </c>
      <c r="F51">
        <f>MCB_benefits_nolossexceedence!F51/WB_pop!$AQ47</f>
        <v>413.3799728829112</v>
      </c>
      <c r="G51">
        <f>MCB_benefits_nolossexceedence!G51/WB_pop!$AQ47</f>
        <v>371.36054331585422</v>
      </c>
      <c r="H51">
        <f>MCB_benefits_nolossexceedence!H51/WB_pop!$AQ47</f>
        <v>126.48650575649755</v>
      </c>
      <c r="I51">
        <f>MCB_benefits_nolossexceedence!I51/WB_pop!$AQ47</f>
        <v>111.24856584375978</v>
      </c>
      <c r="K51">
        <f>MCB_benefits_nolossexceedence!K51/WB_pop!$AQ47</f>
        <v>1358.9701185524725</v>
      </c>
      <c r="L51">
        <f>MCB_benefits_nolossexceedence!L51/WB_pop!$AQ47</f>
        <v>-18.447171178711677</v>
      </c>
      <c r="M51">
        <f>MCB_benefits_nolossexceedence!M51/WB_pop!$AQ47</f>
        <v>1182.8376425237723</v>
      </c>
      <c r="N51">
        <f>MCB_benefits_nolossexceedence!N51/WB_pop!$AQ47</f>
        <v>447.54224096625973</v>
      </c>
      <c r="O51">
        <f>MCB_benefits_nolossexceedence!O51/WB_pop!$AQ47</f>
        <v>198.65712595393143</v>
      </c>
      <c r="P51">
        <f>MCB_benefits_nolossexceedence!P51/WB_pop!$AQ47</f>
        <v>-68.00746113486953</v>
      </c>
      <c r="Q51" s="7">
        <f>MCB_benefits_nolossexceedence!Q51/WB_pop!$BI47</f>
        <v>-1306.7857597488826</v>
      </c>
      <c r="R51">
        <f>MCB_benefits_nolossexceedence!R51/WB_pop!$BI47</f>
        <v>1306.7857597488826</v>
      </c>
      <c r="S51">
        <f>MCB_benefits_nolossexceedence!S51/WB_pop!$BI47</f>
        <v>304.57065909081234</v>
      </c>
      <c r="T51">
        <f>MCB_benefits_nolossexceedence!T51/WB_pop!$BI47</f>
        <v>706.58213020495748</v>
      </c>
      <c r="U51">
        <f>MCB_benefits_nolossexceedence!U51/WB_pop!$BI47</f>
        <v>1102.7365996563972</v>
      </c>
      <c r="V51">
        <f>MCB_benefits_nolossexceedence!V51/WB_pop!$BI47</f>
        <v>568.89999128398449</v>
      </c>
      <c r="W51">
        <f>MCB_benefits_nolossexceedence!W51/WB_pop!$BI47</f>
        <v>227.84794703451342</v>
      </c>
      <c r="Y51">
        <f>MCB_benefits_nolossexceedence!Y51/WB_pop!$BI47</f>
        <v>807.69314338381821</v>
      </c>
      <c r="Z51">
        <f>MCB_benefits_nolossexceedence!Z51/WB_pop!$BI47</f>
        <v>297.5754555347412</v>
      </c>
      <c r="AA51">
        <f>MCB_benefits_nolossexceedence!AA51/WB_pop!$BI47</f>
        <v>595.44627040808393</v>
      </c>
      <c r="AB51">
        <f>MCB_benefits_nolossexceedence!AB51/WB_pop!$BI47</f>
        <v>265.95269006756206</v>
      </c>
      <c r="AC51">
        <f>MCB_benefits_nolossexceedence!AC51/WB_pop!$BI47</f>
        <v>298.67021144041655</v>
      </c>
      <c r="AD51">
        <f>MCB_benefits_nolossexceedence!AD51/WB_pop!$BI47</f>
        <v>-37.30812855176432</v>
      </c>
    </row>
    <row r="52" spans="1:30" x14ac:dyDescent="0.2">
      <c r="A52" t="s">
        <v>96</v>
      </c>
      <c r="B52" t="s">
        <v>97</v>
      </c>
      <c r="C52">
        <f>MCB_benefits_nolossexceedence!C52/WB_pop!$AQ48</f>
        <v>0</v>
      </c>
      <c r="D52">
        <f>MCB_benefits_nolossexceedence!D52/WB_pop!$AQ48</f>
        <v>0</v>
      </c>
      <c r="E52">
        <f>MCB_benefits_nolossexceedence!E52/WB_pop!$AQ48</f>
        <v>0</v>
      </c>
      <c r="F52">
        <f>MCB_benefits_nolossexceedence!F52/WB_pop!$AQ48</f>
        <v>0</v>
      </c>
      <c r="G52">
        <f>MCB_benefits_nolossexceedence!G52/WB_pop!$AQ48</f>
        <v>0</v>
      </c>
      <c r="H52">
        <f>MCB_benefits_nolossexceedence!H52/WB_pop!$AQ48</f>
        <v>0</v>
      </c>
      <c r="I52">
        <f>MCB_benefits_nolossexceedence!I52/WB_pop!$AQ48</f>
        <v>0</v>
      </c>
      <c r="K52">
        <f>MCB_benefits_nolossexceedence!K52/WB_pop!$AQ48</f>
        <v>0</v>
      </c>
      <c r="L52">
        <f>MCB_benefits_nolossexceedence!L52/WB_pop!$AQ48</f>
        <v>0</v>
      </c>
      <c r="M52">
        <f>MCB_benefits_nolossexceedence!M52/WB_pop!$AQ48</f>
        <v>0</v>
      </c>
      <c r="N52">
        <f>MCB_benefits_nolossexceedence!N52/WB_pop!$AQ48</f>
        <v>0</v>
      </c>
      <c r="O52">
        <f>MCB_benefits_nolossexceedence!O52/WB_pop!$AQ48</f>
        <v>0</v>
      </c>
      <c r="P52">
        <f>MCB_benefits_nolossexceedence!P52/WB_pop!$AQ48</f>
        <v>0</v>
      </c>
      <c r="Q52" s="7">
        <f>MCB_benefits_nolossexceedence!Q52/WB_pop!$BI48</f>
        <v>0</v>
      </c>
      <c r="R52">
        <f>MCB_benefits_nolossexceedence!R52/WB_pop!$BI48</f>
        <v>0</v>
      </c>
      <c r="S52">
        <f>MCB_benefits_nolossexceedence!S52/WB_pop!$BI48</f>
        <v>0</v>
      </c>
      <c r="T52">
        <f>MCB_benefits_nolossexceedence!T52/WB_pop!$BI48</f>
        <v>0</v>
      </c>
      <c r="U52">
        <f>MCB_benefits_nolossexceedence!U52/WB_pop!$BI48</f>
        <v>0</v>
      </c>
      <c r="V52">
        <f>MCB_benefits_nolossexceedence!V52/WB_pop!$BI48</f>
        <v>0</v>
      </c>
      <c r="W52">
        <f>MCB_benefits_nolossexceedence!W52/WB_pop!$BI48</f>
        <v>0</v>
      </c>
      <c r="Y52">
        <f>MCB_benefits_nolossexceedence!Y52/WB_pop!$BI48</f>
        <v>0</v>
      </c>
      <c r="Z52">
        <f>MCB_benefits_nolossexceedence!Z52/WB_pop!$BI48</f>
        <v>0</v>
      </c>
      <c r="AA52">
        <f>MCB_benefits_nolossexceedence!AA52/WB_pop!$BI48</f>
        <v>0</v>
      </c>
      <c r="AB52">
        <f>MCB_benefits_nolossexceedence!AB52/WB_pop!$BI48</f>
        <v>0</v>
      </c>
      <c r="AC52">
        <f>MCB_benefits_nolossexceedence!AC52/WB_pop!$BI48</f>
        <v>0</v>
      </c>
      <c r="AD52">
        <f>MCB_benefits_nolossexceedence!AD52/WB_pop!$BI48</f>
        <v>0</v>
      </c>
    </row>
    <row r="53" spans="1:30" x14ac:dyDescent="0.2">
      <c r="A53" t="s">
        <v>98</v>
      </c>
      <c r="B53" t="s">
        <v>99</v>
      </c>
      <c r="C53">
        <f>MCB_benefits_nolossexceedence!C53/WB_pop!$AQ49</f>
        <v>0</v>
      </c>
      <c r="D53">
        <f>MCB_benefits_nolossexceedence!D53/WB_pop!$AQ49</f>
        <v>0</v>
      </c>
      <c r="E53">
        <f>MCB_benefits_nolossexceedence!E53/WB_pop!$AQ49</f>
        <v>0</v>
      </c>
      <c r="F53">
        <f>MCB_benefits_nolossexceedence!F53/WB_pop!$AQ49</f>
        <v>0</v>
      </c>
      <c r="G53">
        <f>MCB_benefits_nolossexceedence!G53/WB_pop!$AQ49</f>
        <v>0</v>
      </c>
      <c r="H53">
        <f>MCB_benefits_nolossexceedence!H53/WB_pop!$AQ49</f>
        <v>0</v>
      </c>
      <c r="I53">
        <f>MCB_benefits_nolossexceedence!I53/WB_pop!$AQ49</f>
        <v>0</v>
      </c>
      <c r="K53">
        <f>MCB_benefits_nolossexceedence!K53/WB_pop!$AQ49</f>
        <v>0</v>
      </c>
      <c r="L53">
        <f>MCB_benefits_nolossexceedence!L53/WB_pop!$AQ49</f>
        <v>0</v>
      </c>
      <c r="M53">
        <f>MCB_benefits_nolossexceedence!M53/WB_pop!$AQ49</f>
        <v>0</v>
      </c>
      <c r="N53">
        <f>MCB_benefits_nolossexceedence!N53/WB_pop!$AQ49</f>
        <v>0</v>
      </c>
      <c r="O53">
        <f>MCB_benefits_nolossexceedence!O53/WB_pop!$AQ49</f>
        <v>0</v>
      </c>
      <c r="P53">
        <f>MCB_benefits_nolossexceedence!P53/WB_pop!$AQ49</f>
        <v>0</v>
      </c>
      <c r="Q53" s="7">
        <f>MCB_benefits_nolossexceedence!Q53/WB_pop!$BI49</f>
        <v>0</v>
      </c>
      <c r="R53">
        <f>MCB_benefits_nolossexceedence!R53/WB_pop!$BI49</f>
        <v>0</v>
      </c>
      <c r="S53">
        <f>MCB_benefits_nolossexceedence!S53/WB_pop!$BI49</f>
        <v>0</v>
      </c>
      <c r="T53">
        <f>MCB_benefits_nolossexceedence!T53/WB_pop!$BI49</f>
        <v>0</v>
      </c>
      <c r="U53">
        <f>MCB_benefits_nolossexceedence!U53/WB_pop!$BI49</f>
        <v>0</v>
      </c>
      <c r="V53">
        <f>MCB_benefits_nolossexceedence!V53/WB_pop!$BI49</f>
        <v>0</v>
      </c>
      <c r="W53">
        <f>MCB_benefits_nolossexceedence!W53/WB_pop!$BI49</f>
        <v>0</v>
      </c>
      <c r="Y53">
        <f>MCB_benefits_nolossexceedence!Y53/WB_pop!$BI49</f>
        <v>0</v>
      </c>
      <c r="Z53">
        <f>MCB_benefits_nolossexceedence!Z53/WB_pop!$BI49</f>
        <v>0</v>
      </c>
      <c r="AA53">
        <f>MCB_benefits_nolossexceedence!AA53/WB_pop!$BI49</f>
        <v>0</v>
      </c>
      <c r="AB53">
        <f>MCB_benefits_nolossexceedence!AB53/WB_pop!$BI49</f>
        <v>0</v>
      </c>
      <c r="AC53">
        <f>MCB_benefits_nolossexceedence!AC53/WB_pop!$BI49</f>
        <v>0</v>
      </c>
      <c r="AD53">
        <f>MCB_benefits_nolossexceedence!AD53/WB_pop!$BI49</f>
        <v>0</v>
      </c>
    </row>
    <row r="54" spans="1:30" x14ac:dyDescent="0.2">
      <c r="A54" t="s">
        <v>100</v>
      </c>
      <c r="B54" t="s">
        <v>101</v>
      </c>
      <c r="C54">
        <f>MCB_benefits_nolossexceedence!C54/WB_pop!$AQ50</f>
        <v>-4229.5010684714189</v>
      </c>
      <c r="D54">
        <f>MCB_benefits_nolossexceedence!D54/WB_pop!$AQ50</f>
        <v>1186.5021506578234</v>
      </c>
      <c r="E54">
        <f>MCB_benefits_nolossexceedence!E54/WB_pop!$AQ50</f>
        <v>-17.343590964559152</v>
      </c>
      <c r="F54">
        <f>MCB_benefits_nolossexceedence!F54/WB_pop!$AQ50</f>
        <v>950.79561109600638</v>
      </c>
      <c r="G54">
        <f>MCB_benefits_nolossexceedence!G54/WB_pop!$AQ50</f>
        <v>854.14872001782669</v>
      </c>
      <c r="H54">
        <f>MCB_benefits_nolossexceedence!H54/WB_pop!$AQ50</f>
        <v>290.9255949131616</v>
      </c>
      <c r="I54">
        <f>MCB_benefits_nolossexceedence!I54/WB_pop!$AQ50</f>
        <v>255.87753419039558</v>
      </c>
      <c r="K54">
        <f>MCB_benefits_nolossexceedence!K54/WB_pop!$AQ50</f>
        <v>1633.2062490522912</v>
      </c>
      <c r="L54">
        <f>MCB_benefits_nolossexceedence!L54/WB_pop!$AQ50</f>
        <v>-21.819305307116203</v>
      </c>
      <c r="M54">
        <f>MCB_benefits_nolossexceedence!M54/WB_pop!$AQ50</f>
        <v>1853.290446055586</v>
      </c>
      <c r="N54">
        <f>MCB_benefits_nolossexceedence!N54/WB_pop!$AQ50</f>
        <v>380.03016193014628</v>
      </c>
      <c r="O54">
        <f>MCB_benefits_nolossexceedence!O54/WB_pop!$AQ50</f>
        <v>77.826113702465719</v>
      </c>
      <c r="P54">
        <f>MCB_benefits_nolossexceedence!P54/WB_pop!$AQ50</f>
        <v>-53.59535759956475</v>
      </c>
      <c r="Q54" s="7">
        <f>MCB_benefits_nolossexceedence!Q54/WB_pop!$BI50</f>
        <v>-3151.5998564695237</v>
      </c>
      <c r="R54">
        <f>MCB_benefits_nolossexceedence!R54/WB_pop!$BI50</f>
        <v>3151.5998564695237</v>
      </c>
      <c r="S54">
        <f>MCB_benefits_nolossexceedence!S54/WB_pop!$BI50</f>
        <v>734.53880126447632</v>
      </c>
      <c r="T54">
        <f>MCB_benefits_nolossexceedence!T54/WB_pop!$BI50</f>
        <v>1704.0774461498556</v>
      </c>
      <c r="U54">
        <f>MCB_benefits_nolossexceedence!U54/WB_pop!$BI50</f>
        <v>2659.4906496904564</v>
      </c>
      <c r="V54">
        <f>MCB_benefits_nolossexceedence!V54/WB_pop!$BI50</f>
        <v>1372.0268356923775</v>
      </c>
      <c r="W54">
        <f>MCB_benefits_nolossexceedence!W54/WB_pop!$BI50</f>
        <v>549.50518997761219</v>
      </c>
      <c r="Y54">
        <f>MCB_benefits_nolossexceedence!Y54/WB_pop!$BI50</f>
        <v>1656.5431015022953</v>
      </c>
      <c r="Z54">
        <f>MCB_benefits_nolossexceedence!Z54/WB_pop!$BI50</f>
        <v>769.7265574384578</v>
      </c>
      <c r="AA54">
        <f>MCB_benefits_nolossexceedence!AA54/WB_pop!$BI50</f>
        <v>1257.7104703555349</v>
      </c>
      <c r="AB54">
        <f>MCB_benefits_nolossexceedence!AB54/WB_pop!$BI50</f>
        <v>724.83368564277885</v>
      </c>
      <c r="AC54">
        <f>MCB_benefits_nolossexceedence!AC54/WB_pop!$BI50</f>
        <v>713.83898088051319</v>
      </c>
      <c r="AD54">
        <f>MCB_benefits_nolossexceedence!AD54/WB_pop!$BI50</f>
        <v>-239.55087788690881</v>
      </c>
    </row>
    <row r="55" spans="1:30" x14ac:dyDescent="0.2">
      <c r="A55" t="s">
        <v>102</v>
      </c>
      <c r="B55" t="s">
        <v>103</v>
      </c>
      <c r="C55">
        <f>MCB_benefits_nolossexceedence!C55/WB_pop!$AQ51</f>
        <v>0</v>
      </c>
      <c r="D55">
        <f>MCB_benefits_nolossexceedence!D55/WB_pop!$AQ51</f>
        <v>0</v>
      </c>
      <c r="E55">
        <f>MCB_benefits_nolossexceedence!E55/WB_pop!$AQ51</f>
        <v>0</v>
      </c>
      <c r="F55">
        <f>MCB_benefits_nolossexceedence!F55/WB_pop!$AQ51</f>
        <v>0</v>
      </c>
      <c r="G55">
        <f>MCB_benefits_nolossexceedence!G55/WB_pop!$AQ51</f>
        <v>0</v>
      </c>
      <c r="H55">
        <f>MCB_benefits_nolossexceedence!H55/WB_pop!$AQ51</f>
        <v>0</v>
      </c>
      <c r="I55">
        <f>MCB_benefits_nolossexceedence!I55/WB_pop!$AQ51</f>
        <v>0</v>
      </c>
      <c r="K55">
        <f>MCB_benefits_nolossexceedence!K55/WB_pop!$AQ51</f>
        <v>0</v>
      </c>
      <c r="L55">
        <f>MCB_benefits_nolossexceedence!L55/WB_pop!$AQ51</f>
        <v>0</v>
      </c>
      <c r="M55">
        <f>MCB_benefits_nolossexceedence!M55/WB_pop!$AQ51</f>
        <v>0</v>
      </c>
      <c r="N55">
        <f>MCB_benefits_nolossexceedence!N55/WB_pop!$AQ51</f>
        <v>0</v>
      </c>
      <c r="O55">
        <f>MCB_benefits_nolossexceedence!O55/WB_pop!$AQ51</f>
        <v>0</v>
      </c>
      <c r="P55">
        <f>MCB_benefits_nolossexceedence!P55/WB_pop!$AQ51</f>
        <v>0</v>
      </c>
      <c r="Q55" s="7">
        <f>MCB_benefits_nolossexceedence!Q55/WB_pop!$BI51</f>
        <v>0</v>
      </c>
      <c r="R55">
        <f>MCB_benefits_nolossexceedence!R55/WB_pop!$BI51</f>
        <v>0</v>
      </c>
      <c r="S55">
        <f>MCB_benefits_nolossexceedence!S55/WB_pop!$BI51</f>
        <v>0</v>
      </c>
      <c r="T55">
        <f>MCB_benefits_nolossexceedence!T55/WB_pop!$BI51</f>
        <v>0</v>
      </c>
      <c r="U55">
        <f>MCB_benefits_nolossexceedence!U55/WB_pop!$BI51</f>
        <v>0</v>
      </c>
      <c r="V55">
        <f>MCB_benefits_nolossexceedence!V55/WB_pop!$BI51</f>
        <v>0</v>
      </c>
      <c r="W55">
        <f>MCB_benefits_nolossexceedence!W55/WB_pop!$BI51</f>
        <v>0</v>
      </c>
      <c r="Y55">
        <f>MCB_benefits_nolossexceedence!Y55/WB_pop!$BI51</f>
        <v>0</v>
      </c>
      <c r="Z55">
        <f>MCB_benefits_nolossexceedence!Z55/WB_pop!$BI51</f>
        <v>0</v>
      </c>
      <c r="AA55">
        <f>MCB_benefits_nolossexceedence!AA55/WB_pop!$BI51</f>
        <v>0</v>
      </c>
      <c r="AB55">
        <f>MCB_benefits_nolossexceedence!AB55/WB_pop!$BI51</f>
        <v>0</v>
      </c>
      <c r="AC55">
        <f>MCB_benefits_nolossexceedence!AC55/WB_pop!$BI51</f>
        <v>0</v>
      </c>
      <c r="AD55">
        <f>MCB_benefits_nolossexceedence!AD55/WB_pop!$BI51</f>
        <v>0</v>
      </c>
    </row>
    <row r="56" spans="1:30" x14ac:dyDescent="0.2">
      <c r="A56" t="s">
        <v>104</v>
      </c>
      <c r="B56" t="s">
        <v>105</v>
      </c>
      <c r="C56">
        <f>MCB_benefits_nolossexceedence!C56/WB_pop!$AQ52</f>
        <v>-1496.3185009626322</v>
      </c>
      <c r="D56">
        <f>MCB_benefits_nolossexceedence!D56/WB_pop!$AQ52</f>
        <v>419.76230546334727</v>
      </c>
      <c r="E56">
        <f>MCB_benefits_nolossexceedence!E56/WB_pop!$AQ52</f>
        <v>-6.135838628071987</v>
      </c>
      <c r="F56">
        <f>MCB_benefits_nolossexceedence!F56/WB_pop!$AQ52</f>
        <v>336.37373309169078</v>
      </c>
      <c r="G56">
        <f>MCB_benefits_nolossexceedence!G56/WB_pop!$AQ52</f>
        <v>302.18186770623862</v>
      </c>
      <c r="H56">
        <f>MCB_benefits_nolossexceedence!H56/WB_pop!$AQ52</f>
        <v>102.92404305490611</v>
      </c>
      <c r="I56">
        <f>MCB_benefits_nolossexceedence!I56/WB_pop!$AQ52</f>
        <v>90.52469362022444</v>
      </c>
      <c r="K56">
        <f>MCB_benefits_nolossexceedence!K56/WB_pop!$AQ52</f>
        <v>1496.3185009626322</v>
      </c>
      <c r="L56">
        <f>MCB_benefits_nolossexceedence!L56/WB_pop!$AQ52</f>
        <v>-1657.8353844992134</v>
      </c>
      <c r="M56">
        <f>MCB_benefits_nolossexceedence!M56/WB_pop!$AQ52</f>
        <v>1496.3185009626322</v>
      </c>
      <c r="N56">
        <f>MCB_benefits_nolossexceedence!N56/WB_pop!$AQ52</f>
        <v>1496.3185009626322</v>
      </c>
      <c r="O56">
        <f>MCB_benefits_nolossexceedence!O56/WB_pop!$AQ52</f>
        <v>1496.3185009626322</v>
      </c>
      <c r="P56">
        <f>MCB_benefits_nolossexceedence!P56/WB_pop!$AQ52</f>
        <v>1496.3185009626322</v>
      </c>
      <c r="Q56" s="7">
        <f>MCB_benefits_nolossexceedence!Q56/WB_pop!$BI52</f>
        <v>-1407.1346327143444</v>
      </c>
      <c r="R56">
        <f>MCB_benefits_nolossexceedence!R56/WB_pop!$BI52</f>
        <v>1407.1346327143444</v>
      </c>
      <c r="S56">
        <f>MCB_benefits_nolossexceedence!S56/WB_pop!$BI52</f>
        <v>327.95882516937758</v>
      </c>
      <c r="T56">
        <f>MCB_benefits_nolossexceedence!T56/WB_pop!$BI52</f>
        <v>760.84100155754095</v>
      </c>
      <c r="U56">
        <f>MCB_benefits_nolossexceedence!U56/WB_pop!$BI52</f>
        <v>1187.416413564493</v>
      </c>
      <c r="V56">
        <f>MCB_benefits_nolossexceedence!V56/WB_pop!$BI52</f>
        <v>612.58616748350107</v>
      </c>
      <c r="W56">
        <f>MCB_benefits_nolossexceedence!W56/WB_pop!$BI52</f>
        <v>245.34452940988416</v>
      </c>
      <c r="Y56">
        <f>MCB_benefits_nolossexceedence!Y56/WB_pop!$BI52</f>
        <v>-883.29053403721457</v>
      </c>
      <c r="Z56">
        <f>MCB_benefits_nolossexceedence!Z56/WB_pop!$BI52</f>
        <v>-774.6368413597562</v>
      </c>
      <c r="AA56">
        <f>MCB_benefits_nolossexceedence!AA56/WB_pop!$BI52</f>
        <v>-1630.3709351987152</v>
      </c>
      <c r="AB56">
        <f>MCB_benefits_nolossexceedence!AB56/WB_pop!$BI52</f>
        <v>-1219.0087788433791</v>
      </c>
      <c r="AC56">
        <f>MCB_benefits_nolossexceedence!AC56/WB_pop!$BI52</f>
        <v>-1466.3100907441974</v>
      </c>
      <c r="AD56">
        <f>MCB_benefits_nolossexceedence!AD56/WB_pop!$BI52</f>
        <v>-623.94809468799747</v>
      </c>
    </row>
    <row r="57" spans="1:30" x14ac:dyDescent="0.2">
      <c r="A57" t="s">
        <v>106</v>
      </c>
      <c r="B57" t="s">
        <v>107</v>
      </c>
      <c r="C57">
        <f>MCB_benefits_nolossexceedence!C57/WB_pop!$AQ53</f>
        <v>0</v>
      </c>
      <c r="D57">
        <f>MCB_benefits_nolossexceedence!D57/WB_pop!$AQ53</f>
        <v>0</v>
      </c>
      <c r="E57">
        <f>MCB_benefits_nolossexceedence!E57/WB_pop!$AQ53</f>
        <v>0</v>
      </c>
      <c r="F57">
        <f>MCB_benefits_nolossexceedence!F57/WB_pop!$AQ53</f>
        <v>0</v>
      </c>
      <c r="G57">
        <f>MCB_benefits_nolossexceedence!G57/WB_pop!$AQ53</f>
        <v>0</v>
      </c>
      <c r="H57">
        <f>MCB_benefits_nolossexceedence!H57/WB_pop!$AQ53</f>
        <v>0</v>
      </c>
      <c r="I57">
        <f>MCB_benefits_nolossexceedence!I57/WB_pop!$AQ53</f>
        <v>0</v>
      </c>
      <c r="K57">
        <f>MCB_benefits_nolossexceedence!K57/WB_pop!$AQ53</f>
        <v>0</v>
      </c>
      <c r="L57">
        <f>MCB_benefits_nolossexceedence!L57/WB_pop!$AQ53</f>
        <v>0</v>
      </c>
      <c r="M57">
        <f>MCB_benefits_nolossexceedence!M57/WB_pop!$AQ53</f>
        <v>0</v>
      </c>
      <c r="N57">
        <f>MCB_benefits_nolossexceedence!N57/WB_pop!$AQ53</f>
        <v>0</v>
      </c>
      <c r="O57">
        <f>MCB_benefits_nolossexceedence!O57/WB_pop!$AQ53</f>
        <v>0</v>
      </c>
      <c r="P57">
        <f>MCB_benefits_nolossexceedence!P57/WB_pop!$AQ53</f>
        <v>0</v>
      </c>
      <c r="Q57" s="7">
        <f>MCB_benefits_nolossexceedence!Q57/WB_pop!$BI53</f>
        <v>0</v>
      </c>
      <c r="R57">
        <f>MCB_benefits_nolossexceedence!R57/WB_pop!$BI53</f>
        <v>0</v>
      </c>
      <c r="S57">
        <f>MCB_benefits_nolossexceedence!S57/WB_pop!$BI53</f>
        <v>0</v>
      </c>
      <c r="T57">
        <f>MCB_benefits_nolossexceedence!T57/WB_pop!$BI53</f>
        <v>0</v>
      </c>
      <c r="U57">
        <f>MCB_benefits_nolossexceedence!U57/WB_pop!$BI53</f>
        <v>0</v>
      </c>
      <c r="V57">
        <f>MCB_benefits_nolossexceedence!V57/WB_pop!$BI53</f>
        <v>0</v>
      </c>
      <c r="W57">
        <f>MCB_benefits_nolossexceedence!W57/WB_pop!$BI53</f>
        <v>0</v>
      </c>
      <c r="Y57">
        <f>MCB_benefits_nolossexceedence!Y57/WB_pop!$BI53</f>
        <v>0</v>
      </c>
      <c r="Z57">
        <f>MCB_benefits_nolossexceedence!Z57/WB_pop!$BI53</f>
        <v>0</v>
      </c>
      <c r="AA57">
        <f>MCB_benefits_nolossexceedence!AA57/WB_pop!$BI53</f>
        <v>0</v>
      </c>
      <c r="AB57">
        <f>MCB_benefits_nolossexceedence!AB57/WB_pop!$BI53</f>
        <v>0</v>
      </c>
      <c r="AC57">
        <f>MCB_benefits_nolossexceedence!AC57/WB_pop!$BI53</f>
        <v>0</v>
      </c>
      <c r="AD57">
        <f>MCB_benefits_nolossexceedence!AD57/WB_pop!$BI53</f>
        <v>0</v>
      </c>
    </row>
    <row r="58" spans="1:30" x14ac:dyDescent="0.2">
      <c r="A58" t="s">
        <v>108</v>
      </c>
      <c r="B58" t="s">
        <v>109</v>
      </c>
      <c r="C58">
        <f>MCB_benefits_nolossexceedence!C58/WB_pop!$AQ54</f>
        <v>0</v>
      </c>
      <c r="D58">
        <f>MCB_benefits_nolossexceedence!D58/WB_pop!$AQ54</f>
        <v>0</v>
      </c>
      <c r="E58">
        <f>MCB_benefits_nolossexceedence!E58/WB_pop!$AQ54</f>
        <v>0</v>
      </c>
      <c r="F58">
        <f>MCB_benefits_nolossexceedence!F58/WB_pop!$AQ54</f>
        <v>0</v>
      </c>
      <c r="G58">
        <f>MCB_benefits_nolossexceedence!G58/WB_pop!$AQ54</f>
        <v>0</v>
      </c>
      <c r="H58">
        <f>MCB_benefits_nolossexceedence!H58/WB_pop!$AQ54</f>
        <v>0</v>
      </c>
      <c r="I58">
        <f>MCB_benefits_nolossexceedence!I58/WB_pop!$AQ54</f>
        <v>0</v>
      </c>
      <c r="K58">
        <f>MCB_benefits_nolossexceedence!K58/WB_pop!$AQ54</f>
        <v>0</v>
      </c>
      <c r="L58">
        <f>MCB_benefits_nolossexceedence!L58/WB_pop!$AQ54</f>
        <v>0</v>
      </c>
      <c r="M58">
        <f>MCB_benefits_nolossexceedence!M58/WB_pop!$AQ54</f>
        <v>0</v>
      </c>
      <c r="N58">
        <f>MCB_benefits_nolossexceedence!N58/WB_pop!$AQ54</f>
        <v>0</v>
      </c>
      <c r="O58">
        <f>MCB_benefits_nolossexceedence!O58/WB_pop!$AQ54</f>
        <v>0</v>
      </c>
      <c r="P58">
        <f>MCB_benefits_nolossexceedence!P58/WB_pop!$AQ54</f>
        <v>0</v>
      </c>
      <c r="Q58" s="7">
        <f>MCB_benefits_nolossexceedence!Q58/WB_pop!$BI54</f>
        <v>0</v>
      </c>
      <c r="R58">
        <f>MCB_benefits_nolossexceedence!R58/WB_pop!$BI54</f>
        <v>0</v>
      </c>
      <c r="S58">
        <f>MCB_benefits_nolossexceedence!S58/WB_pop!$BI54</f>
        <v>0</v>
      </c>
      <c r="T58">
        <f>MCB_benefits_nolossexceedence!T58/WB_pop!$BI54</f>
        <v>0</v>
      </c>
      <c r="U58">
        <f>MCB_benefits_nolossexceedence!U58/WB_pop!$BI54</f>
        <v>0</v>
      </c>
      <c r="V58">
        <f>MCB_benefits_nolossexceedence!V58/WB_pop!$BI54</f>
        <v>0</v>
      </c>
      <c r="W58">
        <f>MCB_benefits_nolossexceedence!W58/WB_pop!$BI54</f>
        <v>0</v>
      </c>
      <c r="Y58">
        <f>MCB_benefits_nolossexceedence!Y58/WB_pop!$BI54</f>
        <v>0</v>
      </c>
      <c r="Z58">
        <f>MCB_benefits_nolossexceedence!Z58/WB_pop!$BI54</f>
        <v>0</v>
      </c>
      <c r="AA58">
        <f>MCB_benefits_nolossexceedence!AA58/WB_pop!$BI54</f>
        <v>0</v>
      </c>
      <c r="AB58">
        <f>MCB_benefits_nolossexceedence!AB58/WB_pop!$BI54</f>
        <v>0</v>
      </c>
      <c r="AC58">
        <f>MCB_benefits_nolossexceedence!AC58/WB_pop!$BI54</f>
        <v>0</v>
      </c>
      <c r="AD58">
        <f>MCB_benefits_nolossexceedence!AD58/WB_pop!$BI54</f>
        <v>0</v>
      </c>
    </row>
    <row r="59" spans="1:30" x14ac:dyDescent="0.2">
      <c r="A59" t="s">
        <v>110</v>
      </c>
      <c r="B59" t="s">
        <v>111</v>
      </c>
      <c r="C59">
        <f>MCB_benefits_nolossexceedence!C59/WB_pop!$AQ55</f>
        <v>557.55949269872519</v>
      </c>
      <c r="D59">
        <f>MCB_benefits_nolossexceedence!D59/WB_pop!$AQ55</f>
        <v>-156.41219295064775</v>
      </c>
      <c r="E59">
        <f>MCB_benefits_nolossexceedence!E59/WB_pop!$AQ55</f>
        <v>2.2863414911652451</v>
      </c>
      <c r="F59">
        <f>MCB_benefits_nolossexceedence!F59/WB_pop!$AQ55</f>
        <v>-125.33987106296104</v>
      </c>
      <c r="G59">
        <f>MCB_benefits_nolossexceedence!G59/WB_pop!$AQ55</f>
        <v>-112.59926864010036</v>
      </c>
      <c r="H59">
        <f>MCB_benefits_nolossexceedence!H59/WB_pop!$AQ55</f>
        <v>-38.35164585298962</v>
      </c>
      <c r="I59">
        <f>MCB_benefits_nolossexceedence!I59/WB_pop!$AQ55</f>
        <v>-33.731389553179312</v>
      </c>
      <c r="K59">
        <f>MCB_benefits_nolossexceedence!K59/WB_pop!$AQ55</f>
        <v>-413.26469062628655</v>
      </c>
      <c r="L59">
        <f>MCB_benefits_nolossexceedence!L59/WB_pop!$AQ55</f>
        <v>18.173404643935299</v>
      </c>
      <c r="M59">
        <f>MCB_benefits_nolossexceedence!M59/WB_pop!$AQ55</f>
        <v>-376.3089237345709</v>
      </c>
      <c r="N59">
        <f>MCB_benefits_nolossexceedence!N59/WB_pop!$AQ55</f>
        <v>-489.06450454248863</v>
      </c>
      <c r="O59">
        <f>MCB_benefits_nolossexceedence!O59/WB_pop!$AQ55</f>
        <v>-238.19041124765067</v>
      </c>
      <c r="P59">
        <f>MCB_benefits_nolossexceedence!P59/WB_pop!$AQ55</f>
        <v>-60.360291647430124</v>
      </c>
      <c r="Q59" s="7">
        <f>MCB_benefits_nolossexceedence!Q59/WB_pop!$BI55</f>
        <v>302.50026943642524</v>
      </c>
      <c r="R59">
        <f>MCB_benefits_nolossexceedence!R59/WB_pop!$BI55</f>
        <v>-302.50026943642524</v>
      </c>
      <c r="S59">
        <f>MCB_benefits_nolossexceedence!S59/WB_pop!$BI55</f>
        <v>-70.503298455827192</v>
      </c>
      <c r="T59">
        <f>MCB_benefits_nolossexceedence!T59/WB_pop!$BI55</f>
        <v>-163.5626063196743</v>
      </c>
      <c r="U59">
        <f>MCB_benefits_nolossexceedence!U59/WB_pop!$BI55</f>
        <v>-255.26611077975727</v>
      </c>
      <c r="V59">
        <f>MCB_benefits_nolossexceedence!V59/WB_pop!$BI55</f>
        <v>-131.69136513919102</v>
      </c>
      <c r="W59">
        <f>MCB_benefits_nolossexceedence!W59/WB_pop!$BI55</f>
        <v>-52.743202054575015</v>
      </c>
      <c r="Y59">
        <f>MCB_benefits_nolossexceedence!Y59/WB_pop!$BI55</f>
        <v>-302.50026943642524</v>
      </c>
      <c r="Z59">
        <f>MCB_benefits_nolossexceedence!Z59/WB_pop!$BI55</f>
        <v>-302.50026943642524</v>
      </c>
      <c r="AA59">
        <f>MCB_benefits_nolossexceedence!AA59/WB_pop!$BI55</f>
        <v>-262.94035849127442</v>
      </c>
      <c r="AB59">
        <f>MCB_benefits_nolossexceedence!AB59/WB_pop!$BI55</f>
        <v>-302.50026943642524</v>
      </c>
      <c r="AC59">
        <f>MCB_benefits_nolossexceedence!AC59/WB_pop!$BI55</f>
        <v>-302.50026943642524</v>
      </c>
      <c r="AD59">
        <f>MCB_benefits_nolossexceedence!AD59/WB_pop!$BI55</f>
        <v>-197.32141447345728</v>
      </c>
    </row>
    <row r="60" spans="1:30" x14ac:dyDescent="0.2">
      <c r="A60" t="s">
        <v>112</v>
      </c>
      <c r="B60" t="s">
        <v>113</v>
      </c>
      <c r="C60">
        <f>MCB_benefits_nolossexceedence!C60/WB_pop!$AQ56</f>
        <v>-631.39035683941552</v>
      </c>
      <c r="D60">
        <f>MCB_benefits_nolossexceedence!D60/WB_pop!$AQ56</f>
        <v>177.12396903716242</v>
      </c>
      <c r="E60">
        <f>MCB_benefits_nolossexceedence!E60/WB_pop!$AQ56</f>
        <v>-2.5890940587816935</v>
      </c>
      <c r="F60">
        <f>MCB_benefits_nolossexceedence!F60/WB_pop!$AQ56</f>
        <v>141.93711514730032</v>
      </c>
      <c r="G60">
        <f>MCB_benefits_nolossexceedence!G60/WB_pop!$AQ56</f>
        <v>127.5094287470872</v>
      </c>
      <c r="H60">
        <f>MCB_benefits_nolossexceedence!H60/WB_pop!$AQ56</f>
        <v>43.430090739361589</v>
      </c>
      <c r="I60">
        <f>MCB_benefits_nolossexceedence!I60/WB_pop!$AQ56</f>
        <v>38.198029744925101</v>
      </c>
      <c r="K60">
        <f>MCB_benefits_nolossexceedence!K60/WB_pop!$AQ56</f>
        <v>-95.679786169824098</v>
      </c>
      <c r="L60">
        <f>MCB_benefits_nolossexceedence!L60/WB_pop!$AQ56</f>
        <v>-10.806089725563252</v>
      </c>
      <c r="M60">
        <f>MCB_benefits_nolossexceedence!M60/WB_pop!$AQ56</f>
        <v>345.60019421843464</v>
      </c>
      <c r="N60">
        <f>MCB_benefits_nolossexceedence!N60/WB_pop!$AQ56</f>
        <v>8.5373483905942518</v>
      </c>
      <c r="O60">
        <f>MCB_benefits_nolossexceedence!O60/WB_pop!$AQ56</f>
        <v>-77.859762065300686</v>
      </c>
      <c r="P60">
        <f>MCB_benefits_nolossexceedence!P60/WB_pop!$AQ56</f>
        <v>88.13557379871196</v>
      </c>
      <c r="Q60" s="7">
        <f>MCB_benefits_nolossexceedence!Q60/WB_pop!$BI56</f>
        <v>-476.25384009875518</v>
      </c>
      <c r="R60">
        <f>MCB_benefits_nolossexceedence!R60/WB_pop!$BI56</f>
        <v>476.25384009875518</v>
      </c>
      <c r="S60">
        <f>MCB_benefits_nolossexceedence!S60/WB_pop!$BI56</f>
        <v>110.99979081596527</v>
      </c>
      <c r="T60">
        <f>MCB_benefits_nolossexceedence!T60/WB_pop!$BI56</f>
        <v>257.51157015969875</v>
      </c>
      <c r="U60">
        <f>MCB_benefits_nolossexceedence!U60/WB_pop!$BI56</f>
        <v>401.88878420646705</v>
      </c>
      <c r="V60">
        <f>MCB_benefits_nolossexceedence!V60/WB_pop!$BI56</f>
        <v>207.33376030452843</v>
      </c>
      <c r="W60">
        <f>MCB_benefits_nolossexceedence!W60/WB_pop!$BI56</f>
        <v>83.038446757069948</v>
      </c>
      <c r="Y60">
        <f>MCB_benefits_nolossexceedence!Y60/WB_pop!$BI56</f>
        <v>424.98082575814601</v>
      </c>
      <c r="Z60">
        <f>MCB_benefits_nolossexceedence!Z60/WB_pop!$BI56</f>
        <v>244.54454602946507</v>
      </c>
      <c r="AA60">
        <f>MCB_benefits_nolossexceedence!AA60/WB_pop!$BI56</f>
        <v>415.27295619559141</v>
      </c>
      <c r="AB60">
        <f>MCB_benefits_nolossexceedence!AB60/WB_pop!$BI56</f>
        <v>441.13574112731408</v>
      </c>
      <c r="AC60">
        <f>MCB_benefits_nolossexceedence!AC60/WB_pop!$BI56</f>
        <v>373.64473954392673</v>
      </c>
      <c r="AD60">
        <f>MCB_benefits_nolossexceedence!AD60/WB_pop!$BI56</f>
        <v>65.359861427158592</v>
      </c>
    </row>
    <row r="61" spans="1:30" x14ac:dyDescent="0.2">
      <c r="A61" t="s">
        <v>114</v>
      </c>
      <c r="B61" t="s">
        <v>115</v>
      </c>
      <c r="C61">
        <f>MCB_benefits_nolossexceedence!C61/WB_pop!$AQ57</f>
        <v>-2174.6288715147707</v>
      </c>
      <c r="D61">
        <f>MCB_benefits_nolossexceedence!D61/WB_pop!$AQ57</f>
        <v>610.04874834264547</v>
      </c>
      <c r="E61">
        <f>MCB_benefits_nolossexceedence!E61/WB_pop!$AQ57</f>
        <v>-8.9173339920457568</v>
      </c>
      <c r="F61">
        <f>MCB_benefits_nolossexceedence!F61/WB_pop!$AQ57</f>
        <v>488.85850915416933</v>
      </c>
      <c r="G61">
        <f>MCB_benefits_nolossexceedence!G61/WB_pop!$AQ57</f>
        <v>439.16680408581976</v>
      </c>
      <c r="H61">
        <f>MCB_benefits_nolossexceedence!H61/WB_pop!$AQ57</f>
        <v>149.58151988111902</v>
      </c>
      <c r="I61">
        <f>MCB_benefits_nolossexceedence!I61/WB_pop!$AQ57</f>
        <v>131.56130342899863</v>
      </c>
      <c r="K61">
        <f>MCB_benefits_nolossexceedence!K61/WB_pop!$AQ57</f>
        <v>1061.5260430571093</v>
      </c>
      <c r="L61">
        <f>MCB_benefits_nolossexceedence!L61/WB_pop!$AQ57</f>
        <v>20.714099301652723</v>
      </c>
      <c r="M61">
        <f>MCB_benefits_nolossexceedence!M61/WB_pop!$AQ57</f>
        <v>1309.0966598948849</v>
      </c>
      <c r="N61">
        <f>MCB_benefits_nolossexceedence!N61/WB_pop!$AQ57</f>
        <v>507.4829899083112</v>
      </c>
      <c r="O61">
        <f>MCB_benefits_nolossexceedence!O61/WB_pop!$AQ57</f>
        <v>-1833.4187258581012</v>
      </c>
      <c r="P61">
        <f>MCB_benefits_nolossexceedence!P61/WB_pop!$AQ57</f>
        <v>856.48955592614573</v>
      </c>
      <c r="Q61" s="7">
        <f>MCB_benefits_nolossexceedence!Q61/WB_pop!$BI57</f>
        <v>-1314.6140020729129</v>
      </c>
      <c r="R61">
        <f>MCB_benefits_nolossexceedence!R61/WB_pop!$BI57</f>
        <v>1314.6140020729129</v>
      </c>
      <c r="S61">
        <f>MCB_benefits_nolossexceedence!S61/WB_pop!$BI57</f>
        <v>306.39517615978514</v>
      </c>
      <c r="T61">
        <f>MCB_benefits_nolossexceedence!T61/WB_pop!$BI57</f>
        <v>710.81487921971325</v>
      </c>
      <c r="U61">
        <f>MCB_benefits_nolossexceedence!U61/WB_pop!$BI57</f>
        <v>1109.3424945073989</v>
      </c>
      <c r="V61">
        <f>MCB_benefits_nolossexceedence!V61/WB_pop!$BI57</f>
        <v>572.30796153211872</v>
      </c>
      <c r="W61">
        <f>MCB_benefits_nolossexceedence!W61/WB_pop!$BI57</f>
        <v>229.21286008863316</v>
      </c>
      <c r="Y61">
        <f>MCB_benefits_nolossexceedence!Y61/WB_pop!$BI57</f>
        <v>1256.7907363283553</v>
      </c>
      <c r="Z61">
        <f>MCB_benefits_nolossexceedence!Z61/WB_pop!$BI57</f>
        <v>1053.8071328476374</v>
      </c>
      <c r="AA61">
        <f>MCB_benefits_nolossexceedence!AA61/WB_pop!$BI57</f>
        <v>1314.6140020729129</v>
      </c>
      <c r="AB61">
        <f>MCB_benefits_nolossexceedence!AB61/WB_pop!$BI57</f>
        <v>1314.6140020729129</v>
      </c>
      <c r="AC61">
        <f>MCB_benefits_nolossexceedence!AC61/WB_pop!$BI57</f>
        <v>1314.6140020729129</v>
      </c>
      <c r="AD61">
        <f>MCB_benefits_nolossexceedence!AD61/WB_pop!$BI57</f>
        <v>288.13797229473022</v>
      </c>
    </row>
    <row r="62" spans="1:30" x14ac:dyDescent="0.2">
      <c r="A62" t="s">
        <v>116</v>
      </c>
      <c r="B62" t="s">
        <v>117</v>
      </c>
      <c r="C62">
        <f>MCB_benefits_nolossexceedence!C62/WB_pop!$AQ58</f>
        <v>0</v>
      </c>
      <c r="D62">
        <f>MCB_benefits_nolossexceedence!D62/WB_pop!$AQ58</f>
        <v>0</v>
      </c>
      <c r="E62">
        <f>MCB_benefits_nolossexceedence!E62/WB_pop!$AQ58</f>
        <v>0</v>
      </c>
      <c r="F62">
        <f>MCB_benefits_nolossexceedence!F62/WB_pop!$AQ58</f>
        <v>0</v>
      </c>
      <c r="G62">
        <f>MCB_benefits_nolossexceedence!G62/WB_pop!$AQ58</f>
        <v>0</v>
      </c>
      <c r="H62">
        <f>MCB_benefits_nolossexceedence!H62/WB_pop!$AQ58</f>
        <v>0</v>
      </c>
      <c r="I62">
        <f>MCB_benefits_nolossexceedence!I62/WB_pop!$AQ58</f>
        <v>0</v>
      </c>
      <c r="K62">
        <f>MCB_benefits_nolossexceedence!K62/WB_pop!$AQ58</f>
        <v>0</v>
      </c>
      <c r="L62">
        <f>MCB_benefits_nolossexceedence!L62/WB_pop!$AQ58</f>
        <v>0</v>
      </c>
      <c r="M62">
        <f>MCB_benefits_nolossexceedence!M62/WB_pop!$AQ58</f>
        <v>0</v>
      </c>
      <c r="N62">
        <f>MCB_benefits_nolossexceedence!N62/WB_pop!$AQ58</f>
        <v>0</v>
      </c>
      <c r="O62">
        <f>MCB_benefits_nolossexceedence!O62/WB_pop!$AQ58</f>
        <v>0</v>
      </c>
      <c r="P62">
        <f>MCB_benefits_nolossexceedence!P62/WB_pop!$AQ58</f>
        <v>0</v>
      </c>
      <c r="Q62" s="7">
        <f>MCB_benefits_nolossexceedence!Q62/WB_pop!$BI58</f>
        <v>-202.48496007634549</v>
      </c>
      <c r="R62">
        <f>MCB_benefits_nolossexceedence!R62/WB_pop!$BI58</f>
        <v>202.48496007634549</v>
      </c>
      <c r="S62">
        <f>MCB_benefits_nolossexceedence!S62/WB_pop!$BI58</f>
        <v>47.192875562311244</v>
      </c>
      <c r="T62">
        <f>MCB_benefits_nolossexceedence!T62/WB_pop!$BI58</f>
        <v>109.48409359213045</v>
      </c>
      <c r="U62">
        <f>MCB_benefits_nolossexceedence!U62/WB_pop!$BI58</f>
        <v>170.86777590770382</v>
      </c>
      <c r="V62">
        <f>MCB_benefits_nolossexceedence!V62/WB_pop!$BI58</f>
        <v>88.150403509682391</v>
      </c>
      <c r="W62">
        <f>MCB_benefits_nolossexceedence!W62/WB_pop!$BI58</f>
        <v>35.304779008019167</v>
      </c>
      <c r="Y62">
        <f>MCB_benefits_nolossexceedence!Y62/WB_pop!$BI58</f>
        <v>160.32451782215819</v>
      </c>
      <c r="Z62">
        <f>MCB_benefits_nolossexceedence!Z62/WB_pop!$BI58</f>
        <v>72.323388902460081</v>
      </c>
      <c r="AA62">
        <f>MCB_benefits_nolossexceedence!AA62/WB_pop!$BI58</f>
        <v>-136.74516712008526</v>
      </c>
      <c r="AB62">
        <f>MCB_benefits_nolossexceedence!AB62/WB_pop!$BI58</f>
        <v>10.736089872548018</v>
      </c>
      <c r="AC62">
        <f>MCB_benefits_nolossexceedence!AC62/WB_pop!$BI58</f>
        <v>44.369630426948788</v>
      </c>
      <c r="AD62">
        <f>MCB_benefits_nolossexceedence!AD62/WB_pop!$BI58</f>
        <v>1.7101201439550848</v>
      </c>
    </row>
    <row r="63" spans="1:30" x14ac:dyDescent="0.2">
      <c r="A63" t="s">
        <v>118</v>
      </c>
      <c r="B63" t="s">
        <v>119</v>
      </c>
      <c r="C63">
        <f>MCB_benefits_nolossexceedence!C63/WB_pop!$AQ59</f>
        <v>0</v>
      </c>
      <c r="D63">
        <f>MCB_benefits_nolossexceedence!D63/WB_pop!$AQ59</f>
        <v>0</v>
      </c>
      <c r="E63">
        <f>MCB_benefits_nolossexceedence!E63/WB_pop!$AQ59</f>
        <v>0</v>
      </c>
      <c r="F63">
        <f>MCB_benefits_nolossexceedence!F63/WB_pop!$AQ59</f>
        <v>0</v>
      </c>
      <c r="G63">
        <f>MCB_benefits_nolossexceedence!G63/WB_pop!$AQ59</f>
        <v>0</v>
      </c>
      <c r="H63">
        <f>MCB_benefits_nolossexceedence!H63/WB_pop!$AQ59</f>
        <v>0</v>
      </c>
      <c r="I63">
        <f>MCB_benefits_nolossexceedence!I63/WB_pop!$AQ59</f>
        <v>0</v>
      </c>
      <c r="K63">
        <f>MCB_benefits_nolossexceedence!K63/WB_pop!$AQ59</f>
        <v>0</v>
      </c>
      <c r="L63">
        <f>MCB_benefits_nolossexceedence!L63/WB_pop!$AQ59</f>
        <v>0</v>
      </c>
      <c r="M63">
        <f>MCB_benefits_nolossexceedence!M63/WB_pop!$AQ59</f>
        <v>0</v>
      </c>
      <c r="N63">
        <f>MCB_benefits_nolossexceedence!N63/WB_pop!$AQ59</f>
        <v>0</v>
      </c>
      <c r="O63">
        <f>MCB_benefits_nolossexceedence!O63/WB_pop!$AQ59</f>
        <v>0</v>
      </c>
      <c r="P63">
        <f>MCB_benefits_nolossexceedence!P63/WB_pop!$AQ59</f>
        <v>0</v>
      </c>
      <c r="Q63" s="7">
        <f>MCB_benefits_nolossexceedence!Q63/WB_pop!$BI59</f>
        <v>0</v>
      </c>
      <c r="R63">
        <f>MCB_benefits_nolossexceedence!R63/WB_pop!$BI59</f>
        <v>0</v>
      </c>
      <c r="S63">
        <f>MCB_benefits_nolossexceedence!S63/WB_pop!$BI59</f>
        <v>0</v>
      </c>
      <c r="T63">
        <f>MCB_benefits_nolossexceedence!T63/WB_pop!$BI59</f>
        <v>0</v>
      </c>
      <c r="U63">
        <f>MCB_benefits_nolossexceedence!U63/WB_pop!$BI59</f>
        <v>0</v>
      </c>
      <c r="V63">
        <f>MCB_benefits_nolossexceedence!V63/WB_pop!$BI59</f>
        <v>0</v>
      </c>
      <c r="W63">
        <f>MCB_benefits_nolossexceedence!W63/WB_pop!$BI59</f>
        <v>0</v>
      </c>
      <c r="Y63">
        <f>MCB_benefits_nolossexceedence!Y63/WB_pop!$BI59</f>
        <v>0</v>
      </c>
      <c r="Z63">
        <f>MCB_benefits_nolossexceedence!Z63/WB_pop!$BI59</f>
        <v>0</v>
      </c>
      <c r="AA63">
        <f>MCB_benefits_nolossexceedence!AA63/WB_pop!$BI59</f>
        <v>0</v>
      </c>
      <c r="AB63">
        <f>MCB_benefits_nolossexceedence!AB63/WB_pop!$BI59</f>
        <v>0</v>
      </c>
      <c r="AC63">
        <f>MCB_benefits_nolossexceedence!AC63/WB_pop!$BI59</f>
        <v>0</v>
      </c>
      <c r="AD63">
        <f>MCB_benefits_nolossexceedence!AD63/WB_pop!$BI59</f>
        <v>0</v>
      </c>
    </row>
    <row r="64" spans="1:30" x14ac:dyDescent="0.2">
      <c r="A64" t="s">
        <v>120</v>
      </c>
      <c r="B64" t="s">
        <v>121</v>
      </c>
      <c r="C64">
        <f>MCB_benefits_nolossexceedence!C64/WB_pop!$AQ60</f>
        <v>-2367.2413010561017</v>
      </c>
      <c r="D64">
        <f>MCB_benefits_nolossexceedence!D64/WB_pop!$AQ60</f>
        <v>664.08232303489945</v>
      </c>
      <c r="E64">
        <f>MCB_benefits_nolossexceedence!E64/WB_pop!$AQ60</f>
        <v>-9.7071650237854499</v>
      </c>
      <c r="F64">
        <f>MCB_benefits_nolossexceedence!F64/WB_pop!$AQ60</f>
        <v>532.15795504285973</v>
      </c>
      <c r="G64">
        <f>MCB_benefits_nolossexceedence!G64/WB_pop!$AQ60</f>
        <v>478.06492882650235</v>
      </c>
      <c r="H64">
        <f>MCB_benefits_nolossexceedence!H64/WB_pop!$AQ60</f>
        <v>162.83033687981833</v>
      </c>
      <c r="I64">
        <f>MCB_benefits_nolossexceedence!I64/WB_pop!$AQ60</f>
        <v>143.21402386282244</v>
      </c>
      <c r="K64">
        <f>MCB_benefits_nolossexceedence!K64/WB_pop!$AQ60</f>
        <v>2367.2413010561017</v>
      </c>
      <c r="L64">
        <f>MCB_benefits_nolossexceedence!L64/WB_pop!$AQ60</f>
        <v>-193.17712843698965</v>
      </c>
      <c r="M64">
        <f>MCB_benefits_nolossexceedence!M64/WB_pop!$AQ60</f>
        <v>2367.2413010561017</v>
      </c>
      <c r="N64">
        <f>MCB_benefits_nolossexceedence!N64/WB_pop!$AQ60</f>
        <v>2367.2413010561017</v>
      </c>
      <c r="O64">
        <f>MCB_benefits_nolossexceedence!O64/WB_pop!$AQ60</f>
        <v>2367.2413010561017</v>
      </c>
      <c r="P64">
        <f>MCB_benefits_nolossexceedence!P64/WB_pop!$AQ60</f>
        <v>-991.59034330918712</v>
      </c>
      <c r="Q64" s="7">
        <f>MCB_benefits_nolossexceedence!Q64/WB_pop!$BI60</f>
        <v>-1325.862968567508</v>
      </c>
      <c r="R64">
        <f>MCB_benefits_nolossexceedence!R64/WB_pop!$BI60</f>
        <v>1325.862968567508</v>
      </c>
      <c r="S64">
        <f>MCB_benefits_nolossexceedence!S64/WB_pop!$BI60</f>
        <v>309.01695644304118</v>
      </c>
      <c r="T64">
        <f>MCB_benefits_nolossexceedence!T64/WB_pop!$BI60</f>
        <v>716.89722182947855</v>
      </c>
      <c r="U64">
        <f>MCB_benefits_nolossexceedence!U64/WB_pop!$BI60</f>
        <v>1118.8349816801106</v>
      </c>
      <c r="V64">
        <f>MCB_benefits_nolossexceedence!V64/WB_pop!$BI60</f>
        <v>577.20511999362407</v>
      </c>
      <c r="W64">
        <f>MCB_benefits_nolossexceedence!W64/WB_pop!$BI60</f>
        <v>231.17420218540198</v>
      </c>
      <c r="Y64">
        <f>MCB_benefits_nolossexceedence!Y64/WB_pop!$BI60</f>
        <v>1225.4851444632775</v>
      </c>
      <c r="Z64">
        <f>MCB_benefits_nolossexceedence!Z64/WB_pop!$BI60</f>
        <v>1283.8134540368862</v>
      </c>
      <c r="AA64">
        <f>MCB_benefits_nolossexceedence!AA64/WB_pop!$BI60</f>
        <v>1325.862968567508</v>
      </c>
      <c r="AB64">
        <f>MCB_benefits_nolossexceedence!AB64/WB_pop!$BI60</f>
        <v>1311.4403325763662</v>
      </c>
      <c r="AC64">
        <f>MCB_benefits_nolossexceedence!AC64/WB_pop!$BI60</f>
        <v>1325.862968567508</v>
      </c>
      <c r="AD64">
        <f>MCB_benefits_nolossexceedence!AD64/WB_pop!$BI60</f>
        <v>898.98148918477727</v>
      </c>
    </row>
    <row r="65" spans="1:30" x14ac:dyDescent="0.2">
      <c r="A65" t="s">
        <v>122</v>
      </c>
      <c r="B65" t="s">
        <v>123</v>
      </c>
      <c r="C65">
        <f>MCB_benefits_nolossexceedence!C65/WB_pop!$AQ61</f>
        <v>-819.38395173169931</v>
      </c>
      <c r="D65">
        <f>MCB_benefits_nolossexceedence!D65/WB_pop!$AQ61</f>
        <v>229.86182180952366</v>
      </c>
      <c r="E65">
        <f>MCB_benefits_nolossexceedence!E65/WB_pop!$AQ61</f>
        <v>-3.3599849891738365</v>
      </c>
      <c r="F65">
        <f>MCB_benefits_nolossexceedence!F65/WB_pop!$AQ61</f>
        <v>184.19824288886232</v>
      </c>
      <c r="G65">
        <f>MCB_benefits_nolossexceedence!G65/WB_pop!$AQ61</f>
        <v>165.47477876101379</v>
      </c>
      <c r="H65">
        <f>MCB_benefits_nolossexceedence!H65/WB_pop!$AQ61</f>
        <v>56.361201891360281</v>
      </c>
      <c r="I65">
        <f>MCB_benefits_nolossexceedence!I65/WB_pop!$AQ61</f>
        <v>49.571318633113201</v>
      </c>
      <c r="K65">
        <f>MCB_benefits_nolossexceedence!K65/WB_pop!$AQ61</f>
        <v>-476.08908111864446</v>
      </c>
      <c r="L65">
        <f>MCB_benefits_nolossexceedence!L65/WB_pop!$AQ61</f>
        <v>33.505541938140581</v>
      </c>
      <c r="M65">
        <f>MCB_benefits_nolossexceedence!M65/WB_pop!$AQ61</f>
        <v>-262.09010635822534</v>
      </c>
      <c r="N65">
        <f>MCB_benefits_nolossexceedence!N65/WB_pop!$AQ61</f>
        <v>-887.53884609392503</v>
      </c>
      <c r="O65">
        <f>MCB_benefits_nolossexceedence!O65/WB_pop!$AQ61</f>
        <v>-337.01938645006982</v>
      </c>
      <c r="P65">
        <f>MCB_benefits_nolossexceedence!P65/WB_pop!$AQ61</f>
        <v>-287.14702762315358</v>
      </c>
      <c r="Q65" s="7">
        <f>MCB_benefits_nolossexceedence!Q65/WB_pop!$BI61</f>
        <v>-712.53068622540025</v>
      </c>
      <c r="R65">
        <f>MCB_benefits_nolossexceedence!R65/WB_pop!$BI61</f>
        <v>712.53068622540025</v>
      </c>
      <c r="S65">
        <f>MCB_benefits_nolossexceedence!S65/WB_pop!$BI61</f>
        <v>166.06849218176481</v>
      </c>
      <c r="T65">
        <f>MCB_benefits_nolossexceedence!T65/WB_pop!$BI61</f>
        <v>385.26701592332222</v>
      </c>
      <c r="U65">
        <f>MCB_benefits_nolossexceedence!U65/WB_pop!$BI61</f>
        <v>601.27198373360523</v>
      </c>
      <c r="V65">
        <f>MCB_benefits_nolossexceedence!V65/WB_pop!$BI61</f>
        <v>310.19522378411671</v>
      </c>
      <c r="W65">
        <f>MCB_benefits_nolossexceedence!W65/WB_pop!$BI61</f>
        <v>124.23509580235104</v>
      </c>
      <c r="Y65">
        <f>MCB_benefits_nolossexceedence!Y65/WB_pop!$BI61</f>
        <v>376.05801763776151</v>
      </c>
      <c r="Z65">
        <f>MCB_benefits_nolossexceedence!Z65/WB_pop!$BI61</f>
        <v>214.84206052093833</v>
      </c>
      <c r="AA65">
        <f>MCB_benefits_nolossexceedence!AA65/WB_pop!$BI61</f>
        <v>-2.2219236277250847</v>
      </c>
      <c r="AB65">
        <f>MCB_benefits_nolossexceedence!AB65/WB_pop!$BI61</f>
        <v>-26.674087468884952</v>
      </c>
      <c r="AC65">
        <f>MCB_benefits_nolossexceedence!AC65/WB_pop!$BI61</f>
        <v>-2.9703540451061028</v>
      </c>
      <c r="AD65">
        <f>MCB_benefits_nolossexceedence!AD65/WB_pop!$BI61</f>
        <v>-12.106847334857351</v>
      </c>
    </row>
    <row r="66" spans="1:30" x14ac:dyDescent="0.2">
      <c r="A66" t="s">
        <v>124</v>
      </c>
      <c r="B66" t="s">
        <v>125</v>
      </c>
      <c r="C66">
        <f>MCB_benefits_nolossexceedence!C66/WB_pop!$AQ62</f>
        <v>230.49830880918515</v>
      </c>
      <c r="D66">
        <f>MCB_benefits_nolossexceedence!D66/WB_pop!$AQ62</f>
        <v>-64.661702337370471</v>
      </c>
      <c r="E66">
        <f>MCB_benefits_nolossexceedence!E66/WB_pop!$AQ62</f>
        <v>0.94518675401447272</v>
      </c>
      <c r="F66">
        <f>MCB_benefits_nolossexceedence!F66/WB_pop!$AQ62</f>
        <v>-51.816225326083305</v>
      </c>
      <c r="G66">
        <f>MCB_benefits_nolossexceedence!G66/WB_pop!$AQ62</f>
        <v>-46.549186830396856</v>
      </c>
      <c r="H66">
        <f>MCB_benefits_nolossexceedence!H66/WB_pop!$AQ62</f>
        <v>-15.854791506418774</v>
      </c>
      <c r="I66">
        <f>MCB_benefits_nolossexceedence!I66/WB_pop!$AQ62</f>
        <v>-13.944750914666715</v>
      </c>
      <c r="K66">
        <f>MCB_benefits_nolossexceedence!K66/WB_pop!$AQ62</f>
        <v>-230.49830880918515</v>
      </c>
      <c r="L66">
        <f>MCB_benefits_nolossexceedence!L66/WB_pop!$AQ62</f>
        <v>-5.9453495310090192</v>
      </c>
      <c r="M66">
        <f>MCB_benefits_nolossexceedence!M66/WB_pop!$AQ62</f>
        <v>1.1036436478217608</v>
      </c>
      <c r="N66">
        <f>MCB_benefits_nolossexceedence!N66/WB_pop!$AQ62</f>
        <v>-230.49830880918515</v>
      </c>
      <c r="O66">
        <f>MCB_benefits_nolossexceedence!O66/WB_pop!$AQ62</f>
        <v>-12.752318950418735</v>
      </c>
      <c r="P66">
        <f>MCB_benefits_nolossexceedence!P66/WB_pop!$AQ62</f>
        <v>-75.630697627554653</v>
      </c>
      <c r="Q66" s="7">
        <f>MCB_benefits_nolossexceedence!Q66/WB_pop!$BI62</f>
        <v>148.77400088347954</v>
      </c>
      <c r="R66">
        <f>MCB_benefits_nolossexceedence!R66/WB_pop!$BI62</f>
        <v>-148.77400088347954</v>
      </c>
      <c r="S66">
        <f>MCB_benefits_nolossexceedence!S66/WB_pop!$BI62</f>
        <v>-34.674540311309975</v>
      </c>
      <c r="T66">
        <f>MCB_benefits_nolossexceedence!T66/WB_pop!$BI62</f>
        <v>-80.442451778448913</v>
      </c>
      <c r="U66">
        <f>MCB_benefits_nolossexceedence!U66/WB_pop!$BI62</f>
        <v>-125.54355955260198</v>
      </c>
      <c r="V66">
        <f>MCB_benefits_nolossexceedence!V66/WB_pop!$BI62</f>
        <v>-64.767715116638016</v>
      </c>
      <c r="W66">
        <f>MCB_benefits_nolossexceedence!W66/WB_pop!$BI62</f>
        <v>-25.939868429485852</v>
      </c>
      <c r="Y66">
        <f>MCB_benefits_nolossexceedence!Y66/WB_pop!$BI62</f>
        <v>83.529607853252784</v>
      </c>
      <c r="Z66">
        <f>MCB_benefits_nolossexceedence!Z66/WB_pop!$BI62</f>
        <v>98.139112795487137</v>
      </c>
      <c r="AA66">
        <f>MCB_benefits_nolossexceedence!AA66/WB_pop!$BI62</f>
        <v>8.9229647051032241</v>
      </c>
      <c r="AB66">
        <f>MCB_benefits_nolossexceedence!AB66/WB_pop!$BI62</f>
        <v>67.278485461585291</v>
      </c>
      <c r="AC66">
        <f>MCB_benefits_nolossexceedence!AC66/WB_pop!$BI62</f>
        <v>179.34808002140886</v>
      </c>
      <c r="AD66">
        <f>MCB_benefits_nolossexceedence!AD66/WB_pop!$BI62</f>
        <v>27.878108159027047</v>
      </c>
    </row>
    <row r="67" spans="1:30" x14ac:dyDescent="0.2">
      <c r="A67" t="s">
        <v>126</v>
      </c>
      <c r="B67" t="s">
        <v>127</v>
      </c>
      <c r="C67">
        <f>MCB_benefits_nolossexceedence!C67/WB_pop!$AQ63</f>
        <v>0</v>
      </c>
      <c r="D67">
        <f>MCB_benefits_nolossexceedence!D67/WB_pop!$AQ63</f>
        <v>0</v>
      </c>
      <c r="E67">
        <f>MCB_benefits_nolossexceedence!E67/WB_pop!$AQ63</f>
        <v>0</v>
      </c>
      <c r="F67">
        <f>MCB_benefits_nolossexceedence!F67/WB_pop!$AQ63</f>
        <v>0</v>
      </c>
      <c r="G67">
        <f>MCB_benefits_nolossexceedence!G67/WB_pop!$AQ63</f>
        <v>0</v>
      </c>
      <c r="H67">
        <f>MCB_benefits_nolossexceedence!H67/WB_pop!$AQ63</f>
        <v>0</v>
      </c>
      <c r="I67">
        <f>MCB_benefits_nolossexceedence!I67/WB_pop!$AQ63</f>
        <v>0</v>
      </c>
      <c r="K67">
        <f>MCB_benefits_nolossexceedence!K67/WB_pop!$AQ63</f>
        <v>0</v>
      </c>
      <c r="L67">
        <f>MCB_benefits_nolossexceedence!L67/WB_pop!$AQ63</f>
        <v>0</v>
      </c>
      <c r="M67">
        <f>MCB_benefits_nolossexceedence!M67/WB_pop!$AQ63</f>
        <v>0</v>
      </c>
      <c r="N67">
        <f>MCB_benefits_nolossexceedence!N67/WB_pop!$AQ63</f>
        <v>0</v>
      </c>
      <c r="O67">
        <f>MCB_benefits_nolossexceedence!O67/WB_pop!$AQ63</f>
        <v>0</v>
      </c>
      <c r="P67">
        <f>MCB_benefits_nolossexceedence!P67/WB_pop!$AQ63</f>
        <v>0</v>
      </c>
      <c r="Q67" s="7">
        <f>MCB_benefits_nolossexceedence!Q67/WB_pop!$BI63</f>
        <v>0</v>
      </c>
      <c r="R67">
        <f>MCB_benefits_nolossexceedence!R67/WB_pop!$BI63</f>
        <v>0</v>
      </c>
      <c r="S67">
        <f>MCB_benefits_nolossexceedence!S67/WB_pop!$BI63</f>
        <v>0</v>
      </c>
      <c r="T67">
        <f>MCB_benefits_nolossexceedence!T67/WB_pop!$BI63</f>
        <v>0</v>
      </c>
      <c r="U67">
        <f>MCB_benefits_nolossexceedence!U67/WB_pop!$BI63</f>
        <v>0</v>
      </c>
      <c r="V67">
        <f>MCB_benefits_nolossexceedence!V67/WB_pop!$BI63</f>
        <v>0</v>
      </c>
      <c r="W67">
        <f>MCB_benefits_nolossexceedence!W67/WB_pop!$BI63</f>
        <v>0</v>
      </c>
      <c r="Y67">
        <f>MCB_benefits_nolossexceedence!Y67/WB_pop!$BI63</f>
        <v>0</v>
      </c>
      <c r="Z67">
        <f>MCB_benefits_nolossexceedence!Z67/WB_pop!$BI63</f>
        <v>0</v>
      </c>
      <c r="AA67">
        <f>MCB_benefits_nolossexceedence!AA67/WB_pop!$BI63</f>
        <v>0</v>
      </c>
      <c r="AB67">
        <f>MCB_benefits_nolossexceedence!AB67/WB_pop!$BI63</f>
        <v>0</v>
      </c>
      <c r="AC67">
        <f>MCB_benefits_nolossexceedence!AC67/WB_pop!$BI63</f>
        <v>0</v>
      </c>
      <c r="AD67">
        <f>MCB_benefits_nolossexceedence!AD67/WB_pop!$BI63</f>
        <v>0</v>
      </c>
    </row>
    <row r="68" spans="1:30" x14ac:dyDescent="0.2">
      <c r="A68" t="s">
        <v>128</v>
      </c>
      <c r="B68" t="s">
        <v>129</v>
      </c>
      <c r="C68">
        <f>MCB_benefits_nolossexceedence!C68/WB_pop!$AQ64</f>
        <v>0</v>
      </c>
      <c r="D68">
        <f>MCB_benefits_nolossexceedence!D68/WB_pop!$AQ64</f>
        <v>0</v>
      </c>
      <c r="E68">
        <f>MCB_benefits_nolossexceedence!E68/WB_pop!$AQ64</f>
        <v>0</v>
      </c>
      <c r="F68">
        <f>MCB_benefits_nolossexceedence!F68/WB_pop!$AQ64</f>
        <v>0</v>
      </c>
      <c r="G68">
        <f>MCB_benefits_nolossexceedence!G68/WB_pop!$AQ64</f>
        <v>0</v>
      </c>
      <c r="H68">
        <f>MCB_benefits_nolossexceedence!H68/WB_pop!$AQ64</f>
        <v>0</v>
      </c>
      <c r="I68">
        <f>MCB_benefits_nolossexceedence!I68/WB_pop!$AQ64</f>
        <v>0</v>
      </c>
      <c r="K68">
        <f>MCB_benefits_nolossexceedence!K68/WB_pop!$AQ64</f>
        <v>0</v>
      </c>
      <c r="L68">
        <f>MCB_benefits_nolossexceedence!L68/WB_pop!$AQ64</f>
        <v>0</v>
      </c>
      <c r="M68">
        <f>MCB_benefits_nolossexceedence!M68/WB_pop!$AQ64</f>
        <v>0</v>
      </c>
      <c r="N68">
        <f>MCB_benefits_nolossexceedence!N68/WB_pop!$AQ64</f>
        <v>0</v>
      </c>
      <c r="O68">
        <f>MCB_benefits_nolossexceedence!O68/WB_pop!$AQ64</f>
        <v>0</v>
      </c>
      <c r="P68">
        <f>MCB_benefits_nolossexceedence!P68/WB_pop!$AQ64</f>
        <v>0</v>
      </c>
      <c r="Q68" s="7">
        <f>MCB_benefits_nolossexceedence!Q68/WB_pop!$BI64</f>
        <v>0</v>
      </c>
      <c r="R68">
        <f>MCB_benefits_nolossexceedence!R68/WB_pop!$BI64</f>
        <v>0</v>
      </c>
      <c r="S68">
        <f>MCB_benefits_nolossexceedence!S68/WB_pop!$BI64</f>
        <v>0</v>
      </c>
      <c r="T68">
        <f>MCB_benefits_nolossexceedence!T68/WB_pop!$BI64</f>
        <v>0</v>
      </c>
      <c r="U68">
        <f>MCB_benefits_nolossexceedence!U68/WB_pop!$BI64</f>
        <v>0</v>
      </c>
      <c r="V68">
        <f>MCB_benefits_nolossexceedence!V68/WB_pop!$BI64</f>
        <v>0</v>
      </c>
      <c r="W68">
        <f>MCB_benefits_nolossexceedence!W68/WB_pop!$BI64</f>
        <v>0</v>
      </c>
      <c r="Y68">
        <f>MCB_benefits_nolossexceedence!Y68/WB_pop!$BI64</f>
        <v>0</v>
      </c>
      <c r="Z68">
        <f>MCB_benefits_nolossexceedence!Z68/WB_pop!$BI64</f>
        <v>0</v>
      </c>
      <c r="AA68">
        <f>MCB_benefits_nolossexceedence!AA68/WB_pop!$BI64</f>
        <v>0</v>
      </c>
      <c r="AB68">
        <f>MCB_benefits_nolossexceedence!AB68/WB_pop!$BI64</f>
        <v>0</v>
      </c>
      <c r="AC68">
        <f>MCB_benefits_nolossexceedence!AC68/WB_pop!$BI64</f>
        <v>0</v>
      </c>
      <c r="AD68">
        <f>MCB_benefits_nolossexceedence!AD68/WB_pop!$BI64</f>
        <v>0</v>
      </c>
    </row>
    <row r="69" spans="1:30" x14ac:dyDescent="0.2">
      <c r="A69" t="s">
        <v>130</v>
      </c>
      <c r="B69" t="s">
        <v>131</v>
      </c>
      <c r="C69">
        <f>MCB_benefits_nolossexceedence!C69/WB_pop!$AQ65</f>
        <v>0</v>
      </c>
      <c r="D69">
        <f>MCB_benefits_nolossexceedence!D69/WB_pop!$AQ65</f>
        <v>0</v>
      </c>
      <c r="E69">
        <f>MCB_benefits_nolossexceedence!E69/WB_pop!$AQ65</f>
        <v>0</v>
      </c>
      <c r="F69">
        <f>MCB_benefits_nolossexceedence!F69/WB_pop!$AQ65</f>
        <v>0</v>
      </c>
      <c r="G69">
        <f>MCB_benefits_nolossexceedence!G69/WB_pop!$AQ65</f>
        <v>0</v>
      </c>
      <c r="H69">
        <f>MCB_benefits_nolossexceedence!H69/WB_pop!$AQ65</f>
        <v>0</v>
      </c>
      <c r="I69">
        <f>MCB_benefits_nolossexceedence!I69/WB_pop!$AQ65</f>
        <v>0</v>
      </c>
      <c r="K69">
        <f>MCB_benefits_nolossexceedence!K69/WB_pop!$AQ65</f>
        <v>0</v>
      </c>
      <c r="L69">
        <f>MCB_benefits_nolossexceedence!L69/WB_pop!$AQ65</f>
        <v>0</v>
      </c>
      <c r="M69">
        <f>MCB_benefits_nolossexceedence!M69/WB_pop!$AQ65</f>
        <v>0</v>
      </c>
      <c r="N69">
        <f>MCB_benefits_nolossexceedence!N69/WB_pop!$AQ65</f>
        <v>0</v>
      </c>
      <c r="O69">
        <f>MCB_benefits_nolossexceedence!O69/WB_pop!$AQ65</f>
        <v>0</v>
      </c>
      <c r="P69">
        <f>MCB_benefits_nolossexceedence!P69/WB_pop!$AQ65</f>
        <v>0</v>
      </c>
      <c r="Q69" s="7">
        <f>MCB_benefits_nolossexceedence!Q69/WB_pop!$BI65</f>
        <v>0</v>
      </c>
      <c r="R69">
        <f>MCB_benefits_nolossexceedence!R69/WB_pop!$BI65</f>
        <v>0</v>
      </c>
      <c r="S69">
        <f>MCB_benefits_nolossexceedence!S69/WB_pop!$BI65</f>
        <v>0</v>
      </c>
      <c r="T69">
        <f>MCB_benefits_nolossexceedence!T69/WB_pop!$BI65</f>
        <v>0</v>
      </c>
      <c r="U69">
        <f>MCB_benefits_nolossexceedence!U69/WB_pop!$BI65</f>
        <v>0</v>
      </c>
      <c r="V69">
        <f>MCB_benefits_nolossexceedence!V69/WB_pop!$BI65</f>
        <v>0</v>
      </c>
      <c r="W69">
        <f>MCB_benefits_nolossexceedence!W69/WB_pop!$BI65</f>
        <v>0</v>
      </c>
      <c r="Y69">
        <f>MCB_benefits_nolossexceedence!Y69/WB_pop!$BI65</f>
        <v>0</v>
      </c>
      <c r="Z69">
        <f>MCB_benefits_nolossexceedence!Z69/WB_pop!$BI65</f>
        <v>0</v>
      </c>
      <c r="AA69">
        <f>MCB_benefits_nolossexceedence!AA69/WB_pop!$BI65</f>
        <v>0</v>
      </c>
      <c r="AB69">
        <f>MCB_benefits_nolossexceedence!AB69/WB_pop!$BI65</f>
        <v>0</v>
      </c>
      <c r="AC69">
        <f>MCB_benefits_nolossexceedence!AC69/WB_pop!$BI65</f>
        <v>0</v>
      </c>
      <c r="AD69">
        <f>MCB_benefits_nolossexceedence!AD69/WB_pop!$BI65</f>
        <v>0</v>
      </c>
    </row>
    <row r="70" spans="1:30" x14ac:dyDescent="0.2">
      <c r="A70" t="s">
        <v>132</v>
      </c>
      <c r="B70" t="s">
        <v>133</v>
      </c>
      <c r="C70">
        <f>MCB_benefits_nolossexceedence!C70/WB_pop!$AQ66</f>
        <v>0</v>
      </c>
      <c r="D70">
        <f>MCB_benefits_nolossexceedence!D70/WB_pop!$AQ66</f>
        <v>0</v>
      </c>
      <c r="E70">
        <f>MCB_benefits_nolossexceedence!E70/WB_pop!$AQ66</f>
        <v>0</v>
      </c>
      <c r="F70">
        <f>MCB_benefits_nolossexceedence!F70/WB_pop!$AQ66</f>
        <v>0</v>
      </c>
      <c r="G70">
        <f>MCB_benefits_nolossexceedence!G70/WB_pop!$AQ66</f>
        <v>0</v>
      </c>
      <c r="H70">
        <f>MCB_benefits_nolossexceedence!H70/WB_pop!$AQ66</f>
        <v>0</v>
      </c>
      <c r="I70">
        <f>MCB_benefits_nolossexceedence!I70/WB_pop!$AQ66</f>
        <v>0</v>
      </c>
      <c r="K70">
        <f>MCB_benefits_nolossexceedence!K70/WB_pop!$AQ66</f>
        <v>0</v>
      </c>
      <c r="L70">
        <f>MCB_benefits_nolossexceedence!L70/WB_pop!$AQ66</f>
        <v>0</v>
      </c>
      <c r="M70">
        <f>MCB_benefits_nolossexceedence!M70/WB_pop!$AQ66</f>
        <v>0</v>
      </c>
      <c r="N70">
        <f>MCB_benefits_nolossexceedence!N70/WB_pop!$AQ66</f>
        <v>0</v>
      </c>
      <c r="O70">
        <f>MCB_benefits_nolossexceedence!O70/WB_pop!$AQ66</f>
        <v>0</v>
      </c>
      <c r="P70">
        <f>MCB_benefits_nolossexceedence!P70/WB_pop!$AQ66</f>
        <v>0</v>
      </c>
      <c r="Q70" s="7">
        <f>MCB_benefits_nolossexceedence!Q70/WB_pop!$BI66</f>
        <v>0</v>
      </c>
      <c r="R70">
        <f>MCB_benefits_nolossexceedence!R70/WB_pop!$BI66</f>
        <v>0</v>
      </c>
      <c r="S70">
        <f>MCB_benefits_nolossexceedence!S70/WB_pop!$BI66</f>
        <v>0</v>
      </c>
      <c r="T70">
        <f>MCB_benefits_nolossexceedence!T70/WB_pop!$BI66</f>
        <v>0</v>
      </c>
      <c r="U70">
        <f>MCB_benefits_nolossexceedence!U70/WB_pop!$BI66</f>
        <v>0</v>
      </c>
      <c r="V70">
        <f>MCB_benefits_nolossexceedence!V70/WB_pop!$BI66</f>
        <v>0</v>
      </c>
      <c r="W70">
        <f>MCB_benefits_nolossexceedence!W70/WB_pop!$BI66</f>
        <v>0</v>
      </c>
      <c r="Y70">
        <f>MCB_benefits_nolossexceedence!Y70/WB_pop!$BI66</f>
        <v>0</v>
      </c>
      <c r="Z70">
        <f>MCB_benefits_nolossexceedence!Z70/WB_pop!$BI66</f>
        <v>0</v>
      </c>
      <c r="AA70">
        <f>MCB_benefits_nolossexceedence!AA70/WB_pop!$BI66</f>
        <v>0</v>
      </c>
      <c r="AB70">
        <f>MCB_benefits_nolossexceedence!AB70/WB_pop!$BI66</f>
        <v>0</v>
      </c>
      <c r="AC70">
        <f>MCB_benefits_nolossexceedence!AC70/WB_pop!$BI66</f>
        <v>0</v>
      </c>
      <c r="AD70">
        <f>MCB_benefits_nolossexceedence!AD70/WB_pop!$BI66</f>
        <v>0</v>
      </c>
    </row>
    <row r="71" spans="1:30" x14ac:dyDescent="0.2">
      <c r="A71" t="s">
        <v>134</v>
      </c>
      <c r="B71" t="s">
        <v>135</v>
      </c>
      <c r="C71">
        <f>MCB_benefits_nolossexceedence!C71/WB_pop!$AQ67</f>
        <v>0</v>
      </c>
      <c r="D71">
        <f>MCB_benefits_nolossexceedence!D71/WB_pop!$AQ67</f>
        <v>0</v>
      </c>
      <c r="E71">
        <f>MCB_benefits_nolossexceedence!E71/WB_pop!$AQ67</f>
        <v>0</v>
      </c>
      <c r="F71">
        <f>MCB_benefits_nolossexceedence!F71/WB_pop!$AQ67</f>
        <v>0</v>
      </c>
      <c r="G71">
        <f>MCB_benefits_nolossexceedence!G71/WB_pop!$AQ67</f>
        <v>0</v>
      </c>
      <c r="H71">
        <f>MCB_benefits_nolossexceedence!H71/WB_pop!$AQ67</f>
        <v>0</v>
      </c>
      <c r="I71">
        <f>MCB_benefits_nolossexceedence!I71/WB_pop!$AQ67</f>
        <v>0</v>
      </c>
      <c r="K71">
        <f>MCB_benefits_nolossexceedence!K71/WB_pop!$AQ67</f>
        <v>0</v>
      </c>
      <c r="L71">
        <f>MCB_benefits_nolossexceedence!L71/WB_pop!$AQ67</f>
        <v>0</v>
      </c>
      <c r="M71">
        <f>MCB_benefits_nolossexceedence!M71/WB_pop!$AQ67</f>
        <v>0</v>
      </c>
      <c r="N71">
        <f>MCB_benefits_nolossexceedence!N71/WB_pop!$AQ67</f>
        <v>0</v>
      </c>
      <c r="O71">
        <f>MCB_benefits_nolossexceedence!O71/WB_pop!$AQ67</f>
        <v>0</v>
      </c>
      <c r="P71">
        <f>MCB_benefits_nolossexceedence!P71/WB_pop!$AQ67</f>
        <v>0</v>
      </c>
      <c r="Q71" s="7">
        <f>MCB_benefits_nolossexceedence!Q71/WB_pop!$BI67</f>
        <v>0</v>
      </c>
      <c r="R71">
        <f>MCB_benefits_nolossexceedence!R71/WB_pop!$BI67</f>
        <v>0</v>
      </c>
      <c r="S71">
        <f>MCB_benefits_nolossexceedence!S71/WB_pop!$BI67</f>
        <v>0</v>
      </c>
      <c r="T71">
        <f>MCB_benefits_nolossexceedence!T71/WB_pop!$BI67</f>
        <v>0</v>
      </c>
      <c r="U71">
        <f>MCB_benefits_nolossexceedence!U71/WB_pop!$BI67</f>
        <v>0</v>
      </c>
      <c r="V71">
        <f>MCB_benefits_nolossexceedence!V71/WB_pop!$BI67</f>
        <v>0</v>
      </c>
      <c r="W71">
        <f>MCB_benefits_nolossexceedence!W71/WB_pop!$BI67</f>
        <v>0</v>
      </c>
      <c r="Y71">
        <f>MCB_benefits_nolossexceedence!Y71/WB_pop!$BI67</f>
        <v>0</v>
      </c>
      <c r="Z71">
        <f>MCB_benefits_nolossexceedence!Z71/WB_pop!$BI67</f>
        <v>0</v>
      </c>
      <c r="AA71">
        <f>MCB_benefits_nolossexceedence!AA71/WB_pop!$BI67</f>
        <v>0</v>
      </c>
      <c r="AB71">
        <f>MCB_benefits_nolossexceedence!AB71/WB_pop!$BI67</f>
        <v>0</v>
      </c>
      <c r="AC71">
        <f>MCB_benefits_nolossexceedence!AC71/WB_pop!$BI67</f>
        <v>0</v>
      </c>
      <c r="AD71">
        <f>MCB_benefits_nolossexceedence!AD71/WB_pop!$BI67</f>
        <v>0</v>
      </c>
    </row>
    <row r="72" spans="1:30" s="14" customFormat="1" x14ac:dyDescent="0.2">
      <c r="A72" s="14" t="s">
        <v>136</v>
      </c>
      <c r="B72" s="14" t="s">
        <v>137</v>
      </c>
      <c r="C72">
        <f>MCB_benefits_nolossexceedence!C72/WB_pop!$AQ68</f>
        <v>-5076.5605190085034</v>
      </c>
      <c r="D72">
        <f>MCB_benefits_nolossexceedence!D72/WB_pop!$AQ68</f>
        <v>1424.1277815600786</v>
      </c>
      <c r="E72">
        <f>MCB_benefits_nolossexceedence!E72/WB_pop!$AQ68</f>
        <v>-20.817062751170848</v>
      </c>
      <c r="F72">
        <f>MCB_benefits_nolossexceedence!F72/WB_pop!$AQ68</f>
        <v>1141.2153307910119</v>
      </c>
      <c r="G72">
        <f>MCB_benefits_nolossexceedence!G72/WB_pop!$AQ68</f>
        <v>1025.2125721701891</v>
      </c>
      <c r="H72">
        <f>MCB_benefits_nolossexceedence!H72/WB_pop!$AQ68</f>
        <v>349.19045182768645</v>
      </c>
      <c r="I72">
        <f>MCB_benefits_nolossexceedence!I72/WB_pop!$AQ68</f>
        <v>307.12317286201181</v>
      </c>
      <c r="K72">
        <f>MCB_benefits_nolossexceedence!K72/WB_pop!$AQ68</f>
        <v>3890.1307413848554</v>
      </c>
      <c r="L72">
        <f>MCB_benefits_nolossexceedence!L72/WB_pop!$AQ68</f>
        <v>90.831504871969472</v>
      </c>
      <c r="M72">
        <f>MCB_benefits_nolossexceedence!M72/WB_pop!$AQ68</f>
        <v>460.40610611549624</v>
      </c>
      <c r="N72">
        <f>MCB_benefits_nolossexceedence!N72/WB_pop!$AQ68</f>
        <v>-341.52095340446192</v>
      </c>
      <c r="O72">
        <f>MCB_benefits_nolossexceedence!O72/WB_pop!$AQ68</f>
        <v>-135.54051241305547</v>
      </c>
      <c r="P72">
        <f>MCB_benefits_nolossexceedence!P72/WB_pop!$AQ68</f>
        <v>-449.25516105740627</v>
      </c>
      <c r="Q72" s="7">
        <f>MCB_benefits_nolossexceedence!Q72/WB_pop!$BI68</f>
        <v>-3344.8494001130034</v>
      </c>
      <c r="R72">
        <f>MCB_benefits_nolossexceedence!R72/WB_pop!$BI68</f>
        <v>3344.8494001130034</v>
      </c>
      <c r="S72">
        <f>MCB_benefits_nolossexceedence!S72/WB_pop!$BI68</f>
        <v>779.5791917320031</v>
      </c>
      <c r="T72">
        <f>MCB_benefits_nolossexceedence!T72/WB_pop!$BI68</f>
        <v>1808.5679283808411</v>
      </c>
      <c r="U72">
        <f>MCB_benefits_nolossexceedence!U72/WB_pop!$BI68</f>
        <v>2822.5650810215047</v>
      </c>
      <c r="V72">
        <f>MCB_benefits_nolossexceedence!V72/WB_pop!$BI68</f>
        <v>1456.1566656007901</v>
      </c>
      <c r="W72">
        <f>MCB_benefits_nolossexceedence!W72/WB_pop!$BI68</f>
        <v>583.19970451914276</v>
      </c>
      <c r="Y72">
        <f>MCB_benefits_nolossexceedence!Y72/WB_pop!$BI68</f>
        <v>2661.4487907675907</v>
      </c>
      <c r="Z72">
        <f>MCB_benefits_nolossexceedence!Z72/WB_pop!$BI68</f>
        <v>1323.1622929818548</v>
      </c>
      <c r="AA72">
        <f>MCB_benefits_nolossexceedence!AA72/WB_pop!$BI68</f>
        <v>1669.0201731444536</v>
      </c>
      <c r="AB72">
        <f>MCB_benefits_nolossexceedence!AB72/WB_pop!$BI68</f>
        <v>1743.338631608231</v>
      </c>
      <c r="AC72">
        <f>MCB_benefits_nolossexceedence!AC72/WB_pop!$BI68</f>
        <v>1492.7503846390018</v>
      </c>
      <c r="AD72">
        <f>MCB_benefits_nolossexceedence!AD72/WB_pop!$BI68</f>
        <v>795.62272531300891</v>
      </c>
    </row>
    <row r="73" spans="1:30" x14ac:dyDescent="0.2">
      <c r="A73" t="s">
        <v>138</v>
      </c>
      <c r="B73" t="s">
        <v>139</v>
      </c>
      <c r="C73">
        <f>MCB_benefits_nolossexceedence!C73/WB_pop!$AQ69</f>
        <v>-10.489325820914125</v>
      </c>
      <c r="D73">
        <f>MCB_benefits_nolossexceedence!D73/WB_pop!$AQ69</f>
        <v>2.9425711080298185</v>
      </c>
      <c r="E73">
        <f>MCB_benefits_nolossexceedence!E73/WB_pop!$AQ69</f>
        <v>-4.3012774695355672E-2</v>
      </c>
      <c r="F73">
        <f>MCB_benefits_nolossexceedence!F73/WB_pop!$AQ69</f>
        <v>2.35800979652798</v>
      </c>
      <c r="G73">
        <f>MCB_benefits_nolossexceedence!G73/WB_pop!$AQ69</f>
        <v>2.1183217780866443</v>
      </c>
      <c r="H73">
        <f>MCB_benefits_nolossexceedence!H73/WB_pop!$AQ69</f>
        <v>0.72150669908455889</v>
      </c>
      <c r="I73">
        <f>MCB_benefits_nolossexceedence!I73/WB_pop!$AQ69</f>
        <v>0.63458615636315852</v>
      </c>
      <c r="K73">
        <f>MCB_benefits_nolossexceedence!K73/WB_pop!$AQ69</f>
        <v>10.489325820914125</v>
      </c>
      <c r="L73">
        <f>MCB_benefits_nolossexceedence!L73/WB_pop!$AQ69</f>
        <v>-0.29407786714419082</v>
      </c>
      <c r="M73">
        <f>MCB_benefits_nolossexceedence!M73/WB_pop!$AQ69</f>
        <v>6.9578249101493688</v>
      </c>
      <c r="N73">
        <f>MCB_benefits_nolossexceedence!N73/WB_pop!$AQ69</f>
        <v>4.8539311766469844</v>
      </c>
      <c r="O73">
        <f>MCB_benefits_nolossexceedence!O73/WB_pop!$AQ69</f>
        <v>4.126142587533363</v>
      </c>
      <c r="P73">
        <f>MCB_benefits_nolossexceedence!P73/WB_pop!$AQ69</f>
        <v>2.5527461986708788</v>
      </c>
      <c r="Q73" s="7">
        <f>MCB_benefits_nolossexceedence!Q73/WB_pop!$BI69</f>
        <v>-7.465172906114943</v>
      </c>
      <c r="R73">
        <f>MCB_benefits_nolossexceedence!R73/WB_pop!$BI69</f>
        <v>7.465172906114943</v>
      </c>
      <c r="S73">
        <f>MCB_benefits_nolossexceedence!S73/WB_pop!$BI69</f>
        <v>1.7398970070497417</v>
      </c>
      <c r="T73">
        <f>MCB_benefits_nolossexceedence!T73/WB_pop!$BI69</f>
        <v>4.0364365275641276</v>
      </c>
      <c r="U73">
        <f>MCB_benefits_nolossexceedence!U73/WB_pop!$BI69</f>
        <v>6.2995172123073759</v>
      </c>
      <c r="V73">
        <f>MCB_benefits_nolossexceedence!V73/WB_pop!$BI69</f>
        <v>3.2499105301226554</v>
      </c>
      <c r="W73">
        <f>MCB_benefits_nolossexceedence!W73/WB_pop!$BI69</f>
        <v>1.3016091644913697</v>
      </c>
      <c r="Y73">
        <f>MCB_benefits_nolossexceedence!Y73/WB_pop!$BI69</f>
        <v>-22.593560420226179</v>
      </c>
      <c r="Z73">
        <f>MCB_benefits_nolossexceedence!Z73/WB_pop!$BI69</f>
        <v>-26.01196162366038</v>
      </c>
      <c r="AA73">
        <f>MCB_benefits_nolossexceedence!AA73/WB_pop!$BI69</f>
        <v>-9.4525103112897284</v>
      </c>
      <c r="AB73">
        <f>MCB_benefits_nolossexceedence!AB73/WB_pop!$BI69</f>
        <v>-28.368902341360627</v>
      </c>
      <c r="AC73">
        <f>MCB_benefits_nolossexceedence!AC73/WB_pop!$BI69</f>
        <v>-23.206691863154415</v>
      </c>
      <c r="AD73">
        <f>MCB_benefits_nolossexceedence!AD73/WB_pop!$BI69</f>
        <v>-17.37488137486196</v>
      </c>
    </row>
    <row r="74" spans="1:30" x14ac:dyDescent="0.2">
      <c r="A74" t="s">
        <v>140</v>
      </c>
      <c r="B74" t="s">
        <v>141</v>
      </c>
      <c r="C74">
        <f>MCB_benefits_nolossexceedence!C74/WB_pop!$AQ70</f>
        <v>0</v>
      </c>
      <c r="D74">
        <f>MCB_benefits_nolossexceedence!D74/WB_pop!$AQ70</f>
        <v>0</v>
      </c>
      <c r="E74">
        <f>MCB_benefits_nolossexceedence!E74/WB_pop!$AQ70</f>
        <v>0</v>
      </c>
      <c r="F74">
        <f>MCB_benefits_nolossexceedence!F74/WB_pop!$AQ70</f>
        <v>0</v>
      </c>
      <c r="G74">
        <f>MCB_benefits_nolossexceedence!G74/WB_pop!$AQ70</f>
        <v>0</v>
      </c>
      <c r="H74">
        <f>MCB_benefits_nolossexceedence!H74/WB_pop!$AQ70</f>
        <v>0</v>
      </c>
      <c r="I74">
        <f>MCB_benefits_nolossexceedence!I74/WB_pop!$AQ70</f>
        <v>0</v>
      </c>
      <c r="K74">
        <f>MCB_benefits_nolossexceedence!K74/WB_pop!$AQ70</f>
        <v>0</v>
      </c>
      <c r="L74">
        <f>MCB_benefits_nolossexceedence!L74/WB_pop!$AQ70</f>
        <v>0</v>
      </c>
      <c r="M74">
        <f>MCB_benefits_nolossexceedence!M74/WB_pop!$AQ70</f>
        <v>0</v>
      </c>
      <c r="N74">
        <f>MCB_benefits_nolossexceedence!N74/WB_pop!$AQ70</f>
        <v>0</v>
      </c>
      <c r="O74">
        <f>MCB_benefits_nolossexceedence!O74/WB_pop!$AQ70</f>
        <v>0</v>
      </c>
      <c r="P74">
        <f>MCB_benefits_nolossexceedence!P74/WB_pop!$AQ70</f>
        <v>0</v>
      </c>
      <c r="Q74" s="7">
        <f>MCB_benefits_nolossexceedence!Q74/WB_pop!$BI70</f>
        <v>0</v>
      </c>
      <c r="R74">
        <f>MCB_benefits_nolossexceedence!R74/WB_pop!$BI70</f>
        <v>0</v>
      </c>
      <c r="S74">
        <f>MCB_benefits_nolossexceedence!S74/WB_pop!$BI70</f>
        <v>0</v>
      </c>
      <c r="T74">
        <f>MCB_benefits_nolossexceedence!T74/WB_pop!$BI70</f>
        <v>0</v>
      </c>
      <c r="U74">
        <f>MCB_benefits_nolossexceedence!U74/WB_pop!$BI70</f>
        <v>0</v>
      </c>
      <c r="V74">
        <f>MCB_benefits_nolossexceedence!V74/WB_pop!$BI70</f>
        <v>0</v>
      </c>
      <c r="W74">
        <f>MCB_benefits_nolossexceedence!W74/WB_pop!$BI70</f>
        <v>0</v>
      </c>
      <c r="Y74">
        <f>MCB_benefits_nolossexceedence!Y74/WB_pop!$BI70</f>
        <v>0</v>
      </c>
      <c r="Z74">
        <f>MCB_benefits_nolossexceedence!Z74/WB_pop!$BI70</f>
        <v>0</v>
      </c>
      <c r="AA74">
        <f>MCB_benefits_nolossexceedence!AA74/WB_pop!$BI70</f>
        <v>0</v>
      </c>
      <c r="AB74">
        <f>MCB_benefits_nolossexceedence!AB74/WB_pop!$BI70</f>
        <v>0</v>
      </c>
      <c r="AC74">
        <f>MCB_benefits_nolossexceedence!AC74/WB_pop!$BI70</f>
        <v>0</v>
      </c>
      <c r="AD74">
        <f>MCB_benefits_nolossexceedence!AD74/WB_pop!$BI70</f>
        <v>0</v>
      </c>
    </row>
    <row r="75" spans="1:30" x14ac:dyDescent="0.2">
      <c r="A75" t="s">
        <v>142</v>
      </c>
      <c r="B75" t="s">
        <v>143</v>
      </c>
      <c r="C75">
        <f>MCB_benefits_nolossexceedence!C75/WB_pop!$AQ71</f>
        <v>-180.76517823874266</v>
      </c>
      <c r="D75">
        <f>MCB_benefits_nolossexceedence!D75/WB_pop!$AQ71</f>
        <v>50.710064679526688</v>
      </c>
      <c r="E75">
        <f>MCB_benefits_nolossexceedence!E75/WB_pop!$AQ71</f>
        <v>-0.74124991606669399</v>
      </c>
      <c r="F75">
        <f>MCB_benefits_nolossexceedence!F75/WB_pop!$AQ71</f>
        <v>40.636173233194022</v>
      </c>
      <c r="G75">
        <f>MCB_benefits_nolossexceedence!G75/WB_pop!$AQ71</f>
        <v>36.505569597176631</v>
      </c>
      <c r="H75">
        <f>MCB_benefits_nolossexceedence!H75/WB_pop!$AQ71</f>
        <v>12.433905599578477</v>
      </c>
      <c r="I75">
        <f>MCB_benefits_nolossexceedence!I75/WB_pop!$AQ71</f>
        <v>10.935982123284674</v>
      </c>
      <c r="K75">
        <f>MCB_benefits_nolossexceedence!K75/WB_pop!$AQ71</f>
        <v>180.76517823874266</v>
      </c>
      <c r="L75">
        <f>MCB_benefits_nolossexceedence!L75/WB_pop!$AQ71</f>
        <v>6.9640364189081367</v>
      </c>
      <c r="M75">
        <f>MCB_benefits_nolossexceedence!M75/WB_pop!$AQ71</f>
        <v>48.671352951676461</v>
      </c>
      <c r="N75">
        <f>MCB_benefits_nolossexceedence!N75/WB_pop!$AQ71</f>
        <v>-343.26313669120293</v>
      </c>
      <c r="O75">
        <f>MCB_benefits_nolossexceedence!O75/WB_pop!$AQ71</f>
        <v>-44.323752971192384</v>
      </c>
      <c r="P75">
        <f>MCB_benefits_nolossexceedence!P75/WB_pop!$AQ71</f>
        <v>-268.36313712928899</v>
      </c>
      <c r="Q75" s="7" t="e">
        <f>MCB_benefits_nolossexceedence!Q75/WB_pop!$BI71</f>
        <v>#DIV/0!</v>
      </c>
      <c r="R75" t="e">
        <f>MCB_benefits_nolossexceedence!R75/WB_pop!$BI71</f>
        <v>#DIV/0!</v>
      </c>
      <c r="S75" t="e">
        <f>MCB_benefits_nolossexceedence!S75/WB_pop!$BI71</f>
        <v>#DIV/0!</v>
      </c>
      <c r="T75" t="e">
        <f>MCB_benefits_nolossexceedence!T75/WB_pop!$BI71</f>
        <v>#DIV/0!</v>
      </c>
      <c r="U75" t="e">
        <f>MCB_benefits_nolossexceedence!U75/WB_pop!$BI71</f>
        <v>#DIV/0!</v>
      </c>
      <c r="V75" t="e">
        <f>MCB_benefits_nolossexceedence!V75/WB_pop!$BI71</f>
        <v>#DIV/0!</v>
      </c>
      <c r="W75" t="e">
        <f>MCB_benefits_nolossexceedence!W75/WB_pop!$BI71</f>
        <v>#DIV/0!</v>
      </c>
      <c r="Y75" t="e">
        <f>MCB_benefits_nolossexceedence!Y75/WB_pop!$BI71</f>
        <v>#DIV/0!</v>
      </c>
      <c r="Z75" t="e">
        <f>MCB_benefits_nolossexceedence!Z75/WB_pop!$BI71</f>
        <v>#DIV/0!</v>
      </c>
      <c r="AA75" t="e">
        <f>MCB_benefits_nolossexceedence!AA75/WB_pop!$BI71</f>
        <v>#DIV/0!</v>
      </c>
      <c r="AB75" t="e">
        <f>MCB_benefits_nolossexceedence!AB75/WB_pop!$BI71</f>
        <v>#DIV/0!</v>
      </c>
      <c r="AC75" t="e">
        <f>MCB_benefits_nolossexceedence!AC75/WB_pop!$BI71</f>
        <v>#DIV/0!</v>
      </c>
      <c r="AD75" t="e">
        <f>MCB_benefits_nolossexceedence!AD75/WB_pop!$BI71</f>
        <v>#DIV/0!</v>
      </c>
    </row>
    <row r="76" spans="1:30" x14ac:dyDescent="0.2">
      <c r="A76" t="s">
        <v>144</v>
      </c>
      <c r="B76" t="s">
        <v>145</v>
      </c>
      <c r="C76">
        <f>MCB_benefits_nolossexceedence!C76/WB_pop!$AQ72</f>
        <v>-869.93910532908376</v>
      </c>
      <c r="D76">
        <f>MCB_benefits_nolossexceedence!D76/WB_pop!$AQ72</f>
        <v>244.0440616290804</v>
      </c>
      <c r="E76">
        <f>MCB_benefits_nolossexceedence!E76/WB_pop!$AQ72</f>
        <v>-3.5672926339643078</v>
      </c>
      <c r="F76">
        <f>MCB_benefits_nolossexceedence!F76/WB_pop!$AQ72</f>
        <v>195.56308649110073</v>
      </c>
      <c r="G76">
        <f>MCB_benefits_nolossexceedence!G76/WB_pop!$AQ72</f>
        <v>175.68440373484478</v>
      </c>
      <c r="H76">
        <f>MCB_benefits_nolossexceedence!H76/WB_pop!$AQ72</f>
        <v>59.838630528483485</v>
      </c>
      <c r="I76">
        <f>MCB_benefits_nolossexceedence!I76/WB_pop!$AQ72</f>
        <v>52.629818402635799</v>
      </c>
      <c r="K76">
        <f>MCB_benefits_nolossexceedence!K76/WB_pop!$AQ72</f>
        <v>640.6900645797449</v>
      </c>
      <c r="L76">
        <f>MCB_benefits_nolossexceedence!L76/WB_pop!$AQ72</f>
        <v>-26.084375632953126</v>
      </c>
      <c r="M76">
        <f>MCB_benefits_nolossexceedence!M76/WB_pop!$AQ72</f>
        <v>869.93910532908376</v>
      </c>
      <c r="N76">
        <f>MCB_benefits_nolossexceedence!N76/WB_pop!$AQ72</f>
        <v>365.15871821649358</v>
      </c>
      <c r="O76">
        <f>MCB_benefits_nolossexceedence!O76/WB_pop!$AQ72</f>
        <v>391.50168831517794</v>
      </c>
      <c r="P76">
        <f>MCB_benefits_nolossexceedence!P76/WB_pop!$AQ72</f>
        <v>477.20054291061086</v>
      </c>
      <c r="Q76" s="7">
        <f>MCB_benefits_nolossexceedence!Q76/WB_pop!$BI72</f>
        <v>-512.36453590595534</v>
      </c>
      <c r="R76">
        <f>MCB_benefits_nolossexceedence!R76/WB_pop!$BI72</f>
        <v>512.36453590595534</v>
      </c>
      <c r="S76">
        <f>MCB_benefits_nolossexceedence!S76/WB_pop!$BI72</f>
        <v>119.41605824172923</v>
      </c>
      <c r="T76">
        <f>MCB_benefits_nolossexceedence!T76/WB_pop!$BI72</f>
        <v>277.0367082141093</v>
      </c>
      <c r="U76">
        <f>MCB_benefits_nolossexceedence!U76/WB_pop!$BI72</f>
        <v>432.36094508562331</v>
      </c>
      <c r="V76">
        <f>MCB_benefits_nolossexceedence!V76/WB_pop!$BI72</f>
        <v>223.05429779639894</v>
      </c>
      <c r="W76">
        <f>MCB_benefits_nolossexceedence!W76/WB_pop!$BI72</f>
        <v>89.334618753342255</v>
      </c>
      <c r="Y76">
        <f>MCB_benefits_nolossexceedence!Y76/WB_pop!$BI72</f>
        <v>-1032.1775479223124</v>
      </c>
      <c r="Z76">
        <f>MCB_benefits_nolossexceedence!Z76/WB_pop!$BI72</f>
        <v>-1467.8458671961353</v>
      </c>
      <c r="AA76">
        <f>MCB_benefits_nolossexceedence!AA76/WB_pop!$BI72</f>
        <v>-1356.4416995997885</v>
      </c>
      <c r="AB76">
        <f>MCB_benefits_nolossexceedence!AB76/WB_pop!$BI72</f>
        <v>-974.46415231670994</v>
      </c>
      <c r="AC76">
        <f>MCB_benefits_nolossexceedence!AC76/WB_pop!$BI72</f>
        <v>-1890.2170508459094</v>
      </c>
      <c r="AD76">
        <f>MCB_benefits_nolossexceedence!AD76/WB_pop!$BI72</f>
        <v>-1366.5288411589465</v>
      </c>
    </row>
    <row r="77" spans="1:30" x14ac:dyDescent="0.2">
      <c r="A77" t="s">
        <v>146</v>
      </c>
      <c r="B77" t="s">
        <v>147</v>
      </c>
      <c r="C77">
        <f>MCB_benefits_nolossexceedence!C77/WB_pop!$AQ73</f>
        <v>-16.685802372392853</v>
      </c>
      <c r="D77">
        <f>MCB_benefits_nolossexceedence!D77/WB_pop!$AQ73</f>
        <v>4.6808689913514128</v>
      </c>
      <c r="E77">
        <f>MCB_benefits_nolossexceedence!E77/WB_pop!$AQ73</f>
        <v>-6.842219131223673E-2</v>
      </c>
      <c r="F77">
        <f>MCB_benefits_nolossexceedence!F77/WB_pop!$AQ73</f>
        <v>3.7509832499037836</v>
      </c>
      <c r="G77">
        <f>MCB_benefits_nolossexceedence!G77/WB_pop!$AQ73</f>
        <v>3.3697016523040242</v>
      </c>
      <c r="H77">
        <f>MCB_benefits_nolossexceedence!H77/WB_pop!$AQ73</f>
        <v>1.1477304067796883</v>
      </c>
      <c r="I77">
        <f>MCB_benefits_nolossexceedence!I77/WB_pop!$AQ73</f>
        <v>1.009462321422034</v>
      </c>
      <c r="K77">
        <f>MCB_benefits_nolossexceedence!K77/WB_pop!$AQ73</f>
        <v>-14.349963368854711</v>
      </c>
      <c r="L77">
        <f>MCB_benefits_nolossexceedence!L77/WB_pop!$AQ73</f>
        <v>-0.92022704813414102</v>
      </c>
      <c r="M77">
        <f>MCB_benefits_nolossexceedence!M77/WB_pop!$AQ73</f>
        <v>2.8338114552836267</v>
      </c>
      <c r="N77">
        <f>MCB_benefits_nolossexceedence!N77/WB_pop!$AQ73</f>
        <v>-15.232688865061217</v>
      </c>
      <c r="O77">
        <f>MCB_benefits_nolossexceedence!O77/WB_pop!$AQ73</f>
        <v>-6.9768626695153699</v>
      </c>
      <c r="P77">
        <f>MCB_benefits_nolossexceedence!P77/WB_pop!$AQ73</f>
        <v>5.137397158426797</v>
      </c>
      <c r="Q77" s="7">
        <f>MCB_benefits_nolossexceedence!Q77/WB_pop!$BI73</f>
        <v>-25.977991983809225</v>
      </c>
      <c r="R77">
        <f>MCB_benefits_nolossexceedence!R77/WB_pop!$BI73</f>
        <v>25.977991983809225</v>
      </c>
      <c r="S77">
        <f>MCB_benefits_nolossexceedence!S77/WB_pop!$BI73</f>
        <v>6.0546528620613707</v>
      </c>
      <c r="T77">
        <f>MCB_benefits_nolossexceedence!T77/WB_pop!$BI73</f>
        <v>14.046361293296092</v>
      </c>
      <c r="U77">
        <f>MCB_benefits_nolossexceedence!U77/WB_pop!$BI73</f>
        <v>21.92163660524724</v>
      </c>
      <c r="V77">
        <f>MCB_benefits_nolossexceedence!V77/WB_pop!$BI73</f>
        <v>11.309336134795695</v>
      </c>
      <c r="W77">
        <f>MCB_benefits_nolossexceedence!W77/WB_pop!$BI73</f>
        <v>4.5294587099934462</v>
      </c>
      <c r="Y77">
        <f>MCB_benefits_nolossexceedence!Y77/WB_pop!$BI73</f>
        <v>25.977991983809225</v>
      </c>
      <c r="Z77">
        <f>MCB_benefits_nolossexceedence!Z77/WB_pop!$BI73</f>
        <v>25.579088176848042</v>
      </c>
      <c r="AA77">
        <f>MCB_benefits_nolossexceedence!AA77/WB_pop!$BI73</f>
        <v>25.649514572775736</v>
      </c>
      <c r="AB77">
        <f>MCB_benefits_nolossexceedence!AB77/WB_pop!$BI73</f>
        <v>25.977991983809225</v>
      </c>
      <c r="AC77">
        <f>MCB_benefits_nolossexceedence!AC77/WB_pop!$BI73</f>
        <v>25.977991983809225</v>
      </c>
      <c r="AD77">
        <f>MCB_benefits_nolossexceedence!AD77/WB_pop!$BI73</f>
        <v>25.977991983809225</v>
      </c>
    </row>
    <row r="78" spans="1:30" x14ac:dyDescent="0.2">
      <c r="A78" t="s">
        <v>148</v>
      </c>
      <c r="B78" t="s">
        <v>149</v>
      </c>
      <c r="C78">
        <f>MCB_benefits_nolossexceedence!C78/WB_pop!$AQ74</f>
        <v>-126.8444087707647</v>
      </c>
      <c r="D78">
        <f>MCB_benefits_nolossexceedence!D78/WB_pop!$AQ74</f>
        <v>35.583668467974846</v>
      </c>
      <c r="E78">
        <f>MCB_benefits_nolossexceedence!E78/WB_pop!$AQ74</f>
        <v>-0.5201411481512187</v>
      </c>
      <c r="F78">
        <f>MCB_benefits_nolossexceedence!F78/WB_pop!$AQ74</f>
        <v>28.514736182558259</v>
      </c>
      <c r="G78">
        <f>MCB_benefits_nolossexceedence!G78/WB_pop!$AQ74</f>
        <v>25.616257719051283</v>
      </c>
      <c r="H78">
        <f>MCB_benefits_nolossexceedence!H78/WB_pop!$AQ74</f>
        <v>8.7249735809571032</v>
      </c>
      <c r="I78">
        <f>MCB_benefits_nolossexceedence!I78/WB_pop!$AQ74</f>
        <v>7.6738683869944007</v>
      </c>
      <c r="K78">
        <f>MCB_benefits_nolossexceedence!K78/WB_pop!$AQ74</f>
        <v>60.317141042490654</v>
      </c>
      <c r="L78">
        <f>MCB_benefits_nolossexceedence!L78/WB_pop!$AQ74</f>
        <v>-1.7503205957215355</v>
      </c>
      <c r="M78">
        <f>MCB_benefits_nolossexceedence!M78/WB_pop!$AQ74</f>
        <v>-12.124183331608315</v>
      </c>
      <c r="N78">
        <f>MCB_benefits_nolossexceedence!N78/WB_pop!$AQ74</f>
        <v>59.540650115435731</v>
      </c>
      <c r="O78">
        <f>MCB_benefits_nolossexceedence!O78/WB_pop!$AQ74</f>
        <v>31.957857996762034</v>
      </c>
      <c r="P78">
        <f>MCB_benefits_nolossexceedence!P78/WB_pop!$AQ74</f>
        <v>-5.9362129167889668</v>
      </c>
      <c r="Q78" s="7">
        <f>MCB_benefits_nolossexceedence!Q78/WB_pop!$BI74</f>
        <v>-158.47442130558005</v>
      </c>
      <c r="R78">
        <f>MCB_benefits_nolossexceedence!R78/WB_pop!$BI74</f>
        <v>158.47442130558005</v>
      </c>
      <c r="S78">
        <f>MCB_benefits_nolossexceedence!S78/WB_pop!$BI74</f>
        <v>36.935403210508447</v>
      </c>
      <c r="T78">
        <f>MCB_benefits_nolossexceedence!T78/WB_pop!$BI74</f>
        <v>85.687491888962938</v>
      </c>
      <c r="U78">
        <f>MCB_benefits_nolossexceedence!U78/WB_pop!$BI74</f>
        <v>133.72929968001213</v>
      </c>
      <c r="V78">
        <f>MCB_benefits_nolossexceedence!V78/WB_pop!$BI74</f>
        <v>68.990724934746552</v>
      </c>
      <c r="W78">
        <f>MCB_benefits_nolossexceedence!W78/WB_pop!$BI74</f>
        <v>27.631209846438519</v>
      </c>
      <c r="Y78">
        <f>MCB_benefits_nolossexceedence!Y78/WB_pop!$BI74</f>
        <v>13.958876963580932</v>
      </c>
      <c r="Z78">
        <f>MCB_benefits_nolossexceedence!Z78/WB_pop!$BI74</f>
        <v>-84.513714266622131</v>
      </c>
      <c r="AA78">
        <f>MCB_benefits_nolossexceedence!AA78/WB_pop!$BI74</f>
        <v>10.856655390054396</v>
      </c>
      <c r="AB78">
        <f>MCB_benefits_nolossexceedence!AB78/WB_pop!$BI74</f>
        <v>-9.8405232737560944</v>
      </c>
      <c r="AC78">
        <f>MCB_benefits_nolossexceedence!AC78/WB_pop!$BI74</f>
        <v>31.324077940587156</v>
      </c>
      <c r="AD78">
        <f>MCB_benefits_nolossexceedence!AD78/WB_pop!$BI74</f>
        <v>-54.193641053611806</v>
      </c>
    </row>
    <row r="79" spans="1:30" x14ac:dyDescent="0.2">
      <c r="A79" t="s">
        <v>150</v>
      </c>
      <c r="B79" t="s">
        <v>151</v>
      </c>
      <c r="C79">
        <f>MCB_benefits_nolossexceedence!C79/WB_pop!$AQ75</f>
        <v>0</v>
      </c>
      <c r="D79">
        <f>MCB_benefits_nolossexceedence!D79/WB_pop!$AQ75</f>
        <v>0</v>
      </c>
      <c r="E79">
        <f>MCB_benefits_nolossexceedence!E79/WB_pop!$AQ75</f>
        <v>0</v>
      </c>
      <c r="F79">
        <f>MCB_benefits_nolossexceedence!F79/WB_pop!$AQ75</f>
        <v>0</v>
      </c>
      <c r="G79">
        <f>MCB_benefits_nolossexceedence!G79/WB_pop!$AQ75</f>
        <v>0</v>
      </c>
      <c r="H79">
        <f>MCB_benefits_nolossexceedence!H79/WB_pop!$AQ75</f>
        <v>0</v>
      </c>
      <c r="I79">
        <f>MCB_benefits_nolossexceedence!I79/WB_pop!$AQ75</f>
        <v>0</v>
      </c>
      <c r="K79">
        <f>MCB_benefits_nolossexceedence!K79/WB_pop!$AQ75</f>
        <v>0</v>
      </c>
      <c r="L79">
        <f>MCB_benefits_nolossexceedence!L79/WB_pop!$AQ75</f>
        <v>0</v>
      </c>
      <c r="M79">
        <f>MCB_benefits_nolossexceedence!M79/WB_pop!$AQ75</f>
        <v>0</v>
      </c>
      <c r="N79">
        <f>MCB_benefits_nolossexceedence!N79/WB_pop!$AQ75</f>
        <v>0</v>
      </c>
      <c r="O79">
        <f>MCB_benefits_nolossexceedence!O79/WB_pop!$AQ75</f>
        <v>0</v>
      </c>
      <c r="P79">
        <f>MCB_benefits_nolossexceedence!P79/WB_pop!$AQ75</f>
        <v>0</v>
      </c>
      <c r="Q79" s="7">
        <f>MCB_benefits_nolossexceedence!Q79/WB_pop!$BI75</f>
        <v>0</v>
      </c>
      <c r="R79">
        <f>MCB_benefits_nolossexceedence!R79/WB_pop!$BI75</f>
        <v>0</v>
      </c>
      <c r="S79">
        <f>MCB_benefits_nolossexceedence!S79/WB_pop!$BI75</f>
        <v>0</v>
      </c>
      <c r="T79">
        <f>MCB_benefits_nolossexceedence!T79/WB_pop!$BI75</f>
        <v>0</v>
      </c>
      <c r="U79">
        <f>MCB_benefits_nolossexceedence!U79/WB_pop!$BI75</f>
        <v>0</v>
      </c>
      <c r="V79">
        <f>MCB_benefits_nolossexceedence!V79/WB_pop!$BI75</f>
        <v>0</v>
      </c>
      <c r="W79">
        <f>MCB_benefits_nolossexceedence!W79/WB_pop!$BI75</f>
        <v>0</v>
      </c>
      <c r="Y79">
        <f>MCB_benefits_nolossexceedence!Y79/WB_pop!$BI75</f>
        <v>0</v>
      </c>
      <c r="Z79">
        <f>MCB_benefits_nolossexceedence!Z79/WB_pop!$BI75</f>
        <v>0</v>
      </c>
      <c r="AA79">
        <f>MCB_benefits_nolossexceedence!AA79/WB_pop!$BI75</f>
        <v>0</v>
      </c>
      <c r="AB79">
        <f>MCB_benefits_nolossexceedence!AB79/WB_pop!$BI75</f>
        <v>0</v>
      </c>
      <c r="AC79">
        <f>MCB_benefits_nolossexceedence!AC79/WB_pop!$BI75</f>
        <v>0</v>
      </c>
      <c r="AD79">
        <f>MCB_benefits_nolossexceedence!AD79/WB_pop!$BI75</f>
        <v>0</v>
      </c>
    </row>
    <row r="80" spans="1:30" x14ac:dyDescent="0.2">
      <c r="A80" t="s">
        <v>152</v>
      </c>
      <c r="B80" t="s">
        <v>153</v>
      </c>
      <c r="C80">
        <f>MCB_benefits_nolossexceedence!C80/WB_pop!$AQ76</f>
        <v>0</v>
      </c>
      <c r="D80">
        <f>MCB_benefits_nolossexceedence!D80/WB_pop!$AQ76</f>
        <v>0</v>
      </c>
      <c r="E80">
        <f>MCB_benefits_nolossexceedence!E80/WB_pop!$AQ76</f>
        <v>0</v>
      </c>
      <c r="F80">
        <f>MCB_benefits_nolossexceedence!F80/WB_pop!$AQ76</f>
        <v>0</v>
      </c>
      <c r="G80">
        <f>MCB_benefits_nolossexceedence!G80/WB_pop!$AQ76</f>
        <v>0</v>
      </c>
      <c r="H80">
        <f>MCB_benefits_nolossexceedence!H80/WB_pop!$AQ76</f>
        <v>0</v>
      </c>
      <c r="I80">
        <f>MCB_benefits_nolossexceedence!I80/WB_pop!$AQ76</f>
        <v>0</v>
      </c>
      <c r="K80">
        <f>MCB_benefits_nolossexceedence!K80/WB_pop!$AQ76</f>
        <v>0</v>
      </c>
      <c r="L80">
        <f>MCB_benefits_nolossexceedence!L80/WB_pop!$AQ76</f>
        <v>0</v>
      </c>
      <c r="M80">
        <f>MCB_benefits_nolossexceedence!M80/WB_pop!$AQ76</f>
        <v>0</v>
      </c>
      <c r="N80">
        <f>MCB_benefits_nolossexceedence!N80/WB_pop!$AQ76</f>
        <v>0</v>
      </c>
      <c r="O80">
        <f>MCB_benefits_nolossexceedence!O80/WB_pop!$AQ76</f>
        <v>0</v>
      </c>
      <c r="P80">
        <f>MCB_benefits_nolossexceedence!P80/WB_pop!$AQ76</f>
        <v>0</v>
      </c>
      <c r="Q80" s="7">
        <f>MCB_benefits_nolossexceedence!Q80/WB_pop!$BI76</f>
        <v>0</v>
      </c>
      <c r="R80">
        <f>MCB_benefits_nolossexceedence!R80/WB_pop!$BI76</f>
        <v>0</v>
      </c>
      <c r="S80">
        <f>MCB_benefits_nolossexceedence!S80/WB_pop!$BI76</f>
        <v>0</v>
      </c>
      <c r="T80">
        <f>MCB_benefits_nolossexceedence!T80/WB_pop!$BI76</f>
        <v>0</v>
      </c>
      <c r="U80">
        <f>MCB_benefits_nolossexceedence!U80/WB_pop!$BI76</f>
        <v>0</v>
      </c>
      <c r="V80">
        <f>MCB_benefits_nolossexceedence!V80/WB_pop!$BI76</f>
        <v>0</v>
      </c>
      <c r="W80">
        <f>MCB_benefits_nolossexceedence!W80/WB_pop!$BI76</f>
        <v>0</v>
      </c>
      <c r="Y80">
        <f>MCB_benefits_nolossexceedence!Y80/WB_pop!$BI76</f>
        <v>0</v>
      </c>
      <c r="Z80">
        <f>MCB_benefits_nolossexceedence!Z80/WB_pop!$BI76</f>
        <v>0</v>
      </c>
      <c r="AA80">
        <f>MCB_benefits_nolossexceedence!AA80/WB_pop!$BI76</f>
        <v>0</v>
      </c>
      <c r="AB80">
        <f>MCB_benefits_nolossexceedence!AB80/WB_pop!$BI76</f>
        <v>0</v>
      </c>
      <c r="AC80">
        <f>MCB_benefits_nolossexceedence!AC80/WB_pop!$BI76</f>
        <v>0</v>
      </c>
      <c r="AD80">
        <f>MCB_benefits_nolossexceedence!AD80/WB_pop!$BI76</f>
        <v>0</v>
      </c>
    </row>
    <row r="81" spans="1:30" x14ac:dyDescent="0.2">
      <c r="A81" t="s">
        <v>154</v>
      </c>
      <c r="B81" t="s">
        <v>155</v>
      </c>
      <c r="C81">
        <f>MCB_benefits_nolossexceedence!C81/WB_pop!$AQ77</f>
        <v>2273.6666869414257</v>
      </c>
      <c r="D81">
        <f>MCB_benefits_nolossexceedence!D81/WB_pop!$AQ77</f>
        <v>-637.8318317602475</v>
      </c>
      <c r="E81">
        <f>MCB_benefits_nolossexceedence!E81/WB_pop!$AQ77</f>
        <v>9.3234507734287106</v>
      </c>
      <c r="F81">
        <f>MCB_benefits_nolossexceedence!F81/WB_pop!$AQ77</f>
        <v>-511.12229836139886</v>
      </c>
      <c r="G81">
        <f>MCB_benefits_nolossexceedence!G81/WB_pop!$AQ77</f>
        <v>-459.16751384107476</v>
      </c>
      <c r="H81">
        <f>MCB_benefits_nolossexceedence!H81/WB_pop!$AQ77</f>
        <v>-156.39382112078107</v>
      </c>
      <c r="I81">
        <f>MCB_benefits_nolossexceedence!I81/WB_pop!$AQ77</f>
        <v>-137.55292078355669</v>
      </c>
      <c r="K81">
        <f>MCB_benefits_nolossexceedence!K81/WB_pop!$AQ77</f>
        <v>2216.2913644735536</v>
      </c>
      <c r="L81">
        <f>MCB_benefits_nolossexceedence!L81/WB_pop!$AQ77</f>
        <v>48.292493729603841</v>
      </c>
      <c r="M81">
        <f>MCB_benefits_nolossexceedence!M81/WB_pop!$AQ77</f>
        <v>2627.6431671209639</v>
      </c>
      <c r="N81">
        <f>MCB_benefits_nolossexceedence!N81/WB_pop!$AQ77</f>
        <v>2583.3512708989342</v>
      </c>
      <c r="O81">
        <f>MCB_benefits_nolossexceedence!O81/WB_pop!$AQ77</f>
        <v>-47.803617504097268</v>
      </c>
      <c r="P81">
        <f>MCB_benefits_nolossexceedence!P81/WB_pop!$AQ77</f>
        <v>-475.829952731643</v>
      </c>
      <c r="Q81" s="7">
        <f>MCB_benefits_nolossexceedence!Q81/WB_pop!$BI77</f>
        <v>1319.4463321305971</v>
      </c>
      <c r="R81">
        <f>MCB_benefits_nolossexceedence!R81/WB_pop!$BI77</f>
        <v>-1319.4463321305971</v>
      </c>
      <c r="S81">
        <f>MCB_benefits_nolossexceedence!S81/WB_pop!$BI77</f>
        <v>-307.52144030800804</v>
      </c>
      <c r="T81">
        <f>MCB_benefits_nolossexceedence!T81/WB_pop!$BI77</f>
        <v>-713.42773143404111</v>
      </c>
      <c r="U81">
        <f>MCB_benefits_nolossexceedence!U81/WB_pop!$BI77</f>
        <v>-1113.4202763293038</v>
      </c>
      <c r="V81">
        <f>MCB_benefits_nolossexceedence!V81/WB_pop!$BI77</f>
        <v>-574.41168244213702</v>
      </c>
      <c r="W81">
        <f>MCB_benefits_nolossexceedence!W81/WB_pop!$BI77</f>
        <v>-230.05541325759947</v>
      </c>
      <c r="Y81">
        <f>MCB_benefits_nolossexceedence!Y81/WB_pop!$BI77</f>
        <v>-1244.184338069884</v>
      </c>
      <c r="Z81">
        <f>MCB_benefits_nolossexceedence!Z81/WB_pop!$BI77</f>
        <v>-1038.2731018399379</v>
      </c>
      <c r="AA81">
        <f>MCB_benefits_nolossexceedence!AA81/WB_pop!$BI77</f>
        <v>-1076.9750342588743</v>
      </c>
      <c r="AB81">
        <f>MCB_benefits_nolossexceedence!AB81/WB_pop!$BI77</f>
        <v>-1319.4463321305971</v>
      </c>
      <c r="AC81">
        <f>MCB_benefits_nolossexceedence!AC81/WB_pop!$BI77</f>
        <v>-1319.4463321305971</v>
      </c>
      <c r="AD81">
        <f>MCB_benefits_nolossexceedence!AD81/WB_pop!$BI77</f>
        <v>-1319.4463321305971</v>
      </c>
    </row>
    <row r="82" spans="1:30" x14ac:dyDescent="0.2">
      <c r="A82" t="s">
        <v>156</v>
      </c>
      <c r="B82" t="s">
        <v>157</v>
      </c>
      <c r="C82">
        <f>MCB_benefits_nolossexceedence!C82/WB_pop!$AQ78</f>
        <v>0</v>
      </c>
      <c r="D82">
        <f>MCB_benefits_nolossexceedence!D82/WB_pop!$AQ78</f>
        <v>0</v>
      </c>
      <c r="E82">
        <f>MCB_benefits_nolossexceedence!E82/WB_pop!$AQ78</f>
        <v>0</v>
      </c>
      <c r="F82">
        <f>MCB_benefits_nolossexceedence!F82/WB_pop!$AQ78</f>
        <v>0</v>
      </c>
      <c r="G82">
        <f>MCB_benefits_nolossexceedence!G82/WB_pop!$AQ78</f>
        <v>0</v>
      </c>
      <c r="H82">
        <f>MCB_benefits_nolossexceedence!H82/WB_pop!$AQ78</f>
        <v>0</v>
      </c>
      <c r="I82">
        <f>MCB_benefits_nolossexceedence!I82/WB_pop!$AQ78</f>
        <v>0</v>
      </c>
      <c r="K82">
        <f>MCB_benefits_nolossexceedence!K82/WB_pop!$AQ78</f>
        <v>0</v>
      </c>
      <c r="L82">
        <f>MCB_benefits_nolossexceedence!L82/WB_pop!$AQ78</f>
        <v>0</v>
      </c>
      <c r="M82">
        <f>MCB_benefits_nolossexceedence!M82/WB_pop!$AQ78</f>
        <v>0</v>
      </c>
      <c r="N82">
        <f>MCB_benefits_nolossexceedence!N82/WB_pop!$AQ78</f>
        <v>0</v>
      </c>
      <c r="O82">
        <f>MCB_benefits_nolossexceedence!O82/WB_pop!$AQ78</f>
        <v>0</v>
      </c>
      <c r="P82">
        <f>MCB_benefits_nolossexceedence!P82/WB_pop!$AQ78</f>
        <v>0</v>
      </c>
      <c r="Q82" s="7">
        <f>MCB_benefits_nolossexceedence!Q82/WB_pop!$BI78</f>
        <v>0</v>
      </c>
      <c r="R82">
        <f>MCB_benefits_nolossexceedence!R82/WB_pop!$BI78</f>
        <v>0</v>
      </c>
      <c r="S82">
        <f>MCB_benefits_nolossexceedence!S82/WB_pop!$BI78</f>
        <v>0</v>
      </c>
      <c r="T82">
        <f>MCB_benefits_nolossexceedence!T82/WB_pop!$BI78</f>
        <v>0</v>
      </c>
      <c r="U82">
        <f>MCB_benefits_nolossexceedence!U82/WB_pop!$BI78</f>
        <v>0</v>
      </c>
      <c r="V82">
        <f>MCB_benefits_nolossexceedence!V82/WB_pop!$BI78</f>
        <v>0</v>
      </c>
      <c r="W82">
        <f>MCB_benefits_nolossexceedence!W82/WB_pop!$BI78</f>
        <v>0</v>
      </c>
      <c r="Y82">
        <f>MCB_benefits_nolossexceedence!Y82/WB_pop!$BI78</f>
        <v>0</v>
      </c>
      <c r="Z82">
        <f>MCB_benefits_nolossexceedence!Z82/WB_pop!$BI78</f>
        <v>0</v>
      </c>
      <c r="AA82">
        <f>MCB_benefits_nolossexceedence!AA82/WB_pop!$BI78</f>
        <v>0</v>
      </c>
      <c r="AB82">
        <f>MCB_benefits_nolossexceedence!AB82/WB_pop!$BI78</f>
        <v>0</v>
      </c>
      <c r="AC82">
        <f>MCB_benefits_nolossexceedence!AC82/WB_pop!$BI78</f>
        <v>0</v>
      </c>
      <c r="AD82">
        <f>MCB_benefits_nolossexceedence!AD82/WB_pop!$BI78</f>
        <v>0</v>
      </c>
    </row>
    <row r="83" spans="1:30" x14ac:dyDescent="0.2">
      <c r="A83" t="s">
        <v>158</v>
      </c>
      <c r="B83" t="s">
        <v>159</v>
      </c>
      <c r="C83">
        <f>MCB_benefits_nolossexceedence!C83/WB_pop!$AQ79</f>
        <v>-1583.9528088608397</v>
      </c>
      <c r="D83">
        <f>MCB_benefits_nolossexceedence!D83/WB_pop!$AQ79</f>
        <v>444.34636233183551</v>
      </c>
      <c r="E83">
        <f>MCB_benefits_nolossexceedence!E83/WB_pop!$AQ79</f>
        <v>-6.4951939198767326</v>
      </c>
      <c r="F83">
        <f>MCB_benefits_nolossexceedence!F83/WB_pop!$AQ79</f>
        <v>356.07400363948022</v>
      </c>
      <c r="G83">
        <f>MCB_benefits_nolossexceedence!G83/WB_pop!$AQ79</f>
        <v>319.87963647591397</v>
      </c>
      <c r="H83">
        <f>MCB_benefits_nolossexceedence!H83/WB_pop!$AQ79</f>
        <v>108.95195574421615</v>
      </c>
      <c r="I83">
        <f>MCB_benefits_nolossexceedence!I83/WB_pop!$AQ79</f>
        <v>95.826418398740685</v>
      </c>
      <c r="K83">
        <f>MCB_benefits_nolossexceedence!K83/WB_pop!$AQ79</f>
        <v>-5345.6598341607651</v>
      </c>
      <c r="L83">
        <f>MCB_benefits_nolossexceedence!L83/WB_pop!$AQ79</f>
        <v>-50.460212085941201</v>
      </c>
      <c r="M83">
        <f>MCB_benefits_nolossexceedence!M83/WB_pop!$AQ79</f>
        <v>1583.9528088608397</v>
      </c>
      <c r="N83">
        <f>MCB_benefits_nolossexceedence!N83/WB_pop!$AQ79</f>
        <v>-2178.2005257701057</v>
      </c>
      <c r="O83">
        <f>MCB_benefits_nolossexceedence!O83/WB_pop!$AQ79</f>
        <v>1583.9528088608397</v>
      </c>
      <c r="P83">
        <f>MCB_benefits_nolossexceedence!P83/WB_pop!$AQ79</f>
        <v>1583.9528088608397</v>
      </c>
      <c r="Q83" s="7">
        <f>MCB_benefits_nolossexceedence!Q83/WB_pop!$BI79</f>
        <v>-887.77394568763066</v>
      </c>
      <c r="R83">
        <f>MCB_benefits_nolossexceedence!R83/WB_pop!$BI79</f>
        <v>887.77394568763066</v>
      </c>
      <c r="S83">
        <f>MCB_benefits_nolossexceedence!S83/WB_pop!$BI79</f>
        <v>206.91218414691937</v>
      </c>
      <c r="T83">
        <f>MCB_benefits_nolossexceedence!T83/WB_pop!$BI79</f>
        <v>480.02145799703851</v>
      </c>
      <c r="U83">
        <f>MCB_benefits_nolossexceedence!U83/WB_pop!$BI79</f>
        <v>749.15173725128898</v>
      </c>
      <c r="V83">
        <f>MCB_benefits_nolossexceedence!V83/WB_pop!$BI79</f>
        <v>386.48614449310725</v>
      </c>
      <c r="W83">
        <f>MCB_benefits_nolossexceedence!W83/WB_pop!$BI79</f>
        <v>154.79007897555203</v>
      </c>
      <c r="Y83">
        <f>MCB_benefits_nolossexceedence!Y83/WB_pop!$BI79</f>
        <v>294.26323929340168</v>
      </c>
      <c r="Z83">
        <f>MCB_benefits_nolossexceedence!Z83/WB_pop!$BI79</f>
        <v>-173.25108388082234</v>
      </c>
      <c r="AA83">
        <f>MCB_benefits_nolossexceedence!AA83/WB_pop!$BI79</f>
        <v>677.75309761034089</v>
      </c>
      <c r="AB83">
        <f>MCB_benefits_nolossexceedence!AB83/WB_pop!$BI79</f>
        <v>626.69762973524985</v>
      </c>
      <c r="AC83">
        <f>MCB_benefits_nolossexceedence!AC83/WB_pop!$BI79</f>
        <v>-368.28820399799241</v>
      </c>
      <c r="AD83">
        <f>MCB_benefits_nolossexceedence!AD83/WB_pop!$BI79</f>
        <v>-1269.0841728880396</v>
      </c>
    </row>
    <row r="84" spans="1:30" x14ac:dyDescent="0.2">
      <c r="A84" t="s">
        <v>160</v>
      </c>
      <c r="B84" t="s">
        <v>161</v>
      </c>
      <c r="C84">
        <f>MCB_benefits_nolossexceedence!C84/WB_pop!$AQ80</f>
        <v>0</v>
      </c>
      <c r="D84">
        <f>MCB_benefits_nolossexceedence!D84/WB_pop!$AQ80</f>
        <v>0</v>
      </c>
      <c r="E84">
        <f>MCB_benefits_nolossexceedence!E84/WB_pop!$AQ80</f>
        <v>0</v>
      </c>
      <c r="F84">
        <f>MCB_benefits_nolossexceedence!F84/WB_pop!$AQ80</f>
        <v>0</v>
      </c>
      <c r="G84">
        <f>MCB_benefits_nolossexceedence!G84/WB_pop!$AQ80</f>
        <v>0</v>
      </c>
      <c r="H84">
        <f>MCB_benefits_nolossexceedence!H84/WB_pop!$AQ80</f>
        <v>0</v>
      </c>
      <c r="I84">
        <f>MCB_benefits_nolossexceedence!I84/WB_pop!$AQ80</f>
        <v>0</v>
      </c>
      <c r="K84">
        <f>MCB_benefits_nolossexceedence!K84/WB_pop!$AQ80</f>
        <v>0</v>
      </c>
      <c r="L84">
        <f>MCB_benefits_nolossexceedence!L84/WB_pop!$AQ80</f>
        <v>0</v>
      </c>
      <c r="M84">
        <f>MCB_benefits_nolossexceedence!M84/WB_pop!$AQ80</f>
        <v>0</v>
      </c>
      <c r="N84">
        <f>MCB_benefits_nolossexceedence!N84/WB_pop!$AQ80</f>
        <v>0</v>
      </c>
      <c r="O84">
        <f>MCB_benefits_nolossexceedence!O84/WB_pop!$AQ80</f>
        <v>0</v>
      </c>
      <c r="P84">
        <f>MCB_benefits_nolossexceedence!P84/WB_pop!$AQ80</f>
        <v>0</v>
      </c>
      <c r="Q84" s="7">
        <f>MCB_benefits_nolossexceedence!Q84/WB_pop!$BI80</f>
        <v>0</v>
      </c>
      <c r="R84">
        <f>MCB_benefits_nolossexceedence!R84/WB_pop!$BI80</f>
        <v>0</v>
      </c>
      <c r="S84">
        <f>MCB_benefits_nolossexceedence!S84/WB_pop!$BI80</f>
        <v>0</v>
      </c>
      <c r="T84">
        <f>MCB_benefits_nolossexceedence!T84/WB_pop!$BI80</f>
        <v>0</v>
      </c>
      <c r="U84">
        <f>MCB_benefits_nolossexceedence!U84/WB_pop!$BI80</f>
        <v>0</v>
      </c>
      <c r="V84">
        <f>MCB_benefits_nolossexceedence!V84/WB_pop!$BI80</f>
        <v>0</v>
      </c>
      <c r="W84">
        <f>MCB_benefits_nolossexceedence!W84/WB_pop!$BI80</f>
        <v>0</v>
      </c>
      <c r="Y84">
        <f>MCB_benefits_nolossexceedence!Y84/WB_pop!$BI80</f>
        <v>0</v>
      </c>
      <c r="Z84">
        <f>MCB_benefits_nolossexceedence!Z84/WB_pop!$BI80</f>
        <v>0</v>
      </c>
      <c r="AA84">
        <f>MCB_benefits_nolossexceedence!AA84/WB_pop!$BI80</f>
        <v>0</v>
      </c>
      <c r="AB84">
        <f>MCB_benefits_nolossexceedence!AB84/WB_pop!$BI80</f>
        <v>0</v>
      </c>
      <c r="AC84">
        <f>MCB_benefits_nolossexceedence!AC84/WB_pop!$BI80</f>
        <v>0</v>
      </c>
      <c r="AD84">
        <f>MCB_benefits_nolossexceedence!AD84/WB_pop!$BI80</f>
        <v>0</v>
      </c>
    </row>
    <row r="85" spans="1:30" x14ac:dyDescent="0.2">
      <c r="A85" t="s">
        <v>162</v>
      </c>
      <c r="B85" t="s">
        <v>163</v>
      </c>
      <c r="C85">
        <f>MCB_benefits_nolossexceedence!C85/WB_pop!$AQ81</f>
        <v>0</v>
      </c>
      <c r="D85">
        <f>MCB_benefits_nolossexceedence!D85/WB_pop!$AQ81</f>
        <v>0</v>
      </c>
      <c r="E85">
        <f>MCB_benefits_nolossexceedence!E85/WB_pop!$AQ81</f>
        <v>0</v>
      </c>
      <c r="F85">
        <f>MCB_benefits_nolossexceedence!F85/WB_pop!$AQ81</f>
        <v>0</v>
      </c>
      <c r="G85">
        <f>MCB_benefits_nolossexceedence!G85/WB_pop!$AQ81</f>
        <v>0</v>
      </c>
      <c r="H85">
        <f>MCB_benefits_nolossexceedence!H85/WB_pop!$AQ81</f>
        <v>0</v>
      </c>
      <c r="I85">
        <f>MCB_benefits_nolossexceedence!I85/WB_pop!$AQ81</f>
        <v>0</v>
      </c>
      <c r="K85">
        <f>MCB_benefits_nolossexceedence!K85/WB_pop!$AQ81</f>
        <v>0</v>
      </c>
      <c r="L85">
        <f>MCB_benefits_nolossexceedence!L85/WB_pop!$AQ81</f>
        <v>0</v>
      </c>
      <c r="M85">
        <f>MCB_benefits_nolossexceedence!M85/WB_pop!$AQ81</f>
        <v>0</v>
      </c>
      <c r="N85">
        <f>MCB_benefits_nolossexceedence!N85/WB_pop!$AQ81</f>
        <v>0</v>
      </c>
      <c r="O85">
        <f>MCB_benefits_nolossexceedence!O85/WB_pop!$AQ81</f>
        <v>0</v>
      </c>
      <c r="P85">
        <f>MCB_benefits_nolossexceedence!P85/WB_pop!$AQ81</f>
        <v>0</v>
      </c>
      <c r="Q85" s="7">
        <f>MCB_benefits_nolossexceedence!Q85/WB_pop!$BI81</f>
        <v>0</v>
      </c>
      <c r="R85">
        <f>MCB_benefits_nolossexceedence!R85/WB_pop!$BI81</f>
        <v>0</v>
      </c>
      <c r="S85">
        <f>MCB_benefits_nolossexceedence!S85/WB_pop!$BI81</f>
        <v>0</v>
      </c>
      <c r="T85">
        <f>MCB_benefits_nolossexceedence!T85/WB_pop!$BI81</f>
        <v>0</v>
      </c>
      <c r="U85">
        <f>MCB_benefits_nolossexceedence!U85/WB_pop!$BI81</f>
        <v>0</v>
      </c>
      <c r="V85">
        <f>MCB_benefits_nolossexceedence!V85/WB_pop!$BI81</f>
        <v>0</v>
      </c>
      <c r="W85">
        <f>MCB_benefits_nolossexceedence!W85/WB_pop!$BI81</f>
        <v>0</v>
      </c>
      <c r="Y85">
        <f>MCB_benefits_nolossexceedence!Y85/WB_pop!$BI81</f>
        <v>0</v>
      </c>
      <c r="Z85">
        <f>MCB_benefits_nolossexceedence!Z85/WB_pop!$BI81</f>
        <v>0</v>
      </c>
      <c r="AA85">
        <f>MCB_benefits_nolossexceedence!AA85/WB_pop!$BI81</f>
        <v>0</v>
      </c>
      <c r="AB85">
        <f>MCB_benefits_nolossexceedence!AB85/WB_pop!$BI81</f>
        <v>0</v>
      </c>
      <c r="AC85">
        <f>MCB_benefits_nolossexceedence!AC85/WB_pop!$BI81</f>
        <v>0</v>
      </c>
      <c r="AD85">
        <f>MCB_benefits_nolossexceedence!AD85/WB_pop!$BI81</f>
        <v>0</v>
      </c>
    </row>
    <row r="86" spans="1:30" x14ac:dyDescent="0.2">
      <c r="A86" t="s">
        <v>164</v>
      </c>
      <c r="B86" t="s">
        <v>165</v>
      </c>
      <c r="C86">
        <f>MCB_benefits_nolossexceedence!C86/WB_pop!$AQ82</f>
        <v>-3763.8738103736064</v>
      </c>
      <c r="D86">
        <f>MCB_benefits_nolossexceedence!D86/WB_pop!$AQ82</f>
        <v>1055.8797121729865</v>
      </c>
      <c r="E86">
        <f>MCB_benefits_nolossexceedence!E86/WB_pop!$AQ82</f>
        <v>-15.434228943918509</v>
      </c>
      <c r="F86">
        <f>MCB_benefits_nolossexceedence!F86/WB_pop!$AQ82</f>
        <v>846.12218833551276</v>
      </c>
      <c r="G86">
        <f>MCB_benefits_nolossexceedence!G86/WB_pop!$AQ82</f>
        <v>760.1151874400955</v>
      </c>
      <c r="H86">
        <f>MCB_benefits_nolossexceedence!H86/WB_pop!$AQ82</f>
        <v>258.89749399135525</v>
      </c>
      <c r="I86">
        <f>MCB_benefits_nolossexceedence!I86/WB_pop!$AQ82</f>
        <v>227.7078865830093</v>
      </c>
      <c r="K86">
        <f>MCB_benefits_nolossexceedence!K86/WB_pop!$AQ82</f>
        <v>-2273.1400370104479</v>
      </c>
      <c r="L86">
        <f>MCB_benefits_nolossexceedence!L86/WB_pop!$AQ82</f>
        <v>228.47626718639381</v>
      </c>
      <c r="M86">
        <f>MCB_benefits_nolossexceedence!M86/WB_pop!$AQ82</f>
        <v>-2501.9733940383871</v>
      </c>
      <c r="N86">
        <f>MCB_benefits_nolossexceedence!N86/WB_pop!$AQ82</f>
        <v>1967.6478823203674</v>
      </c>
      <c r="O86">
        <f>MCB_benefits_nolossexceedence!O86/WB_pop!$AQ82</f>
        <v>-4313.834599599476</v>
      </c>
      <c r="P86">
        <f>MCB_benefits_nolossexceedence!P86/WB_pop!$AQ82</f>
        <v>-3074.3841943328262</v>
      </c>
      <c r="Q86" s="7">
        <f>MCB_benefits_nolossexceedence!Q86/WB_pop!$BI82</f>
        <v>-1472.2071876068849</v>
      </c>
      <c r="R86">
        <f>MCB_benefits_nolossexceedence!R86/WB_pop!$BI82</f>
        <v>1472.2071876068849</v>
      </c>
      <c r="S86">
        <f>MCB_benefits_nolossexceedence!S86/WB_pop!$BI82</f>
        <v>343.12519102888365</v>
      </c>
      <c r="T86">
        <f>MCB_benefits_nolossexceedence!T86/WB_pop!$BI82</f>
        <v>796.02588485676347</v>
      </c>
      <c r="U86">
        <f>MCB_benefits_nolossexceedence!U86/WB_pop!$BI82</f>
        <v>1242.3281597155558</v>
      </c>
      <c r="V86">
        <f>MCB_benefits_nolossexceedence!V86/WB_pop!$BI82</f>
        <v>640.91504667048162</v>
      </c>
      <c r="W86">
        <f>MCB_benefits_nolossexceedence!W86/WB_pop!$BI82</f>
        <v>256.69041983602796</v>
      </c>
      <c r="Y86">
        <f>MCB_benefits_nolossexceedence!Y86/WB_pop!$BI82</f>
        <v>1472.2071876068849</v>
      </c>
      <c r="Z86">
        <f>MCB_benefits_nolossexceedence!Z86/WB_pop!$BI82</f>
        <v>1127.6025640897262</v>
      </c>
      <c r="AA86">
        <f>MCB_benefits_nolossexceedence!AA86/WB_pop!$BI82</f>
        <v>984.43823735855574</v>
      </c>
      <c r="AB86">
        <f>MCB_benefits_nolossexceedence!AB86/WB_pop!$BI82</f>
        <v>775.69071391220268</v>
      </c>
      <c r="AC86">
        <f>MCB_benefits_nolossexceedence!AC86/WB_pop!$BI82</f>
        <v>829.49406922732351</v>
      </c>
      <c r="AD86">
        <f>MCB_benefits_nolossexceedence!AD86/WB_pop!$BI82</f>
        <v>256.46358831061411</v>
      </c>
    </row>
    <row r="87" spans="1:30" x14ac:dyDescent="0.2">
      <c r="A87" t="s">
        <v>166</v>
      </c>
      <c r="B87" t="s">
        <v>167</v>
      </c>
      <c r="C87">
        <f>MCB_benefits_nolossexceedence!C87/WB_pop!$AQ83</f>
        <v>1321.7194402695488</v>
      </c>
      <c r="D87">
        <f>MCB_benefits_nolossexceedence!D87/WB_pop!$AQ83</f>
        <v>-370.78202205368979</v>
      </c>
      <c r="E87">
        <f>MCB_benefits_nolossexceedence!E87/WB_pop!$AQ83</f>
        <v>5.4198736377730841</v>
      </c>
      <c r="F87">
        <f>MCB_benefits_nolossexceedence!F87/WB_pop!$AQ83</f>
        <v>-297.12370858029703</v>
      </c>
      <c r="G87">
        <f>MCB_benefits_nolossexceedence!G87/WB_pop!$AQ83</f>
        <v>-266.92154697502525</v>
      </c>
      <c r="H87">
        <f>MCB_benefits_nolossexceedence!H87/WB_pop!$AQ83</f>
        <v>-90.914272923373375</v>
      </c>
      <c r="I87">
        <f>MCB_benefits_nolossexceedence!I87/WB_pop!$AQ83</f>
        <v>-79.961750994405122</v>
      </c>
      <c r="K87">
        <f>MCB_benefits_nolossexceedence!K87/WB_pop!$AQ83</f>
        <v>-412.01081776924389</v>
      </c>
      <c r="L87">
        <f>MCB_benefits_nolossexceedence!L87/WB_pop!$AQ83</f>
        <v>25.611637142003929</v>
      </c>
      <c r="M87">
        <f>MCB_benefits_nolossexceedence!M87/WB_pop!$AQ83</f>
        <v>1033.597531770813</v>
      </c>
      <c r="N87">
        <f>MCB_benefits_nolossexceedence!N87/WB_pop!$AQ83</f>
        <v>-900.53922122838833</v>
      </c>
      <c r="O87">
        <f>MCB_benefits_nolossexceedence!O87/WB_pop!$AQ83</f>
        <v>517.60758865655453</v>
      </c>
      <c r="P87">
        <f>MCB_benefits_nolossexceedence!P87/WB_pop!$AQ83</f>
        <v>-266.29724874916622</v>
      </c>
      <c r="Q87" s="7">
        <f>MCB_benefits_nolossexceedence!Q87/WB_pop!$BI83</f>
        <v>739.34633341157189</v>
      </c>
      <c r="R87">
        <f>MCB_benefits_nolossexceedence!R87/WB_pop!$BI83</f>
        <v>-739.34633341157189</v>
      </c>
      <c r="S87">
        <f>MCB_benefits_nolossexceedence!S87/WB_pop!$BI83</f>
        <v>-172.31837612525715</v>
      </c>
      <c r="T87">
        <f>MCB_benefits_nolossexceedence!T87/WB_pop!$BI83</f>
        <v>-399.76629935236014</v>
      </c>
      <c r="U87">
        <f>MCB_benefits_nolossexceedence!U87/WB_pop!$BI83</f>
        <v>-623.90047916605249</v>
      </c>
      <c r="V87">
        <f>MCB_benefits_nolossexceedence!V87/WB_pop!$BI83</f>
        <v>-321.86922722093021</v>
      </c>
      <c r="W87">
        <f>MCB_benefits_nolossexceedence!W87/WB_pop!$BI83</f>
        <v>-128.91060601065411</v>
      </c>
      <c r="Y87">
        <f>MCB_benefits_nolossexceedence!Y87/WB_pop!$BI83</f>
        <v>-287.52103504354591</v>
      </c>
      <c r="Z87">
        <f>MCB_benefits_nolossexceedence!Z87/WB_pop!$BI83</f>
        <v>-629.17302837830368</v>
      </c>
      <c r="AA87">
        <f>MCB_benefits_nolossexceedence!AA87/WB_pop!$BI83</f>
        <v>-651.90513888903502</v>
      </c>
      <c r="AB87">
        <f>MCB_benefits_nolossexceedence!AB87/WB_pop!$BI83</f>
        <v>-723.91051092897078</v>
      </c>
      <c r="AC87">
        <f>MCB_benefits_nolossexceedence!AC87/WB_pop!$BI83</f>
        <v>-634.50028683169751</v>
      </c>
      <c r="AD87">
        <f>MCB_benefits_nolossexceedence!AD87/WB_pop!$BI83</f>
        <v>-264.25808731297269</v>
      </c>
    </row>
    <row r="88" spans="1:30" x14ac:dyDescent="0.2">
      <c r="A88" t="s">
        <v>168</v>
      </c>
      <c r="B88" t="s">
        <v>169</v>
      </c>
      <c r="C88">
        <f>MCB_benefits_nolossexceedence!C88/WB_pop!$AQ84</f>
        <v>39.912436442206406</v>
      </c>
      <c r="D88">
        <f>MCB_benefits_nolossexceedence!D88/WB_pop!$AQ84</f>
        <v>-11.196637832695135</v>
      </c>
      <c r="E88">
        <f>MCB_benefits_nolossexceedence!E88/WB_pop!$AQ84</f>
        <v>0.16366587000361404</v>
      </c>
      <c r="F88">
        <f>MCB_benefits_nolossexceedence!F88/WB_pop!$AQ84</f>
        <v>-8.9723512970084478</v>
      </c>
      <c r="G88">
        <f>MCB_benefits_nolossexceedence!G88/WB_pop!$AQ84</f>
        <v>-8.0603257802756207</v>
      </c>
      <c r="H88">
        <f>MCB_benefits_nolossexceedence!H88/WB_pop!$AQ84</f>
        <v>-2.7453709381799865</v>
      </c>
      <c r="I88">
        <f>MCB_benefits_nolossexceedence!I88/WB_pop!$AQ84</f>
        <v>-2.4146337014766699</v>
      </c>
      <c r="K88">
        <f>MCB_benefits_nolossexceedence!K88/WB_pop!$AQ84</f>
        <v>-7.346712716662398</v>
      </c>
      <c r="L88">
        <f>MCB_benefits_nolossexceedence!L88/WB_pop!$AQ84</f>
        <v>0.99983862064932572</v>
      </c>
      <c r="M88">
        <f>MCB_benefits_nolossexceedence!M88/WB_pop!$AQ84</f>
        <v>-39.912436442206406</v>
      </c>
      <c r="N88">
        <f>MCB_benefits_nolossexceedence!N88/WB_pop!$AQ84</f>
        <v>-8.8512724916159335</v>
      </c>
      <c r="O88">
        <f>MCB_benefits_nolossexceedence!O88/WB_pop!$AQ84</f>
        <v>-19.303760775000224</v>
      </c>
      <c r="P88">
        <f>MCB_benefits_nolossexceedence!P88/WB_pop!$AQ84</f>
        <v>-11.605802315313282</v>
      </c>
      <c r="Q88" s="7">
        <f>MCB_benefits_nolossexceedence!Q88/WB_pop!$BI84</f>
        <v>58.834934953786274</v>
      </c>
      <c r="R88">
        <f>MCB_benefits_nolossexceedence!R88/WB_pop!$BI84</f>
        <v>-58.834934953786274</v>
      </c>
      <c r="S88">
        <f>MCB_benefits_nolossexceedence!S88/WB_pop!$BI84</f>
        <v>-13.71257283970038</v>
      </c>
      <c r="T88">
        <f>MCB_benefits_nolossexceedence!T88/WB_pop!$BI84</f>
        <v>-31.812187544884946</v>
      </c>
      <c r="U88">
        <f>MCB_benefits_nolossexceedence!U88/WB_pop!$BI84</f>
        <v>-49.648104616942781</v>
      </c>
      <c r="V88">
        <f>MCB_benefits_nolossexceedence!V88/WB_pop!$BI84</f>
        <v>-25.613375209135096</v>
      </c>
      <c r="W88">
        <f>MCB_benefits_nolossexceedence!W88/WB_pop!$BI84</f>
        <v>-10.25831437412157</v>
      </c>
      <c r="Y88">
        <f>MCB_benefits_nolossexceedence!Y88/WB_pop!$BI84</f>
        <v>-58.834934953786274</v>
      </c>
      <c r="Z88">
        <f>MCB_benefits_nolossexceedence!Z88/WB_pop!$BI84</f>
        <v>-58.834934953786274</v>
      </c>
      <c r="AA88">
        <f>MCB_benefits_nolossexceedence!AA88/WB_pop!$BI84</f>
        <v>42.53493241549512</v>
      </c>
      <c r="AB88">
        <f>MCB_benefits_nolossexceedence!AB88/WB_pop!$BI84</f>
        <v>-58.834934953786274</v>
      </c>
      <c r="AC88">
        <f>MCB_benefits_nolossexceedence!AC88/WB_pop!$BI84</f>
        <v>-16.307663791660669</v>
      </c>
      <c r="AD88">
        <f>MCB_benefits_nolossexceedence!AD88/WB_pop!$BI84</f>
        <v>-47.850745352469268</v>
      </c>
    </row>
    <row r="89" spans="1:30" x14ac:dyDescent="0.2">
      <c r="A89" t="s">
        <v>170</v>
      </c>
      <c r="B89" t="s">
        <v>171</v>
      </c>
      <c r="C89">
        <f>MCB_benefits_nolossexceedence!C89/WB_pop!$AQ85</f>
        <v>-560.64794606689782</v>
      </c>
      <c r="D89">
        <f>MCB_benefits_nolossexceedence!D89/WB_pop!$AQ85</f>
        <v>157.27859693168932</v>
      </c>
      <c r="E89">
        <f>MCB_benefits_nolossexceedence!E89/WB_pop!$AQ85</f>
        <v>-2.2990060752529251</v>
      </c>
      <c r="F89">
        <f>MCB_benefits_nolossexceedence!F89/WB_pop!$AQ85</f>
        <v>126.03415813370401</v>
      </c>
      <c r="G89">
        <f>MCB_benefits_nolossexceedence!G89/WB_pop!$AQ85</f>
        <v>113.22298251286054</v>
      </c>
      <c r="H89">
        <f>MCB_benefits_nolossexceedence!H89/WB_pop!$AQ85</f>
        <v>38.564084653441817</v>
      </c>
      <c r="I89">
        <f>MCB_benefits_nolossexceedence!I89/WB_pop!$AQ85</f>
        <v>33.918235665644275</v>
      </c>
      <c r="K89">
        <f>MCB_benefits_nolossexceedence!K89/WB_pop!$AQ85</f>
        <v>-428.91938699311561</v>
      </c>
      <c r="L89">
        <f>MCB_benefits_nolossexceedence!L89/WB_pop!$AQ85</f>
        <v>-4.1260274623007795</v>
      </c>
      <c r="M89">
        <f>MCB_benefits_nolossexceedence!M89/WB_pop!$AQ85</f>
        <v>75.915166717920187</v>
      </c>
      <c r="N89">
        <f>MCB_benefits_nolossexceedence!N89/WB_pop!$AQ85</f>
        <v>121.1409590469587</v>
      </c>
      <c r="O89">
        <f>MCB_benefits_nolossexceedence!O89/WB_pop!$AQ85</f>
        <v>-56.056998333005915</v>
      </c>
      <c r="P89">
        <f>MCB_benefits_nolossexceedence!P89/WB_pop!$AQ85</f>
        <v>9.4676452806967148</v>
      </c>
      <c r="Q89" s="7">
        <f>MCB_benefits_nolossexceedence!Q89/WB_pop!$BI85</f>
        <v>-468.45646531675391</v>
      </c>
      <c r="R89">
        <f>MCB_benefits_nolossexceedence!R89/WB_pop!$BI85</f>
        <v>468.45646531675391</v>
      </c>
      <c r="S89">
        <f>MCB_benefits_nolossexceedence!S89/WB_pop!$BI85</f>
        <v>109.18246800018206</v>
      </c>
      <c r="T89">
        <f>MCB_benefits_nolossexceedence!T89/WB_pop!$BI85</f>
        <v>253.29551129743234</v>
      </c>
      <c r="U89">
        <f>MCB_benefits_nolossexceedence!U89/WB_pop!$BI85</f>
        <v>395.3089370592171</v>
      </c>
      <c r="V89">
        <f>MCB_benefits_nolossexceedence!V89/WB_pop!$BI85</f>
        <v>203.93922802375818</v>
      </c>
      <c r="W89">
        <f>MCB_benefits_nolossexceedence!W89/WB_pop!$BI85</f>
        <v>81.678915691565351</v>
      </c>
      <c r="Y89">
        <f>MCB_benefits_nolossexceedence!Y89/WB_pop!$BI85</f>
        <v>-30.554521046632559</v>
      </c>
      <c r="Z89">
        <f>MCB_benefits_nolossexceedence!Z89/WB_pop!$BI85</f>
        <v>143.74721517969721</v>
      </c>
      <c r="AA89">
        <f>MCB_benefits_nolossexceedence!AA89/WB_pop!$BI85</f>
        <v>236.48274281773911</v>
      </c>
      <c r="AB89">
        <f>MCB_benefits_nolossexceedence!AB89/WB_pop!$BI85</f>
        <v>145.22764711033219</v>
      </c>
      <c r="AC89">
        <f>MCB_benefits_nolossexceedence!AC89/WB_pop!$BI85</f>
        <v>171.86645916506197</v>
      </c>
      <c r="AD89">
        <f>MCB_benefits_nolossexceedence!AD89/WB_pop!$BI85</f>
        <v>-9.1841380881651968</v>
      </c>
    </row>
    <row r="90" spans="1:30" x14ac:dyDescent="0.2">
      <c r="A90" t="s">
        <v>172</v>
      </c>
      <c r="B90" t="s">
        <v>173</v>
      </c>
      <c r="C90">
        <f>MCB_benefits_nolossexceedence!C90/WB_pop!$AQ86</f>
        <v>0</v>
      </c>
      <c r="D90">
        <f>MCB_benefits_nolossexceedence!D90/WB_pop!$AQ86</f>
        <v>0</v>
      </c>
      <c r="E90">
        <f>MCB_benefits_nolossexceedence!E90/WB_pop!$AQ86</f>
        <v>0</v>
      </c>
      <c r="F90">
        <f>MCB_benefits_nolossexceedence!F90/WB_pop!$AQ86</f>
        <v>0</v>
      </c>
      <c r="G90">
        <f>MCB_benefits_nolossexceedence!G90/WB_pop!$AQ86</f>
        <v>0</v>
      </c>
      <c r="H90">
        <f>MCB_benefits_nolossexceedence!H90/WB_pop!$AQ86</f>
        <v>0</v>
      </c>
      <c r="I90">
        <f>MCB_benefits_nolossexceedence!I90/WB_pop!$AQ86</f>
        <v>0</v>
      </c>
      <c r="K90">
        <f>MCB_benefits_nolossexceedence!K90/WB_pop!$AQ86</f>
        <v>0</v>
      </c>
      <c r="L90">
        <f>MCB_benefits_nolossexceedence!L90/WB_pop!$AQ86</f>
        <v>0</v>
      </c>
      <c r="M90">
        <f>MCB_benefits_nolossexceedence!M90/WB_pop!$AQ86</f>
        <v>0</v>
      </c>
      <c r="N90">
        <f>MCB_benefits_nolossexceedence!N90/WB_pop!$AQ86</f>
        <v>0</v>
      </c>
      <c r="O90">
        <f>MCB_benefits_nolossexceedence!O90/WB_pop!$AQ86</f>
        <v>0</v>
      </c>
      <c r="P90">
        <f>MCB_benefits_nolossexceedence!P90/WB_pop!$AQ86</f>
        <v>0</v>
      </c>
      <c r="Q90" s="7">
        <f>MCB_benefits_nolossexceedence!Q90/WB_pop!$BI86</f>
        <v>0</v>
      </c>
      <c r="R90">
        <f>MCB_benefits_nolossexceedence!R90/WB_pop!$BI86</f>
        <v>0</v>
      </c>
      <c r="S90">
        <f>MCB_benefits_nolossexceedence!S90/WB_pop!$BI86</f>
        <v>0</v>
      </c>
      <c r="T90">
        <f>MCB_benefits_nolossexceedence!T90/WB_pop!$BI86</f>
        <v>0</v>
      </c>
      <c r="U90">
        <f>MCB_benefits_nolossexceedence!U90/WB_pop!$BI86</f>
        <v>0</v>
      </c>
      <c r="V90">
        <f>MCB_benefits_nolossexceedence!V90/WB_pop!$BI86</f>
        <v>0</v>
      </c>
      <c r="W90">
        <f>MCB_benefits_nolossexceedence!W90/WB_pop!$BI86</f>
        <v>0</v>
      </c>
      <c r="Y90">
        <f>MCB_benefits_nolossexceedence!Y90/WB_pop!$BI86</f>
        <v>0</v>
      </c>
      <c r="Z90">
        <f>MCB_benefits_nolossexceedence!Z90/WB_pop!$BI86</f>
        <v>0</v>
      </c>
      <c r="AA90">
        <f>MCB_benefits_nolossexceedence!AA90/WB_pop!$BI86</f>
        <v>0</v>
      </c>
      <c r="AB90">
        <f>MCB_benefits_nolossexceedence!AB90/WB_pop!$BI86</f>
        <v>0</v>
      </c>
      <c r="AC90">
        <f>MCB_benefits_nolossexceedence!AC90/WB_pop!$BI86</f>
        <v>0</v>
      </c>
      <c r="AD90">
        <f>MCB_benefits_nolossexceedence!AD90/WB_pop!$BI86</f>
        <v>0</v>
      </c>
    </row>
    <row r="91" spans="1:30" x14ac:dyDescent="0.2">
      <c r="A91" t="s">
        <v>174</v>
      </c>
      <c r="B91" t="s">
        <v>175</v>
      </c>
      <c r="C91">
        <f>MCB_benefits_nolossexceedence!C91/WB_pop!$AQ87</f>
        <v>-222.59265346616752</v>
      </c>
      <c r="D91">
        <f>MCB_benefits_nolossexceedence!D91/WB_pop!$AQ87</f>
        <v>62.443928440403475</v>
      </c>
      <c r="E91">
        <f>MCB_benefits_nolossexceedence!E91/WB_pop!$AQ87</f>
        <v>-0.9127686388854388</v>
      </c>
      <c r="F91">
        <f>MCB_benefits_nolossexceedence!F91/WB_pop!$AQ87</f>
        <v>50.039026956514029</v>
      </c>
      <c r="G91">
        <f>MCB_benefits_nolossexceedence!G91/WB_pop!$AQ87</f>
        <v>44.952637903508638</v>
      </c>
      <c r="H91">
        <f>MCB_benefits_nolossexceedence!H91/WB_pop!$AQ87</f>
        <v>15.311002192593877</v>
      </c>
      <c r="I91">
        <f>MCB_benefits_nolossexceedence!I91/WB_pop!$AQ87</f>
        <v>13.466472374814838</v>
      </c>
      <c r="K91">
        <f>MCB_benefits_nolossexceedence!K91/WB_pop!$AQ87</f>
        <v>85.959774991389395</v>
      </c>
      <c r="L91">
        <f>MCB_benefits_nolossexceedence!L91/WB_pop!$AQ87</f>
        <v>-1.25025995006198</v>
      </c>
      <c r="M91">
        <f>MCB_benefits_nolossexceedence!M91/WB_pop!$AQ87</f>
        <v>-58.100393839811062</v>
      </c>
      <c r="N91">
        <f>MCB_benefits_nolossexceedence!N91/WB_pop!$AQ87</f>
        <v>222.59265346616752</v>
      </c>
      <c r="O91">
        <f>MCB_benefits_nolossexceedence!O91/WB_pop!$AQ87</f>
        <v>222.59265346616752</v>
      </c>
      <c r="P91">
        <f>MCB_benefits_nolossexceedence!P91/WB_pop!$AQ87</f>
        <v>222.59265346616752</v>
      </c>
      <c r="Q91" s="7">
        <f>MCB_benefits_nolossexceedence!Q91/WB_pop!$BI87</f>
        <v>-143.97696197969853</v>
      </c>
      <c r="R91">
        <f>MCB_benefits_nolossexceedence!R91/WB_pop!$BI87</f>
        <v>143.97696197969853</v>
      </c>
      <c r="S91">
        <f>MCB_benefits_nolossexceedence!S91/WB_pop!$BI87</f>
        <v>33.556501421071673</v>
      </c>
      <c r="T91">
        <f>MCB_benefits_nolossexceedence!T91/WB_pop!$BI87</f>
        <v>77.848681573942713</v>
      </c>
      <c r="U91">
        <f>MCB_benefits_nolossexceedence!U91/WB_pop!$BI87</f>
        <v>121.49555831773128</v>
      </c>
      <c r="V91">
        <f>MCB_benefits_nolossexceedence!V91/WB_pop!$BI87</f>
        <v>62.679357962306632</v>
      </c>
      <c r="W91">
        <f>MCB_benefits_nolossexceedence!W91/WB_pop!$BI87</f>
        <v>25.10346853920754</v>
      </c>
      <c r="Y91">
        <f>MCB_benefits_nolossexceedence!Y91/WB_pop!$BI87</f>
        <v>13.684677263949084</v>
      </c>
      <c r="Z91">
        <f>MCB_benefits_nolossexceedence!Z91/WB_pop!$BI87</f>
        <v>90.484261282653762</v>
      </c>
      <c r="AA91">
        <f>MCB_benefits_nolossexceedence!AA91/WB_pop!$BI87</f>
        <v>113.75134449825231</v>
      </c>
      <c r="AB91">
        <f>MCB_benefits_nolossexceedence!AB91/WB_pop!$BI87</f>
        <v>59.503350645443987</v>
      </c>
      <c r="AC91">
        <f>MCB_benefits_nolossexceedence!AC91/WB_pop!$BI87</f>
        <v>71.713155654408524</v>
      </c>
      <c r="AD91">
        <f>MCB_benefits_nolossexceedence!AD91/WB_pop!$BI87</f>
        <v>-33.180598610368392</v>
      </c>
    </row>
    <row r="92" spans="1:30" x14ac:dyDescent="0.2">
      <c r="A92" t="s">
        <v>176</v>
      </c>
      <c r="B92" t="s">
        <v>177</v>
      </c>
      <c r="C92">
        <f>MCB_benefits_nolossexceedence!C92/WB_pop!$AQ88</f>
        <v>0</v>
      </c>
      <c r="D92">
        <f>MCB_benefits_nolossexceedence!D92/WB_pop!$AQ88</f>
        <v>0</v>
      </c>
      <c r="E92">
        <f>MCB_benefits_nolossexceedence!E92/WB_pop!$AQ88</f>
        <v>0</v>
      </c>
      <c r="F92">
        <f>MCB_benefits_nolossexceedence!F92/WB_pop!$AQ88</f>
        <v>0</v>
      </c>
      <c r="G92">
        <f>MCB_benefits_nolossexceedence!G92/WB_pop!$AQ88</f>
        <v>0</v>
      </c>
      <c r="H92">
        <f>MCB_benefits_nolossexceedence!H92/WB_pop!$AQ88</f>
        <v>0</v>
      </c>
      <c r="I92">
        <f>MCB_benefits_nolossexceedence!I92/WB_pop!$AQ88</f>
        <v>0</v>
      </c>
      <c r="K92">
        <f>MCB_benefits_nolossexceedence!K92/WB_pop!$AQ88</f>
        <v>0</v>
      </c>
      <c r="L92">
        <f>MCB_benefits_nolossexceedence!L92/WB_pop!$AQ88</f>
        <v>0</v>
      </c>
      <c r="M92">
        <f>MCB_benefits_nolossexceedence!M92/WB_pop!$AQ88</f>
        <v>0</v>
      </c>
      <c r="N92">
        <f>MCB_benefits_nolossexceedence!N92/WB_pop!$AQ88</f>
        <v>0</v>
      </c>
      <c r="O92">
        <f>MCB_benefits_nolossexceedence!O92/WB_pop!$AQ88</f>
        <v>0</v>
      </c>
      <c r="P92">
        <f>MCB_benefits_nolossexceedence!P92/WB_pop!$AQ88</f>
        <v>0</v>
      </c>
      <c r="Q92" s="7">
        <f>MCB_benefits_nolossexceedence!Q92/WB_pop!$BI88</f>
        <v>0</v>
      </c>
      <c r="R92">
        <f>MCB_benefits_nolossexceedence!R92/WB_pop!$BI88</f>
        <v>0</v>
      </c>
      <c r="S92">
        <f>MCB_benefits_nolossexceedence!S92/WB_pop!$BI88</f>
        <v>0</v>
      </c>
      <c r="T92">
        <f>MCB_benefits_nolossexceedence!T92/WB_pop!$BI88</f>
        <v>0</v>
      </c>
      <c r="U92">
        <f>MCB_benefits_nolossexceedence!U92/WB_pop!$BI88</f>
        <v>0</v>
      </c>
      <c r="V92">
        <f>MCB_benefits_nolossexceedence!V92/WB_pop!$BI88</f>
        <v>0</v>
      </c>
      <c r="W92">
        <f>MCB_benefits_nolossexceedence!W92/WB_pop!$BI88</f>
        <v>0</v>
      </c>
      <c r="Y92">
        <f>MCB_benefits_nolossexceedence!Y92/WB_pop!$BI88</f>
        <v>0</v>
      </c>
      <c r="Z92">
        <f>MCB_benefits_nolossexceedence!Z92/WB_pop!$BI88</f>
        <v>0</v>
      </c>
      <c r="AA92">
        <f>MCB_benefits_nolossexceedence!AA92/WB_pop!$BI88</f>
        <v>0</v>
      </c>
      <c r="AB92">
        <f>MCB_benefits_nolossexceedence!AB92/WB_pop!$BI88</f>
        <v>0</v>
      </c>
      <c r="AC92">
        <f>MCB_benefits_nolossexceedence!AC92/WB_pop!$BI88</f>
        <v>0</v>
      </c>
      <c r="AD92">
        <f>MCB_benefits_nolossexceedence!AD92/WB_pop!$BI88</f>
        <v>0</v>
      </c>
    </row>
    <row r="93" spans="1:30" x14ac:dyDescent="0.2">
      <c r="A93" t="s">
        <v>178</v>
      </c>
      <c r="B93" t="s">
        <v>179</v>
      </c>
      <c r="C93">
        <f>MCB_benefits_nolossexceedence!C93/WB_pop!$AQ89</f>
        <v>0</v>
      </c>
      <c r="D93">
        <f>MCB_benefits_nolossexceedence!D93/WB_pop!$AQ89</f>
        <v>0</v>
      </c>
      <c r="E93">
        <f>MCB_benefits_nolossexceedence!E93/WB_pop!$AQ89</f>
        <v>0</v>
      </c>
      <c r="F93">
        <f>MCB_benefits_nolossexceedence!F93/WB_pop!$AQ89</f>
        <v>0</v>
      </c>
      <c r="G93">
        <f>MCB_benefits_nolossexceedence!G93/WB_pop!$AQ89</f>
        <v>0</v>
      </c>
      <c r="H93">
        <f>MCB_benefits_nolossexceedence!H93/WB_pop!$AQ89</f>
        <v>0</v>
      </c>
      <c r="I93">
        <f>MCB_benefits_nolossexceedence!I93/WB_pop!$AQ89</f>
        <v>0</v>
      </c>
      <c r="K93">
        <f>MCB_benefits_nolossexceedence!K93/WB_pop!$AQ89</f>
        <v>0</v>
      </c>
      <c r="L93">
        <f>MCB_benefits_nolossexceedence!L93/WB_pop!$AQ89</f>
        <v>0</v>
      </c>
      <c r="M93">
        <f>MCB_benefits_nolossexceedence!M93/WB_pop!$AQ89</f>
        <v>0</v>
      </c>
      <c r="N93">
        <f>MCB_benefits_nolossexceedence!N93/WB_pop!$AQ89</f>
        <v>0</v>
      </c>
      <c r="O93">
        <f>MCB_benefits_nolossexceedence!O93/WB_pop!$AQ89</f>
        <v>0</v>
      </c>
      <c r="P93">
        <f>MCB_benefits_nolossexceedence!P93/WB_pop!$AQ89</f>
        <v>0</v>
      </c>
      <c r="Q93" s="7">
        <f>MCB_benefits_nolossexceedence!Q93/WB_pop!$BI89</f>
        <v>0</v>
      </c>
      <c r="R93">
        <f>MCB_benefits_nolossexceedence!R93/WB_pop!$BI89</f>
        <v>0</v>
      </c>
      <c r="S93">
        <f>MCB_benefits_nolossexceedence!S93/WB_pop!$BI89</f>
        <v>0</v>
      </c>
      <c r="T93">
        <f>MCB_benefits_nolossexceedence!T93/WB_pop!$BI89</f>
        <v>0</v>
      </c>
      <c r="U93">
        <f>MCB_benefits_nolossexceedence!U93/WB_pop!$BI89</f>
        <v>0</v>
      </c>
      <c r="V93">
        <f>MCB_benefits_nolossexceedence!V93/WB_pop!$BI89</f>
        <v>0</v>
      </c>
      <c r="W93">
        <f>MCB_benefits_nolossexceedence!W93/WB_pop!$BI89</f>
        <v>0</v>
      </c>
      <c r="Y93">
        <f>MCB_benefits_nolossexceedence!Y93/WB_pop!$BI89</f>
        <v>0</v>
      </c>
      <c r="Z93">
        <f>MCB_benefits_nolossexceedence!Z93/WB_pop!$BI89</f>
        <v>0</v>
      </c>
      <c r="AA93">
        <f>MCB_benefits_nolossexceedence!AA93/WB_pop!$BI89</f>
        <v>0</v>
      </c>
      <c r="AB93">
        <f>MCB_benefits_nolossexceedence!AB93/WB_pop!$BI89</f>
        <v>0</v>
      </c>
      <c r="AC93">
        <f>MCB_benefits_nolossexceedence!AC93/WB_pop!$BI89</f>
        <v>0</v>
      </c>
      <c r="AD93">
        <f>MCB_benefits_nolossexceedence!AD93/WB_pop!$BI89</f>
        <v>0</v>
      </c>
    </row>
    <row r="94" spans="1:30" x14ac:dyDescent="0.2">
      <c r="A94" t="s">
        <v>180</v>
      </c>
      <c r="B94" t="s">
        <v>181</v>
      </c>
      <c r="C94">
        <f>MCB_benefits_nolossexceedence!C94/WB_pop!$AQ90</f>
        <v>-1733.5958536171881</v>
      </c>
      <c r="D94">
        <f>MCB_benefits_nolossexceedence!D94/WB_pop!$AQ90</f>
        <v>486.32573331673535</v>
      </c>
      <c r="E94">
        <f>MCB_benefits_nolossexceedence!E94/WB_pop!$AQ90</f>
        <v>-7.1088236877687789</v>
      </c>
      <c r="F94">
        <f>MCB_benefits_nolossexceedence!F94/WB_pop!$AQ90</f>
        <v>389.71389351821728</v>
      </c>
      <c r="G94">
        <f>MCB_benefits_nolossexceedence!G94/WB_pop!$AQ90</f>
        <v>350.10008401073407</v>
      </c>
      <c r="H94">
        <f>MCB_benefits_nolossexceedence!H94/WB_pop!$AQ90</f>
        <v>119.24513007271713</v>
      </c>
      <c r="I94">
        <f>MCB_benefits_nolossexceedence!I94/WB_pop!$AQ90</f>
        <v>104.87956501842817</v>
      </c>
      <c r="K94">
        <f>MCB_benefits_nolossexceedence!K94/WB_pop!$AQ90</f>
        <v>-83.634878387946401</v>
      </c>
      <c r="L94">
        <f>MCB_benefits_nolossexceedence!L94/WB_pop!$AQ90</f>
        <v>8.8682357144077564</v>
      </c>
      <c r="M94">
        <f>MCB_benefits_nolossexceedence!M94/WB_pop!$AQ90</f>
        <v>726.12708196142819</v>
      </c>
      <c r="N94">
        <f>MCB_benefits_nolossexceedence!N94/WB_pop!$AQ90</f>
        <v>900.60131473577576</v>
      </c>
      <c r="O94">
        <f>MCB_benefits_nolossexceedence!O94/WB_pop!$AQ90</f>
        <v>-797.84857159915225</v>
      </c>
      <c r="P94">
        <f>MCB_benefits_nolossexceedence!P94/WB_pop!$AQ90</f>
        <v>-714.77747595574897</v>
      </c>
      <c r="Q94" s="7">
        <f>MCB_benefits_nolossexceedence!Q94/WB_pop!$BI90</f>
        <v>-1921.3541383547133</v>
      </c>
      <c r="R94">
        <f>MCB_benefits_nolossexceedence!R94/WB_pop!$BI90</f>
        <v>1921.3541383547133</v>
      </c>
      <c r="S94">
        <f>MCB_benefits_nolossexceedence!S94/WB_pop!$BI90</f>
        <v>447.80721851300785</v>
      </c>
      <c r="T94">
        <f>MCB_benefits_nolossexceedence!T94/WB_pop!$BI90</f>
        <v>1038.8806962647534</v>
      </c>
      <c r="U94">
        <f>MCB_benefits_nolossexceedence!U94/WB_pop!$BI90</f>
        <v>1621.3426825772656</v>
      </c>
      <c r="V94">
        <f>MCB_benefits_nolossexceedence!V94/WB_pop!$BI90</f>
        <v>836.44801330976429</v>
      </c>
      <c r="W94">
        <f>MCB_benefits_nolossexceedence!W94/WB_pop!$BI90</f>
        <v>335.0025761181488</v>
      </c>
      <c r="Y94">
        <f>MCB_benefits_nolossexceedence!Y94/WB_pop!$BI90</f>
        <v>1921.3541383547133</v>
      </c>
      <c r="Z94">
        <f>MCB_benefits_nolossexceedence!Z94/WB_pop!$BI90</f>
        <v>72.85214409604886</v>
      </c>
      <c r="AA94">
        <f>MCB_benefits_nolossexceedence!AA94/WB_pop!$BI90</f>
        <v>1018.1948945580863</v>
      </c>
      <c r="AB94">
        <f>MCB_benefits_nolossexceedence!AB94/WB_pop!$BI90</f>
        <v>651.29828890898602</v>
      </c>
      <c r="AC94">
        <f>MCB_benefits_nolossexceedence!AC94/WB_pop!$BI90</f>
        <v>350.33863247905578</v>
      </c>
      <c r="AD94">
        <f>MCB_benefits_nolossexceedence!AD94/WB_pop!$BI90</f>
        <v>-221.72071251000855</v>
      </c>
    </row>
    <row r="95" spans="1:30" x14ac:dyDescent="0.2">
      <c r="A95" t="s">
        <v>182</v>
      </c>
      <c r="B95" t="s">
        <v>183</v>
      </c>
      <c r="C95">
        <f>MCB_benefits_nolossexceedence!C95/WB_pop!$AQ91</f>
        <v>1399.4298723106654</v>
      </c>
      <c r="D95">
        <f>MCB_benefits_nolossexceedence!D95/WB_pop!$AQ91</f>
        <v>-392.58213352136607</v>
      </c>
      <c r="E95">
        <f>MCB_benefits_nolossexceedence!E95/WB_pop!$AQ91</f>
        <v>5.7385348522239754</v>
      </c>
      <c r="F95">
        <f>MCB_benefits_nolossexceedence!F95/WB_pop!$AQ91</f>
        <v>-314.5930829875652</v>
      </c>
      <c r="G95">
        <f>MCB_benefits_nolossexceedence!G95/WB_pop!$AQ91</f>
        <v>-282.61518671772444</v>
      </c>
      <c r="H95">
        <f>MCB_benefits_nolossexceedence!H95/WB_pop!$AQ91</f>
        <v>-96.259573304321378</v>
      </c>
      <c r="I95">
        <f>MCB_benefits_nolossexceedence!I95/WB_pop!$AQ91</f>
        <v>-84.663098366031946</v>
      </c>
      <c r="K95">
        <f>MCB_benefits_nolossexceedence!K95/WB_pop!$AQ91</f>
        <v>-336.52949351870149</v>
      </c>
      <c r="L95">
        <f>MCB_benefits_nolossexceedence!L95/WB_pop!$AQ91</f>
        <v>43.900679170338876</v>
      </c>
      <c r="M95">
        <f>MCB_benefits_nolossexceedence!M95/WB_pop!$AQ91</f>
        <v>-393.30538806206391</v>
      </c>
      <c r="N95">
        <f>MCB_benefits_nolossexceedence!N95/WB_pop!$AQ91</f>
        <v>-1117.5998211576157</v>
      </c>
      <c r="O95">
        <f>MCB_benefits_nolossexceedence!O95/WB_pop!$AQ91</f>
        <v>-524.40866219064367</v>
      </c>
      <c r="P95">
        <f>MCB_benefits_nolossexceedence!P95/WB_pop!$AQ91</f>
        <v>61.412876753480859</v>
      </c>
      <c r="Q95" s="7">
        <f>MCB_benefits_nolossexceedence!Q95/WB_pop!$BI91</f>
        <v>658.07258615019771</v>
      </c>
      <c r="R95">
        <f>MCB_benefits_nolossexceedence!R95/WB_pop!$BI91</f>
        <v>-658.07258615019771</v>
      </c>
      <c r="S95">
        <f>MCB_benefits_nolossexceedence!S95/WB_pop!$BI91</f>
        <v>-153.37602189044091</v>
      </c>
      <c r="T95">
        <f>MCB_benefits_nolossexceedence!T95/WB_pop!$BI91</f>
        <v>-355.82139327937358</v>
      </c>
      <c r="U95">
        <f>MCB_benefits_nolossexceedence!U95/WB_pop!$BI91</f>
        <v>-555.31728943680139</v>
      </c>
      <c r="V95">
        <f>MCB_benefits_nolossexceedence!V95/WB_pop!$BI91</f>
        <v>-286.48727286178763</v>
      </c>
      <c r="W95">
        <f>MCB_benefits_nolossexceedence!W95/WB_pop!$BI91</f>
        <v>-114.73991557945102</v>
      </c>
      <c r="Y95">
        <f>MCB_benefits_nolossexceedence!Y95/WB_pop!$BI91</f>
        <v>502.50157145693794</v>
      </c>
      <c r="Z95">
        <f>MCB_benefits_nolossexceedence!Z95/WB_pop!$BI91</f>
        <v>2834.3610206346466</v>
      </c>
      <c r="AA95">
        <f>MCB_benefits_nolossexceedence!AA95/WB_pop!$BI91</f>
        <v>1059.860438821758</v>
      </c>
      <c r="AB95">
        <f>MCB_benefits_nolossexceedence!AB95/WB_pop!$BI91</f>
        <v>1765.6095966282903</v>
      </c>
      <c r="AC95">
        <f>MCB_benefits_nolossexceedence!AC95/WB_pop!$BI91</f>
        <v>3332.8588807979713</v>
      </c>
      <c r="AD95">
        <f>MCB_benefits_nolossexceedence!AD95/WB_pop!$BI91</f>
        <v>460.72214509155953</v>
      </c>
    </row>
    <row r="96" spans="1:30" x14ac:dyDescent="0.2">
      <c r="A96" t="s">
        <v>184</v>
      </c>
      <c r="B96" t="s">
        <v>185</v>
      </c>
      <c r="C96">
        <f>MCB_benefits_nolossexceedence!C96/WB_pop!$AQ92</f>
        <v>0</v>
      </c>
      <c r="D96">
        <f>MCB_benefits_nolossexceedence!D96/WB_pop!$AQ92</f>
        <v>0</v>
      </c>
      <c r="E96">
        <f>MCB_benefits_nolossexceedence!E96/WB_pop!$AQ92</f>
        <v>0</v>
      </c>
      <c r="F96">
        <f>MCB_benefits_nolossexceedence!F96/WB_pop!$AQ92</f>
        <v>0</v>
      </c>
      <c r="G96">
        <f>MCB_benefits_nolossexceedence!G96/WB_pop!$AQ92</f>
        <v>0</v>
      </c>
      <c r="H96">
        <f>MCB_benefits_nolossexceedence!H96/WB_pop!$AQ92</f>
        <v>0</v>
      </c>
      <c r="I96">
        <f>MCB_benefits_nolossexceedence!I96/WB_pop!$AQ92</f>
        <v>0</v>
      </c>
      <c r="K96">
        <f>MCB_benefits_nolossexceedence!K96/WB_pop!$AQ92</f>
        <v>0</v>
      </c>
      <c r="L96">
        <f>MCB_benefits_nolossexceedence!L96/WB_pop!$AQ92</f>
        <v>0</v>
      </c>
      <c r="M96">
        <f>MCB_benefits_nolossexceedence!M96/WB_pop!$AQ92</f>
        <v>0</v>
      </c>
      <c r="N96">
        <f>MCB_benefits_nolossexceedence!N96/WB_pop!$AQ92</f>
        <v>0</v>
      </c>
      <c r="O96">
        <f>MCB_benefits_nolossexceedence!O96/WB_pop!$AQ92</f>
        <v>0</v>
      </c>
      <c r="P96">
        <f>MCB_benefits_nolossexceedence!P96/WB_pop!$AQ92</f>
        <v>0</v>
      </c>
      <c r="Q96" s="7">
        <f>MCB_benefits_nolossexceedence!Q96/WB_pop!$BI92</f>
        <v>0</v>
      </c>
      <c r="R96">
        <f>MCB_benefits_nolossexceedence!R96/WB_pop!$BI92</f>
        <v>0</v>
      </c>
      <c r="S96">
        <f>MCB_benefits_nolossexceedence!S96/WB_pop!$BI92</f>
        <v>0</v>
      </c>
      <c r="T96">
        <f>MCB_benefits_nolossexceedence!T96/WB_pop!$BI92</f>
        <v>0</v>
      </c>
      <c r="U96">
        <f>MCB_benefits_nolossexceedence!U96/WB_pop!$BI92</f>
        <v>0</v>
      </c>
      <c r="V96">
        <f>MCB_benefits_nolossexceedence!V96/WB_pop!$BI92</f>
        <v>0</v>
      </c>
      <c r="W96">
        <f>MCB_benefits_nolossexceedence!W96/WB_pop!$BI92</f>
        <v>0</v>
      </c>
      <c r="Y96">
        <f>MCB_benefits_nolossexceedence!Y96/WB_pop!$BI92</f>
        <v>0</v>
      </c>
      <c r="Z96">
        <f>MCB_benefits_nolossexceedence!Z96/WB_pop!$BI92</f>
        <v>0</v>
      </c>
      <c r="AA96">
        <f>MCB_benefits_nolossexceedence!AA96/WB_pop!$BI92</f>
        <v>0</v>
      </c>
      <c r="AB96">
        <f>MCB_benefits_nolossexceedence!AB96/WB_pop!$BI92</f>
        <v>0</v>
      </c>
      <c r="AC96">
        <f>MCB_benefits_nolossexceedence!AC96/WB_pop!$BI92</f>
        <v>0</v>
      </c>
      <c r="AD96">
        <f>MCB_benefits_nolossexceedence!AD96/WB_pop!$BI92</f>
        <v>0</v>
      </c>
    </row>
    <row r="97" spans="1:30" x14ac:dyDescent="0.2">
      <c r="A97" t="s">
        <v>186</v>
      </c>
      <c r="B97" t="s">
        <v>187</v>
      </c>
      <c r="C97">
        <f>MCB_benefits_nolossexceedence!C97/WB_pop!$AQ93</f>
        <v>-1123.6994694256327</v>
      </c>
      <c r="D97">
        <f>MCB_benefits_nolossexceedence!D97/WB_pop!$AQ93</f>
        <v>315.2314695237622</v>
      </c>
      <c r="E97">
        <f>MCB_benefits_nolossexceedence!E97/WB_pop!$AQ93</f>
        <v>-4.6078683157429872</v>
      </c>
      <c r="F97">
        <f>MCB_benefits_nolossexceedence!F97/WB_pop!$AQ93</f>
        <v>252.60864258557453</v>
      </c>
      <c r="G97">
        <f>MCB_benefits_nolossexceedence!G97/WB_pop!$AQ93</f>
        <v>226.93136801629848</v>
      </c>
      <c r="H97">
        <f>MCB_benefits_nolossexceedence!H97/WB_pop!$AQ93</f>
        <v>77.293499009424622</v>
      </c>
      <c r="I97">
        <f>MCB_benefits_nolossexceedence!I97/WB_pop!$AQ93</f>
        <v>67.981883620046574</v>
      </c>
      <c r="K97">
        <f>MCB_benefits_nolossexceedence!K97/WB_pop!$AQ93</f>
        <v>-819.39725375367971</v>
      </c>
      <c r="L97">
        <f>MCB_benefits_nolossexceedence!L97/WB_pop!$AQ93</f>
        <v>12.037410896643067</v>
      </c>
      <c r="M97">
        <f>MCB_benefits_nolossexceedence!M97/WB_pop!$AQ93</f>
        <v>487.39288137249923</v>
      </c>
      <c r="N97">
        <f>MCB_benefits_nolossexceedence!N97/WB_pop!$AQ93</f>
        <v>-332.83007897504439</v>
      </c>
      <c r="O97">
        <f>MCB_benefits_nolossexceedence!O97/WB_pop!$AQ93</f>
        <v>-233.67658725731462</v>
      </c>
      <c r="P97">
        <f>MCB_benefits_nolossexceedence!P97/WB_pop!$AQ93</f>
        <v>71.873466128681628</v>
      </c>
      <c r="Q97" s="7">
        <f>MCB_benefits_nolossexceedence!Q97/WB_pop!$BI93</f>
        <v>-866.63769050928852</v>
      </c>
      <c r="R97">
        <f>MCB_benefits_nolossexceedence!R97/WB_pop!$BI93</f>
        <v>866.63769050928852</v>
      </c>
      <c r="S97">
        <f>MCB_benefits_nolossexceedence!S97/WB_pop!$BI93</f>
        <v>201.98598785012445</v>
      </c>
      <c r="T97">
        <f>MCB_benefits_nolossexceedence!T97/WB_pop!$BI93</f>
        <v>468.59303516869483</v>
      </c>
      <c r="U97">
        <f>MCB_benefits_nolossexceedence!U97/WB_pop!$BI93</f>
        <v>731.31582039119564</v>
      </c>
      <c r="V97">
        <f>MCB_benefits_nolossexceedence!V97/WB_pop!$BI93</f>
        <v>377.28462442982953</v>
      </c>
      <c r="W97">
        <f>MCB_benefits_nolossexceedence!W97/WB_pop!$BI93</f>
        <v>151.10481357190372</v>
      </c>
      <c r="Y97">
        <f>MCB_benefits_nolossexceedence!Y97/WB_pop!$BI93</f>
        <v>-12.567155170700518</v>
      </c>
      <c r="Z97">
        <f>MCB_benefits_nolossexceedence!Z97/WB_pop!$BI93</f>
        <v>-470.6625597999074</v>
      </c>
      <c r="AA97">
        <f>MCB_benefits_nolossexceedence!AA97/WB_pop!$BI93</f>
        <v>-332.86826188825546</v>
      </c>
      <c r="AB97">
        <f>MCB_benefits_nolossexceedence!AB97/WB_pop!$BI93</f>
        <v>432.34413155808494</v>
      </c>
      <c r="AC97">
        <f>MCB_benefits_nolossexceedence!AC97/WB_pop!$BI93</f>
        <v>-433.78029165132273</v>
      </c>
      <c r="AD97">
        <f>MCB_benefits_nolossexceedence!AD97/WB_pop!$BI93</f>
        <v>445.61109119258288</v>
      </c>
    </row>
    <row r="98" spans="1:30" x14ac:dyDescent="0.2">
      <c r="A98" t="s">
        <v>188</v>
      </c>
      <c r="B98" t="s">
        <v>189</v>
      </c>
      <c r="C98">
        <f>MCB_benefits_nolossexceedence!C98/WB_pop!$AQ94</f>
        <v>-1330.5874097254541</v>
      </c>
      <c r="D98">
        <f>MCB_benefits_nolossexceedence!D98/WB_pop!$AQ94</f>
        <v>373.26975397787203</v>
      </c>
      <c r="E98">
        <f>MCB_benefits_nolossexceedence!E98/WB_pop!$AQ94</f>
        <v>-5.4562378406517107</v>
      </c>
      <c r="F98">
        <f>MCB_benefits_nolossexceedence!F98/WB_pop!$AQ94</f>
        <v>299.11723602041553</v>
      </c>
      <c r="G98">
        <f>MCB_benefits_nolossexceedence!G98/WB_pop!$AQ94</f>
        <v>268.71243545981196</v>
      </c>
      <c r="H98">
        <f>MCB_benefits_nolossexceedence!H98/WB_pop!$AQ94</f>
        <v>91.524254868729201</v>
      </c>
      <c r="I98">
        <f>MCB_benefits_nolossexceedence!I98/WB_pop!$AQ94</f>
        <v>80.498247881607227</v>
      </c>
      <c r="K98">
        <f>MCB_benefits_nolossexceedence!K98/WB_pop!$AQ94</f>
        <v>786.68962374855016</v>
      </c>
      <c r="L98">
        <f>MCB_benefits_nolossexceedence!L98/WB_pop!$AQ94</f>
        <v>54.059136876668283</v>
      </c>
      <c r="M98">
        <f>MCB_benefits_nolossexceedence!M98/WB_pop!$AQ94</f>
        <v>39.355847817538582</v>
      </c>
      <c r="N98">
        <f>MCB_benefits_nolossexceedence!N98/WB_pop!$AQ94</f>
        <v>-821.00733888283378</v>
      </c>
      <c r="O98">
        <f>MCB_benefits_nolossexceedence!O98/WB_pop!$AQ94</f>
        <v>-653.29321532624147</v>
      </c>
      <c r="P98">
        <f>MCB_benefits_nolossexceedence!P98/WB_pop!$AQ94</f>
        <v>43.564446952029527</v>
      </c>
      <c r="Q98" s="7">
        <f>MCB_benefits_nolossexceedence!Q98/WB_pop!$BI94</f>
        <v>-800.80000676680163</v>
      </c>
      <c r="R98">
        <f>MCB_benefits_nolossexceedence!R98/WB_pop!$BI94</f>
        <v>800.80000676680163</v>
      </c>
      <c r="S98">
        <f>MCB_benefits_nolossexceedence!S98/WB_pop!$BI94</f>
        <v>186.64129452081008</v>
      </c>
      <c r="T98">
        <f>MCB_benefits_nolossexceedence!T98/WB_pop!$BI94</f>
        <v>432.99444490286118</v>
      </c>
      <c r="U98">
        <f>MCB_benefits_nolossexceedence!U98/WB_pop!$BI94</f>
        <v>675.75841707713244</v>
      </c>
      <c r="V98">
        <f>MCB_benefits_nolossexceedence!V98/WB_pop!$BI94</f>
        <v>348.62265177835519</v>
      </c>
      <c r="W98">
        <f>MCB_benefits_nolossexceedence!W98/WB_pop!$BI94</f>
        <v>139.62551716365701</v>
      </c>
      <c r="Y98">
        <f>MCB_benefits_nolossexceedence!Y98/WB_pop!$BI94</f>
        <v>291.2882935752923</v>
      </c>
      <c r="Z98">
        <f>MCB_benefits_nolossexceedence!Z98/WB_pop!$BI94</f>
        <v>-77.744458175693552</v>
      </c>
      <c r="AA98">
        <f>MCB_benefits_nolossexceedence!AA98/WB_pop!$BI94</f>
        <v>178.18887530192518</v>
      </c>
      <c r="AB98">
        <f>MCB_benefits_nolossexceedence!AB98/WB_pop!$BI94</f>
        <v>-179.93076583220622</v>
      </c>
      <c r="AC98">
        <f>MCB_benefits_nolossexceedence!AC98/WB_pop!$BI94</f>
        <v>-356.6752232591657</v>
      </c>
      <c r="AD98">
        <f>MCB_benefits_nolossexceedence!AD98/WB_pop!$BI94</f>
        <v>-352.37041837179453</v>
      </c>
    </row>
    <row r="99" spans="1:30" x14ac:dyDescent="0.2">
      <c r="A99" t="s">
        <v>190</v>
      </c>
      <c r="B99" t="s">
        <v>191</v>
      </c>
      <c r="C99">
        <f>MCB_benefits_nolossexceedence!C99/WB_pop!$AQ95</f>
        <v>0</v>
      </c>
      <c r="D99">
        <f>MCB_benefits_nolossexceedence!D99/WB_pop!$AQ95</f>
        <v>0</v>
      </c>
      <c r="E99">
        <f>MCB_benefits_nolossexceedence!E99/WB_pop!$AQ95</f>
        <v>0</v>
      </c>
      <c r="F99">
        <f>MCB_benefits_nolossexceedence!F99/WB_pop!$AQ95</f>
        <v>0</v>
      </c>
      <c r="G99">
        <f>MCB_benefits_nolossexceedence!G99/WB_pop!$AQ95</f>
        <v>0</v>
      </c>
      <c r="H99">
        <f>MCB_benefits_nolossexceedence!H99/WB_pop!$AQ95</f>
        <v>0</v>
      </c>
      <c r="I99">
        <f>MCB_benefits_nolossexceedence!I99/WB_pop!$AQ95</f>
        <v>0</v>
      </c>
      <c r="K99">
        <f>MCB_benefits_nolossexceedence!K99/WB_pop!$AQ95</f>
        <v>0</v>
      </c>
      <c r="L99">
        <f>MCB_benefits_nolossexceedence!L99/WB_pop!$AQ95</f>
        <v>0</v>
      </c>
      <c r="M99">
        <f>MCB_benefits_nolossexceedence!M99/WB_pop!$AQ95</f>
        <v>0</v>
      </c>
      <c r="N99">
        <f>MCB_benefits_nolossexceedence!N99/WB_pop!$AQ95</f>
        <v>0</v>
      </c>
      <c r="O99">
        <f>MCB_benefits_nolossexceedence!O99/WB_pop!$AQ95</f>
        <v>0</v>
      </c>
      <c r="P99">
        <f>MCB_benefits_nolossexceedence!P99/WB_pop!$AQ95</f>
        <v>0</v>
      </c>
      <c r="Q99" s="7">
        <f>MCB_benefits_nolossexceedence!Q99/WB_pop!$BI95</f>
        <v>0</v>
      </c>
      <c r="R99">
        <f>MCB_benefits_nolossexceedence!R99/WB_pop!$BI95</f>
        <v>0</v>
      </c>
      <c r="S99">
        <f>MCB_benefits_nolossexceedence!S99/WB_pop!$BI95</f>
        <v>0</v>
      </c>
      <c r="T99">
        <f>MCB_benefits_nolossexceedence!T99/WB_pop!$BI95</f>
        <v>0</v>
      </c>
      <c r="U99">
        <f>MCB_benefits_nolossexceedence!U99/WB_pop!$BI95</f>
        <v>0</v>
      </c>
      <c r="V99">
        <f>MCB_benefits_nolossexceedence!V99/WB_pop!$BI95</f>
        <v>0</v>
      </c>
      <c r="W99">
        <f>MCB_benefits_nolossexceedence!W99/WB_pop!$BI95</f>
        <v>0</v>
      </c>
      <c r="Y99">
        <f>MCB_benefits_nolossexceedence!Y99/WB_pop!$BI95</f>
        <v>0</v>
      </c>
      <c r="Z99">
        <f>MCB_benefits_nolossexceedence!Z99/WB_pop!$BI95</f>
        <v>0</v>
      </c>
      <c r="AA99">
        <f>MCB_benefits_nolossexceedence!AA99/WB_pop!$BI95</f>
        <v>0</v>
      </c>
      <c r="AB99">
        <f>MCB_benefits_nolossexceedence!AB99/WB_pop!$BI95</f>
        <v>0</v>
      </c>
      <c r="AC99">
        <f>MCB_benefits_nolossexceedence!AC99/WB_pop!$BI95</f>
        <v>0</v>
      </c>
      <c r="AD99">
        <f>MCB_benefits_nolossexceedence!AD99/WB_pop!$BI95</f>
        <v>0</v>
      </c>
    </row>
    <row r="100" spans="1:30" x14ac:dyDescent="0.2">
      <c r="A100" t="s">
        <v>192</v>
      </c>
      <c r="B100" t="s">
        <v>193</v>
      </c>
      <c r="C100">
        <f>MCB_benefits_nolossexceedence!C100/WB_pop!$AQ96</f>
        <v>-1452.8083092551483</v>
      </c>
      <c r="D100">
        <f>MCB_benefits_nolossexceedence!D100/WB_pop!$AQ96</f>
        <v>407.55638916241548</v>
      </c>
      <c r="E100">
        <f>MCB_benefits_nolossexceedence!E100/WB_pop!$AQ96</f>
        <v>-5.9574197187142302</v>
      </c>
      <c r="F100">
        <f>MCB_benefits_nolossexceedence!F100/WB_pop!$AQ96</f>
        <v>326.59260320339087</v>
      </c>
      <c r="G100">
        <f>MCB_benefits_nolossexceedence!G100/WB_pop!$AQ96</f>
        <v>293.39497441716588</v>
      </c>
      <c r="H100">
        <f>MCB_benefits_nolossexceedence!H100/WB_pop!$AQ96</f>
        <v>99.931201061876351</v>
      </c>
      <c r="I100">
        <f>MCB_benefits_nolossexceedence!I100/WB_pop!$AQ96</f>
        <v>87.892401918195006</v>
      </c>
      <c r="K100">
        <f>MCB_benefits_nolossexceedence!K100/WB_pop!$AQ96</f>
        <v>555.54996403521227</v>
      </c>
      <c r="L100">
        <f>MCB_benefits_nolossexceedence!L100/WB_pop!$AQ96</f>
        <v>-23.397859108072069</v>
      </c>
      <c r="M100">
        <f>MCB_benefits_nolossexceedence!M100/WB_pop!$AQ96</f>
        <v>608.36027931427054</v>
      </c>
      <c r="N100">
        <f>MCB_benefits_nolossexceedence!N100/WB_pop!$AQ96</f>
        <v>41.676576025932263</v>
      </c>
      <c r="O100">
        <f>MCB_benefits_nolossexceedence!O100/WB_pop!$AQ96</f>
        <v>53.425031182849317</v>
      </c>
      <c r="P100">
        <f>MCB_benefits_nolossexceedence!P100/WB_pop!$AQ96</f>
        <v>-77.495818937405346</v>
      </c>
      <c r="Q100" s="7">
        <f>MCB_benefits_nolossexceedence!Q100/WB_pop!$BI96</f>
        <v>-1083.173430675592</v>
      </c>
      <c r="R100">
        <f>MCB_benefits_nolossexceedence!R100/WB_pop!$BI96</f>
        <v>1083.173430675592</v>
      </c>
      <c r="S100">
        <f>MCB_benefits_nolossexceedence!S100/WB_pop!$BI96</f>
        <v>252.4536583210984</v>
      </c>
      <c r="T100">
        <f>MCB_benefits_nolossexceedence!T100/WB_pop!$BI96</f>
        <v>585.67441856364019</v>
      </c>
      <c r="U100">
        <f>MCB_benefits_nolossexceedence!U100/WB_pop!$BI96</f>
        <v>914.0404055297389</v>
      </c>
      <c r="V100">
        <f>MCB_benefits_nolossexceedence!V100/WB_pop!$BI96</f>
        <v>471.55193624760852</v>
      </c>
      <c r="W100">
        <f>MCB_benefits_nolossexceedence!W100/WB_pop!$BI96</f>
        <v>188.85945199555161</v>
      </c>
      <c r="Y100">
        <f>MCB_benefits_nolossexceedence!Y100/WB_pop!$BI96</f>
        <v>593.56833290831116</v>
      </c>
      <c r="Z100">
        <f>MCB_benefits_nolossexceedence!Z100/WB_pop!$BI96</f>
        <v>259.36943397206238</v>
      </c>
      <c r="AA100">
        <f>MCB_benefits_nolossexceedence!AA100/WB_pop!$BI96</f>
        <v>449.52235698449499</v>
      </c>
      <c r="AB100">
        <f>MCB_benefits_nolossexceedence!AB100/WB_pop!$BI96</f>
        <v>188.39583409973767</v>
      </c>
      <c r="AC100">
        <f>MCB_benefits_nolossexceedence!AC100/WB_pop!$BI96</f>
        <v>315.69144413175673</v>
      </c>
      <c r="AD100">
        <f>MCB_benefits_nolossexceedence!AD100/WB_pop!$BI96</f>
        <v>-23.94943678168023</v>
      </c>
    </row>
    <row r="101" spans="1:30" x14ac:dyDescent="0.2">
      <c r="A101" t="s">
        <v>194</v>
      </c>
      <c r="B101" t="s">
        <v>195</v>
      </c>
      <c r="C101">
        <f>MCB_benefits_nolossexceedence!C101/WB_pop!$AQ97</f>
        <v>0</v>
      </c>
      <c r="D101">
        <f>MCB_benefits_nolossexceedence!D101/WB_pop!$AQ97</f>
        <v>0</v>
      </c>
      <c r="E101">
        <f>MCB_benefits_nolossexceedence!E101/WB_pop!$AQ97</f>
        <v>0</v>
      </c>
      <c r="F101">
        <f>MCB_benefits_nolossexceedence!F101/WB_pop!$AQ97</f>
        <v>0</v>
      </c>
      <c r="G101">
        <f>MCB_benefits_nolossexceedence!G101/WB_pop!$AQ97</f>
        <v>0</v>
      </c>
      <c r="H101">
        <f>MCB_benefits_nolossexceedence!H101/WB_pop!$AQ97</f>
        <v>0</v>
      </c>
      <c r="I101">
        <f>MCB_benefits_nolossexceedence!I101/WB_pop!$AQ97</f>
        <v>0</v>
      </c>
      <c r="K101">
        <f>MCB_benefits_nolossexceedence!K101/WB_pop!$AQ97</f>
        <v>0</v>
      </c>
      <c r="L101">
        <f>MCB_benefits_nolossexceedence!L101/WB_pop!$AQ97</f>
        <v>0</v>
      </c>
      <c r="M101">
        <f>MCB_benefits_nolossexceedence!M101/WB_pop!$AQ97</f>
        <v>0</v>
      </c>
      <c r="N101">
        <f>MCB_benefits_nolossexceedence!N101/WB_pop!$AQ97</f>
        <v>0</v>
      </c>
      <c r="O101">
        <f>MCB_benefits_nolossexceedence!O101/WB_pop!$AQ97</f>
        <v>0</v>
      </c>
      <c r="P101">
        <f>MCB_benefits_nolossexceedence!P101/WB_pop!$AQ97</f>
        <v>0</v>
      </c>
      <c r="Q101" s="7">
        <f>MCB_benefits_nolossexceedence!Q101/WB_pop!$BI97</f>
        <v>0</v>
      </c>
      <c r="R101">
        <f>MCB_benefits_nolossexceedence!R101/WB_pop!$BI97</f>
        <v>0</v>
      </c>
      <c r="S101">
        <f>MCB_benefits_nolossexceedence!S101/WB_pop!$BI97</f>
        <v>0</v>
      </c>
      <c r="T101">
        <f>MCB_benefits_nolossexceedence!T101/WB_pop!$BI97</f>
        <v>0</v>
      </c>
      <c r="U101">
        <f>MCB_benefits_nolossexceedence!U101/WB_pop!$BI97</f>
        <v>0</v>
      </c>
      <c r="V101">
        <f>MCB_benefits_nolossexceedence!V101/WB_pop!$BI97</f>
        <v>0</v>
      </c>
      <c r="W101">
        <f>MCB_benefits_nolossexceedence!W101/WB_pop!$BI97</f>
        <v>0</v>
      </c>
      <c r="Y101">
        <f>MCB_benefits_nolossexceedence!Y101/WB_pop!$BI97</f>
        <v>0</v>
      </c>
      <c r="Z101">
        <f>MCB_benefits_nolossexceedence!Z101/WB_pop!$BI97</f>
        <v>0</v>
      </c>
      <c r="AA101">
        <f>MCB_benefits_nolossexceedence!AA101/WB_pop!$BI97</f>
        <v>0</v>
      </c>
      <c r="AB101">
        <f>MCB_benefits_nolossexceedence!AB101/WB_pop!$BI97</f>
        <v>0</v>
      </c>
      <c r="AC101">
        <f>MCB_benefits_nolossexceedence!AC101/WB_pop!$BI97</f>
        <v>0</v>
      </c>
      <c r="AD101">
        <f>MCB_benefits_nolossexceedence!AD101/WB_pop!$BI97</f>
        <v>0</v>
      </c>
    </row>
    <row r="102" spans="1:30" x14ac:dyDescent="0.2">
      <c r="A102" t="s">
        <v>196</v>
      </c>
      <c r="B102" t="s">
        <v>197</v>
      </c>
      <c r="C102">
        <f>MCB_benefits_nolossexceedence!C102/WB_pop!$AQ98</f>
        <v>0</v>
      </c>
      <c r="D102">
        <f>MCB_benefits_nolossexceedence!D102/WB_pop!$AQ98</f>
        <v>0</v>
      </c>
      <c r="E102">
        <f>MCB_benefits_nolossexceedence!E102/WB_pop!$AQ98</f>
        <v>0</v>
      </c>
      <c r="F102">
        <f>MCB_benefits_nolossexceedence!F102/WB_pop!$AQ98</f>
        <v>0</v>
      </c>
      <c r="G102">
        <f>MCB_benefits_nolossexceedence!G102/WB_pop!$AQ98</f>
        <v>0</v>
      </c>
      <c r="H102">
        <f>MCB_benefits_nolossexceedence!H102/WB_pop!$AQ98</f>
        <v>0</v>
      </c>
      <c r="I102">
        <f>MCB_benefits_nolossexceedence!I102/WB_pop!$AQ98</f>
        <v>0</v>
      </c>
      <c r="K102">
        <f>MCB_benefits_nolossexceedence!K102/WB_pop!$AQ98</f>
        <v>0</v>
      </c>
      <c r="L102">
        <f>MCB_benefits_nolossexceedence!L102/WB_pop!$AQ98</f>
        <v>0</v>
      </c>
      <c r="M102">
        <f>MCB_benefits_nolossexceedence!M102/WB_pop!$AQ98</f>
        <v>0</v>
      </c>
      <c r="N102">
        <f>MCB_benefits_nolossexceedence!N102/WB_pop!$AQ98</f>
        <v>0</v>
      </c>
      <c r="O102">
        <f>MCB_benefits_nolossexceedence!O102/WB_pop!$AQ98</f>
        <v>0</v>
      </c>
      <c r="P102">
        <f>MCB_benefits_nolossexceedence!P102/WB_pop!$AQ98</f>
        <v>0</v>
      </c>
      <c r="Q102" s="7">
        <f>MCB_benefits_nolossexceedence!Q102/WB_pop!$BI98</f>
        <v>0</v>
      </c>
      <c r="R102">
        <f>MCB_benefits_nolossexceedence!R102/WB_pop!$BI98</f>
        <v>0</v>
      </c>
      <c r="S102">
        <f>MCB_benefits_nolossexceedence!S102/WB_pop!$BI98</f>
        <v>0</v>
      </c>
      <c r="T102">
        <f>MCB_benefits_nolossexceedence!T102/WB_pop!$BI98</f>
        <v>0</v>
      </c>
      <c r="U102">
        <f>MCB_benefits_nolossexceedence!U102/WB_pop!$BI98</f>
        <v>0</v>
      </c>
      <c r="V102">
        <f>MCB_benefits_nolossexceedence!V102/WB_pop!$BI98</f>
        <v>0</v>
      </c>
      <c r="W102">
        <f>MCB_benefits_nolossexceedence!W102/WB_pop!$BI98</f>
        <v>0</v>
      </c>
      <c r="Y102">
        <f>MCB_benefits_nolossexceedence!Y102/WB_pop!$BI98</f>
        <v>0</v>
      </c>
      <c r="Z102">
        <f>MCB_benefits_nolossexceedence!Z102/WB_pop!$BI98</f>
        <v>0</v>
      </c>
      <c r="AA102">
        <f>MCB_benefits_nolossexceedence!AA102/WB_pop!$BI98</f>
        <v>0</v>
      </c>
      <c r="AB102">
        <f>MCB_benefits_nolossexceedence!AB102/WB_pop!$BI98</f>
        <v>0</v>
      </c>
      <c r="AC102">
        <f>MCB_benefits_nolossexceedence!AC102/WB_pop!$BI98</f>
        <v>0</v>
      </c>
      <c r="AD102">
        <f>MCB_benefits_nolossexceedence!AD102/WB_pop!$BI98</f>
        <v>0</v>
      </c>
    </row>
    <row r="103" spans="1:30" x14ac:dyDescent="0.2">
      <c r="A103" t="s">
        <v>198</v>
      </c>
      <c r="B103" t="s">
        <v>199</v>
      </c>
      <c r="C103">
        <f>MCB_benefits_nolossexceedence!C103/WB_pop!$AQ99</f>
        <v>-834.14563589068939</v>
      </c>
      <c r="D103">
        <f>MCB_benefits_nolossexceedence!D103/WB_pop!$AQ99</f>
        <v>234.00291782024141</v>
      </c>
      <c r="E103">
        <f>MCB_benefits_nolossexceedence!E103/WB_pop!$AQ99</f>
        <v>-3.4205170963554741</v>
      </c>
      <c r="F103">
        <f>MCB_benefits_nolossexceedence!F103/WB_pop!$AQ99</f>
        <v>187.51668264890381</v>
      </c>
      <c r="G103">
        <f>MCB_benefits_nolossexceedence!G103/WB_pop!$AQ99</f>
        <v>168.45590429463752</v>
      </c>
      <c r="H103">
        <f>MCB_benefits_nolossexceedence!H103/WB_pop!$AQ99</f>
        <v>57.376582116202378</v>
      </c>
      <c r="I103">
        <f>MCB_benefits_nolossexceedence!I103/WB_pop!$AQ99</f>
        <v>50.464375114705383</v>
      </c>
      <c r="K103">
        <f>MCB_benefits_nolossexceedence!K103/WB_pop!$AQ99</f>
        <v>431.0647944066078</v>
      </c>
      <c r="L103">
        <f>MCB_benefits_nolossexceedence!L103/WB_pop!$AQ99</f>
        <v>16.983890629512519</v>
      </c>
      <c r="M103">
        <f>MCB_benefits_nolossexceedence!M103/WB_pop!$AQ99</f>
        <v>255.75656713881338</v>
      </c>
      <c r="N103">
        <f>MCB_benefits_nolossexceedence!N103/WB_pop!$AQ99</f>
        <v>-359.42843952229492</v>
      </c>
      <c r="O103">
        <f>MCB_benefits_nolossexceedence!O103/WB_pop!$AQ99</f>
        <v>-183.76170212239941</v>
      </c>
      <c r="P103">
        <f>MCB_benefits_nolossexceedence!P103/WB_pop!$AQ99</f>
        <v>255.15891767338439</v>
      </c>
      <c r="Q103" s="7">
        <f>MCB_benefits_nolossexceedence!Q103/WB_pop!$BI99</f>
        <v>-513.12341305853681</v>
      </c>
      <c r="R103">
        <f>MCB_benefits_nolossexceedence!R103/WB_pop!$BI99</f>
        <v>513.12341305853681</v>
      </c>
      <c r="S103">
        <f>MCB_benefits_nolossexceedence!S103/WB_pop!$BI99</f>
        <v>119.59292863751253</v>
      </c>
      <c r="T103">
        <f>MCB_benefits_nolossexceedence!T103/WB_pop!$BI99</f>
        <v>277.44703487326871</v>
      </c>
      <c r="U103">
        <f>MCB_benefits_nolossexceedence!U103/WB_pop!$BI99</f>
        <v>433.00132672779506</v>
      </c>
      <c r="V103">
        <f>MCB_benefits_nolossexceedence!V103/WB_pop!$BI99</f>
        <v>223.38466962840619</v>
      </c>
      <c r="W103">
        <f>MCB_benefits_nolossexceedence!W103/WB_pop!$BI99</f>
        <v>89.466934704887635</v>
      </c>
      <c r="Y103">
        <f>MCB_benefits_nolossexceedence!Y103/WB_pop!$BI99</f>
        <v>322.38073309095694</v>
      </c>
      <c r="Z103">
        <f>MCB_benefits_nolossexceedence!Z103/WB_pop!$BI99</f>
        <v>31.957723949123022</v>
      </c>
      <c r="AA103">
        <f>MCB_benefits_nolossexceedence!AA103/WB_pop!$BI99</f>
        <v>314.54730570326842</v>
      </c>
      <c r="AB103">
        <f>MCB_benefits_nolossexceedence!AB103/WB_pop!$BI99</f>
        <v>123.24385258730665</v>
      </c>
      <c r="AC103">
        <f>MCB_benefits_nolossexceedence!AC103/WB_pop!$BI99</f>
        <v>39.003733374572484</v>
      </c>
      <c r="AD103">
        <f>MCB_benefits_nolossexceedence!AD103/WB_pop!$BI99</f>
        <v>46.38715220373323</v>
      </c>
    </row>
    <row r="104" spans="1:30" x14ac:dyDescent="0.2">
      <c r="A104" t="s">
        <v>200</v>
      </c>
      <c r="B104" t="s">
        <v>201</v>
      </c>
      <c r="C104">
        <f>MCB_benefits_nolossexceedence!C104/WB_pop!$AQ100</f>
        <v>0</v>
      </c>
      <c r="D104">
        <f>MCB_benefits_nolossexceedence!D104/WB_pop!$AQ100</f>
        <v>0</v>
      </c>
      <c r="E104">
        <f>MCB_benefits_nolossexceedence!E104/WB_pop!$AQ100</f>
        <v>0</v>
      </c>
      <c r="F104">
        <f>MCB_benefits_nolossexceedence!F104/WB_pop!$AQ100</f>
        <v>0</v>
      </c>
      <c r="G104">
        <f>MCB_benefits_nolossexceedence!G104/WB_pop!$AQ100</f>
        <v>0</v>
      </c>
      <c r="H104">
        <f>MCB_benefits_nolossexceedence!H104/WB_pop!$AQ100</f>
        <v>0</v>
      </c>
      <c r="I104">
        <f>MCB_benefits_nolossexceedence!I104/WB_pop!$AQ100</f>
        <v>0</v>
      </c>
      <c r="K104">
        <f>MCB_benefits_nolossexceedence!K104/WB_pop!$AQ100</f>
        <v>0</v>
      </c>
      <c r="L104">
        <f>MCB_benefits_nolossexceedence!L104/WB_pop!$AQ100</f>
        <v>0</v>
      </c>
      <c r="M104">
        <f>MCB_benefits_nolossexceedence!M104/WB_pop!$AQ100</f>
        <v>0</v>
      </c>
      <c r="N104">
        <f>MCB_benefits_nolossexceedence!N104/WB_pop!$AQ100</f>
        <v>0</v>
      </c>
      <c r="O104">
        <f>MCB_benefits_nolossexceedence!O104/WB_pop!$AQ100</f>
        <v>0</v>
      </c>
      <c r="P104">
        <f>MCB_benefits_nolossexceedence!P104/WB_pop!$AQ100</f>
        <v>0</v>
      </c>
      <c r="Q104" s="7">
        <f>MCB_benefits_nolossexceedence!Q104/WB_pop!$BI100</f>
        <v>0</v>
      </c>
      <c r="R104">
        <f>MCB_benefits_nolossexceedence!R104/WB_pop!$BI100</f>
        <v>0</v>
      </c>
      <c r="S104">
        <f>MCB_benefits_nolossexceedence!S104/WB_pop!$BI100</f>
        <v>0</v>
      </c>
      <c r="T104">
        <f>MCB_benefits_nolossexceedence!T104/WB_pop!$BI100</f>
        <v>0</v>
      </c>
      <c r="U104">
        <f>MCB_benefits_nolossexceedence!U104/WB_pop!$BI100</f>
        <v>0</v>
      </c>
      <c r="V104">
        <f>MCB_benefits_nolossexceedence!V104/WB_pop!$BI100</f>
        <v>0</v>
      </c>
      <c r="W104">
        <f>MCB_benefits_nolossexceedence!W104/WB_pop!$BI100</f>
        <v>0</v>
      </c>
      <c r="Y104">
        <f>MCB_benefits_nolossexceedence!Y104/WB_pop!$BI100</f>
        <v>0</v>
      </c>
      <c r="Z104">
        <f>MCB_benefits_nolossexceedence!Z104/WB_pop!$BI100</f>
        <v>0</v>
      </c>
      <c r="AA104">
        <f>MCB_benefits_nolossexceedence!AA104/WB_pop!$BI100</f>
        <v>0</v>
      </c>
      <c r="AB104">
        <f>MCB_benefits_nolossexceedence!AB104/WB_pop!$BI100</f>
        <v>0</v>
      </c>
      <c r="AC104">
        <f>MCB_benefits_nolossexceedence!AC104/WB_pop!$BI100</f>
        <v>0</v>
      </c>
      <c r="AD104">
        <f>MCB_benefits_nolossexceedence!AD104/WB_pop!$BI100</f>
        <v>0</v>
      </c>
    </row>
    <row r="105" spans="1:30" x14ac:dyDescent="0.2">
      <c r="A105" t="s">
        <v>202</v>
      </c>
      <c r="B105" t="s">
        <v>203</v>
      </c>
      <c r="C105">
        <f>MCB_benefits_nolossexceedence!C105/WB_pop!$AQ101</f>
        <v>-81.098858664087018</v>
      </c>
      <c r="D105">
        <f>MCB_benefits_nolossexceedence!D105/WB_pop!$AQ101</f>
        <v>22.750666961200299</v>
      </c>
      <c r="E105">
        <f>MCB_benefits_nolossexceedence!E105/WB_pop!$AQ101</f>
        <v>-0.33255587588039115</v>
      </c>
      <c r="F105">
        <f>MCB_benefits_nolossexceedence!F105/WB_pop!$AQ101</f>
        <v>18.231095733137369</v>
      </c>
      <c r="G105">
        <f>MCB_benefits_nolossexceedence!G105/WB_pop!$AQ101</f>
        <v>16.37793328371745</v>
      </c>
      <c r="H105">
        <f>MCB_benefits_nolossexceedence!H105/WB_pop!$AQ101</f>
        <v>5.5783727966180399</v>
      </c>
      <c r="I105">
        <f>MCB_benefits_nolossexceedence!I105/WB_pop!$AQ101</f>
        <v>4.9063413496480663</v>
      </c>
      <c r="K105">
        <f>MCB_benefits_nolossexceedence!K105/WB_pop!$AQ101</f>
        <v>11.737884598462465</v>
      </c>
      <c r="L105">
        <f>MCB_benefits_nolossexceedence!L105/WB_pop!$AQ101</f>
        <v>-2.0682116641156796</v>
      </c>
      <c r="M105">
        <f>MCB_benefits_nolossexceedence!M105/WB_pop!$AQ101</f>
        <v>36.710567362741941</v>
      </c>
      <c r="N105">
        <f>MCB_benefits_nolossexceedence!N105/WB_pop!$AQ101</f>
        <v>71.759426797468777</v>
      </c>
      <c r="O105">
        <f>MCB_benefits_nolossexceedence!O105/WB_pop!$AQ101</f>
        <v>14.154857106484457</v>
      </c>
      <c r="P105">
        <f>MCB_benefits_nolossexceedence!P105/WB_pop!$AQ101</f>
        <v>33.443261224302795</v>
      </c>
      <c r="Q105" s="7">
        <f>MCB_benefits_nolossexceedence!Q105/WB_pop!$BI101</f>
        <v>-58.08961808410124</v>
      </c>
      <c r="R105">
        <f>MCB_benefits_nolossexceedence!R105/WB_pop!$BI101</f>
        <v>58.08961808410124</v>
      </c>
      <c r="S105">
        <f>MCB_benefits_nolossexceedence!S105/WB_pop!$BI101</f>
        <v>13.538862919357282</v>
      </c>
      <c r="T105">
        <f>MCB_benefits_nolossexceedence!T105/WB_pop!$BI101</f>
        <v>31.409192962543507</v>
      </c>
      <c r="U105">
        <f>MCB_benefits_nolossexceedence!U105/WB_pop!$BI101</f>
        <v>49.019165875904655</v>
      </c>
      <c r="V105">
        <f>MCB_benefits_nolossexceedence!V105/WB_pop!$BI101</f>
        <v>25.288906750931893</v>
      </c>
      <c r="W105">
        <f>MCB_benefits_nolossexceedence!W105/WB_pop!$BI101</f>
        <v>10.128362760109066</v>
      </c>
      <c r="Y105">
        <f>MCB_benefits_nolossexceedence!Y105/WB_pop!$BI101</f>
        <v>10.954509856816944</v>
      </c>
      <c r="Z105">
        <f>MCB_benefits_nolossexceedence!Z105/WB_pop!$BI101</f>
        <v>-13.425307148336843</v>
      </c>
      <c r="AA105">
        <f>MCB_benefits_nolossexceedence!AA105/WB_pop!$BI101</f>
        <v>-5.6900280836021375</v>
      </c>
      <c r="AB105">
        <f>MCB_benefits_nolossexceedence!AB105/WB_pop!$BI101</f>
        <v>5.2498008882221567</v>
      </c>
      <c r="AC105">
        <f>MCB_benefits_nolossexceedence!AC105/WB_pop!$BI101</f>
        <v>-3.2740419247507733</v>
      </c>
      <c r="AD105">
        <f>MCB_benefits_nolossexceedence!AD105/WB_pop!$BI101</f>
        <v>-52.438938441217623</v>
      </c>
    </row>
    <row r="106" spans="1:30" x14ac:dyDescent="0.2">
      <c r="A106" t="s">
        <v>204</v>
      </c>
      <c r="B106" t="s">
        <v>205</v>
      </c>
      <c r="C106">
        <f>MCB_benefits_nolossexceedence!C106/WB_pop!$AQ102</f>
        <v>-208.57881045672266</v>
      </c>
      <c r="D106">
        <f>MCB_benefits_nolossexceedence!D106/WB_pop!$AQ102</f>
        <v>58.512624345545603</v>
      </c>
      <c r="E106">
        <f>MCB_benefits_nolossexceedence!E106/WB_pop!$AQ102</f>
        <v>-0.85530314660570705</v>
      </c>
      <c r="F106">
        <f>MCB_benefits_nolossexceedence!F106/WB_pop!$AQ102</f>
        <v>46.888702553644421</v>
      </c>
      <c r="G106">
        <f>MCB_benefits_nolossexceedence!G106/WB_pop!$AQ102</f>
        <v>42.12253906318039</v>
      </c>
      <c r="H106">
        <f>MCB_benefits_nolossexceedence!H106/WB_pop!$AQ102</f>
        <v>14.347062108754182</v>
      </c>
      <c r="I106">
        <f>MCB_benefits_nolossexceedence!I106/WB_pop!$AQ102</f>
        <v>12.618658995473606</v>
      </c>
      <c r="K106">
        <f>MCB_benefits_nolossexceedence!K106/WB_pop!$AQ102</f>
        <v>-473.17571969734172</v>
      </c>
      <c r="L106">
        <f>MCB_benefits_nolossexceedence!L106/WB_pop!$AQ102</f>
        <v>16.791678472051256</v>
      </c>
      <c r="M106">
        <f>MCB_benefits_nolossexceedence!M106/WB_pop!$AQ102</f>
        <v>74.451180603317169</v>
      </c>
      <c r="N106">
        <f>MCB_benefits_nolossexceedence!N106/WB_pop!$AQ102</f>
        <v>-521.43401783940408</v>
      </c>
      <c r="O106">
        <f>MCB_benefits_nolossexceedence!O106/WB_pop!$AQ102</f>
        <v>-213.33083401826411</v>
      </c>
      <c r="P106">
        <f>MCB_benefits_nolossexceedence!P106/WB_pop!$AQ102</f>
        <v>-146.35530261321614</v>
      </c>
      <c r="Q106" s="7">
        <f>MCB_benefits_nolossexceedence!Q106/WB_pop!$BI102</f>
        <v>-103.56727620771349</v>
      </c>
      <c r="R106">
        <f>MCB_benefits_nolossexceedence!R106/WB_pop!$BI102</f>
        <v>103.56727620771349</v>
      </c>
      <c r="S106">
        <f>MCB_benefits_nolossexceedence!S106/WB_pop!$BI102</f>
        <v>24.138274647930842</v>
      </c>
      <c r="T106">
        <f>MCB_benefits_nolossexceedence!T106/WB_pop!$BI102</f>
        <v>55.999069546360644</v>
      </c>
      <c r="U106">
        <f>MCB_benefits_nolossexceedence!U106/WB_pop!$BI102</f>
        <v>87.39567687278398</v>
      </c>
      <c r="V106">
        <f>MCB_benefits_nolossexceedence!V106/WB_pop!$BI102</f>
        <v>45.087285419452698</v>
      </c>
      <c r="W106">
        <f>MCB_benefits_nolossexceedence!W106/WB_pop!$BI102</f>
        <v>18.057735239186059</v>
      </c>
      <c r="Y106">
        <f>MCB_benefits_nolossexceedence!Y106/WB_pop!$BI102</f>
        <v>28.073341717376003</v>
      </c>
      <c r="Z106">
        <f>MCB_benefits_nolossexceedence!Z106/WB_pop!$BI102</f>
        <v>12.866955722300593</v>
      </c>
      <c r="AA106">
        <f>MCB_benefits_nolossexceedence!AA106/WB_pop!$BI102</f>
        <v>-45.286061702916648</v>
      </c>
      <c r="AB106">
        <f>MCB_benefits_nolossexceedence!AB106/WB_pop!$BI102</f>
        <v>-16.643559331844653</v>
      </c>
      <c r="AC106">
        <f>MCB_benefits_nolossexceedence!AC106/WB_pop!$BI102</f>
        <v>-7.6415299976063027</v>
      </c>
      <c r="AD106">
        <f>MCB_benefits_nolossexceedence!AD106/WB_pop!$BI102</f>
        <v>3.982728550067288</v>
      </c>
    </row>
    <row r="107" spans="1:30" x14ac:dyDescent="0.2">
      <c r="A107" t="s">
        <v>206</v>
      </c>
      <c r="B107" t="s">
        <v>207</v>
      </c>
      <c r="C107">
        <f>MCB_benefits_nolossexceedence!C107/WB_pop!$AQ103</f>
        <v>134.41963965078935</v>
      </c>
      <c r="D107">
        <f>MCB_benefits_nolossexceedence!D107/WB_pop!$AQ103</f>
        <v>-37.70874837346998</v>
      </c>
      <c r="E107">
        <f>MCB_benefits_nolossexceedence!E107/WB_pop!$AQ103</f>
        <v>0.5512043170021631</v>
      </c>
      <c r="F107">
        <f>MCB_benefits_nolossexceedence!F107/WB_pop!$AQ103</f>
        <v>-30.21765483824959</v>
      </c>
      <c r="G107">
        <f>MCB_benefits_nolossexceedence!G107/WB_pop!$AQ103</f>
        <v>-27.14607734913616</v>
      </c>
      <c r="H107">
        <f>MCB_benefits_nolossexceedence!H107/WB_pop!$AQ103</f>
        <v>-9.2460346977881258</v>
      </c>
      <c r="I107">
        <f>MCB_benefits_nolossexceedence!I107/WB_pop!$AQ103</f>
        <v>-8.132156815611399</v>
      </c>
      <c r="K107">
        <f>MCB_benefits_nolossexceedence!K107/WB_pop!$AQ103</f>
        <v>93.334924320704644</v>
      </c>
      <c r="L107">
        <f>MCB_benefits_nolossexceedence!L107/WB_pop!$AQ103</f>
        <v>5.3573880399210019</v>
      </c>
      <c r="M107">
        <f>MCB_benefits_nolossexceedence!M107/WB_pop!$AQ103</f>
        <v>10.718367418077793</v>
      </c>
      <c r="N107">
        <f>MCB_benefits_nolossexceedence!N107/WB_pop!$AQ103</f>
        <v>-134.41963965078935</v>
      </c>
      <c r="O107">
        <f>MCB_benefits_nolossexceedence!O107/WB_pop!$AQ103</f>
        <v>13.331419367143665</v>
      </c>
      <c r="P107">
        <f>MCB_benefits_nolossexceedence!P107/WB_pop!$AQ103</f>
        <v>-10.332065576330551</v>
      </c>
      <c r="Q107" s="7">
        <f>MCB_benefits_nolossexceedence!Q107/WB_pop!$BI103</f>
        <v>100.71228804938656</v>
      </c>
      <c r="R107">
        <f>MCB_benefits_nolossexceedence!R107/WB_pop!$BI103</f>
        <v>-100.71228804938656</v>
      </c>
      <c r="S107">
        <f>MCB_benefits_nolossexceedence!S107/WB_pop!$BI103</f>
        <v>-23.472866704363121</v>
      </c>
      <c r="T107">
        <f>MCB_benefits_nolossexceedence!T107/WB_pop!$BI103</f>
        <v>-54.455370742198426</v>
      </c>
      <c r="U107">
        <f>MCB_benefits_nolossexceedence!U107/WB_pop!$BI103</f>
        <v>-84.986483238490237</v>
      </c>
      <c r="V107">
        <f>MCB_benefits_nolossexceedence!V107/WB_pop!$BI103</f>
        <v>-43.844386400794754</v>
      </c>
      <c r="W107">
        <f>MCB_benefits_nolossexceedence!W107/WB_pop!$BI103</f>
        <v>-17.559946534473184</v>
      </c>
      <c r="Y107">
        <f>MCB_benefits_nolossexceedence!Y107/WB_pop!$BI103</f>
        <v>-58.522888967711104</v>
      </c>
      <c r="Z107">
        <f>MCB_benefits_nolossexceedence!Z107/WB_pop!$BI103</f>
        <v>-12.973812524822597</v>
      </c>
      <c r="AA107">
        <f>MCB_benefits_nolossexceedence!AA107/WB_pop!$BI103</f>
        <v>-5.1108108457735817</v>
      </c>
      <c r="AB107">
        <f>MCB_benefits_nolossexceedence!AB107/WB_pop!$BI103</f>
        <v>-55.568700441439553</v>
      </c>
      <c r="AC107">
        <f>MCB_benefits_nolossexceedence!AC107/WB_pop!$BI103</f>
        <v>-53.791717235483212</v>
      </c>
      <c r="AD107">
        <f>MCB_benefits_nolossexceedence!AD107/WB_pop!$BI103</f>
        <v>67.535513516001345</v>
      </c>
    </row>
    <row r="108" spans="1:30" x14ac:dyDescent="0.2">
      <c r="A108" t="s">
        <v>208</v>
      </c>
      <c r="B108" t="s">
        <v>209</v>
      </c>
      <c r="C108">
        <f>MCB_benefits_nolossexceedence!C108/WB_pop!$AQ104</f>
        <v>0</v>
      </c>
      <c r="D108">
        <f>MCB_benefits_nolossexceedence!D108/WB_pop!$AQ104</f>
        <v>0</v>
      </c>
      <c r="E108">
        <f>MCB_benefits_nolossexceedence!E108/WB_pop!$AQ104</f>
        <v>0</v>
      </c>
      <c r="F108">
        <f>MCB_benefits_nolossexceedence!F108/WB_pop!$AQ104</f>
        <v>0</v>
      </c>
      <c r="G108">
        <f>MCB_benefits_nolossexceedence!G108/WB_pop!$AQ104</f>
        <v>0</v>
      </c>
      <c r="H108">
        <f>MCB_benefits_nolossexceedence!H108/WB_pop!$AQ104</f>
        <v>0</v>
      </c>
      <c r="I108">
        <f>MCB_benefits_nolossexceedence!I108/WB_pop!$AQ104</f>
        <v>0</v>
      </c>
      <c r="K108">
        <f>MCB_benefits_nolossexceedence!K108/WB_pop!$AQ104</f>
        <v>0</v>
      </c>
      <c r="L108">
        <f>MCB_benefits_nolossexceedence!L108/WB_pop!$AQ104</f>
        <v>0</v>
      </c>
      <c r="M108">
        <f>MCB_benefits_nolossexceedence!M108/WB_pop!$AQ104</f>
        <v>0</v>
      </c>
      <c r="N108">
        <f>MCB_benefits_nolossexceedence!N108/WB_pop!$AQ104</f>
        <v>0</v>
      </c>
      <c r="O108">
        <f>MCB_benefits_nolossexceedence!O108/WB_pop!$AQ104</f>
        <v>0</v>
      </c>
      <c r="P108">
        <f>MCB_benefits_nolossexceedence!P108/WB_pop!$AQ104</f>
        <v>0</v>
      </c>
      <c r="Q108" s="7">
        <f>MCB_benefits_nolossexceedence!Q108/WB_pop!$BI104</f>
        <v>0</v>
      </c>
      <c r="R108">
        <f>MCB_benefits_nolossexceedence!R108/WB_pop!$BI104</f>
        <v>0</v>
      </c>
      <c r="S108">
        <f>MCB_benefits_nolossexceedence!S108/WB_pop!$BI104</f>
        <v>0</v>
      </c>
      <c r="T108">
        <f>MCB_benefits_nolossexceedence!T108/WB_pop!$BI104</f>
        <v>0</v>
      </c>
      <c r="U108">
        <f>MCB_benefits_nolossexceedence!U108/WB_pop!$BI104</f>
        <v>0</v>
      </c>
      <c r="V108">
        <f>MCB_benefits_nolossexceedence!V108/WB_pop!$BI104</f>
        <v>0</v>
      </c>
      <c r="W108">
        <f>MCB_benefits_nolossexceedence!W108/WB_pop!$BI104</f>
        <v>0</v>
      </c>
      <c r="Y108">
        <f>MCB_benefits_nolossexceedence!Y108/WB_pop!$BI104</f>
        <v>0</v>
      </c>
      <c r="Z108">
        <f>MCB_benefits_nolossexceedence!Z108/WB_pop!$BI104</f>
        <v>0</v>
      </c>
      <c r="AA108">
        <f>MCB_benefits_nolossexceedence!AA108/WB_pop!$BI104</f>
        <v>0</v>
      </c>
      <c r="AB108">
        <f>MCB_benefits_nolossexceedence!AB108/WB_pop!$BI104</f>
        <v>0</v>
      </c>
      <c r="AC108">
        <f>MCB_benefits_nolossexceedence!AC108/WB_pop!$BI104</f>
        <v>0</v>
      </c>
      <c r="AD108">
        <f>MCB_benefits_nolossexceedence!AD108/WB_pop!$BI104</f>
        <v>0</v>
      </c>
    </row>
    <row r="109" spans="1:30" x14ac:dyDescent="0.2">
      <c r="A109" t="s">
        <v>210</v>
      </c>
      <c r="B109" t="s">
        <v>211</v>
      </c>
      <c r="C109">
        <f>MCB_benefits_nolossexceedence!C109/WB_pop!$AQ105</f>
        <v>0</v>
      </c>
      <c r="D109">
        <f>MCB_benefits_nolossexceedence!D109/WB_pop!$AQ105</f>
        <v>0</v>
      </c>
      <c r="E109">
        <f>MCB_benefits_nolossexceedence!E109/WB_pop!$AQ105</f>
        <v>0</v>
      </c>
      <c r="F109">
        <f>MCB_benefits_nolossexceedence!F109/WB_pop!$AQ105</f>
        <v>0</v>
      </c>
      <c r="G109">
        <f>MCB_benefits_nolossexceedence!G109/WB_pop!$AQ105</f>
        <v>0</v>
      </c>
      <c r="H109">
        <f>MCB_benefits_nolossexceedence!H109/WB_pop!$AQ105</f>
        <v>0</v>
      </c>
      <c r="I109">
        <f>MCB_benefits_nolossexceedence!I109/WB_pop!$AQ105</f>
        <v>0</v>
      </c>
      <c r="K109">
        <f>MCB_benefits_nolossexceedence!K109/WB_pop!$AQ105</f>
        <v>0</v>
      </c>
      <c r="L109">
        <f>MCB_benefits_nolossexceedence!L109/WB_pop!$AQ105</f>
        <v>0</v>
      </c>
      <c r="M109">
        <f>MCB_benefits_nolossexceedence!M109/WB_pop!$AQ105</f>
        <v>0</v>
      </c>
      <c r="N109">
        <f>MCB_benefits_nolossexceedence!N109/WB_pop!$AQ105</f>
        <v>0</v>
      </c>
      <c r="O109">
        <f>MCB_benefits_nolossexceedence!O109/WB_pop!$AQ105</f>
        <v>0</v>
      </c>
      <c r="P109">
        <f>MCB_benefits_nolossexceedence!P109/WB_pop!$AQ105</f>
        <v>0</v>
      </c>
      <c r="Q109" s="7">
        <f>MCB_benefits_nolossexceedence!Q109/WB_pop!$BI105</f>
        <v>0</v>
      </c>
      <c r="R109">
        <f>MCB_benefits_nolossexceedence!R109/WB_pop!$BI105</f>
        <v>0</v>
      </c>
      <c r="S109">
        <f>MCB_benefits_nolossexceedence!S109/WB_pop!$BI105</f>
        <v>0</v>
      </c>
      <c r="T109">
        <f>MCB_benefits_nolossexceedence!T109/WB_pop!$BI105</f>
        <v>0</v>
      </c>
      <c r="U109">
        <f>MCB_benefits_nolossexceedence!U109/WB_pop!$BI105</f>
        <v>0</v>
      </c>
      <c r="V109">
        <f>MCB_benefits_nolossexceedence!V109/WB_pop!$BI105</f>
        <v>0</v>
      </c>
      <c r="W109">
        <f>MCB_benefits_nolossexceedence!W109/WB_pop!$BI105</f>
        <v>0</v>
      </c>
      <c r="Y109">
        <f>MCB_benefits_nolossexceedence!Y109/WB_pop!$BI105</f>
        <v>0</v>
      </c>
      <c r="Z109">
        <f>MCB_benefits_nolossexceedence!Z109/WB_pop!$BI105</f>
        <v>0</v>
      </c>
      <c r="AA109">
        <f>MCB_benefits_nolossexceedence!AA109/WB_pop!$BI105</f>
        <v>0</v>
      </c>
      <c r="AB109">
        <f>MCB_benefits_nolossexceedence!AB109/WB_pop!$BI105</f>
        <v>0</v>
      </c>
      <c r="AC109">
        <f>MCB_benefits_nolossexceedence!AC109/WB_pop!$BI105</f>
        <v>0</v>
      </c>
      <c r="AD109">
        <f>MCB_benefits_nolossexceedence!AD109/WB_pop!$BI105</f>
        <v>0</v>
      </c>
    </row>
    <row r="110" spans="1:30" x14ac:dyDescent="0.2">
      <c r="A110" t="s">
        <v>212</v>
      </c>
      <c r="B110" t="s">
        <v>213</v>
      </c>
      <c r="C110">
        <f>MCB_benefits_nolossexceedence!C110/WB_pop!$AQ106</f>
        <v>0</v>
      </c>
      <c r="D110">
        <f>MCB_benefits_nolossexceedence!D110/WB_pop!$AQ106</f>
        <v>0</v>
      </c>
      <c r="E110">
        <f>MCB_benefits_nolossexceedence!E110/WB_pop!$AQ106</f>
        <v>0</v>
      </c>
      <c r="F110">
        <f>MCB_benefits_nolossexceedence!F110/WB_pop!$AQ106</f>
        <v>0</v>
      </c>
      <c r="G110">
        <f>MCB_benefits_nolossexceedence!G110/WB_pop!$AQ106</f>
        <v>0</v>
      </c>
      <c r="H110">
        <f>MCB_benefits_nolossexceedence!H110/WB_pop!$AQ106</f>
        <v>0</v>
      </c>
      <c r="I110">
        <f>MCB_benefits_nolossexceedence!I110/WB_pop!$AQ106</f>
        <v>0</v>
      </c>
      <c r="K110">
        <f>MCB_benefits_nolossexceedence!K110/WB_pop!$AQ106</f>
        <v>0</v>
      </c>
      <c r="L110">
        <f>MCB_benefits_nolossexceedence!L110/WB_pop!$AQ106</f>
        <v>0</v>
      </c>
      <c r="M110">
        <f>MCB_benefits_nolossexceedence!M110/WB_pop!$AQ106</f>
        <v>0</v>
      </c>
      <c r="N110">
        <f>MCB_benefits_nolossexceedence!N110/WB_pop!$AQ106</f>
        <v>0</v>
      </c>
      <c r="O110">
        <f>MCB_benefits_nolossexceedence!O110/WB_pop!$AQ106</f>
        <v>0</v>
      </c>
      <c r="P110">
        <f>MCB_benefits_nolossexceedence!P110/WB_pop!$AQ106</f>
        <v>0</v>
      </c>
      <c r="Q110" s="7">
        <f>MCB_benefits_nolossexceedence!Q110/WB_pop!$BI106</f>
        <v>0</v>
      </c>
      <c r="R110">
        <f>MCB_benefits_nolossexceedence!R110/WB_pop!$BI106</f>
        <v>0</v>
      </c>
      <c r="S110">
        <f>MCB_benefits_nolossexceedence!S110/WB_pop!$BI106</f>
        <v>0</v>
      </c>
      <c r="T110">
        <f>MCB_benefits_nolossexceedence!T110/WB_pop!$BI106</f>
        <v>0</v>
      </c>
      <c r="U110">
        <f>MCB_benefits_nolossexceedence!U110/WB_pop!$BI106</f>
        <v>0</v>
      </c>
      <c r="V110">
        <f>MCB_benefits_nolossexceedence!V110/WB_pop!$BI106</f>
        <v>0</v>
      </c>
      <c r="W110">
        <f>MCB_benefits_nolossexceedence!W110/WB_pop!$BI106</f>
        <v>0</v>
      </c>
      <c r="Y110">
        <f>MCB_benefits_nolossexceedence!Y110/WB_pop!$BI106</f>
        <v>0</v>
      </c>
      <c r="Z110">
        <f>MCB_benefits_nolossexceedence!Z110/WB_pop!$BI106</f>
        <v>0</v>
      </c>
      <c r="AA110">
        <f>MCB_benefits_nolossexceedence!AA110/WB_pop!$BI106</f>
        <v>0</v>
      </c>
      <c r="AB110">
        <f>MCB_benefits_nolossexceedence!AB110/WB_pop!$BI106</f>
        <v>0</v>
      </c>
      <c r="AC110">
        <f>MCB_benefits_nolossexceedence!AC110/WB_pop!$BI106</f>
        <v>0</v>
      </c>
      <c r="AD110">
        <f>MCB_benefits_nolossexceedence!AD110/WB_pop!$BI106</f>
        <v>0</v>
      </c>
    </row>
    <row r="111" spans="1:30" x14ac:dyDescent="0.2">
      <c r="A111" t="s">
        <v>214</v>
      </c>
      <c r="B111" t="s">
        <v>215</v>
      </c>
      <c r="C111">
        <f>MCB_benefits_nolossexceedence!C111/WB_pop!$AQ107</f>
        <v>0</v>
      </c>
      <c r="D111">
        <f>MCB_benefits_nolossexceedence!D111/WB_pop!$AQ107</f>
        <v>0</v>
      </c>
      <c r="E111">
        <f>MCB_benefits_nolossexceedence!E111/WB_pop!$AQ107</f>
        <v>0</v>
      </c>
      <c r="F111">
        <f>MCB_benefits_nolossexceedence!F111/WB_pop!$AQ107</f>
        <v>0</v>
      </c>
      <c r="G111">
        <f>MCB_benefits_nolossexceedence!G111/WB_pop!$AQ107</f>
        <v>0</v>
      </c>
      <c r="H111">
        <f>MCB_benefits_nolossexceedence!H111/WB_pop!$AQ107</f>
        <v>0</v>
      </c>
      <c r="I111">
        <f>MCB_benefits_nolossexceedence!I111/WB_pop!$AQ107</f>
        <v>0</v>
      </c>
      <c r="K111">
        <f>MCB_benefits_nolossexceedence!K111/WB_pop!$AQ107</f>
        <v>0</v>
      </c>
      <c r="L111">
        <f>MCB_benefits_nolossexceedence!L111/WB_pop!$AQ107</f>
        <v>0</v>
      </c>
      <c r="M111">
        <f>MCB_benefits_nolossexceedence!M111/WB_pop!$AQ107</f>
        <v>0</v>
      </c>
      <c r="N111">
        <f>MCB_benefits_nolossexceedence!N111/WB_pop!$AQ107</f>
        <v>0</v>
      </c>
      <c r="O111">
        <f>MCB_benefits_nolossexceedence!O111/WB_pop!$AQ107</f>
        <v>0</v>
      </c>
      <c r="P111">
        <f>MCB_benefits_nolossexceedence!P111/WB_pop!$AQ107</f>
        <v>0</v>
      </c>
      <c r="Q111" s="7">
        <f>MCB_benefits_nolossexceedence!Q111/WB_pop!$BI107</f>
        <v>0</v>
      </c>
      <c r="R111">
        <f>MCB_benefits_nolossexceedence!R111/WB_pop!$BI107</f>
        <v>0</v>
      </c>
      <c r="S111">
        <f>MCB_benefits_nolossexceedence!S111/WB_pop!$BI107</f>
        <v>0</v>
      </c>
      <c r="T111">
        <f>MCB_benefits_nolossexceedence!T111/WB_pop!$BI107</f>
        <v>0</v>
      </c>
      <c r="U111">
        <f>MCB_benefits_nolossexceedence!U111/WB_pop!$BI107</f>
        <v>0</v>
      </c>
      <c r="V111">
        <f>MCB_benefits_nolossexceedence!V111/WB_pop!$BI107</f>
        <v>0</v>
      </c>
      <c r="W111">
        <f>MCB_benefits_nolossexceedence!W111/WB_pop!$BI107</f>
        <v>0</v>
      </c>
      <c r="Y111">
        <f>MCB_benefits_nolossexceedence!Y111/WB_pop!$BI107</f>
        <v>0</v>
      </c>
      <c r="Z111">
        <f>MCB_benefits_nolossexceedence!Z111/WB_pop!$BI107</f>
        <v>0</v>
      </c>
      <c r="AA111">
        <f>MCB_benefits_nolossexceedence!AA111/WB_pop!$BI107</f>
        <v>0</v>
      </c>
      <c r="AB111">
        <f>MCB_benefits_nolossexceedence!AB111/WB_pop!$BI107</f>
        <v>0</v>
      </c>
      <c r="AC111">
        <f>MCB_benefits_nolossexceedence!AC111/WB_pop!$BI107</f>
        <v>0</v>
      </c>
      <c r="AD111">
        <f>MCB_benefits_nolossexceedence!AD111/WB_pop!$BI107</f>
        <v>0</v>
      </c>
    </row>
    <row r="112" spans="1:30" x14ac:dyDescent="0.2">
      <c r="A112" t="s">
        <v>216</v>
      </c>
      <c r="B112" t="s">
        <v>217</v>
      </c>
      <c r="C112">
        <f>MCB_benefits_nolossexceedence!C112/WB_pop!$AQ108</f>
        <v>-1363.4076919297249</v>
      </c>
      <c r="D112">
        <f>MCB_benefits_nolossexceedence!D112/WB_pop!$AQ108</f>
        <v>382.4768294201387</v>
      </c>
      <c r="E112">
        <f>MCB_benefits_nolossexceedence!E112/WB_pop!$AQ108</f>
        <v>-5.5908214571770278</v>
      </c>
      <c r="F112">
        <f>MCB_benefits_nolossexceedence!F112/WB_pop!$AQ108</f>
        <v>306.49526472157174</v>
      </c>
      <c r="G112">
        <f>MCB_benefits_nolossexceedence!G112/WB_pop!$AQ108</f>
        <v>275.34049904971749</v>
      </c>
      <c r="H112">
        <f>MCB_benefits_nolossexceedence!H112/WB_pop!$AQ108</f>
        <v>93.781793044253533</v>
      </c>
      <c r="I112">
        <f>MCB_benefits_nolossexceedence!I112/WB_pop!$AQ108</f>
        <v>82.483818459769282</v>
      </c>
      <c r="K112">
        <f>MCB_benefits_nolossexceedence!K112/WB_pop!$AQ108</f>
        <v>438.34894845523257</v>
      </c>
      <c r="L112">
        <f>MCB_benefits_nolossexceedence!L112/WB_pop!$AQ108</f>
        <v>-15.943998453434885</v>
      </c>
      <c r="M112">
        <f>MCB_benefits_nolossexceedence!M112/WB_pop!$AQ108</f>
        <v>280.42911623370736</v>
      </c>
      <c r="N112">
        <f>MCB_benefits_nolossexceedence!N112/WB_pop!$AQ108</f>
        <v>357.35477840166942</v>
      </c>
      <c r="O112">
        <f>MCB_benefits_nolossexceedence!O112/WB_pop!$AQ108</f>
        <v>115.00628592333629</v>
      </c>
      <c r="P112">
        <f>MCB_benefits_nolossexceedence!P112/WB_pop!$AQ108</f>
        <v>30.43774693515627</v>
      </c>
      <c r="Q112" s="7">
        <f>MCB_benefits_nolossexceedence!Q112/WB_pop!$BI108</f>
        <v>-1157.4995956690159</v>
      </c>
      <c r="R112">
        <f>MCB_benefits_nolossexceedence!R112/WB_pop!$BI108</f>
        <v>1157.4995956690159</v>
      </c>
      <c r="S112">
        <f>MCB_benefits_nolossexceedence!S112/WB_pop!$BI108</f>
        <v>269.77674964716988</v>
      </c>
      <c r="T112">
        <f>MCB_benefits_nolossexceedence!T112/WB_pop!$BI108</f>
        <v>625.86275058304534</v>
      </c>
      <c r="U112">
        <f>MCB_benefits_nolossexceedence!U112/WB_pop!$BI108</f>
        <v>976.76084905990012</v>
      </c>
      <c r="V112">
        <f>MCB_benefits_nolossexceedence!V112/WB_pop!$BI108</f>
        <v>503.90930952129366</v>
      </c>
      <c r="W112">
        <f>MCB_benefits_nolossexceedence!W112/WB_pop!$BI108</f>
        <v>201.81877909133701</v>
      </c>
      <c r="Y112">
        <f>MCB_benefits_nolossexceedence!Y112/WB_pop!$BI108</f>
        <v>166.32115548943429</v>
      </c>
      <c r="Z112">
        <f>MCB_benefits_nolossexceedence!Z112/WB_pop!$BI108</f>
        <v>222.20801828255532</v>
      </c>
      <c r="AA112">
        <f>MCB_benefits_nolossexceedence!AA112/WB_pop!$BI108</f>
        <v>554.49614120687124</v>
      </c>
      <c r="AB112">
        <f>MCB_benefits_nolossexceedence!AB112/WB_pop!$BI108</f>
        <v>49.777479236101946</v>
      </c>
      <c r="AC112">
        <f>MCB_benefits_nolossexceedence!AC112/WB_pop!$BI108</f>
        <v>-54.388490007599607</v>
      </c>
      <c r="AD112">
        <f>MCB_benefits_nolossexceedence!AD112/WB_pop!$BI108</f>
        <v>93.72877103749839</v>
      </c>
    </row>
    <row r="113" spans="1:30" x14ac:dyDescent="0.2">
      <c r="A113" t="s">
        <v>218</v>
      </c>
      <c r="B113" t="s">
        <v>219</v>
      </c>
      <c r="C113">
        <f>MCB_benefits_nolossexceedence!C113/WB_pop!$AQ109</f>
        <v>0</v>
      </c>
      <c r="D113">
        <f>MCB_benefits_nolossexceedence!D113/WB_pop!$AQ109</f>
        <v>0</v>
      </c>
      <c r="E113">
        <f>MCB_benefits_nolossexceedence!E113/WB_pop!$AQ109</f>
        <v>0</v>
      </c>
      <c r="F113">
        <f>MCB_benefits_nolossexceedence!F113/WB_pop!$AQ109</f>
        <v>0</v>
      </c>
      <c r="G113">
        <f>MCB_benefits_nolossexceedence!G113/WB_pop!$AQ109</f>
        <v>0</v>
      </c>
      <c r="H113">
        <f>MCB_benefits_nolossexceedence!H113/WB_pop!$AQ109</f>
        <v>0</v>
      </c>
      <c r="I113">
        <f>MCB_benefits_nolossexceedence!I113/WB_pop!$AQ109</f>
        <v>0</v>
      </c>
      <c r="K113">
        <f>MCB_benefits_nolossexceedence!K113/WB_pop!$AQ109</f>
        <v>0</v>
      </c>
      <c r="L113">
        <f>MCB_benefits_nolossexceedence!L113/WB_pop!$AQ109</f>
        <v>0</v>
      </c>
      <c r="M113">
        <f>MCB_benefits_nolossexceedence!M113/WB_pop!$AQ109</f>
        <v>0</v>
      </c>
      <c r="N113">
        <f>MCB_benefits_nolossexceedence!N113/WB_pop!$AQ109</f>
        <v>0</v>
      </c>
      <c r="O113">
        <f>MCB_benefits_nolossexceedence!O113/WB_pop!$AQ109</f>
        <v>0</v>
      </c>
      <c r="P113">
        <f>MCB_benefits_nolossexceedence!P113/WB_pop!$AQ109</f>
        <v>0</v>
      </c>
      <c r="Q113" s="7">
        <f>MCB_benefits_nolossexceedence!Q113/WB_pop!$BI109</f>
        <v>0</v>
      </c>
      <c r="R113">
        <f>MCB_benefits_nolossexceedence!R113/WB_pop!$BI109</f>
        <v>0</v>
      </c>
      <c r="S113">
        <f>MCB_benefits_nolossexceedence!S113/WB_pop!$BI109</f>
        <v>0</v>
      </c>
      <c r="T113">
        <f>MCB_benefits_nolossexceedence!T113/WB_pop!$BI109</f>
        <v>0</v>
      </c>
      <c r="U113">
        <f>MCB_benefits_nolossexceedence!U113/WB_pop!$BI109</f>
        <v>0</v>
      </c>
      <c r="V113">
        <f>MCB_benefits_nolossexceedence!V113/WB_pop!$BI109</f>
        <v>0</v>
      </c>
      <c r="W113">
        <f>MCB_benefits_nolossexceedence!W113/WB_pop!$BI109</f>
        <v>0</v>
      </c>
      <c r="Y113">
        <f>MCB_benefits_nolossexceedence!Y113/WB_pop!$BI109</f>
        <v>0</v>
      </c>
      <c r="Z113">
        <f>MCB_benefits_nolossexceedence!Z113/WB_pop!$BI109</f>
        <v>0</v>
      </c>
      <c r="AA113">
        <f>MCB_benefits_nolossexceedence!AA113/WB_pop!$BI109</f>
        <v>0</v>
      </c>
      <c r="AB113">
        <f>MCB_benefits_nolossexceedence!AB113/WB_pop!$BI109</f>
        <v>0</v>
      </c>
      <c r="AC113">
        <f>MCB_benefits_nolossexceedence!AC113/WB_pop!$BI109</f>
        <v>0</v>
      </c>
      <c r="AD113">
        <f>MCB_benefits_nolossexceedence!AD113/WB_pop!$BI109</f>
        <v>0</v>
      </c>
    </row>
    <row r="114" spans="1:30" x14ac:dyDescent="0.2">
      <c r="A114" t="s">
        <v>220</v>
      </c>
      <c r="B114" t="s">
        <v>221</v>
      </c>
      <c r="C114">
        <f>MCB_benefits_nolossexceedence!C114/WB_pop!$AQ110</f>
        <v>0</v>
      </c>
      <c r="D114">
        <f>MCB_benefits_nolossexceedence!D114/WB_pop!$AQ110</f>
        <v>0</v>
      </c>
      <c r="E114">
        <f>MCB_benefits_nolossexceedence!E114/WB_pop!$AQ110</f>
        <v>0</v>
      </c>
      <c r="F114">
        <f>MCB_benefits_nolossexceedence!F114/WB_pop!$AQ110</f>
        <v>0</v>
      </c>
      <c r="G114">
        <f>MCB_benefits_nolossexceedence!G114/WB_pop!$AQ110</f>
        <v>0</v>
      </c>
      <c r="H114">
        <f>MCB_benefits_nolossexceedence!H114/WB_pop!$AQ110</f>
        <v>0</v>
      </c>
      <c r="I114">
        <f>MCB_benefits_nolossexceedence!I114/WB_pop!$AQ110</f>
        <v>0</v>
      </c>
      <c r="K114">
        <f>MCB_benefits_nolossexceedence!K114/WB_pop!$AQ110</f>
        <v>0</v>
      </c>
      <c r="L114">
        <f>MCB_benefits_nolossexceedence!L114/WB_pop!$AQ110</f>
        <v>0</v>
      </c>
      <c r="M114">
        <f>MCB_benefits_nolossexceedence!M114/WB_pop!$AQ110</f>
        <v>0</v>
      </c>
      <c r="N114">
        <f>MCB_benefits_nolossexceedence!N114/WB_pop!$AQ110</f>
        <v>0</v>
      </c>
      <c r="O114">
        <f>MCB_benefits_nolossexceedence!O114/WB_pop!$AQ110</f>
        <v>0</v>
      </c>
      <c r="P114">
        <f>MCB_benefits_nolossexceedence!P114/WB_pop!$AQ110</f>
        <v>0</v>
      </c>
      <c r="Q114" s="7">
        <f>MCB_benefits_nolossexceedence!Q114/WB_pop!$BI110</f>
        <v>0</v>
      </c>
      <c r="R114">
        <f>MCB_benefits_nolossexceedence!R114/WB_pop!$BI110</f>
        <v>0</v>
      </c>
      <c r="S114">
        <f>MCB_benefits_nolossexceedence!S114/WB_pop!$BI110</f>
        <v>0</v>
      </c>
      <c r="T114">
        <f>MCB_benefits_nolossexceedence!T114/WB_pop!$BI110</f>
        <v>0</v>
      </c>
      <c r="U114">
        <f>MCB_benefits_nolossexceedence!U114/WB_pop!$BI110</f>
        <v>0</v>
      </c>
      <c r="V114">
        <f>MCB_benefits_nolossexceedence!V114/WB_pop!$BI110</f>
        <v>0</v>
      </c>
      <c r="W114">
        <f>MCB_benefits_nolossexceedence!W114/WB_pop!$BI110</f>
        <v>0</v>
      </c>
      <c r="Y114">
        <f>MCB_benefits_nolossexceedence!Y114/WB_pop!$BI110</f>
        <v>0</v>
      </c>
      <c r="Z114">
        <f>MCB_benefits_nolossexceedence!Z114/WB_pop!$BI110</f>
        <v>0</v>
      </c>
      <c r="AA114">
        <f>MCB_benefits_nolossexceedence!AA114/WB_pop!$BI110</f>
        <v>0</v>
      </c>
      <c r="AB114">
        <f>MCB_benefits_nolossexceedence!AB114/WB_pop!$BI110</f>
        <v>0</v>
      </c>
      <c r="AC114">
        <f>MCB_benefits_nolossexceedence!AC114/WB_pop!$BI110</f>
        <v>0</v>
      </c>
      <c r="AD114">
        <f>MCB_benefits_nolossexceedence!AD114/WB_pop!$BI110</f>
        <v>0</v>
      </c>
    </row>
    <row r="115" spans="1:30" x14ac:dyDescent="0.2">
      <c r="A115" t="s">
        <v>222</v>
      </c>
      <c r="B115" t="s">
        <v>223</v>
      </c>
      <c r="C115">
        <f>MCB_benefits_nolossexceedence!C115/WB_pop!$AQ111</f>
        <v>-145.11819463976136</v>
      </c>
      <c r="D115">
        <f>MCB_benefits_nolossexceedence!D115/WB_pop!$AQ111</f>
        <v>40.710014550696407</v>
      </c>
      <c r="E115">
        <f>MCB_benefits_nolossexceedence!E115/WB_pop!$AQ111</f>
        <v>-0.59507506171572311</v>
      </c>
      <c r="F115">
        <f>MCB_benefits_nolossexceedence!F115/WB_pop!$AQ111</f>
        <v>32.622699538299806</v>
      </c>
      <c r="G115">
        <f>MCB_benefits_nolossexceedence!G115/WB_pop!$AQ111</f>
        <v>29.306653006154125</v>
      </c>
      <c r="H115">
        <f>MCB_benefits_nolossexceedence!H115/WB_pop!$AQ111</f>
        <v>9.9819331937312388</v>
      </c>
      <c r="I115">
        <f>MCB_benefits_nolossexceedence!I115/WB_pop!$AQ111</f>
        <v>8.7794009764854017</v>
      </c>
      <c r="K115">
        <f>MCB_benefits_nolossexceedence!K115/WB_pop!$AQ111</f>
        <v>23.318185711815985</v>
      </c>
      <c r="L115">
        <f>MCB_benefits_nolossexceedence!L115/WB_pop!$AQ111</f>
        <v>-1.73628607210129</v>
      </c>
      <c r="M115">
        <f>MCB_benefits_nolossexceedence!M115/WB_pop!$AQ111</f>
        <v>-39.562205476308286</v>
      </c>
      <c r="N115">
        <f>MCB_benefits_nolossexceedence!N115/WB_pop!$AQ111</f>
        <v>-43.694735118445941</v>
      </c>
      <c r="O115">
        <f>MCB_benefits_nolossexceedence!O115/WB_pop!$AQ111</f>
        <v>0.4398477602134952</v>
      </c>
      <c r="P115">
        <f>MCB_benefits_nolossexceedence!P115/WB_pop!$AQ111</f>
        <v>-3.6424142526551551</v>
      </c>
      <c r="Q115" s="7">
        <f>MCB_benefits_nolossexceedence!Q115/WB_pop!$BI111</f>
        <v>-164.40843909437916</v>
      </c>
      <c r="R115">
        <f>MCB_benefits_nolossexceedence!R115/WB_pop!$BI111</f>
        <v>164.40843909437916</v>
      </c>
      <c r="S115">
        <f>MCB_benefits_nolossexceedence!S115/WB_pop!$BI111</f>
        <v>38.318436118166112</v>
      </c>
      <c r="T115">
        <f>MCB_benefits_nolossexceedence!T115/WB_pop!$BI111</f>
        <v>88.896029247595862</v>
      </c>
      <c r="U115">
        <f>MCB_benefits_nolossexceedence!U115/WB_pop!$BI111</f>
        <v>138.7367452768928</v>
      </c>
      <c r="V115">
        <f>MCB_benefits_nolossexceedence!V115/WB_pop!$BI111</f>
        <v>71.574057851517509</v>
      </c>
      <c r="W115">
        <f>MCB_benefits_nolossexceedence!W115/WB_pop!$BI111</f>
        <v>28.665850575232501</v>
      </c>
      <c r="Y115">
        <f>MCB_benefits_nolossexceedence!Y115/WB_pop!$BI111</f>
        <v>-3.6750246910023652</v>
      </c>
      <c r="Z115">
        <f>MCB_benefits_nolossexceedence!Z115/WB_pop!$BI111</f>
        <v>-15.421907180272681</v>
      </c>
      <c r="AA115">
        <f>MCB_benefits_nolossexceedence!AA115/WB_pop!$BI111</f>
        <v>-34.409530501018843</v>
      </c>
      <c r="AB115">
        <f>MCB_benefits_nolossexceedence!AB115/WB_pop!$BI111</f>
        <v>-57.959462438807002</v>
      </c>
      <c r="AC115">
        <f>MCB_benefits_nolossexceedence!AC115/WB_pop!$BI111</f>
        <v>-0.93999651676104379</v>
      </c>
      <c r="AD115">
        <f>MCB_benefits_nolossexceedence!AD115/WB_pop!$BI111</f>
        <v>-48.910984209137972</v>
      </c>
    </row>
    <row r="116" spans="1:30" x14ac:dyDescent="0.2">
      <c r="A116" t="s">
        <v>224</v>
      </c>
      <c r="B116" t="s">
        <v>225</v>
      </c>
      <c r="C116" t="e">
        <f>MCB_benefits_nolossexceedence!C116/WB_pop!$AQ112</f>
        <v>#DIV/0!</v>
      </c>
      <c r="D116" t="e">
        <f>MCB_benefits_nolossexceedence!D116/WB_pop!$AQ112</f>
        <v>#DIV/0!</v>
      </c>
      <c r="E116" t="e">
        <f>MCB_benefits_nolossexceedence!E116/WB_pop!$AQ112</f>
        <v>#DIV/0!</v>
      </c>
      <c r="F116" t="e">
        <f>MCB_benefits_nolossexceedence!F116/WB_pop!$AQ112</f>
        <v>#DIV/0!</v>
      </c>
      <c r="G116" t="e">
        <f>MCB_benefits_nolossexceedence!G116/WB_pop!$AQ112</f>
        <v>#DIV/0!</v>
      </c>
      <c r="H116" t="e">
        <f>MCB_benefits_nolossexceedence!H116/WB_pop!$AQ112</f>
        <v>#DIV/0!</v>
      </c>
      <c r="I116" t="e">
        <f>MCB_benefits_nolossexceedence!I116/WB_pop!$AQ112</f>
        <v>#DIV/0!</v>
      </c>
      <c r="K116" t="e">
        <f>MCB_benefits_nolossexceedence!K116/WB_pop!$AQ112</f>
        <v>#DIV/0!</v>
      </c>
      <c r="L116" t="e">
        <f>MCB_benefits_nolossexceedence!L116/WB_pop!$AQ112</f>
        <v>#DIV/0!</v>
      </c>
      <c r="M116" t="e">
        <f>MCB_benefits_nolossexceedence!M116/WB_pop!$AQ112</f>
        <v>#DIV/0!</v>
      </c>
      <c r="N116" t="e">
        <f>MCB_benefits_nolossexceedence!N116/WB_pop!$AQ112</f>
        <v>#DIV/0!</v>
      </c>
      <c r="O116" t="e">
        <f>MCB_benefits_nolossexceedence!O116/WB_pop!$AQ112</f>
        <v>#DIV/0!</v>
      </c>
      <c r="P116" t="e">
        <f>MCB_benefits_nolossexceedence!P116/WB_pop!$AQ112</f>
        <v>#DIV/0!</v>
      </c>
      <c r="Q116" s="7" t="e">
        <f>MCB_benefits_nolossexceedence!Q116/WB_pop!$BI112</f>
        <v>#DIV/0!</v>
      </c>
      <c r="R116" t="e">
        <f>MCB_benefits_nolossexceedence!R116/WB_pop!$BI112</f>
        <v>#DIV/0!</v>
      </c>
      <c r="S116" t="e">
        <f>MCB_benefits_nolossexceedence!S116/WB_pop!$BI112</f>
        <v>#DIV/0!</v>
      </c>
      <c r="T116" t="e">
        <f>MCB_benefits_nolossexceedence!T116/WB_pop!$BI112</f>
        <v>#DIV/0!</v>
      </c>
      <c r="U116" t="e">
        <f>MCB_benefits_nolossexceedence!U116/WB_pop!$BI112</f>
        <v>#DIV/0!</v>
      </c>
      <c r="V116" t="e">
        <f>MCB_benefits_nolossexceedence!V116/WB_pop!$BI112</f>
        <v>#DIV/0!</v>
      </c>
      <c r="W116" t="e">
        <f>MCB_benefits_nolossexceedence!W116/WB_pop!$BI112</f>
        <v>#DIV/0!</v>
      </c>
      <c r="Y116" t="e">
        <f>MCB_benefits_nolossexceedence!Y116/WB_pop!$BI112</f>
        <v>#DIV/0!</v>
      </c>
      <c r="Z116" t="e">
        <f>MCB_benefits_nolossexceedence!Z116/WB_pop!$BI112</f>
        <v>#DIV/0!</v>
      </c>
      <c r="AA116" t="e">
        <f>MCB_benefits_nolossexceedence!AA116/WB_pop!$BI112</f>
        <v>#DIV/0!</v>
      </c>
      <c r="AB116" t="e">
        <f>MCB_benefits_nolossexceedence!AB116/WB_pop!$BI112</f>
        <v>#DIV/0!</v>
      </c>
      <c r="AC116" t="e">
        <f>MCB_benefits_nolossexceedence!AC116/WB_pop!$BI112</f>
        <v>#DIV/0!</v>
      </c>
      <c r="AD116" t="e">
        <f>MCB_benefits_nolossexceedence!AD116/WB_pop!$BI112</f>
        <v>#DIV/0!</v>
      </c>
    </row>
    <row r="117" spans="1:30" x14ac:dyDescent="0.2">
      <c r="A117" t="s">
        <v>226</v>
      </c>
      <c r="B117" t="s">
        <v>227</v>
      </c>
      <c r="C117">
        <f>MCB_benefits_nolossexceedence!C117/WB_pop!$AQ113</f>
        <v>-2057.9507544120056</v>
      </c>
      <c r="D117">
        <f>MCB_benefits_nolossexceedence!D117/WB_pop!$AQ113</f>
        <v>577.3170301952922</v>
      </c>
      <c r="E117">
        <f>MCB_benefits_nolossexceedence!E117/WB_pop!$AQ113</f>
        <v>-8.4388809771898909</v>
      </c>
      <c r="F117">
        <f>MCB_benefits_nolossexceedence!F117/WB_pop!$AQ113</f>
        <v>462.62916440255577</v>
      </c>
      <c r="G117">
        <f>MCB_benefits_nolossexceedence!G117/WB_pop!$AQ113</f>
        <v>415.60363132288296</v>
      </c>
      <c r="H117">
        <f>MCB_benefits_nolossexceedence!H117/WB_pop!$AQ113</f>
        <v>141.55583314361991</v>
      </c>
      <c r="I117">
        <f>MCB_benefits_nolossexceedence!I117/WB_pop!$AQ113</f>
        <v>124.50247818817101</v>
      </c>
      <c r="K117">
        <f>MCB_benefits_nolossexceedence!K117/WB_pop!$AQ113</f>
        <v>1335.0268882831356</v>
      </c>
      <c r="L117">
        <f>MCB_benefits_nolossexceedence!L117/WB_pop!$AQ113</f>
        <v>-73.347445293314465</v>
      </c>
      <c r="M117">
        <f>MCB_benefits_nolossexceedence!M117/WB_pop!$AQ113</f>
        <v>-46.618303474360886</v>
      </c>
      <c r="N117">
        <f>MCB_benefits_nolossexceedence!N117/WB_pop!$AQ113</f>
        <v>1916.2262608472465</v>
      </c>
      <c r="O117">
        <f>MCB_benefits_nolossexceedence!O117/WB_pop!$AQ113</f>
        <v>675.90113188010696</v>
      </c>
      <c r="P117">
        <f>MCB_benefits_nolossexceedence!P117/WB_pop!$AQ113</f>
        <v>718.19671578549219</v>
      </c>
      <c r="Q117" s="7">
        <f>MCB_benefits_nolossexceedence!Q117/WB_pop!$BI113</f>
        <v>-1741.411378686611</v>
      </c>
      <c r="R117">
        <f>MCB_benefits_nolossexceedence!R117/WB_pop!$BI113</f>
        <v>1741.411378686611</v>
      </c>
      <c r="S117">
        <f>MCB_benefits_nolossexceedence!S117/WB_pop!$BI113</f>
        <v>405.86822086027456</v>
      </c>
      <c r="T117">
        <f>MCB_benefits_nolossexceedence!T117/WB_pop!$BI113</f>
        <v>941.58522338962894</v>
      </c>
      <c r="U117">
        <f>MCB_benefits_nolossexceedence!U117/WB_pop!$BI113</f>
        <v>1469.4972362607077</v>
      </c>
      <c r="V117">
        <f>MCB_benefits_nolossexceedence!V117/WB_pop!$BI113</f>
        <v>758.11119823269223</v>
      </c>
      <c r="W117">
        <f>MCB_benefits_nolossexceedence!W117/WB_pop!$BI113</f>
        <v>303.62819966184242</v>
      </c>
      <c r="Y117">
        <f>MCB_benefits_nolossexceedence!Y117/WB_pop!$BI113</f>
        <v>410.26953782994639</v>
      </c>
      <c r="Z117">
        <f>MCB_benefits_nolossexceedence!Z117/WB_pop!$BI113</f>
        <v>1741.411378686611</v>
      </c>
      <c r="AA117">
        <f>MCB_benefits_nolossexceedence!AA117/WB_pop!$BI113</f>
        <v>1249.8373592144587</v>
      </c>
      <c r="AB117">
        <f>MCB_benefits_nolossexceedence!AB117/WB_pop!$BI113</f>
        <v>1705.7727286696008</v>
      </c>
      <c r="AC117">
        <f>MCB_benefits_nolossexceedence!AC117/WB_pop!$BI113</f>
        <v>1693.9288930576438</v>
      </c>
      <c r="AD117">
        <f>MCB_benefits_nolossexceedence!AD117/WB_pop!$BI113</f>
        <v>810.3241265266397</v>
      </c>
    </row>
    <row r="118" spans="1:30" x14ac:dyDescent="0.2">
      <c r="A118" t="s">
        <v>228</v>
      </c>
      <c r="B118" t="s">
        <v>229</v>
      </c>
      <c r="C118">
        <f>MCB_benefits_nolossexceedence!C118/WB_pop!$AQ114</f>
        <v>-444.34757573242604</v>
      </c>
      <c r="D118">
        <f>MCB_benefits_nolossexceedence!D118/WB_pop!$AQ114</f>
        <v>124.65284810452958</v>
      </c>
      <c r="E118">
        <f>MCB_benefits_nolossexceedence!E118/WB_pop!$AQ114</f>
        <v>-1.8221020576268567</v>
      </c>
      <c r="F118">
        <f>MCB_benefits_nolossexceedence!F118/WB_pop!$AQ114</f>
        <v>99.889731192391054</v>
      </c>
      <c r="G118">
        <f>MCB_benefits_nolossexceedence!G118/WB_pop!$AQ114</f>
        <v>89.736095797238988</v>
      </c>
      <c r="H118">
        <f>MCB_benefits_nolossexceedence!H118/WB_pop!$AQ114</f>
        <v>30.564381170589797</v>
      </c>
      <c r="I118">
        <f>MCB_benefits_nolossexceedence!I118/WB_pop!$AQ114</f>
        <v>26.882263454063825</v>
      </c>
      <c r="K118">
        <f>MCB_benefits_nolossexceedence!K118/WB_pop!$AQ114</f>
        <v>-195.74269019116841</v>
      </c>
      <c r="L118">
        <f>MCB_benefits_nolossexceedence!L118/WB_pop!$AQ114</f>
        <v>-20.296595123240191</v>
      </c>
      <c r="M118">
        <f>MCB_benefits_nolossexceedence!M118/WB_pop!$AQ114</f>
        <v>-947.5696188097794</v>
      </c>
      <c r="N118">
        <f>MCB_benefits_nolossexceedence!N118/WB_pop!$AQ114</f>
        <v>-888.87109513739335</v>
      </c>
      <c r="O118">
        <f>MCB_benefits_nolossexceedence!O118/WB_pop!$AQ114</f>
        <v>-937.02587304460451</v>
      </c>
      <c r="P118">
        <f>MCB_benefits_nolossexceedence!P118/WB_pop!$AQ114</f>
        <v>-968.88309793511974</v>
      </c>
      <c r="Q118" s="7">
        <f>MCB_benefits_nolossexceedence!Q118/WB_pop!$BI114</f>
        <v>-291.62501356101831</v>
      </c>
      <c r="R118">
        <f>MCB_benefits_nolossexceedence!R118/WB_pop!$BI114</f>
        <v>291.62501356101831</v>
      </c>
      <c r="S118">
        <f>MCB_benefits_nolossexceedence!S118/WB_pop!$BI114</f>
        <v>67.968618363820056</v>
      </c>
      <c r="T118">
        <f>MCB_benefits_nolossexceedence!T118/WB_pop!$BI114</f>
        <v>157.68232991962716</v>
      </c>
      <c r="U118">
        <f>MCB_benefits_nolossexceedence!U118/WB_pop!$BI114</f>
        <v>246.08898086770188</v>
      </c>
      <c r="V118">
        <f>MCB_benefits_nolossexceedence!V118/WB_pop!$BI114</f>
        <v>126.95689896784324</v>
      </c>
      <c r="W118">
        <f>MCB_benefits_nolossexceedence!W118/WB_pop!$BI114</f>
        <v>50.847019221083912</v>
      </c>
      <c r="Y118">
        <f>MCB_benefits_nolossexceedence!Y118/WB_pop!$BI114</f>
        <v>291.62501356101831</v>
      </c>
      <c r="Z118">
        <f>MCB_benefits_nolossexceedence!Z118/WB_pop!$BI114</f>
        <v>291.62501356101831</v>
      </c>
      <c r="AA118">
        <f>MCB_benefits_nolossexceedence!AA118/WB_pop!$BI114</f>
        <v>291.62501356101831</v>
      </c>
      <c r="AB118">
        <f>MCB_benefits_nolossexceedence!AB118/WB_pop!$BI114</f>
        <v>291.62501356101831</v>
      </c>
      <c r="AC118">
        <f>MCB_benefits_nolossexceedence!AC118/WB_pop!$BI114</f>
        <v>291.62501356101831</v>
      </c>
      <c r="AD118">
        <f>MCB_benefits_nolossexceedence!AD118/WB_pop!$BI114</f>
        <v>291.62501356101831</v>
      </c>
    </row>
    <row r="119" spans="1:30" x14ac:dyDescent="0.2">
      <c r="A119" t="s">
        <v>230</v>
      </c>
      <c r="B119" t="s">
        <v>231</v>
      </c>
      <c r="C119">
        <f>MCB_benefits_nolossexceedence!C119/WB_pop!$AQ115</f>
        <v>-310.66831175238985</v>
      </c>
      <c r="D119">
        <f>MCB_benefits_nolossexceedence!D119/WB_pop!$AQ115</f>
        <v>87.151797355772814</v>
      </c>
      <c r="E119">
        <f>MCB_benefits_nolossexceedence!E119/WB_pop!$AQ115</f>
        <v>-1.2739337424096959</v>
      </c>
      <c r="F119">
        <f>MCB_benefits_nolossexceedence!F119/WB_pop!$AQ115</f>
        <v>69.838513465024818</v>
      </c>
      <c r="G119">
        <f>MCB_benefits_nolossexceedence!G119/WB_pop!$AQ115</f>
        <v>62.739537486227746</v>
      </c>
      <c r="H119">
        <f>MCB_benefits_nolossexceedence!H119/WB_pop!$AQ115</f>
        <v>21.369273101968101</v>
      </c>
      <c r="I119">
        <f>MCB_benefits_nolossexceedence!I119/WB_pop!$AQ115</f>
        <v>18.794898092087287</v>
      </c>
      <c r="K119">
        <f>MCB_benefits_nolossexceedence!K119/WB_pop!$AQ115</f>
        <v>-312.39125536436512</v>
      </c>
      <c r="L119">
        <f>MCB_benefits_nolossexceedence!L119/WB_pop!$AQ115</f>
        <v>-19.217402540698604</v>
      </c>
      <c r="M119">
        <f>MCB_benefits_nolossexceedence!M119/WB_pop!$AQ115</f>
        <v>-593.5805954382331</v>
      </c>
      <c r="N119">
        <f>MCB_benefits_nolossexceedence!N119/WB_pop!$AQ115</f>
        <v>-251.17876914203589</v>
      </c>
      <c r="O119">
        <f>MCB_benefits_nolossexceedence!O119/WB_pop!$AQ115</f>
        <v>-214.14480785024116</v>
      </c>
      <c r="P119">
        <f>MCB_benefits_nolossexceedence!P119/WB_pop!$AQ115</f>
        <v>3.6362288085698031</v>
      </c>
      <c r="Q119" s="7">
        <f>MCB_benefits_nolossexceedence!Q119/WB_pop!$BI115</f>
        <v>-213.83068833935704</v>
      </c>
      <c r="R119">
        <f>MCB_benefits_nolossexceedence!R119/WB_pop!$BI115</f>
        <v>213.83068833935704</v>
      </c>
      <c r="S119">
        <f>MCB_benefits_nolossexceedence!S119/WB_pop!$BI115</f>
        <v>49.837207970398332</v>
      </c>
      <c r="T119">
        <f>MCB_benefits_nolossexceedence!T119/WB_pop!$BI115</f>
        <v>115.61875551739188</v>
      </c>
      <c r="U119">
        <f>MCB_benefits_nolossexceedence!U119/WB_pop!$BI115</f>
        <v>180.44191590122739</v>
      </c>
      <c r="V119">
        <f>MCB_benefits_nolossexceedence!V119/WB_pop!$BI115</f>
        <v>93.089686526646148</v>
      </c>
      <c r="W119">
        <f>MCB_benefits_nolossexceedence!W119/WB_pop!$BI115</f>
        <v>37.282992248447655</v>
      </c>
      <c r="Y119">
        <f>MCB_benefits_nolossexceedence!Y119/WB_pop!$BI115</f>
        <v>85.928087024063942</v>
      </c>
      <c r="Z119">
        <f>MCB_benefits_nolossexceedence!Z119/WB_pop!$BI115</f>
        <v>-337.07711069679431</v>
      </c>
      <c r="AA119">
        <f>MCB_benefits_nolossexceedence!AA119/WB_pop!$BI115</f>
        <v>-165.33204815694077</v>
      </c>
      <c r="AB119">
        <f>MCB_benefits_nolossexceedence!AB119/WB_pop!$BI115</f>
        <v>-148.99917645255397</v>
      </c>
      <c r="AC119">
        <f>MCB_benefits_nolossexceedence!AC119/WB_pop!$BI115</f>
        <v>8.8759668831752467</v>
      </c>
      <c r="AD119">
        <f>MCB_benefits_nolossexceedence!AD119/WB_pop!$BI115</f>
        <v>-11.562533083050313</v>
      </c>
    </row>
    <row r="120" spans="1:30" x14ac:dyDescent="0.2">
      <c r="A120" t="s">
        <v>232</v>
      </c>
      <c r="B120" t="s">
        <v>233</v>
      </c>
      <c r="C120">
        <f>MCB_benefits_nolossexceedence!C120/WB_pop!$AQ116</f>
        <v>5224.4724431107634</v>
      </c>
      <c r="D120">
        <f>MCB_benefits_nolossexceedence!D120/WB_pop!$AQ116</f>
        <v>-1465.621521179512</v>
      </c>
      <c r="E120">
        <f>MCB_benefits_nolossexceedence!E120/WB_pop!$AQ116</f>
        <v>21.423593845236134</v>
      </c>
      <c r="F120">
        <f>MCB_benefits_nolossexceedence!F120/WB_pop!$AQ116</f>
        <v>-1174.4660632032917</v>
      </c>
      <c r="G120">
        <f>MCB_benefits_nolossexceedence!G120/WB_pop!$AQ116</f>
        <v>-1055.0834194881163</v>
      </c>
      <c r="H120">
        <f>MCB_benefits_nolossexceedence!H120/WB_pop!$AQ116</f>
        <v>-359.36455128234201</v>
      </c>
      <c r="I120">
        <f>MCB_benefits_nolossexceedence!I120/WB_pop!$AQ116</f>
        <v>-316.07158966199165</v>
      </c>
      <c r="K120">
        <f>MCB_benefits_nolossexceedence!K120/WB_pop!$AQ116</f>
        <v>1827.8278701504514</v>
      </c>
      <c r="L120">
        <f>MCB_benefits_nolossexceedence!L120/WB_pop!$AQ116</f>
        <v>-69.555993394513422</v>
      </c>
      <c r="M120">
        <f>MCB_benefits_nolossexceedence!M120/WB_pop!$AQ116</f>
        <v>4369.3654967593684</v>
      </c>
      <c r="N120">
        <f>MCB_benefits_nolossexceedence!N120/WB_pop!$AQ116</f>
        <v>555.90240175489646</v>
      </c>
      <c r="O120">
        <f>MCB_benefits_nolossexceedence!O120/WB_pop!$AQ116</f>
        <v>1247.9296395011497</v>
      </c>
      <c r="P120">
        <f>MCB_benefits_nolossexceedence!P120/WB_pop!$AQ116</f>
        <v>-3.3979230397075759</v>
      </c>
      <c r="Q120" s="7">
        <f>MCB_benefits_nolossexceedence!Q120/WB_pop!$BI116</f>
        <v>3487.4336192068095</v>
      </c>
      <c r="R120">
        <f>MCB_benefits_nolossexceedence!R120/WB_pop!$BI116</f>
        <v>-3487.4336192068095</v>
      </c>
      <c r="S120">
        <f>MCB_benefits_nolossexceedence!S120/WB_pop!$BI116</f>
        <v>-812.81108859143524</v>
      </c>
      <c r="T120">
        <f>MCB_benefits_nolossexceedence!T120/WB_pop!$BI116</f>
        <v>-1885.6635506045423</v>
      </c>
      <c r="U120">
        <f>MCB_benefits_nolossexceedence!U120/WB_pop!$BI116</f>
        <v>-2942.8853674610973</v>
      </c>
      <c r="V120">
        <f>MCB_benefits_nolossexceedence!V120/WB_pop!$BI116</f>
        <v>-1518.2297027413904</v>
      </c>
      <c r="W120">
        <f>MCB_benefits_nolossexceedence!W120/WB_pop!$BI116</f>
        <v>-608.06033783847568</v>
      </c>
      <c r="Y120">
        <f>MCB_benefits_nolossexceedence!Y120/WB_pop!$BI116</f>
        <v>-347.76706927264746</v>
      </c>
      <c r="Z120">
        <f>MCB_benefits_nolossexceedence!Z120/WB_pop!$BI116</f>
        <v>-1760.071020010188</v>
      </c>
      <c r="AA120">
        <f>MCB_benefits_nolossexceedence!AA120/WB_pop!$BI116</f>
        <v>-1472.1245273982856</v>
      </c>
      <c r="AB120">
        <f>MCB_benefits_nolossexceedence!AB120/WB_pop!$BI116</f>
        <v>209.59205760482581</v>
      </c>
      <c r="AC120">
        <f>MCB_benefits_nolossexceedence!AC120/WB_pop!$BI116</f>
        <v>-2020.7068409936073</v>
      </c>
      <c r="AD120">
        <f>MCB_benefits_nolossexceedence!AD120/WB_pop!$BI116</f>
        <v>-1136.6321554038675</v>
      </c>
    </row>
    <row r="121" spans="1:30" x14ac:dyDescent="0.2">
      <c r="A121" t="s">
        <v>234</v>
      </c>
      <c r="B121" t="s">
        <v>235</v>
      </c>
      <c r="C121">
        <f>MCB_benefits_nolossexceedence!C121/WB_pop!$AQ117</f>
        <v>-254.16081429173195</v>
      </c>
      <c r="D121">
        <f>MCB_benefits_nolossexceedence!D121/WB_pop!$AQ117</f>
        <v>71.299746208379858</v>
      </c>
      <c r="E121">
        <f>MCB_benefits_nolossexceedence!E121/WB_pop!$AQ117</f>
        <v>-1.0422177772113095</v>
      </c>
      <c r="F121">
        <f>MCB_benefits_nolossexceedence!F121/WB_pop!$AQ117</f>
        <v>57.135577655381041</v>
      </c>
      <c r="G121">
        <f>MCB_benefits_nolossexceedence!G121/WB_pop!$AQ117</f>
        <v>51.327835291085584</v>
      </c>
      <c r="H121">
        <f>MCB_benefits_nolossexceedence!H121/WB_pop!$AQ117</f>
        <v>17.482413387392537</v>
      </c>
      <c r="I121">
        <f>MCB_benefits_nolossexceedence!I121/WB_pop!$AQ117</f>
        <v>15.376291764904398</v>
      </c>
      <c r="K121">
        <f>MCB_benefits_nolossexceedence!K121/WB_pop!$AQ117</f>
        <v>97.945316099275104</v>
      </c>
      <c r="L121">
        <f>MCB_benefits_nolossexceedence!L121/WB_pop!$AQ117</f>
        <v>-12.133910520306834</v>
      </c>
      <c r="M121">
        <f>MCB_benefits_nolossexceedence!M121/WB_pop!$AQ117</f>
        <v>0.59653760371765507</v>
      </c>
      <c r="N121">
        <f>MCB_benefits_nolossexceedence!N121/WB_pop!$AQ117</f>
        <v>81.248653615243171</v>
      </c>
      <c r="O121">
        <f>MCB_benefits_nolossexceedence!O121/WB_pop!$AQ117</f>
        <v>-9.437131475684966</v>
      </c>
      <c r="P121">
        <f>MCB_benefits_nolossexceedence!P121/WB_pop!$AQ117</f>
        <v>8.481791162988678</v>
      </c>
      <c r="Q121" s="7">
        <f>MCB_benefits_nolossexceedence!Q121/WB_pop!$BI117</f>
        <v>-174.34043594670831</v>
      </c>
      <c r="R121">
        <f>MCB_benefits_nolossexceedence!R121/WB_pop!$BI117</f>
        <v>174.34043594670831</v>
      </c>
      <c r="S121">
        <f>MCB_benefits_nolossexceedence!S121/WB_pop!$BI117</f>
        <v>40.633272199623761</v>
      </c>
      <c r="T121">
        <f>MCB_benefits_nolossexceedence!T121/WB_pop!$BI117</f>
        <v>94.266283277955225</v>
      </c>
      <c r="U121">
        <f>MCB_benefits_nolossexceedence!U121/WB_pop!$BI117</f>
        <v>147.1179021383206</v>
      </c>
      <c r="V121">
        <f>MCB_benefits_nolossexceedence!V121/WB_pop!$BI117</f>
        <v>75.897882840097424</v>
      </c>
      <c r="W121">
        <f>MCB_benefits_nolossexceedence!W121/WB_pop!$BI117</f>
        <v>30.397569088289533</v>
      </c>
      <c r="Y121">
        <f>MCB_benefits_nolossexceedence!Y121/WB_pop!$BI117</f>
        <v>174.34043594670831</v>
      </c>
      <c r="Z121">
        <f>MCB_benefits_nolossexceedence!Z121/WB_pop!$BI117</f>
        <v>174.34043594670831</v>
      </c>
      <c r="AA121">
        <f>MCB_benefits_nolossexceedence!AA121/WB_pop!$BI117</f>
        <v>174.34043594670831</v>
      </c>
      <c r="AB121">
        <f>MCB_benefits_nolossexceedence!AB121/WB_pop!$BI117</f>
        <v>174.34043594670831</v>
      </c>
      <c r="AC121">
        <f>MCB_benefits_nolossexceedence!AC121/WB_pop!$BI117</f>
        <v>174.34043594670831</v>
      </c>
      <c r="AD121">
        <f>MCB_benefits_nolossexceedence!AD121/WB_pop!$BI117</f>
        <v>79.039387886694456</v>
      </c>
    </row>
    <row r="122" spans="1:30" x14ac:dyDescent="0.2">
      <c r="A122" t="s">
        <v>236</v>
      </c>
      <c r="B122" t="s">
        <v>237</v>
      </c>
      <c r="C122">
        <f>MCB_benefits_nolossexceedence!C122/WB_pop!$AQ118</f>
        <v>2298.1537538075518</v>
      </c>
      <c r="D122">
        <f>MCB_benefits_nolossexceedence!D122/WB_pop!$AQ118</f>
        <v>-644.70118987828687</v>
      </c>
      <c r="E122">
        <f>MCB_benefits_nolossexceedence!E122/WB_pop!$AQ118</f>
        <v>9.42386301231282</v>
      </c>
      <c r="F122">
        <f>MCB_benefits_nolossexceedence!F122/WB_pop!$AQ118</f>
        <v>-516.62701282488081</v>
      </c>
      <c r="G122">
        <f>MCB_benefits_nolossexceedence!G122/WB_pop!$AQ118</f>
        <v>-464.11268266408507</v>
      </c>
      <c r="H122">
        <f>MCB_benefits_nolossexceedence!H122/WB_pop!$AQ118</f>
        <v>-158.07816033251714</v>
      </c>
      <c r="I122">
        <f>MCB_benefits_nolossexceedence!I122/WB_pop!$AQ118</f>
        <v>-139.03434617814219</v>
      </c>
      <c r="K122">
        <f>MCB_benefits_nolossexceedence!K122/WB_pop!$AQ118</f>
        <v>-881.61233739151385</v>
      </c>
      <c r="L122">
        <f>MCB_benefits_nolossexceedence!L122/WB_pop!$AQ118</f>
        <v>31.193301483971716</v>
      </c>
      <c r="M122">
        <f>MCB_benefits_nolossexceedence!M122/WB_pop!$AQ118</f>
        <v>-1044.2688013483953</v>
      </c>
      <c r="N122">
        <f>MCB_benefits_nolossexceedence!N122/WB_pop!$AQ118</f>
        <v>-1550.0456751020972</v>
      </c>
      <c r="O122">
        <f>MCB_benefits_nolossexceedence!O122/WB_pop!$AQ118</f>
        <v>-642.31972037633341</v>
      </c>
      <c r="P122">
        <f>MCB_benefits_nolossexceedence!P122/WB_pop!$AQ118</f>
        <v>-442.06051913743755</v>
      </c>
      <c r="Q122" s="7">
        <f>MCB_benefits_nolossexceedence!Q122/WB_pop!$BI118</f>
        <v>1050.6016462569137</v>
      </c>
      <c r="R122">
        <f>MCB_benefits_nolossexceedence!R122/WB_pop!$BI118</f>
        <v>-1050.6016462569137</v>
      </c>
      <c r="S122">
        <f>MCB_benefits_nolossexceedence!S122/WB_pop!$BI118</f>
        <v>-244.86219983285545</v>
      </c>
      <c r="T122">
        <f>MCB_benefits_nolossexceedence!T122/WB_pop!$BI118</f>
        <v>-568.06277821063486</v>
      </c>
      <c r="U122">
        <f>MCB_benefits_nolossexceedence!U122/WB_pop!$BI118</f>
        <v>-886.55456974783033</v>
      </c>
      <c r="V122">
        <f>MCB_benefits_nolossexceedence!V122/WB_pop!$BI118</f>
        <v>-457.3720389433629</v>
      </c>
      <c r="W122">
        <f>MCB_benefits_nolossexceedence!W122/WB_pop!$BI118</f>
        <v>-183.18031587420856</v>
      </c>
      <c r="Y122">
        <f>MCB_benefits_nolossexceedence!Y122/WB_pop!$BI118</f>
        <v>-150.85543450878225</v>
      </c>
      <c r="Z122">
        <f>MCB_benefits_nolossexceedence!Z122/WB_pop!$BI118</f>
        <v>732.53486606021534</v>
      </c>
      <c r="AA122">
        <f>MCB_benefits_nolossexceedence!AA122/WB_pop!$BI118</f>
        <v>795.23171760561172</v>
      </c>
      <c r="AB122">
        <f>MCB_benefits_nolossexceedence!AB122/WB_pop!$BI118</f>
        <v>359.02639018749653</v>
      </c>
      <c r="AC122">
        <f>MCB_benefits_nolossexceedence!AC122/WB_pop!$BI118</f>
        <v>1911.9378053846146</v>
      </c>
      <c r="AD122">
        <f>MCB_benefits_nolossexceedence!AD122/WB_pop!$BI118</f>
        <v>917.2762592804861</v>
      </c>
    </row>
    <row r="123" spans="1:30" x14ac:dyDescent="0.2">
      <c r="A123" t="s">
        <v>238</v>
      </c>
      <c r="B123" t="s">
        <v>239</v>
      </c>
      <c r="C123">
        <f>MCB_benefits_nolossexceedence!C123/WB_pop!$AQ119</f>
        <v>0</v>
      </c>
      <c r="D123">
        <f>MCB_benefits_nolossexceedence!D123/WB_pop!$AQ119</f>
        <v>0</v>
      </c>
      <c r="E123">
        <f>MCB_benefits_nolossexceedence!E123/WB_pop!$AQ119</f>
        <v>0</v>
      </c>
      <c r="F123">
        <f>MCB_benefits_nolossexceedence!F123/WB_pop!$AQ119</f>
        <v>0</v>
      </c>
      <c r="G123">
        <f>MCB_benefits_nolossexceedence!G123/WB_pop!$AQ119</f>
        <v>0</v>
      </c>
      <c r="H123">
        <f>MCB_benefits_nolossexceedence!H123/WB_pop!$AQ119</f>
        <v>0</v>
      </c>
      <c r="I123">
        <f>MCB_benefits_nolossexceedence!I123/WB_pop!$AQ119</f>
        <v>0</v>
      </c>
      <c r="K123">
        <f>MCB_benefits_nolossexceedence!K123/WB_pop!$AQ119</f>
        <v>0</v>
      </c>
      <c r="L123">
        <f>MCB_benefits_nolossexceedence!L123/WB_pop!$AQ119</f>
        <v>0</v>
      </c>
      <c r="M123">
        <f>MCB_benefits_nolossexceedence!M123/WB_pop!$AQ119</f>
        <v>0</v>
      </c>
      <c r="N123">
        <f>MCB_benefits_nolossexceedence!N123/WB_pop!$AQ119</f>
        <v>0</v>
      </c>
      <c r="O123">
        <f>MCB_benefits_nolossexceedence!O123/WB_pop!$AQ119</f>
        <v>0</v>
      </c>
      <c r="P123">
        <f>MCB_benefits_nolossexceedence!P123/WB_pop!$AQ119</f>
        <v>0</v>
      </c>
      <c r="Q123" s="7">
        <f>MCB_benefits_nolossexceedence!Q123/WB_pop!$BI119</f>
        <v>0</v>
      </c>
      <c r="R123">
        <f>MCB_benefits_nolossexceedence!R123/WB_pop!$BI119</f>
        <v>0</v>
      </c>
      <c r="S123">
        <f>MCB_benefits_nolossexceedence!S123/WB_pop!$BI119</f>
        <v>0</v>
      </c>
      <c r="T123">
        <f>MCB_benefits_nolossexceedence!T123/WB_pop!$BI119</f>
        <v>0</v>
      </c>
      <c r="U123">
        <f>MCB_benefits_nolossexceedence!U123/WB_pop!$BI119</f>
        <v>0</v>
      </c>
      <c r="V123">
        <f>MCB_benefits_nolossexceedence!V123/WB_pop!$BI119</f>
        <v>0</v>
      </c>
      <c r="W123">
        <f>MCB_benefits_nolossexceedence!W123/WB_pop!$BI119</f>
        <v>0</v>
      </c>
      <c r="Y123">
        <f>MCB_benefits_nolossexceedence!Y123/WB_pop!$BI119</f>
        <v>0</v>
      </c>
      <c r="Z123">
        <f>MCB_benefits_nolossexceedence!Z123/WB_pop!$BI119</f>
        <v>0</v>
      </c>
      <c r="AA123">
        <f>MCB_benefits_nolossexceedence!AA123/WB_pop!$BI119</f>
        <v>0</v>
      </c>
      <c r="AB123">
        <f>MCB_benefits_nolossexceedence!AB123/WB_pop!$BI119</f>
        <v>0</v>
      </c>
      <c r="AC123">
        <f>MCB_benefits_nolossexceedence!AC123/WB_pop!$BI119</f>
        <v>0</v>
      </c>
      <c r="AD123">
        <f>MCB_benefits_nolossexceedence!AD123/WB_pop!$BI119</f>
        <v>0</v>
      </c>
    </row>
    <row r="124" spans="1:30" x14ac:dyDescent="0.2">
      <c r="A124" t="s">
        <v>240</v>
      </c>
      <c r="B124" t="s">
        <v>241</v>
      </c>
      <c r="C124">
        <f>MCB_benefits_nolossexceedence!C124/WB_pop!$AQ120</f>
        <v>-418.29891653947305</v>
      </c>
      <c r="D124">
        <f>MCB_benefits_nolossexceedence!D124/WB_pop!$AQ120</f>
        <v>117.34541641132485</v>
      </c>
      <c r="E124">
        <f>MCB_benefits_nolossexceedence!E124/WB_pop!$AQ120</f>
        <v>-1.7152863167382795</v>
      </c>
      <c r="F124">
        <f>MCB_benefits_nolossexceedence!F124/WB_pop!$AQ120</f>
        <v>94.033969381566806</v>
      </c>
      <c r="G124">
        <f>MCB_benefits_nolossexceedence!G124/WB_pop!$AQ120</f>
        <v>84.475563042276846</v>
      </c>
      <c r="H124">
        <f>MCB_benefits_nolossexceedence!H124/WB_pop!$AQ120</f>
        <v>28.772628065503319</v>
      </c>
      <c r="I124">
        <f>MCB_benefits_nolossexceedence!I124/WB_pop!$AQ120</f>
        <v>25.306364411752536</v>
      </c>
      <c r="K124">
        <f>MCB_benefits_nolossexceedence!K124/WB_pop!$AQ120</f>
        <v>275.03075391913239</v>
      </c>
      <c r="L124">
        <f>MCB_benefits_nolossexceedence!L124/WB_pop!$AQ120</f>
        <v>-13.463421507410001</v>
      </c>
      <c r="M124">
        <f>MCB_benefits_nolossexceedence!M124/WB_pop!$AQ120</f>
        <v>289.54762472701657</v>
      </c>
      <c r="N124">
        <f>MCB_benefits_nolossexceedence!N124/WB_pop!$AQ120</f>
        <v>0.74847461245354829</v>
      </c>
      <c r="O124">
        <f>MCB_benefits_nolossexceedence!O124/WB_pop!$AQ120</f>
        <v>-78.064231978224626</v>
      </c>
      <c r="P124">
        <f>MCB_benefits_nolossexceedence!P124/WB_pop!$AQ120</f>
        <v>93.335289333622043</v>
      </c>
      <c r="Q124" s="7">
        <f>MCB_benefits_nolossexceedence!Q124/WB_pop!$BI120</f>
        <v>-223.00778218077951</v>
      </c>
      <c r="R124">
        <f>MCB_benefits_nolossexceedence!R124/WB_pop!$BI120</f>
        <v>223.00778218077951</v>
      </c>
      <c r="S124">
        <f>MCB_benefits_nolossexceedence!S124/WB_pop!$BI120</f>
        <v>51.976099903500959</v>
      </c>
      <c r="T124">
        <f>MCB_benefits_nolossexceedence!T124/WB_pop!$BI120</f>
        <v>120.58083171633145</v>
      </c>
      <c r="U124">
        <f>MCB_benefits_nolossexceedence!U124/WB_pop!$BI120</f>
        <v>188.18604471646836</v>
      </c>
      <c r="V124">
        <f>MCB_benefits_nolossexceedence!V124/WB_pop!$BI120</f>
        <v>97.084869797851084</v>
      </c>
      <c r="W124">
        <f>MCB_benefits_nolossexceedence!W124/WB_pop!$BI120</f>
        <v>38.883087731515218</v>
      </c>
      <c r="Y124">
        <f>MCB_benefits_nolossexceedence!Y124/WB_pop!$BI120</f>
        <v>-205.72796804529003</v>
      </c>
      <c r="Z124">
        <f>MCB_benefits_nolossexceedence!Z124/WB_pop!$BI120</f>
        <v>223.00778218077951</v>
      </c>
      <c r="AA124">
        <f>MCB_benefits_nolossexceedence!AA124/WB_pop!$BI120</f>
        <v>223.00778218077951</v>
      </c>
      <c r="AB124">
        <f>MCB_benefits_nolossexceedence!AB124/WB_pop!$BI120</f>
        <v>-68.182539279652929</v>
      </c>
      <c r="AC124">
        <f>MCB_benefits_nolossexceedence!AC124/WB_pop!$BI120</f>
        <v>223.00778218077951</v>
      </c>
      <c r="AD124">
        <f>MCB_benefits_nolossexceedence!AD124/WB_pop!$BI120</f>
        <v>-34.959242817205414</v>
      </c>
    </row>
    <row r="125" spans="1:30" x14ac:dyDescent="0.2">
      <c r="A125" t="s">
        <v>242</v>
      </c>
      <c r="B125" t="s">
        <v>243</v>
      </c>
      <c r="C125">
        <f>MCB_benefits_nolossexceedence!C125/WB_pop!$AQ121</f>
        <v>-4735.3207283275151</v>
      </c>
      <c r="D125">
        <f>MCB_benefits_nolossexceedence!D125/WB_pop!$AQ121</f>
        <v>1328.3997656597669</v>
      </c>
      <c r="E125">
        <f>MCB_benefits_nolossexceedence!E125/WB_pop!$AQ121</f>
        <v>-19.417766887523797</v>
      </c>
      <c r="F125">
        <f>MCB_benefits_nolossexceedence!F125/WB_pop!$AQ121</f>
        <v>1064.5043216061715</v>
      </c>
      <c r="G125">
        <f>MCB_benefits_nolossexceedence!G125/WB_pop!$AQ121</f>
        <v>956.29911743623472</v>
      </c>
      <c r="H125">
        <f>MCB_benefits_nolossexceedence!H125/WB_pop!$AQ121</f>
        <v>325.71832414530985</v>
      </c>
      <c r="I125">
        <f>MCB_benefits_nolossexceedence!I125/WB_pop!$AQ121</f>
        <v>286.47875291896287</v>
      </c>
      <c r="K125">
        <f>MCB_benefits_nolossexceedence!K125/WB_pop!$AQ121</f>
        <v>3470.717206208305</v>
      </c>
      <c r="L125">
        <f>MCB_benefits_nolossexceedence!L125/WB_pop!$AQ121</f>
        <v>-59.291458766440286</v>
      </c>
      <c r="M125">
        <f>MCB_benefits_nolossexceedence!M125/WB_pop!$AQ121</f>
        <v>-767.51844637209354</v>
      </c>
      <c r="N125">
        <f>MCB_benefits_nolossexceedence!N125/WB_pop!$AQ121</f>
        <v>-394.20263261098279</v>
      </c>
      <c r="O125">
        <f>MCB_benefits_nolossexceedence!O125/WB_pop!$AQ121</f>
        <v>-278.75422576644667</v>
      </c>
      <c r="P125">
        <f>MCB_benefits_nolossexceedence!P125/WB_pop!$AQ121</f>
        <v>115.17003277017747</v>
      </c>
      <c r="Q125" s="7">
        <f>MCB_benefits_nolossexceedence!Q125/WB_pop!$BI121</f>
        <v>-2545.5125154164962</v>
      </c>
      <c r="R125">
        <f>MCB_benefits_nolossexceedence!R125/WB_pop!$BI121</f>
        <v>2545.5125154164962</v>
      </c>
      <c r="S125">
        <f>MCB_benefits_nolossexceedence!S125/WB_pop!$BI121</f>
        <v>593.27890494712494</v>
      </c>
      <c r="T125">
        <f>MCB_benefits_nolossexceedence!T125/WB_pop!$BI121</f>
        <v>1376.3645970185628</v>
      </c>
      <c r="U125">
        <f>MCB_benefits_nolossexceedence!U125/WB_pop!$BI121</f>
        <v>2148.0413255900494</v>
      </c>
      <c r="V125">
        <f>MCB_benefits_nolossexceedence!V125/WB_pop!$BI121</f>
        <v>1108.1709737271692</v>
      </c>
      <c r="W125">
        <f>MCB_benefits_nolossexceedence!W125/WB_pop!$BI121</f>
        <v>443.8292937166396</v>
      </c>
      <c r="Y125">
        <f>MCB_benefits_nolossexceedence!Y125/WB_pop!$BI121</f>
        <v>-605.03065117562915</v>
      </c>
      <c r="Z125">
        <f>MCB_benefits_nolossexceedence!Z125/WB_pop!$BI121</f>
        <v>-813.87018822272978</v>
      </c>
      <c r="AA125">
        <f>MCB_benefits_nolossexceedence!AA125/WB_pop!$BI121</f>
        <v>-1671.6980207156196</v>
      </c>
      <c r="AB125">
        <f>MCB_benefits_nolossexceedence!AB125/WB_pop!$BI121</f>
        <v>-1266.4349952983528</v>
      </c>
      <c r="AC125">
        <f>MCB_benefits_nolossexceedence!AC125/WB_pop!$BI121</f>
        <v>-2993.461904961644</v>
      </c>
      <c r="AD125">
        <f>MCB_benefits_nolossexceedence!AD125/WB_pop!$BI121</f>
        <v>-835.91080757321743</v>
      </c>
    </row>
    <row r="126" spans="1:30" x14ac:dyDescent="0.2">
      <c r="A126" t="s">
        <v>244</v>
      </c>
      <c r="B126" t="s">
        <v>245</v>
      </c>
      <c r="C126">
        <f>MCB_benefits_nolossexceedence!C126/WB_pop!$AQ122</f>
        <v>-466.04994395316527</v>
      </c>
      <c r="D126">
        <f>MCB_benefits_nolossexceedence!D126/WB_pop!$AQ122</f>
        <v>130.74101456941747</v>
      </c>
      <c r="E126">
        <f>MCB_benefits_nolossexceedence!E126/WB_pop!$AQ122</f>
        <v>-1.9110952961411349</v>
      </c>
      <c r="F126">
        <f>MCB_benefits_nolossexceedence!F126/WB_pop!$AQ122</f>
        <v>104.76844291763146</v>
      </c>
      <c r="G126">
        <f>MCB_benefits_nolossexceedence!G126/WB_pop!$AQ122</f>
        <v>94.118894084082669</v>
      </c>
      <c r="H126">
        <f>MCB_benefits_nolossexceedence!H126/WB_pop!$AQ122</f>
        <v>32.057175304798363</v>
      </c>
      <c r="I126">
        <f>MCB_benefits_nolossexceedence!I126/WB_pop!$AQ122</f>
        <v>28.195219374044694</v>
      </c>
      <c r="K126">
        <f>MCB_benefits_nolossexceedence!K126/WB_pop!$AQ122</f>
        <v>442.29957180804331</v>
      </c>
      <c r="L126">
        <f>MCB_benefits_nolossexceedence!L126/WB_pop!$AQ122</f>
        <v>-2.4746587007215206</v>
      </c>
      <c r="M126">
        <f>MCB_benefits_nolossexceedence!M126/WB_pop!$AQ122</f>
        <v>77.727822914815391</v>
      </c>
      <c r="N126">
        <f>MCB_benefits_nolossexceedence!N126/WB_pop!$AQ122</f>
        <v>72.701679750112646</v>
      </c>
      <c r="O126">
        <f>MCB_benefits_nolossexceedence!O126/WB_pop!$AQ122</f>
        <v>108.96344153317978</v>
      </c>
      <c r="P126">
        <f>MCB_benefits_nolossexceedence!P126/WB_pop!$AQ122</f>
        <v>54.188650153466256</v>
      </c>
      <c r="Q126" s="7">
        <f>MCB_benefits_nolossexceedence!Q126/WB_pop!$BI122</f>
        <v>-598.55932297997504</v>
      </c>
      <c r="R126">
        <f>MCB_benefits_nolossexceedence!R126/WB_pop!$BI122</f>
        <v>598.55932297997504</v>
      </c>
      <c r="S126">
        <f>MCB_benefits_nolossexceedence!S126/WB_pop!$BI122</f>
        <v>139.50535207851792</v>
      </c>
      <c r="T126">
        <f>MCB_benefits_nolossexceedence!T126/WB_pop!$BI122</f>
        <v>323.64243207432878</v>
      </c>
      <c r="U126">
        <f>MCB_benefits_nolossexceedence!U126/WB_pop!$BI122</f>
        <v>505.09677473254021</v>
      </c>
      <c r="V126">
        <f>MCB_benefits_nolossexceedence!V126/WB_pop!$BI122</f>
        <v>260.57859223358173</v>
      </c>
      <c r="W126">
        <f>MCB_benefits_nolossexceedence!W126/WB_pop!$BI122</f>
        <v>104.36332956793397</v>
      </c>
      <c r="Y126">
        <f>MCB_benefits_nolossexceedence!Y126/WB_pop!$BI122</f>
        <v>42.874681747786575</v>
      </c>
      <c r="Z126">
        <f>MCB_benefits_nolossexceedence!Z126/WB_pop!$BI122</f>
        <v>90.728364917002352</v>
      </c>
      <c r="AA126">
        <f>MCB_benefits_nolossexceedence!AA126/WB_pop!$BI122</f>
        <v>205.7471261342904</v>
      </c>
      <c r="AB126">
        <f>MCB_benefits_nolossexceedence!AB126/WB_pop!$BI122</f>
        <v>-106.50449143265317</v>
      </c>
      <c r="AC126">
        <f>MCB_benefits_nolossexceedence!AC126/WB_pop!$BI122</f>
        <v>413.41547164181765</v>
      </c>
      <c r="AD126">
        <f>MCB_benefits_nolossexceedence!AD126/WB_pop!$BI122</f>
        <v>305.62122229535925</v>
      </c>
    </row>
    <row r="127" spans="1:30" x14ac:dyDescent="0.2">
      <c r="A127" t="s">
        <v>246</v>
      </c>
      <c r="B127" t="s">
        <v>247</v>
      </c>
      <c r="C127">
        <f>MCB_benefits_nolossexceedence!C127/WB_pop!$AQ123</f>
        <v>-607.94491733856114</v>
      </c>
      <c r="D127">
        <f>MCB_benefits_nolossexceedence!D127/WB_pop!$AQ123</f>
        <v>170.54681869707863</v>
      </c>
      <c r="E127">
        <f>MCB_benefits_nolossexceedence!E127/WB_pop!$AQ123</f>
        <v>-2.4929531414241755</v>
      </c>
      <c r="F127">
        <f>MCB_benefits_nolossexceedence!F127/WB_pop!$AQ123</f>
        <v>136.66655944421692</v>
      </c>
      <c r="G127">
        <f>MCB_benefits_nolossexceedence!G127/WB_pop!$AQ123</f>
        <v>122.77461681165775</v>
      </c>
      <c r="H127">
        <f>MCB_benefits_nolossexceedence!H127/WB_pop!$AQ123</f>
        <v>41.817399709293646</v>
      </c>
      <c r="I127">
        <f>MCB_benefits_nolossexceedence!I127/WB_pop!$AQ123</f>
        <v>36.779621012933177</v>
      </c>
      <c r="K127">
        <f>MCB_benefits_nolossexceedence!K127/WB_pop!$AQ123</f>
        <v>239.80987448241316</v>
      </c>
      <c r="L127">
        <f>MCB_benefits_nolossexceedence!L127/WB_pop!$AQ123</f>
        <v>-4.0461764063387822</v>
      </c>
      <c r="M127">
        <f>MCB_benefits_nolossexceedence!M127/WB_pop!$AQ123</f>
        <v>36.709029958117171</v>
      </c>
      <c r="N127">
        <f>MCB_benefits_nolossexceedence!N127/WB_pop!$AQ123</f>
        <v>129.37979755664537</v>
      </c>
      <c r="O127">
        <f>MCB_benefits_nolossexceedence!O127/WB_pop!$AQ123</f>
        <v>66.30647384034468</v>
      </c>
      <c r="P127">
        <f>MCB_benefits_nolossexceedence!P127/WB_pop!$AQ123</f>
        <v>-3.0217170250479599</v>
      </c>
      <c r="Q127" s="7">
        <f>MCB_benefits_nolossexceedence!Q127/WB_pop!$BI123</f>
        <v>-359.98329965854975</v>
      </c>
      <c r="R127">
        <f>MCB_benefits_nolossexceedence!R127/WB_pop!$BI123</f>
        <v>359.98329965854975</v>
      </c>
      <c r="S127">
        <f>MCB_benefits_nolossexceedence!S127/WB_pop!$BI123</f>
        <v>83.900784823182363</v>
      </c>
      <c r="T127">
        <f>MCB_benefits_nolossexceedence!T127/WB_pop!$BI123</f>
        <v>194.64381580024721</v>
      </c>
      <c r="U127">
        <f>MCB_benefits_nolossexceedence!U127/WB_pop!$BI123</f>
        <v>303.77340496489791</v>
      </c>
      <c r="V127">
        <f>MCB_benefits_nolossexceedence!V127/WB_pop!$BI123</f>
        <v>156.71619812989323</v>
      </c>
      <c r="W127">
        <f>MCB_benefits_nolossexceedence!W127/WB_pop!$BI123</f>
        <v>62.765801648827441</v>
      </c>
      <c r="Y127">
        <f>MCB_benefits_nolossexceedence!Y127/WB_pop!$BI123</f>
        <v>44.315641645126334</v>
      </c>
      <c r="Z127">
        <f>MCB_benefits_nolossexceedence!Z127/WB_pop!$BI123</f>
        <v>-35.546394225589367</v>
      </c>
      <c r="AA127">
        <f>MCB_benefits_nolossexceedence!AA127/WB_pop!$BI123</f>
        <v>51.731411370140044</v>
      </c>
      <c r="AB127">
        <f>MCB_benefits_nolossexceedence!AB127/WB_pop!$BI123</f>
        <v>50.706513607399309</v>
      </c>
      <c r="AC127">
        <f>MCB_benefits_nolossexceedence!AC127/WB_pop!$BI123</f>
        <v>32.74269520117543</v>
      </c>
      <c r="AD127">
        <f>MCB_benefits_nolossexceedence!AD127/WB_pop!$BI123</f>
        <v>76.395444105229984</v>
      </c>
    </row>
    <row r="128" spans="1:30" x14ac:dyDescent="0.2">
      <c r="A128" t="s">
        <v>248</v>
      </c>
      <c r="B128" t="s">
        <v>249</v>
      </c>
      <c r="C128">
        <f>MCB_benefits_nolossexceedence!C128/WB_pop!$AQ124</f>
        <v>-36.950757543239042</v>
      </c>
      <c r="D128">
        <f>MCB_benefits_nolossexceedence!D128/WB_pop!$AQ124</f>
        <v>10.365797899971655</v>
      </c>
      <c r="E128">
        <f>MCB_benefits_nolossexceedence!E128/WB_pop!$AQ124</f>
        <v>-0.15152114026824318</v>
      </c>
      <c r="F128">
        <f>MCB_benefits_nolossexceedence!F128/WB_pop!$AQ124</f>
        <v>8.3065632399713678</v>
      </c>
      <c r="G128">
        <f>MCB_benefits_nolossexceedence!G128/WB_pop!$AQ124</f>
        <v>7.4622140409231035</v>
      </c>
      <c r="H128">
        <f>MCB_benefits_nolossexceedence!H128/WB_pop!$AQ124</f>
        <v>2.5416523005262963</v>
      </c>
      <c r="I128">
        <f>MCB_benefits_nolossexceedence!I128/WB_pop!$AQ124</f>
        <v>2.235457226175436</v>
      </c>
      <c r="K128">
        <f>MCB_benefits_nolossexceedence!K128/WB_pop!$AQ124</f>
        <v>36.950757543239042</v>
      </c>
      <c r="L128">
        <f>MCB_benefits_nolossexceedence!L128/WB_pop!$AQ124</f>
        <v>-1.4234235493549172</v>
      </c>
      <c r="M128">
        <f>MCB_benefits_nolossexceedence!M128/WB_pop!$AQ124</f>
        <v>-36.006976366386581</v>
      </c>
      <c r="N128">
        <f>MCB_benefits_nolossexceedence!N128/WB_pop!$AQ124</f>
        <v>-5.3449605454492923</v>
      </c>
      <c r="O128">
        <f>MCB_benefits_nolossexceedence!O128/WB_pop!$AQ124</f>
        <v>17.358820744504712</v>
      </c>
      <c r="P128">
        <f>MCB_benefits_nolossexceedence!P128/WB_pop!$AQ124</f>
        <v>-3.2867802251474725</v>
      </c>
      <c r="Q128" s="7">
        <f>MCB_benefits_nolossexceedence!Q128/WB_pop!$BI124</f>
        <v>-30.075431077954772</v>
      </c>
      <c r="R128">
        <f>MCB_benefits_nolossexceedence!R128/WB_pop!$BI124</f>
        <v>30.075431077954772</v>
      </c>
      <c r="S128">
        <f>MCB_benefits_nolossexceedence!S128/WB_pop!$BI124</f>
        <v>7.0096370407443258</v>
      </c>
      <c r="T128">
        <f>MCB_benefits_nolossexceedence!T128/WB_pop!$BI124</f>
        <v>16.261856237228432</v>
      </c>
      <c r="U128">
        <f>MCB_benefits_nolossexceedence!U128/WB_pop!$BI124</f>
        <v>25.379277630387826</v>
      </c>
      <c r="V128">
        <f>MCB_benefits_nolossexceedence!V128/WB_pop!$BI124</f>
        <v>13.093127431537404</v>
      </c>
      <c r="W128">
        <f>MCB_benefits_nolossexceedence!W128/WB_pop!$BI124</f>
        <v>5.2438781002685761</v>
      </c>
      <c r="Y128">
        <f>MCB_benefits_nolossexceedence!Y128/WB_pop!$BI124</f>
        <v>-44.04750507800312</v>
      </c>
      <c r="Z128">
        <f>MCB_benefits_nolossexceedence!Z128/WB_pop!$BI124</f>
        <v>24.980286685543597</v>
      </c>
      <c r="AA128">
        <f>MCB_benefits_nolossexceedence!AA128/WB_pop!$BI124</f>
        <v>-34.255334479124407</v>
      </c>
      <c r="AB128">
        <f>MCB_benefits_nolossexceedence!AB128/WB_pop!$BI124</f>
        <v>-78.368191653300016</v>
      </c>
      <c r="AC128">
        <f>MCB_benefits_nolossexceedence!AC128/WB_pop!$BI124</f>
        <v>-22.697651578958542</v>
      </c>
      <c r="AD128">
        <f>MCB_benefits_nolossexceedence!AD128/WB_pop!$BI124</f>
        <v>9.7326557609997284</v>
      </c>
    </row>
    <row r="129" spans="1:30" x14ac:dyDescent="0.2">
      <c r="A129" t="s">
        <v>250</v>
      </c>
      <c r="B129" t="s">
        <v>251</v>
      </c>
      <c r="C129">
        <f>MCB_benefits_nolossexceedence!C129/WB_pop!$AQ125</f>
        <v>-175.04068886733614</v>
      </c>
      <c r="D129">
        <f>MCB_benefits_nolossexceedence!D129/WB_pop!$AQ125</f>
        <v>49.104173383926096</v>
      </c>
      <c r="E129">
        <f>MCB_benefits_nolossexceedence!E129/WB_pop!$AQ125</f>
        <v>-0.71777594111519705</v>
      </c>
      <c r="F129">
        <f>MCB_benefits_nolossexceedence!F129/WB_pop!$AQ125</f>
        <v>39.349302918708879</v>
      </c>
      <c r="G129">
        <f>MCB_benefits_nolossexceedence!G129/WB_pop!$AQ125</f>
        <v>35.349507643252217</v>
      </c>
      <c r="H129">
        <f>MCB_benefits_nolossexceedence!H129/WB_pop!$AQ125</f>
        <v>12.040147459081666</v>
      </c>
      <c r="I129">
        <f>MCB_benefits_nolossexceedence!I129/WB_pop!$AQ125</f>
        <v>10.589660370164964</v>
      </c>
      <c r="K129">
        <f>MCB_benefits_nolossexceedence!K129/WB_pop!$AQ125</f>
        <v>41.048291501879973</v>
      </c>
      <c r="L129">
        <f>MCB_benefits_nolossexceedence!L129/WB_pop!$AQ125</f>
        <v>-3.439815061069345</v>
      </c>
      <c r="M129">
        <f>MCB_benefits_nolossexceedence!M129/WB_pop!$AQ125</f>
        <v>41.499847382662708</v>
      </c>
      <c r="N129">
        <f>MCB_benefits_nolossexceedence!N129/WB_pop!$AQ125</f>
        <v>31.82418829668784</v>
      </c>
      <c r="O129">
        <f>MCB_benefits_nolossexceedence!O129/WB_pop!$AQ125</f>
        <v>-2.5552877852395164</v>
      </c>
      <c r="P129">
        <f>MCB_benefits_nolossexceedence!P129/WB_pop!$AQ125</f>
        <v>-7.3189080040284562</v>
      </c>
      <c r="Q129" s="7">
        <f>MCB_benefits_nolossexceedence!Q129/WB_pop!$BI125</f>
        <v>-234.4455150443159</v>
      </c>
      <c r="R129">
        <f>MCB_benefits_nolossexceedence!R129/WB_pop!$BI125</f>
        <v>234.4455150443159</v>
      </c>
      <c r="S129">
        <f>MCB_benefits_nolossexceedence!S129/WB_pop!$BI125</f>
        <v>54.641875690207833</v>
      </c>
      <c r="T129">
        <f>MCB_benefits_nolossexceedence!T129/WB_pop!$BI125</f>
        <v>126.76524074523439</v>
      </c>
      <c r="U129">
        <f>MCB_benefits_nolossexceedence!U129/WB_pop!$BI125</f>
        <v>197.8378231748884</v>
      </c>
      <c r="V129">
        <f>MCB_benefits_nolossexceedence!V129/WB_pop!$BI125</f>
        <v>102.06420637068362</v>
      </c>
      <c r="W129">
        <f>MCB_benefits_nolossexceedence!W129/WB_pop!$BI125</f>
        <v>40.877342667524587</v>
      </c>
      <c r="Y129">
        <f>MCB_benefits_nolossexceedence!Y129/WB_pop!$BI125</f>
        <v>95.197845201264954</v>
      </c>
      <c r="Z129">
        <f>MCB_benefits_nolossexceedence!Z129/WB_pop!$BI125</f>
        <v>108.98268976662418</v>
      </c>
      <c r="AA129">
        <f>MCB_benefits_nolossexceedence!AA129/WB_pop!$BI125</f>
        <v>84.886379319740882</v>
      </c>
      <c r="AB129">
        <f>MCB_benefits_nolossexceedence!AB129/WB_pop!$BI125</f>
        <v>105.08450015482885</v>
      </c>
      <c r="AC129">
        <f>MCB_benefits_nolossexceedence!AC129/WB_pop!$BI125</f>
        <v>109.11290756808987</v>
      </c>
      <c r="AD129">
        <f>MCB_benefits_nolossexceedence!AD129/WB_pop!$BI125</f>
        <v>10.080229890633415</v>
      </c>
    </row>
    <row r="130" spans="1:30" x14ac:dyDescent="0.2">
      <c r="A130" t="s">
        <v>252</v>
      </c>
      <c r="B130" t="s">
        <v>253</v>
      </c>
      <c r="C130">
        <f>MCB_benefits_nolossexceedence!C130/WB_pop!$AQ126</f>
        <v>0</v>
      </c>
      <c r="D130">
        <f>MCB_benefits_nolossexceedence!D130/WB_pop!$AQ126</f>
        <v>0</v>
      </c>
      <c r="E130">
        <f>MCB_benefits_nolossexceedence!E130/WB_pop!$AQ126</f>
        <v>0</v>
      </c>
      <c r="F130">
        <f>MCB_benefits_nolossexceedence!F130/WB_pop!$AQ126</f>
        <v>0</v>
      </c>
      <c r="G130">
        <f>MCB_benefits_nolossexceedence!G130/WB_pop!$AQ126</f>
        <v>0</v>
      </c>
      <c r="H130">
        <f>MCB_benefits_nolossexceedence!H130/WB_pop!$AQ126</f>
        <v>0</v>
      </c>
      <c r="I130">
        <f>MCB_benefits_nolossexceedence!I130/WB_pop!$AQ126</f>
        <v>0</v>
      </c>
      <c r="K130">
        <f>MCB_benefits_nolossexceedence!K130/WB_pop!$AQ126</f>
        <v>0</v>
      </c>
      <c r="L130">
        <f>MCB_benefits_nolossexceedence!L130/WB_pop!$AQ126</f>
        <v>0</v>
      </c>
      <c r="M130">
        <f>MCB_benefits_nolossexceedence!M130/WB_pop!$AQ126</f>
        <v>0</v>
      </c>
      <c r="N130">
        <f>MCB_benefits_nolossexceedence!N130/WB_pop!$AQ126</f>
        <v>0</v>
      </c>
      <c r="O130">
        <f>MCB_benefits_nolossexceedence!O130/WB_pop!$AQ126</f>
        <v>0</v>
      </c>
      <c r="P130">
        <f>MCB_benefits_nolossexceedence!P130/WB_pop!$AQ126</f>
        <v>0</v>
      </c>
      <c r="Q130" s="7">
        <f>MCB_benefits_nolossexceedence!Q130/WB_pop!$BI126</f>
        <v>0</v>
      </c>
      <c r="R130">
        <f>MCB_benefits_nolossexceedence!R130/WB_pop!$BI126</f>
        <v>0</v>
      </c>
      <c r="S130">
        <f>MCB_benefits_nolossexceedence!S130/WB_pop!$BI126</f>
        <v>0</v>
      </c>
      <c r="T130">
        <f>MCB_benefits_nolossexceedence!T130/WB_pop!$BI126</f>
        <v>0</v>
      </c>
      <c r="U130">
        <f>MCB_benefits_nolossexceedence!U130/WB_pop!$BI126</f>
        <v>0</v>
      </c>
      <c r="V130">
        <f>MCB_benefits_nolossexceedence!V130/WB_pop!$BI126</f>
        <v>0</v>
      </c>
      <c r="W130">
        <f>MCB_benefits_nolossexceedence!W130/WB_pop!$BI126</f>
        <v>0</v>
      </c>
      <c r="Y130">
        <f>MCB_benefits_nolossexceedence!Y130/WB_pop!$BI126</f>
        <v>0</v>
      </c>
      <c r="Z130">
        <f>MCB_benefits_nolossexceedence!Z130/WB_pop!$BI126</f>
        <v>0</v>
      </c>
      <c r="AA130">
        <f>MCB_benefits_nolossexceedence!AA130/WB_pop!$BI126</f>
        <v>0</v>
      </c>
      <c r="AB130">
        <f>MCB_benefits_nolossexceedence!AB130/WB_pop!$BI126</f>
        <v>0</v>
      </c>
      <c r="AC130">
        <f>MCB_benefits_nolossexceedence!AC130/WB_pop!$BI126</f>
        <v>0</v>
      </c>
      <c r="AD130">
        <f>MCB_benefits_nolossexceedence!AD130/WB_pop!$BI126</f>
        <v>0</v>
      </c>
    </row>
    <row r="131" spans="1:30" x14ac:dyDescent="0.2">
      <c r="A131" t="s">
        <v>254</v>
      </c>
      <c r="B131" t="s">
        <v>255</v>
      </c>
      <c r="C131">
        <f>MCB_benefits_nolossexceedence!C131/WB_pop!$AQ127</f>
        <v>0</v>
      </c>
      <c r="D131">
        <f>MCB_benefits_nolossexceedence!D131/WB_pop!$AQ127</f>
        <v>0</v>
      </c>
      <c r="E131">
        <f>MCB_benefits_nolossexceedence!E131/WB_pop!$AQ127</f>
        <v>0</v>
      </c>
      <c r="F131">
        <f>MCB_benefits_nolossexceedence!F131/WB_pop!$AQ127</f>
        <v>0</v>
      </c>
      <c r="G131">
        <f>MCB_benefits_nolossexceedence!G131/WB_pop!$AQ127</f>
        <v>0</v>
      </c>
      <c r="H131">
        <f>MCB_benefits_nolossexceedence!H131/WB_pop!$AQ127</f>
        <v>0</v>
      </c>
      <c r="I131">
        <f>MCB_benefits_nolossexceedence!I131/WB_pop!$AQ127</f>
        <v>0</v>
      </c>
      <c r="K131">
        <f>MCB_benefits_nolossexceedence!K131/WB_pop!$AQ127</f>
        <v>0</v>
      </c>
      <c r="L131">
        <f>MCB_benefits_nolossexceedence!L131/WB_pop!$AQ127</f>
        <v>0</v>
      </c>
      <c r="M131">
        <f>MCB_benefits_nolossexceedence!M131/WB_pop!$AQ127</f>
        <v>0</v>
      </c>
      <c r="N131">
        <f>MCB_benefits_nolossexceedence!N131/WB_pop!$AQ127</f>
        <v>0</v>
      </c>
      <c r="O131">
        <f>MCB_benefits_nolossexceedence!O131/WB_pop!$AQ127</f>
        <v>0</v>
      </c>
      <c r="P131">
        <f>MCB_benefits_nolossexceedence!P131/WB_pop!$AQ127</f>
        <v>0</v>
      </c>
      <c r="Q131" s="7">
        <f>MCB_benefits_nolossexceedence!Q131/WB_pop!$BI127</f>
        <v>0</v>
      </c>
      <c r="R131">
        <f>MCB_benefits_nolossexceedence!R131/WB_pop!$BI127</f>
        <v>0</v>
      </c>
      <c r="S131">
        <f>MCB_benefits_nolossexceedence!S131/WB_pop!$BI127</f>
        <v>0</v>
      </c>
      <c r="T131">
        <f>MCB_benefits_nolossexceedence!T131/WB_pop!$BI127</f>
        <v>0</v>
      </c>
      <c r="U131">
        <f>MCB_benefits_nolossexceedence!U131/WB_pop!$BI127</f>
        <v>0</v>
      </c>
      <c r="V131">
        <f>MCB_benefits_nolossexceedence!V131/WB_pop!$BI127</f>
        <v>0</v>
      </c>
      <c r="W131">
        <f>MCB_benefits_nolossexceedence!W131/WB_pop!$BI127</f>
        <v>0</v>
      </c>
      <c r="Y131">
        <f>MCB_benefits_nolossexceedence!Y131/WB_pop!$BI127</f>
        <v>0</v>
      </c>
      <c r="Z131">
        <f>MCB_benefits_nolossexceedence!Z131/WB_pop!$BI127</f>
        <v>0</v>
      </c>
      <c r="AA131">
        <f>MCB_benefits_nolossexceedence!AA131/WB_pop!$BI127</f>
        <v>0</v>
      </c>
      <c r="AB131">
        <f>MCB_benefits_nolossexceedence!AB131/WB_pop!$BI127</f>
        <v>0</v>
      </c>
      <c r="AC131">
        <f>MCB_benefits_nolossexceedence!AC131/WB_pop!$BI127</f>
        <v>0</v>
      </c>
      <c r="AD131">
        <f>MCB_benefits_nolossexceedence!AD131/WB_pop!$BI127</f>
        <v>0</v>
      </c>
    </row>
    <row r="132" spans="1:30" x14ac:dyDescent="0.2">
      <c r="A132" t="s">
        <v>256</v>
      </c>
      <c r="B132" t="s">
        <v>257</v>
      </c>
      <c r="C132">
        <f>MCB_benefits_nolossexceedence!C132/WB_pop!$AQ128</f>
        <v>-3661.5621025216888</v>
      </c>
      <c r="D132">
        <f>MCB_benefits_nolossexceedence!D132/WB_pop!$AQ128</f>
        <v>1027.1782035461904</v>
      </c>
      <c r="E132">
        <f>MCB_benefits_nolossexceedence!E132/WB_pop!$AQ128</f>
        <v>-15.014687162715502</v>
      </c>
      <c r="F132">
        <f>MCB_benefits_nolossexceedence!F132/WB_pop!$AQ128</f>
        <v>823.12242519217409</v>
      </c>
      <c r="G132">
        <f>MCB_benefits_nolossexceedence!G132/WB_pop!$AQ128</f>
        <v>739.45331435156675</v>
      </c>
      <c r="H132">
        <f>MCB_benefits_nolossexceedence!H132/WB_pop!$AQ128</f>
        <v>251.85999855358733</v>
      </c>
      <c r="I132">
        <f>MCB_benefits_nolossexceedence!I132/WB_pop!$AQ128</f>
        <v>221.5182043722377</v>
      </c>
      <c r="K132">
        <f>MCB_benefits_nolossexceedence!K132/WB_pop!$AQ128</f>
        <v>3337.9394700042226</v>
      </c>
      <c r="L132">
        <f>MCB_benefits_nolossexceedence!L132/WB_pop!$AQ128</f>
        <v>-77.794765205706497</v>
      </c>
      <c r="M132">
        <f>MCB_benefits_nolossexceedence!M132/WB_pop!$AQ128</f>
        <v>-892.43280092560394</v>
      </c>
      <c r="N132">
        <f>MCB_benefits_nolossexceedence!N132/WB_pop!$AQ128</f>
        <v>45.330300152032358</v>
      </c>
      <c r="O132">
        <f>MCB_benefits_nolossexceedence!O132/WB_pop!$AQ128</f>
        <v>-58.340346638751051</v>
      </c>
      <c r="P132">
        <f>MCB_benefits_nolossexceedence!P132/WB_pop!$AQ128</f>
        <v>331.15038006939665</v>
      </c>
      <c r="Q132" s="7">
        <f>MCB_benefits_nolossexceedence!Q132/WB_pop!$BI128</f>
        <v>-3284.4716475780906</v>
      </c>
      <c r="R132">
        <f>MCB_benefits_nolossexceedence!R132/WB_pop!$BI128</f>
        <v>3284.4716475780906</v>
      </c>
      <c r="S132">
        <f>MCB_benefits_nolossexceedence!S132/WB_pop!$BI128</f>
        <v>765.50703663940862</v>
      </c>
      <c r="T132">
        <f>MCB_benefits_nolossexceedence!T132/WB_pop!$BI128</f>
        <v>1775.9215357454452</v>
      </c>
      <c r="U132">
        <f>MCB_benefits_nolossexceedence!U132/WB_pop!$BI128</f>
        <v>2771.615063370532</v>
      </c>
      <c r="V132">
        <f>MCB_benefits_nolossexceedence!V132/WB_pop!$BI128</f>
        <v>1429.871635606693</v>
      </c>
      <c r="W132">
        <f>MCB_benefits_nolossexceedence!W132/WB_pop!$BI128</f>
        <v>572.67238827085305</v>
      </c>
      <c r="Y132">
        <f>MCB_benefits_nolossexceedence!Y132/WB_pop!$BI128</f>
        <v>-43.784329833839145</v>
      </c>
      <c r="Z132">
        <f>MCB_benefits_nolossexceedence!Z132/WB_pop!$BI128</f>
        <v>-1839.9018068066805</v>
      </c>
      <c r="AA132">
        <f>MCB_benefits_nolossexceedence!AA132/WB_pop!$BI128</f>
        <v>-1234.3899004514094</v>
      </c>
      <c r="AB132">
        <f>MCB_benefits_nolossexceedence!AB132/WB_pop!$BI128</f>
        <v>-941.29244864834948</v>
      </c>
      <c r="AC132">
        <f>MCB_benefits_nolossexceedence!AC132/WB_pop!$BI128</f>
        <v>-3015.0752323008146</v>
      </c>
      <c r="AD132">
        <f>MCB_benefits_nolossexceedence!AD132/WB_pop!$BI128</f>
        <v>-1554.0746530014026</v>
      </c>
    </row>
    <row r="133" spans="1:30" x14ac:dyDescent="0.2">
      <c r="A133" t="s">
        <v>258</v>
      </c>
      <c r="B133" t="s">
        <v>259</v>
      </c>
      <c r="C133">
        <f>MCB_benefits_nolossexceedence!C133/WB_pop!$AQ129</f>
        <v>-3738.3295327021474</v>
      </c>
      <c r="D133">
        <f>MCB_benefits_nolossexceedence!D133/WB_pop!$AQ129</f>
        <v>1048.7137746537553</v>
      </c>
      <c r="E133">
        <f>MCB_benefits_nolossexceedence!E133/WB_pop!$AQ129</f>
        <v>-15.329481481689486</v>
      </c>
      <c r="F133">
        <f>MCB_benefits_nolossexceedence!F133/WB_pop!$AQ129</f>
        <v>840.37981194041254</v>
      </c>
      <c r="G133">
        <f>MCB_benefits_nolossexceedence!G133/WB_pop!$AQ129</f>
        <v>754.95651465017659</v>
      </c>
      <c r="H133">
        <f>MCB_benefits_nolossexceedence!H133/WB_pop!$AQ129</f>
        <v>257.1404346933702</v>
      </c>
      <c r="I133">
        <f>MCB_benefits_nolossexceedence!I133/WB_pop!$AQ129</f>
        <v>226.16250175453146</v>
      </c>
      <c r="K133">
        <f>MCB_benefits_nolossexceedence!K133/WB_pop!$AQ129</f>
        <v>3738.3295327021474</v>
      </c>
      <c r="L133">
        <f>MCB_benefits_nolossexceedence!L133/WB_pop!$AQ129</f>
        <v>99.223332608555353</v>
      </c>
      <c r="M133">
        <f>MCB_benefits_nolossexceedence!M133/WB_pop!$AQ129</f>
        <v>3738.3295327021474</v>
      </c>
      <c r="N133">
        <f>MCB_benefits_nolossexceedence!N133/WB_pop!$AQ129</f>
        <v>3738.3295327021474</v>
      </c>
      <c r="O133">
        <f>MCB_benefits_nolossexceedence!O133/WB_pop!$AQ129</f>
        <v>3738.3295327021474</v>
      </c>
      <c r="P133">
        <f>MCB_benefits_nolossexceedence!P133/WB_pop!$AQ129</f>
        <v>3119.5104720056165</v>
      </c>
      <c r="Q133" s="7">
        <f>MCB_benefits_nolossexceedence!Q133/WB_pop!$BI129</f>
        <v>-1501.4439568797989</v>
      </c>
      <c r="R133">
        <f>MCB_benefits_nolossexceedence!R133/WB_pop!$BI129</f>
        <v>1501.4439568797989</v>
      </c>
      <c r="S133">
        <f>MCB_benefits_nolossexceedence!S133/WB_pop!$BI129</f>
        <v>349.93936238077271</v>
      </c>
      <c r="T133">
        <f>MCB_benefits_nolossexceedence!T133/WB_pop!$BI129</f>
        <v>811.83427468581726</v>
      </c>
      <c r="U133">
        <f>MCB_benefits_nolossexceedence!U133/WB_pop!$BI129</f>
        <v>1266.9997290928861</v>
      </c>
      <c r="V133">
        <f>MCB_benefits_nolossexceedence!V133/WB_pop!$BI129</f>
        <v>653.64306858260375</v>
      </c>
      <c r="W133">
        <f>MCB_benefits_nolossexceedence!W133/WB_pop!$BI129</f>
        <v>261.78807092922273</v>
      </c>
      <c r="Y133">
        <f>MCB_benefits_nolossexceedence!Y133/WB_pop!$BI129</f>
        <v>-952.78966353708631</v>
      </c>
      <c r="Z133">
        <f>MCB_benefits_nolossexceedence!Z133/WB_pop!$BI129</f>
        <v>-3450.3140625306692</v>
      </c>
      <c r="AA133">
        <f>MCB_benefits_nolossexceedence!AA133/WB_pop!$BI129</f>
        <v>-614.76412549219071</v>
      </c>
      <c r="AB133">
        <f>MCB_benefits_nolossexceedence!AB133/WB_pop!$BI129</f>
        <v>-5.7450255731203246</v>
      </c>
      <c r="AC133">
        <f>MCB_benefits_nolossexceedence!AC133/WB_pop!$BI129</f>
        <v>1321.121754262477</v>
      </c>
      <c r="AD133">
        <f>MCB_benefits_nolossexceedence!AD133/WB_pop!$BI129</f>
        <v>-340.43713407467629</v>
      </c>
    </row>
    <row r="134" spans="1:30" x14ac:dyDescent="0.2">
      <c r="A134" t="s">
        <v>260</v>
      </c>
      <c r="B134" t="s">
        <v>261</v>
      </c>
      <c r="C134">
        <f>MCB_benefits_nolossexceedence!C134/WB_pop!$AQ130</f>
        <v>0</v>
      </c>
      <c r="D134">
        <f>MCB_benefits_nolossexceedence!D134/WB_pop!$AQ130</f>
        <v>0</v>
      </c>
      <c r="E134">
        <f>MCB_benefits_nolossexceedence!E134/WB_pop!$AQ130</f>
        <v>0</v>
      </c>
      <c r="F134">
        <f>MCB_benefits_nolossexceedence!F134/WB_pop!$AQ130</f>
        <v>0</v>
      </c>
      <c r="G134">
        <f>MCB_benefits_nolossexceedence!G134/WB_pop!$AQ130</f>
        <v>0</v>
      </c>
      <c r="H134">
        <f>MCB_benefits_nolossexceedence!H134/WB_pop!$AQ130</f>
        <v>0</v>
      </c>
      <c r="I134">
        <f>MCB_benefits_nolossexceedence!I134/WB_pop!$AQ130</f>
        <v>0</v>
      </c>
      <c r="K134">
        <f>MCB_benefits_nolossexceedence!K134/WB_pop!$AQ130</f>
        <v>0</v>
      </c>
      <c r="L134">
        <f>MCB_benefits_nolossexceedence!L134/WB_pop!$AQ130</f>
        <v>0</v>
      </c>
      <c r="M134">
        <f>MCB_benefits_nolossexceedence!M134/WB_pop!$AQ130</f>
        <v>0</v>
      </c>
      <c r="N134">
        <f>MCB_benefits_nolossexceedence!N134/WB_pop!$AQ130</f>
        <v>0</v>
      </c>
      <c r="O134">
        <f>MCB_benefits_nolossexceedence!O134/WB_pop!$AQ130</f>
        <v>0</v>
      </c>
      <c r="P134">
        <f>MCB_benefits_nolossexceedence!P134/WB_pop!$AQ130</f>
        <v>0</v>
      </c>
      <c r="Q134" s="7">
        <f>MCB_benefits_nolossexceedence!Q134/WB_pop!$BI130</f>
        <v>0</v>
      </c>
      <c r="R134">
        <f>MCB_benefits_nolossexceedence!R134/WB_pop!$BI130</f>
        <v>0</v>
      </c>
      <c r="S134">
        <f>MCB_benefits_nolossexceedence!S134/WB_pop!$BI130</f>
        <v>0</v>
      </c>
      <c r="T134">
        <f>MCB_benefits_nolossexceedence!T134/WB_pop!$BI130</f>
        <v>0</v>
      </c>
      <c r="U134">
        <f>MCB_benefits_nolossexceedence!U134/WB_pop!$BI130</f>
        <v>0</v>
      </c>
      <c r="V134">
        <f>MCB_benefits_nolossexceedence!V134/WB_pop!$BI130</f>
        <v>0</v>
      </c>
      <c r="W134">
        <f>MCB_benefits_nolossexceedence!W134/WB_pop!$BI130</f>
        <v>0</v>
      </c>
      <c r="Y134">
        <f>MCB_benefits_nolossexceedence!Y134/WB_pop!$BI130</f>
        <v>0</v>
      </c>
      <c r="Z134">
        <f>MCB_benefits_nolossexceedence!Z134/WB_pop!$BI130</f>
        <v>0</v>
      </c>
      <c r="AA134">
        <f>MCB_benefits_nolossexceedence!AA134/WB_pop!$BI130</f>
        <v>0</v>
      </c>
      <c r="AB134">
        <f>MCB_benefits_nolossexceedence!AB134/WB_pop!$BI130</f>
        <v>0</v>
      </c>
      <c r="AC134">
        <f>MCB_benefits_nolossexceedence!AC134/WB_pop!$BI130</f>
        <v>0</v>
      </c>
      <c r="AD134">
        <f>MCB_benefits_nolossexceedence!AD134/WB_pop!$BI130</f>
        <v>0</v>
      </c>
    </row>
    <row r="135" spans="1:30" x14ac:dyDescent="0.2">
      <c r="A135" t="s">
        <v>262</v>
      </c>
      <c r="B135" t="s">
        <v>263</v>
      </c>
      <c r="C135">
        <f>MCB_benefits_nolossexceedence!C135/WB_pop!$AQ131</f>
        <v>-173.70744981902695</v>
      </c>
      <c r="D135">
        <f>MCB_benefits_nolossexceedence!D135/WB_pop!$AQ131</f>
        <v>48.730159765640956</v>
      </c>
      <c r="E135">
        <f>MCB_benefits_nolossexceedence!E135/WB_pop!$AQ131</f>
        <v>-0.71230882990337208</v>
      </c>
      <c r="F135">
        <f>MCB_benefits_nolossexceedence!F135/WB_pop!$AQ131</f>
        <v>39.049589591970722</v>
      </c>
      <c r="G135">
        <f>MCB_benefits_nolossexceedence!G135/WB_pop!$AQ131</f>
        <v>35.080259708766498</v>
      </c>
      <c r="H135">
        <f>MCB_benefits_nolossexceedence!H135/WB_pop!$AQ131</f>
        <v>11.948440811651739</v>
      </c>
      <c r="I135">
        <f>MCB_benefits_nolossexceedence!I135/WB_pop!$AQ131</f>
        <v>10.509001702713443</v>
      </c>
      <c r="K135">
        <f>MCB_benefits_nolossexceedence!K135/WB_pop!$AQ131</f>
        <v>67.518490582604414</v>
      </c>
      <c r="L135">
        <f>MCB_benefits_nolossexceedence!L135/WB_pop!$AQ131</f>
        <v>-4.6368326927674293</v>
      </c>
      <c r="M135">
        <f>MCB_benefits_nolossexceedence!M135/WB_pop!$AQ131</f>
        <v>1.9629991155225324</v>
      </c>
      <c r="N135">
        <f>MCB_benefits_nolossexceedence!N135/WB_pop!$AQ131</f>
        <v>38.21455923653199</v>
      </c>
      <c r="O135">
        <f>MCB_benefits_nolossexceedence!O135/WB_pop!$AQ131</f>
        <v>24.093389233213898</v>
      </c>
      <c r="P135">
        <f>MCB_benefits_nolossexceedence!P135/WB_pop!$AQ131</f>
        <v>10.245425264662718</v>
      </c>
      <c r="Q135" s="7">
        <f>MCB_benefits_nolossexceedence!Q135/WB_pop!$BI131</f>
        <v>-216.5094472020383</v>
      </c>
      <c r="R135">
        <f>MCB_benefits_nolossexceedence!R135/WB_pop!$BI131</f>
        <v>216.5094472020383</v>
      </c>
      <c r="S135">
        <f>MCB_benefits_nolossexceedence!S135/WB_pop!$BI131</f>
        <v>50.461542407979735</v>
      </c>
      <c r="T135">
        <f>MCB_benefits_nolossexceedence!T135/WB_pop!$BI131</f>
        <v>117.0671667273996</v>
      </c>
      <c r="U135">
        <f>MCB_benefits_nolossexceedence!U135/WB_pop!$BI131</f>
        <v>182.70239771126808</v>
      </c>
      <c r="V135">
        <f>MCB_benefits_nolossexceedence!V135/WB_pop!$BI131</f>
        <v>94.255865360676381</v>
      </c>
      <c r="W135">
        <f>MCB_benefits_nolossexceedence!W135/WB_pop!$BI131</f>
        <v>37.750054047146556</v>
      </c>
      <c r="Y135">
        <f>MCB_benefits_nolossexceedence!Y135/WB_pop!$BI131</f>
        <v>78.822555574266516</v>
      </c>
      <c r="Z135">
        <f>MCB_benefits_nolossexceedence!Z135/WB_pop!$BI131</f>
        <v>108.11185587768523</v>
      </c>
      <c r="AA135">
        <f>MCB_benefits_nolossexceedence!AA135/WB_pop!$BI131</f>
        <v>60.366049943897927</v>
      </c>
      <c r="AB135">
        <f>MCB_benefits_nolossexceedence!AB135/WB_pop!$BI131</f>
        <v>40.391533811805999</v>
      </c>
      <c r="AC135">
        <f>MCB_benefits_nolossexceedence!AC135/WB_pop!$BI131</f>
        <v>56.908672547617549</v>
      </c>
      <c r="AD135">
        <f>MCB_benefits_nolossexceedence!AD135/WB_pop!$BI131</f>
        <v>-8.9263519872173767</v>
      </c>
    </row>
    <row r="136" spans="1:30" x14ac:dyDescent="0.2">
      <c r="A136" t="s">
        <v>264</v>
      </c>
      <c r="B136" t="s">
        <v>265</v>
      </c>
      <c r="C136">
        <f>MCB_benefits_nolossexceedence!C136/WB_pop!$AQ132</f>
        <v>-142.41534677364038</v>
      </c>
      <c r="D136">
        <f>MCB_benefits_nolossexceedence!D136/WB_pop!$AQ132</f>
        <v>39.951784500830868</v>
      </c>
      <c r="E136">
        <f>MCB_benefits_nolossexceedence!E136/WB_pop!$AQ132</f>
        <v>-0.58399170056494776</v>
      </c>
      <c r="F136">
        <f>MCB_benefits_nolossexceedence!F136/WB_pop!$AQ132</f>
        <v>32.015096928213033</v>
      </c>
      <c r="G136">
        <f>MCB_benefits_nolossexceedence!G136/WB_pop!$AQ132</f>
        <v>28.760812253811093</v>
      </c>
      <c r="H136">
        <f>MCB_benefits_nolossexceedence!H136/WB_pop!$AQ132</f>
        <v>9.7960182097458386</v>
      </c>
      <c r="I136">
        <f>MCB_benefits_nolossexceedence!I136/WB_pop!$AQ132</f>
        <v>8.6158833331325582</v>
      </c>
      <c r="K136">
        <f>MCB_benefits_nolossexceedence!K136/WB_pop!$AQ132</f>
        <v>45.975505443538204</v>
      </c>
      <c r="L136">
        <f>MCB_benefits_nolossexceedence!L136/WB_pop!$AQ132</f>
        <v>-6.9630189262901601</v>
      </c>
      <c r="M136">
        <f>MCB_benefits_nolossexceedence!M136/WB_pop!$AQ132</f>
        <v>43.422936197024931</v>
      </c>
      <c r="N136">
        <f>MCB_benefits_nolossexceedence!N136/WB_pop!$AQ132</f>
        <v>51.761563609063536</v>
      </c>
      <c r="O136">
        <f>MCB_benefits_nolossexceedence!O136/WB_pop!$AQ132</f>
        <v>13.209706906780859</v>
      </c>
      <c r="P136">
        <f>MCB_benefits_nolossexceedence!P136/WB_pop!$AQ132</f>
        <v>-4.0535976182675642</v>
      </c>
      <c r="Q136" s="7">
        <f>MCB_benefits_nolossexceedence!Q136/WB_pop!$BI132</f>
        <v>-99.603106486500863</v>
      </c>
      <c r="R136">
        <f>MCB_benefits_nolossexceedence!R136/WB_pop!$BI132</f>
        <v>99.603106486500863</v>
      </c>
      <c r="S136">
        <f>MCB_benefits_nolossexceedence!S136/WB_pop!$BI132</f>
        <v>23.214351368441193</v>
      </c>
      <c r="T136">
        <f>MCB_benefits_nolossexceedence!T136/WB_pop!$BI132</f>
        <v>53.85563366545032</v>
      </c>
      <c r="U136">
        <f>MCB_benefits_nolossexceedence!U136/WB_pop!$BI132</f>
        <v>84.050495762399919</v>
      </c>
      <c r="V136">
        <f>MCB_benefits_nolossexceedence!V136/WB_pop!$BI132</f>
        <v>43.361512007076769</v>
      </c>
      <c r="W136">
        <f>MCB_benefits_nolossexceedence!W136/WB_pop!$BI132</f>
        <v>17.366552368592004</v>
      </c>
      <c r="Y136">
        <f>MCB_benefits_nolossexceedence!Y136/WB_pop!$BI132</f>
        <v>59.608269153593362</v>
      </c>
      <c r="Z136">
        <f>MCB_benefits_nolossexceedence!Z136/WB_pop!$BI132</f>
        <v>-37.932633019779658</v>
      </c>
      <c r="AA136">
        <f>MCB_benefits_nolossexceedence!AA136/WB_pop!$BI132</f>
        <v>99.603106486500863</v>
      </c>
      <c r="AB136">
        <f>MCB_benefits_nolossexceedence!AB136/WB_pop!$BI132</f>
        <v>99.603106486500863</v>
      </c>
      <c r="AC136">
        <f>MCB_benefits_nolossexceedence!AC136/WB_pop!$BI132</f>
        <v>64.231404121458937</v>
      </c>
      <c r="AD136">
        <f>MCB_benefits_nolossexceedence!AD136/WB_pop!$BI132</f>
        <v>87.861044731180456</v>
      </c>
    </row>
    <row r="137" spans="1:30" x14ac:dyDescent="0.2">
      <c r="A137" t="s">
        <v>266</v>
      </c>
      <c r="B137" t="s">
        <v>267</v>
      </c>
      <c r="C137">
        <f>MCB_benefits_nolossexceedence!C137/WB_pop!$AQ133</f>
        <v>-290.83333518470528</v>
      </c>
      <c r="D137">
        <f>MCB_benefits_nolossexceedence!D137/WB_pop!$AQ133</f>
        <v>81.587490366648254</v>
      </c>
      <c r="E137">
        <f>MCB_benefits_nolossexceedence!E137/WB_pop!$AQ133</f>
        <v>-1.1925979737664547</v>
      </c>
      <c r="F137">
        <f>MCB_benefits_nolossexceedence!F137/WB_pop!$AQ133</f>
        <v>65.379593048304713</v>
      </c>
      <c r="G137">
        <f>MCB_benefits_nolossexceedence!G137/WB_pop!$AQ133</f>
        <v>58.733859376068445</v>
      </c>
      <c r="H137">
        <f>MCB_benefits_nolossexceedence!H137/WB_pop!$AQ133</f>
        <v>20.004927221774764</v>
      </c>
      <c r="I137">
        <f>MCB_benefits_nolossexceedence!I137/WB_pop!$AQ133</f>
        <v>17.594916152681453</v>
      </c>
      <c r="K137">
        <f>MCB_benefits_nolossexceedence!K137/WB_pop!$AQ133</f>
        <v>-142.29753069643422</v>
      </c>
      <c r="L137">
        <f>MCB_benefits_nolossexceedence!L137/WB_pop!$AQ133</f>
        <v>1.0417763248311778</v>
      </c>
      <c r="M137">
        <f>MCB_benefits_nolossexceedence!M137/WB_pop!$AQ133</f>
        <v>-12.728593096040299</v>
      </c>
      <c r="N137">
        <f>MCB_benefits_nolossexceedence!N137/WB_pop!$AQ133</f>
        <v>-144.12320012239755</v>
      </c>
      <c r="O137">
        <f>MCB_benefits_nolossexceedence!O137/WB_pop!$AQ133</f>
        <v>-236.27116955975836</v>
      </c>
      <c r="P137">
        <f>MCB_benefits_nolossexceedence!P137/WB_pop!$AQ133</f>
        <v>-198.72980366380395</v>
      </c>
      <c r="Q137" s="7">
        <f>MCB_benefits_nolossexceedence!Q137/WB_pop!$BI133</f>
        <v>-148.22397220017277</v>
      </c>
      <c r="R137">
        <f>MCB_benefits_nolossexceedence!R137/WB_pop!$BI133</f>
        <v>148.22397220017277</v>
      </c>
      <c r="S137">
        <f>MCB_benefits_nolossexceedence!S137/WB_pop!$BI133</f>
        <v>34.546345924935736</v>
      </c>
      <c r="T137">
        <f>MCB_benefits_nolossexceedence!T137/WB_pop!$BI133</f>
        <v>80.145049977254331</v>
      </c>
      <c r="U137">
        <f>MCB_benefits_nolossexceedence!U137/WB_pop!$BI133</f>
        <v>125.07941556004749</v>
      </c>
      <c r="V137">
        <f>MCB_benefits_nolossexceedence!V137/WB_pop!$BI133</f>
        <v>64.528263997122224</v>
      </c>
      <c r="W137">
        <f>MCB_benefits_nolossexceedence!W137/WB_pop!$BI133</f>
        <v>25.84396678274183</v>
      </c>
      <c r="Y137">
        <f>MCB_benefits_nolossexceedence!Y137/WB_pop!$BI133</f>
        <v>33.49529984057736</v>
      </c>
      <c r="Z137">
        <f>MCB_benefits_nolossexceedence!Z137/WB_pop!$BI133</f>
        <v>72.695419491501795</v>
      </c>
      <c r="AA137">
        <f>MCB_benefits_nolossexceedence!AA137/WB_pop!$BI133</f>
        <v>96.710072118260015</v>
      </c>
      <c r="AB137">
        <f>MCB_benefits_nolossexceedence!AB137/WB_pop!$BI133</f>
        <v>56.641035079866342</v>
      </c>
      <c r="AC137">
        <f>MCB_benefits_nolossexceedence!AC137/WB_pop!$BI133</f>
        <v>63.331782081661423</v>
      </c>
      <c r="AD137">
        <f>MCB_benefits_nolossexceedence!AD137/WB_pop!$BI133</f>
        <v>-2.0920377021676</v>
      </c>
    </row>
    <row r="138" spans="1:30" x14ac:dyDescent="0.2">
      <c r="A138" t="s">
        <v>268</v>
      </c>
      <c r="B138" t="s">
        <v>269</v>
      </c>
      <c r="C138">
        <f>MCB_benefits_nolossexceedence!C138/WB_pop!$AQ134</f>
        <v>-52.127325415544206</v>
      </c>
      <c r="D138">
        <f>MCB_benefits_nolossexceedence!D138/WB_pop!$AQ134</f>
        <v>14.623281259965793</v>
      </c>
      <c r="E138">
        <f>MCB_benefits_nolossexceedence!E138/WB_pop!$AQ134</f>
        <v>-0.21375452930442207</v>
      </c>
      <c r="F138">
        <f>MCB_benefits_nolossexceedence!F138/WB_pop!$AQ134</f>
        <v>11.718269228664612</v>
      </c>
      <c r="G138">
        <f>MCB_benefits_nolossexceedence!G138/WB_pop!$AQ134</f>
        <v>10.527125436507189</v>
      </c>
      <c r="H138">
        <f>MCB_benefits_nolossexceedence!H138/WB_pop!$AQ134</f>
        <v>3.5855702391937219</v>
      </c>
      <c r="I138">
        <f>MCB_benefits_nolossexceedence!I138/WB_pop!$AQ134</f>
        <v>3.1536134582631372</v>
      </c>
      <c r="K138">
        <f>MCB_benefits_nolossexceedence!K138/WB_pop!$AQ134</f>
        <v>50.945939779961414</v>
      </c>
      <c r="L138">
        <f>MCB_benefits_nolossexceedence!L138/WB_pop!$AQ134</f>
        <v>0.75294602515057052</v>
      </c>
      <c r="M138">
        <f>MCB_benefits_nolossexceedence!M138/WB_pop!$AQ134</f>
        <v>52.127325415544206</v>
      </c>
      <c r="N138">
        <f>MCB_benefits_nolossexceedence!N138/WB_pop!$AQ134</f>
        <v>22.715456003129169</v>
      </c>
      <c r="O138">
        <f>MCB_benefits_nolossexceedence!O138/WB_pop!$AQ134</f>
        <v>16.199862634934782</v>
      </c>
      <c r="P138">
        <f>MCB_benefits_nolossexceedence!P138/WB_pop!$AQ134</f>
        <v>19.772415862389423</v>
      </c>
      <c r="Q138" s="7">
        <f>MCB_benefits_nolossexceedence!Q138/WB_pop!$BI134</f>
        <v>-18.917521818869606</v>
      </c>
      <c r="R138">
        <f>MCB_benefits_nolossexceedence!R138/WB_pop!$BI134</f>
        <v>18.917521818869606</v>
      </c>
      <c r="S138">
        <f>MCB_benefits_nolossexceedence!S138/WB_pop!$BI134</f>
        <v>4.4090793351200404</v>
      </c>
      <c r="T138">
        <f>MCB_benefits_nolossexceedence!T138/WB_pop!$BI134</f>
        <v>10.228748488615507</v>
      </c>
      <c r="U138">
        <f>MCB_benefits_nolossexceedence!U138/WB_pop!$BI134</f>
        <v>15.963629484663745</v>
      </c>
      <c r="V138">
        <f>MCB_benefits_nolossexceedence!V138/WB_pop!$BI134</f>
        <v>8.2356100972033914</v>
      </c>
      <c r="W138">
        <f>MCB_benefits_nolossexceedence!W138/WB_pop!$BI134</f>
        <v>3.2984125188495654</v>
      </c>
      <c r="Y138">
        <f>MCB_benefits_nolossexceedence!Y138/WB_pop!$BI134</f>
        <v>3.9123486354363517</v>
      </c>
      <c r="Z138">
        <f>MCB_benefits_nolossexceedence!Z138/WB_pop!$BI134</f>
        <v>-4.1620752184080576</v>
      </c>
      <c r="AA138">
        <f>MCB_benefits_nolossexceedence!AA138/WB_pop!$BI134</f>
        <v>-1.0331746522580856</v>
      </c>
      <c r="AB138">
        <f>MCB_benefits_nolossexceedence!AB138/WB_pop!$BI134</f>
        <v>-7.4035163601630732E-2</v>
      </c>
      <c r="AC138">
        <f>MCB_benefits_nolossexceedence!AC138/WB_pop!$BI134</f>
        <v>-3.5659860602170452</v>
      </c>
      <c r="AD138">
        <f>MCB_benefits_nolossexceedence!AD138/WB_pop!$BI134</f>
        <v>2.3695847909047854</v>
      </c>
    </row>
    <row r="139" spans="1:30" x14ac:dyDescent="0.2">
      <c r="A139" t="s">
        <v>270</v>
      </c>
      <c r="B139" t="s">
        <v>271</v>
      </c>
      <c r="C139">
        <f>MCB_benefits_nolossexceedence!C139/WB_pop!$AQ135</f>
        <v>0</v>
      </c>
      <c r="D139">
        <f>MCB_benefits_nolossexceedence!D139/WB_pop!$AQ135</f>
        <v>0</v>
      </c>
      <c r="E139">
        <f>MCB_benefits_nolossexceedence!E139/WB_pop!$AQ135</f>
        <v>0</v>
      </c>
      <c r="F139">
        <f>MCB_benefits_nolossexceedence!F139/WB_pop!$AQ135</f>
        <v>0</v>
      </c>
      <c r="G139">
        <f>MCB_benefits_nolossexceedence!G139/WB_pop!$AQ135</f>
        <v>0</v>
      </c>
      <c r="H139">
        <f>MCB_benefits_nolossexceedence!H139/WB_pop!$AQ135</f>
        <v>0</v>
      </c>
      <c r="I139">
        <f>MCB_benefits_nolossexceedence!I139/WB_pop!$AQ135</f>
        <v>0</v>
      </c>
      <c r="K139">
        <f>MCB_benefits_nolossexceedence!K139/WB_pop!$AQ135</f>
        <v>0</v>
      </c>
      <c r="L139">
        <f>MCB_benefits_nolossexceedence!L139/WB_pop!$AQ135</f>
        <v>0</v>
      </c>
      <c r="M139">
        <f>MCB_benefits_nolossexceedence!M139/WB_pop!$AQ135</f>
        <v>0</v>
      </c>
      <c r="N139">
        <f>MCB_benefits_nolossexceedence!N139/WB_pop!$AQ135</f>
        <v>0</v>
      </c>
      <c r="O139">
        <f>MCB_benefits_nolossexceedence!O139/WB_pop!$AQ135</f>
        <v>0</v>
      </c>
      <c r="P139">
        <f>MCB_benefits_nolossexceedence!P139/WB_pop!$AQ135</f>
        <v>0</v>
      </c>
      <c r="Q139" s="7">
        <f>MCB_benefits_nolossexceedence!Q139/WB_pop!$BI135</f>
        <v>0</v>
      </c>
      <c r="R139">
        <f>MCB_benefits_nolossexceedence!R139/WB_pop!$BI135</f>
        <v>0</v>
      </c>
      <c r="S139">
        <f>MCB_benefits_nolossexceedence!S139/WB_pop!$BI135</f>
        <v>0</v>
      </c>
      <c r="T139">
        <f>MCB_benefits_nolossexceedence!T139/WB_pop!$BI135</f>
        <v>0</v>
      </c>
      <c r="U139">
        <f>MCB_benefits_nolossexceedence!U139/WB_pop!$BI135</f>
        <v>0</v>
      </c>
      <c r="V139">
        <f>MCB_benefits_nolossexceedence!V139/WB_pop!$BI135</f>
        <v>0</v>
      </c>
      <c r="W139">
        <f>MCB_benefits_nolossexceedence!W139/WB_pop!$BI135</f>
        <v>0</v>
      </c>
      <c r="Y139">
        <f>MCB_benefits_nolossexceedence!Y139/WB_pop!$BI135</f>
        <v>0</v>
      </c>
      <c r="Z139">
        <f>MCB_benefits_nolossexceedence!Z139/WB_pop!$BI135</f>
        <v>0</v>
      </c>
      <c r="AA139">
        <f>MCB_benefits_nolossexceedence!AA139/WB_pop!$BI135</f>
        <v>0</v>
      </c>
      <c r="AB139">
        <f>MCB_benefits_nolossexceedence!AB139/WB_pop!$BI135</f>
        <v>0</v>
      </c>
      <c r="AC139">
        <f>MCB_benefits_nolossexceedence!AC139/WB_pop!$BI135</f>
        <v>0</v>
      </c>
      <c r="AD139">
        <f>MCB_benefits_nolossexceedence!AD139/WB_pop!$BI135</f>
        <v>0</v>
      </c>
    </row>
    <row r="140" spans="1:30" x14ac:dyDescent="0.2">
      <c r="A140" t="s">
        <v>272</v>
      </c>
      <c r="B140" t="s">
        <v>273</v>
      </c>
      <c r="C140">
        <f>MCB_benefits_nolossexceedence!C140/WB_pop!$AQ136</f>
        <v>0</v>
      </c>
      <c r="D140">
        <f>MCB_benefits_nolossexceedence!D140/WB_pop!$AQ136</f>
        <v>0</v>
      </c>
      <c r="E140">
        <f>MCB_benefits_nolossexceedence!E140/WB_pop!$AQ136</f>
        <v>0</v>
      </c>
      <c r="F140">
        <f>MCB_benefits_nolossexceedence!F140/WB_pop!$AQ136</f>
        <v>0</v>
      </c>
      <c r="G140">
        <f>MCB_benefits_nolossexceedence!G140/WB_pop!$AQ136</f>
        <v>0</v>
      </c>
      <c r="H140">
        <f>MCB_benefits_nolossexceedence!H140/WB_pop!$AQ136</f>
        <v>0</v>
      </c>
      <c r="I140">
        <f>MCB_benefits_nolossexceedence!I140/WB_pop!$AQ136</f>
        <v>0</v>
      </c>
      <c r="K140">
        <f>MCB_benefits_nolossexceedence!K140/WB_pop!$AQ136</f>
        <v>0</v>
      </c>
      <c r="L140">
        <f>MCB_benefits_nolossexceedence!L140/WB_pop!$AQ136</f>
        <v>0</v>
      </c>
      <c r="M140">
        <f>MCB_benefits_nolossexceedence!M140/WB_pop!$AQ136</f>
        <v>0</v>
      </c>
      <c r="N140">
        <f>MCB_benefits_nolossexceedence!N140/WB_pop!$AQ136</f>
        <v>0</v>
      </c>
      <c r="O140">
        <f>MCB_benefits_nolossexceedence!O140/WB_pop!$AQ136</f>
        <v>0</v>
      </c>
      <c r="P140">
        <f>MCB_benefits_nolossexceedence!P140/WB_pop!$AQ136</f>
        <v>0</v>
      </c>
      <c r="Q140" s="7">
        <f>MCB_benefits_nolossexceedence!Q140/WB_pop!$BI136</f>
        <v>0</v>
      </c>
      <c r="R140">
        <f>MCB_benefits_nolossexceedence!R140/WB_pop!$BI136</f>
        <v>0</v>
      </c>
      <c r="S140">
        <f>MCB_benefits_nolossexceedence!S140/WB_pop!$BI136</f>
        <v>0</v>
      </c>
      <c r="T140">
        <f>MCB_benefits_nolossexceedence!T140/WB_pop!$BI136</f>
        <v>0</v>
      </c>
      <c r="U140">
        <f>MCB_benefits_nolossexceedence!U140/WB_pop!$BI136</f>
        <v>0</v>
      </c>
      <c r="V140">
        <f>MCB_benefits_nolossexceedence!V140/WB_pop!$BI136</f>
        <v>0</v>
      </c>
      <c r="W140">
        <f>MCB_benefits_nolossexceedence!W140/WB_pop!$BI136</f>
        <v>0</v>
      </c>
      <c r="Y140">
        <f>MCB_benefits_nolossexceedence!Y140/WB_pop!$BI136</f>
        <v>0</v>
      </c>
      <c r="Z140">
        <f>MCB_benefits_nolossexceedence!Z140/WB_pop!$BI136</f>
        <v>0</v>
      </c>
      <c r="AA140">
        <f>MCB_benefits_nolossexceedence!AA140/WB_pop!$BI136</f>
        <v>0</v>
      </c>
      <c r="AB140">
        <f>MCB_benefits_nolossexceedence!AB140/WB_pop!$BI136</f>
        <v>0</v>
      </c>
      <c r="AC140">
        <f>MCB_benefits_nolossexceedence!AC140/WB_pop!$BI136</f>
        <v>0</v>
      </c>
      <c r="AD140">
        <f>MCB_benefits_nolossexceedence!AD140/WB_pop!$BI136</f>
        <v>0</v>
      </c>
    </row>
    <row r="141" spans="1:30" x14ac:dyDescent="0.2">
      <c r="A141" t="s">
        <v>274</v>
      </c>
      <c r="B141" t="s">
        <v>275</v>
      </c>
      <c r="C141">
        <f>MCB_benefits_nolossexceedence!C141/WB_pop!$AQ137</f>
        <v>0</v>
      </c>
      <c r="D141">
        <f>MCB_benefits_nolossexceedence!D141/WB_pop!$AQ137</f>
        <v>0</v>
      </c>
      <c r="E141">
        <f>MCB_benefits_nolossexceedence!E141/WB_pop!$AQ137</f>
        <v>0</v>
      </c>
      <c r="F141">
        <f>MCB_benefits_nolossexceedence!F141/WB_pop!$AQ137</f>
        <v>0</v>
      </c>
      <c r="G141">
        <f>MCB_benefits_nolossexceedence!G141/WB_pop!$AQ137</f>
        <v>0</v>
      </c>
      <c r="H141">
        <f>MCB_benefits_nolossexceedence!H141/WB_pop!$AQ137</f>
        <v>0</v>
      </c>
      <c r="I141">
        <f>MCB_benefits_nolossexceedence!I141/WB_pop!$AQ137</f>
        <v>0</v>
      </c>
      <c r="K141">
        <f>MCB_benefits_nolossexceedence!K141/WB_pop!$AQ137</f>
        <v>0</v>
      </c>
      <c r="L141">
        <f>MCB_benefits_nolossexceedence!L141/WB_pop!$AQ137</f>
        <v>0</v>
      </c>
      <c r="M141">
        <f>MCB_benefits_nolossexceedence!M141/WB_pop!$AQ137</f>
        <v>0</v>
      </c>
      <c r="N141">
        <f>MCB_benefits_nolossexceedence!N141/WB_pop!$AQ137</f>
        <v>0</v>
      </c>
      <c r="O141">
        <f>MCB_benefits_nolossexceedence!O141/WB_pop!$AQ137</f>
        <v>0</v>
      </c>
      <c r="P141">
        <f>MCB_benefits_nolossexceedence!P141/WB_pop!$AQ137</f>
        <v>0</v>
      </c>
      <c r="Q141" s="7">
        <f>MCB_benefits_nolossexceedence!Q141/WB_pop!$BI137</f>
        <v>0</v>
      </c>
      <c r="R141">
        <f>MCB_benefits_nolossexceedence!R141/WB_pop!$BI137</f>
        <v>0</v>
      </c>
      <c r="S141">
        <f>MCB_benefits_nolossexceedence!S141/WB_pop!$BI137</f>
        <v>0</v>
      </c>
      <c r="T141">
        <f>MCB_benefits_nolossexceedence!T141/WB_pop!$BI137</f>
        <v>0</v>
      </c>
      <c r="U141">
        <f>MCB_benefits_nolossexceedence!U141/WB_pop!$BI137</f>
        <v>0</v>
      </c>
      <c r="V141">
        <f>MCB_benefits_nolossexceedence!V141/WB_pop!$BI137</f>
        <v>0</v>
      </c>
      <c r="W141">
        <f>MCB_benefits_nolossexceedence!W141/WB_pop!$BI137</f>
        <v>0</v>
      </c>
      <c r="Y141">
        <f>MCB_benefits_nolossexceedence!Y141/WB_pop!$BI137</f>
        <v>0</v>
      </c>
      <c r="Z141">
        <f>MCB_benefits_nolossexceedence!Z141/WB_pop!$BI137</f>
        <v>0</v>
      </c>
      <c r="AA141">
        <f>MCB_benefits_nolossexceedence!AA141/WB_pop!$BI137</f>
        <v>0</v>
      </c>
      <c r="AB141">
        <f>MCB_benefits_nolossexceedence!AB141/WB_pop!$BI137</f>
        <v>0</v>
      </c>
      <c r="AC141">
        <f>MCB_benefits_nolossexceedence!AC141/WB_pop!$BI137</f>
        <v>0</v>
      </c>
      <c r="AD141">
        <f>MCB_benefits_nolossexceedence!AD141/WB_pop!$BI137</f>
        <v>0</v>
      </c>
    </row>
    <row r="142" spans="1:30" x14ac:dyDescent="0.2">
      <c r="A142" t="s">
        <v>276</v>
      </c>
      <c r="B142" t="s">
        <v>277</v>
      </c>
      <c r="C142">
        <f>MCB_benefits_nolossexceedence!C142/WB_pop!$AQ138</f>
        <v>0</v>
      </c>
      <c r="D142">
        <f>MCB_benefits_nolossexceedence!D142/WB_pop!$AQ138</f>
        <v>0</v>
      </c>
      <c r="E142">
        <f>MCB_benefits_nolossexceedence!E142/WB_pop!$AQ138</f>
        <v>0</v>
      </c>
      <c r="F142">
        <f>MCB_benefits_nolossexceedence!F142/WB_pop!$AQ138</f>
        <v>0</v>
      </c>
      <c r="G142">
        <f>MCB_benefits_nolossexceedence!G142/WB_pop!$AQ138</f>
        <v>0</v>
      </c>
      <c r="H142">
        <f>MCB_benefits_nolossexceedence!H142/WB_pop!$AQ138</f>
        <v>0</v>
      </c>
      <c r="I142">
        <f>MCB_benefits_nolossexceedence!I142/WB_pop!$AQ138</f>
        <v>0</v>
      </c>
      <c r="K142">
        <f>MCB_benefits_nolossexceedence!K142/WB_pop!$AQ138</f>
        <v>0</v>
      </c>
      <c r="L142">
        <f>MCB_benefits_nolossexceedence!L142/WB_pop!$AQ138</f>
        <v>0</v>
      </c>
      <c r="M142">
        <f>MCB_benefits_nolossexceedence!M142/WB_pop!$AQ138</f>
        <v>0</v>
      </c>
      <c r="N142">
        <f>MCB_benefits_nolossexceedence!N142/WB_pop!$AQ138</f>
        <v>0</v>
      </c>
      <c r="O142">
        <f>MCB_benefits_nolossexceedence!O142/WB_pop!$AQ138</f>
        <v>0</v>
      </c>
      <c r="P142">
        <f>MCB_benefits_nolossexceedence!P142/WB_pop!$AQ138</f>
        <v>0</v>
      </c>
      <c r="Q142" s="7">
        <f>MCB_benefits_nolossexceedence!Q142/WB_pop!$BI138</f>
        <v>0</v>
      </c>
      <c r="R142">
        <f>MCB_benefits_nolossexceedence!R142/WB_pop!$BI138</f>
        <v>0</v>
      </c>
      <c r="S142">
        <f>MCB_benefits_nolossexceedence!S142/WB_pop!$BI138</f>
        <v>0</v>
      </c>
      <c r="T142">
        <f>MCB_benefits_nolossexceedence!T142/WB_pop!$BI138</f>
        <v>0</v>
      </c>
      <c r="U142">
        <f>MCB_benefits_nolossexceedence!U142/WB_pop!$BI138</f>
        <v>0</v>
      </c>
      <c r="V142">
        <f>MCB_benefits_nolossexceedence!V142/WB_pop!$BI138</f>
        <v>0</v>
      </c>
      <c r="W142">
        <f>MCB_benefits_nolossexceedence!W142/WB_pop!$BI138</f>
        <v>0</v>
      </c>
      <c r="Y142">
        <f>MCB_benefits_nolossexceedence!Y142/WB_pop!$BI138</f>
        <v>0</v>
      </c>
      <c r="Z142">
        <f>MCB_benefits_nolossexceedence!Z142/WB_pop!$BI138</f>
        <v>0</v>
      </c>
      <c r="AA142">
        <f>MCB_benefits_nolossexceedence!AA142/WB_pop!$BI138</f>
        <v>0</v>
      </c>
      <c r="AB142">
        <f>MCB_benefits_nolossexceedence!AB142/WB_pop!$BI138</f>
        <v>0</v>
      </c>
      <c r="AC142">
        <f>MCB_benefits_nolossexceedence!AC142/WB_pop!$BI138</f>
        <v>0</v>
      </c>
      <c r="AD142">
        <f>MCB_benefits_nolossexceedence!AD142/WB_pop!$BI138</f>
        <v>0</v>
      </c>
    </row>
    <row r="143" spans="1:30" x14ac:dyDescent="0.2">
      <c r="A143" t="s">
        <v>278</v>
      </c>
      <c r="B143" t="s">
        <v>279</v>
      </c>
      <c r="C143">
        <f>MCB_benefits_nolossexceedence!C143/WB_pop!$AQ139</f>
        <v>0</v>
      </c>
      <c r="D143">
        <f>MCB_benefits_nolossexceedence!D143/WB_pop!$AQ139</f>
        <v>0</v>
      </c>
      <c r="E143">
        <f>MCB_benefits_nolossexceedence!E143/WB_pop!$AQ139</f>
        <v>0</v>
      </c>
      <c r="F143">
        <f>MCB_benefits_nolossexceedence!F143/WB_pop!$AQ139</f>
        <v>0</v>
      </c>
      <c r="G143">
        <f>MCB_benefits_nolossexceedence!G143/WB_pop!$AQ139</f>
        <v>0</v>
      </c>
      <c r="H143">
        <f>MCB_benefits_nolossexceedence!H143/WB_pop!$AQ139</f>
        <v>0</v>
      </c>
      <c r="I143">
        <f>MCB_benefits_nolossexceedence!I143/WB_pop!$AQ139</f>
        <v>0</v>
      </c>
      <c r="K143">
        <f>MCB_benefits_nolossexceedence!K143/WB_pop!$AQ139</f>
        <v>0</v>
      </c>
      <c r="L143">
        <f>MCB_benefits_nolossexceedence!L143/WB_pop!$AQ139</f>
        <v>0</v>
      </c>
      <c r="M143">
        <f>MCB_benefits_nolossexceedence!M143/WB_pop!$AQ139</f>
        <v>0</v>
      </c>
      <c r="N143">
        <f>MCB_benefits_nolossexceedence!N143/WB_pop!$AQ139</f>
        <v>0</v>
      </c>
      <c r="O143">
        <f>MCB_benefits_nolossexceedence!O143/WB_pop!$AQ139</f>
        <v>0</v>
      </c>
      <c r="P143">
        <f>MCB_benefits_nolossexceedence!P143/WB_pop!$AQ139</f>
        <v>0</v>
      </c>
      <c r="Q143" s="7">
        <f>MCB_benefits_nolossexceedence!Q143/WB_pop!$BI139</f>
        <v>0</v>
      </c>
      <c r="R143">
        <f>MCB_benefits_nolossexceedence!R143/WB_pop!$BI139</f>
        <v>0</v>
      </c>
      <c r="S143">
        <f>MCB_benefits_nolossexceedence!S143/WB_pop!$BI139</f>
        <v>0</v>
      </c>
      <c r="T143">
        <f>MCB_benefits_nolossexceedence!T143/WB_pop!$BI139</f>
        <v>0</v>
      </c>
      <c r="U143">
        <f>MCB_benefits_nolossexceedence!U143/WB_pop!$BI139</f>
        <v>0</v>
      </c>
      <c r="V143">
        <f>MCB_benefits_nolossexceedence!V143/WB_pop!$BI139</f>
        <v>0</v>
      </c>
      <c r="W143">
        <f>MCB_benefits_nolossexceedence!W143/WB_pop!$BI139</f>
        <v>0</v>
      </c>
      <c r="Y143">
        <f>MCB_benefits_nolossexceedence!Y143/WB_pop!$BI139</f>
        <v>0</v>
      </c>
      <c r="Z143">
        <f>MCB_benefits_nolossexceedence!Z143/WB_pop!$BI139</f>
        <v>0</v>
      </c>
      <c r="AA143">
        <f>MCB_benefits_nolossexceedence!AA143/WB_pop!$BI139</f>
        <v>0</v>
      </c>
      <c r="AB143">
        <f>MCB_benefits_nolossexceedence!AB143/WB_pop!$BI139</f>
        <v>0</v>
      </c>
      <c r="AC143">
        <f>MCB_benefits_nolossexceedence!AC143/WB_pop!$BI139</f>
        <v>0</v>
      </c>
      <c r="AD143">
        <f>MCB_benefits_nolossexceedence!AD143/WB_pop!$BI139</f>
        <v>0</v>
      </c>
    </row>
    <row r="144" spans="1:30" x14ac:dyDescent="0.2">
      <c r="A144" t="s">
        <v>280</v>
      </c>
      <c r="B144" t="s">
        <v>281</v>
      </c>
      <c r="C144">
        <f>MCB_benefits_nolossexceedence!C144/WB_pop!$AQ140</f>
        <v>-685.23132569086374</v>
      </c>
      <c r="D144">
        <f>MCB_benefits_nolossexceedence!D144/WB_pop!$AQ140</f>
        <v>192.22797877768531</v>
      </c>
      <c r="E144">
        <f>MCB_benefits_nolossexceedence!E144/WB_pop!$AQ140</f>
        <v>-2.8098755944232789</v>
      </c>
      <c r="F144">
        <f>MCB_benefits_nolossexceedence!F144/WB_pop!$AQ140</f>
        <v>154.04061294819221</v>
      </c>
      <c r="G144">
        <f>MCB_benefits_nolossexceedence!G144/WB_pop!$AQ140</f>
        <v>138.38262487222846</v>
      </c>
      <c r="H144">
        <f>MCB_benefits_nolossexceedence!H144/WB_pop!$AQ140</f>
        <v>47.133533684576257</v>
      </c>
      <c r="I144">
        <f>MCB_benefits_nolossexceedence!I144/WB_pop!$AQ140</f>
        <v>41.455315681280076</v>
      </c>
      <c r="K144">
        <f>MCB_benefits_nolossexceedence!K144/WB_pop!$AQ140</f>
        <v>447.68690678010631</v>
      </c>
      <c r="L144">
        <f>MCB_benefits_nolossexceedence!L144/WB_pop!$AQ140</f>
        <v>-14.761216523901259</v>
      </c>
      <c r="M144">
        <f>MCB_benefits_nolossexceedence!M144/WB_pop!$AQ140</f>
        <v>3.6484580299505955</v>
      </c>
      <c r="N144">
        <f>MCB_benefits_nolossexceedence!N144/WB_pop!$AQ140</f>
        <v>91.196728178943133</v>
      </c>
      <c r="O144">
        <f>MCB_benefits_nolossexceedence!O144/WB_pop!$AQ140</f>
        <v>-76.015295632982941</v>
      </c>
      <c r="P144">
        <f>MCB_benefits_nolossexceedence!P144/WB_pop!$AQ140</f>
        <v>-29.472620081270605</v>
      </c>
      <c r="Q144" s="7">
        <f>MCB_benefits_nolossexceedence!Q144/WB_pop!$BI140</f>
        <v>-731.54771055402512</v>
      </c>
      <c r="R144">
        <f>MCB_benefits_nolossexceedence!R144/WB_pop!$BI140</f>
        <v>731.54771055402512</v>
      </c>
      <c r="S144">
        <f>MCB_benefits_nolossexceedence!S144/WB_pop!$BI140</f>
        <v>170.5007624223193</v>
      </c>
      <c r="T144">
        <f>MCB_benefits_nolossexceedence!T144/WB_pop!$BI140</f>
        <v>395.54956565271431</v>
      </c>
      <c r="U144">
        <f>MCB_benefits_nolossexceedence!U144/WB_pop!$BI140</f>
        <v>617.31957882506128</v>
      </c>
      <c r="V144">
        <f>MCB_benefits_nolossexceedence!V144/WB_pop!$BI140</f>
        <v>318.4741515992477</v>
      </c>
      <c r="W144">
        <f>MCB_benefits_nolossexceedence!W144/WB_pop!$BI140</f>
        <v>127.55085733377084</v>
      </c>
      <c r="Y144">
        <f>MCB_benefits_nolossexceedence!Y144/WB_pop!$BI140</f>
        <v>478.28545863640437</v>
      </c>
      <c r="Z144">
        <f>MCB_benefits_nolossexceedence!Z144/WB_pop!$BI140</f>
        <v>149.09783505309136</v>
      </c>
      <c r="AA144">
        <f>MCB_benefits_nolossexceedence!AA144/WB_pop!$BI140</f>
        <v>384.62942928804983</v>
      </c>
      <c r="AB144">
        <f>MCB_benefits_nolossexceedence!AB144/WB_pop!$BI140</f>
        <v>276.66580239585977</v>
      </c>
      <c r="AC144">
        <f>MCB_benefits_nolossexceedence!AC144/WB_pop!$BI140</f>
        <v>217.56760475080347</v>
      </c>
      <c r="AD144">
        <f>MCB_benefits_nolossexceedence!AD144/WB_pop!$BI140</f>
        <v>-119.49036350523525</v>
      </c>
    </row>
    <row r="145" spans="1:30" x14ac:dyDescent="0.2">
      <c r="A145" t="s">
        <v>282</v>
      </c>
      <c r="B145" t="s">
        <v>283</v>
      </c>
      <c r="C145">
        <f>MCB_benefits_nolossexceedence!C145/WB_pop!$AQ141</f>
        <v>0</v>
      </c>
      <c r="D145">
        <f>MCB_benefits_nolossexceedence!D145/WB_pop!$AQ141</f>
        <v>0</v>
      </c>
      <c r="E145">
        <f>MCB_benefits_nolossexceedence!E145/WB_pop!$AQ141</f>
        <v>0</v>
      </c>
      <c r="F145">
        <f>MCB_benefits_nolossexceedence!F145/WB_pop!$AQ141</f>
        <v>0</v>
      </c>
      <c r="G145">
        <f>MCB_benefits_nolossexceedence!G145/WB_pop!$AQ141</f>
        <v>0</v>
      </c>
      <c r="H145">
        <f>MCB_benefits_nolossexceedence!H145/WB_pop!$AQ141</f>
        <v>0</v>
      </c>
      <c r="I145">
        <f>MCB_benefits_nolossexceedence!I145/WB_pop!$AQ141</f>
        <v>0</v>
      </c>
      <c r="K145">
        <f>MCB_benefits_nolossexceedence!K145/WB_pop!$AQ141</f>
        <v>0</v>
      </c>
      <c r="L145">
        <f>MCB_benefits_nolossexceedence!L145/WB_pop!$AQ141</f>
        <v>0</v>
      </c>
      <c r="M145">
        <f>MCB_benefits_nolossexceedence!M145/WB_pop!$AQ141</f>
        <v>0</v>
      </c>
      <c r="N145">
        <f>MCB_benefits_nolossexceedence!N145/WB_pop!$AQ141</f>
        <v>0</v>
      </c>
      <c r="O145">
        <f>MCB_benefits_nolossexceedence!O145/WB_pop!$AQ141</f>
        <v>0</v>
      </c>
      <c r="P145">
        <f>MCB_benefits_nolossexceedence!P145/WB_pop!$AQ141</f>
        <v>0</v>
      </c>
      <c r="Q145" s="7">
        <f>MCB_benefits_nolossexceedence!Q145/WB_pop!$BI141</f>
        <v>0</v>
      </c>
      <c r="R145">
        <f>MCB_benefits_nolossexceedence!R145/WB_pop!$BI141</f>
        <v>0</v>
      </c>
      <c r="S145">
        <f>MCB_benefits_nolossexceedence!S145/WB_pop!$BI141</f>
        <v>0</v>
      </c>
      <c r="T145">
        <f>MCB_benefits_nolossexceedence!T145/WB_pop!$BI141</f>
        <v>0</v>
      </c>
      <c r="U145">
        <f>MCB_benefits_nolossexceedence!U145/WB_pop!$BI141</f>
        <v>0</v>
      </c>
      <c r="V145">
        <f>MCB_benefits_nolossexceedence!V145/WB_pop!$BI141</f>
        <v>0</v>
      </c>
      <c r="W145">
        <f>MCB_benefits_nolossexceedence!W145/WB_pop!$BI141</f>
        <v>0</v>
      </c>
      <c r="Y145">
        <f>MCB_benefits_nolossexceedence!Y145/WB_pop!$BI141</f>
        <v>0</v>
      </c>
      <c r="Z145">
        <f>MCB_benefits_nolossexceedence!Z145/WB_pop!$BI141</f>
        <v>0</v>
      </c>
      <c r="AA145">
        <f>MCB_benefits_nolossexceedence!AA145/WB_pop!$BI141</f>
        <v>0</v>
      </c>
      <c r="AB145">
        <f>MCB_benefits_nolossexceedence!AB145/WB_pop!$BI141</f>
        <v>0</v>
      </c>
      <c r="AC145">
        <f>MCB_benefits_nolossexceedence!AC145/WB_pop!$BI141</f>
        <v>0</v>
      </c>
      <c r="AD145">
        <f>MCB_benefits_nolossexceedence!AD145/WB_pop!$BI141</f>
        <v>0</v>
      </c>
    </row>
    <row r="146" spans="1:30" x14ac:dyDescent="0.2">
      <c r="A146" t="s">
        <v>284</v>
      </c>
      <c r="B146" t="s">
        <v>285</v>
      </c>
      <c r="C146">
        <f>MCB_benefits_nolossexceedence!C146/WB_pop!$AQ142</f>
        <v>0</v>
      </c>
      <c r="D146">
        <f>MCB_benefits_nolossexceedence!D146/WB_pop!$AQ142</f>
        <v>0</v>
      </c>
      <c r="E146">
        <f>MCB_benefits_nolossexceedence!E146/WB_pop!$AQ142</f>
        <v>0</v>
      </c>
      <c r="F146">
        <f>MCB_benefits_nolossexceedence!F146/WB_pop!$AQ142</f>
        <v>0</v>
      </c>
      <c r="G146">
        <f>MCB_benefits_nolossexceedence!G146/WB_pop!$AQ142</f>
        <v>0</v>
      </c>
      <c r="H146">
        <f>MCB_benefits_nolossexceedence!H146/WB_pop!$AQ142</f>
        <v>0</v>
      </c>
      <c r="I146">
        <f>MCB_benefits_nolossexceedence!I146/WB_pop!$AQ142</f>
        <v>0</v>
      </c>
      <c r="K146">
        <f>MCB_benefits_nolossexceedence!K146/WB_pop!$AQ142</f>
        <v>0</v>
      </c>
      <c r="L146">
        <f>MCB_benefits_nolossexceedence!L146/WB_pop!$AQ142</f>
        <v>0</v>
      </c>
      <c r="M146">
        <f>MCB_benefits_nolossexceedence!M146/WB_pop!$AQ142</f>
        <v>0</v>
      </c>
      <c r="N146">
        <f>MCB_benefits_nolossexceedence!N146/WB_pop!$AQ142</f>
        <v>0</v>
      </c>
      <c r="O146">
        <f>MCB_benefits_nolossexceedence!O146/WB_pop!$AQ142</f>
        <v>0</v>
      </c>
      <c r="P146">
        <f>MCB_benefits_nolossexceedence!P146/WB_pop!$AQ142</f>
        <v>0</v>
      </c>
      <c r="Q146" s="7">
        <f>MCB_benefits_nolossexceedence!Q146/WB_pop!$BI142</f>
        <v>0</v>
      </c>
      <c r="R146">
        <f>MCB_benefits_nolossexceedence!R146/WB_pop!$BI142</f>
        <v>0</v>
      </c>
      <c r="S146">
        <f>MCB_benefits_nolossexceedence!S146/WB_pop!$BI142</f>
        <v>0</v>
      </c>
      <c r="T146">
        <f>MCB_benefits_nolossexceedence!T146/WB_pop!$BI142</f>
        <v>0</v>
      </c>
      <c r="U146">
        <f>MCB_benefits_nolossexceedence!U146/WB_pop!$BI142</f>
        <v>0</v>
      </c>
      <c r="V146">
        <f>MCB_benefits_nolossexceedence!V146/WB_pop!$BI142</f>
        <v>0</v>
      </c>
      <c r="W146">
        <f>MCB_benefits_nolossexceedence!W146/WB_pop!$BI142</f>
        <v>0</v>
      </c>
      <c r="Y146">
        <f>MCB_benefits_nolossexceedence!Y146/WB_pop!$BI142</f>
        <v>0</v>
      </c>
      <c r="Z146">
        <f>MCB_benefits_nolossexceedence!Z146/WB_pop!$BI142</f>
        <v>0</v>
      </c>
      <c r="AA146">
        <f>MCB_benefits_nolossexceedence!AA146/WB_pop!$BI142</f>
        <v>0</v>
      </c>
      <c r="AB146">
        <f>MCB_benefits_nolossexceedence!AB146/WB_pop!$BI142</f>
        <v>0</v>
      </c>
      <c r="AC146">
        <f>MCB_benefits_nolossexceedence!AC146/WB_pop!$BI142</f>
        <v>0</v>
      </c>
      <c r="AD146">
        <f>MCB_benefits_nolossexceedence!AD146/WB_pop!$BI142</f>
        <v>0</v>
      </c>
    </row>
    <row r="147" spans="1:30" x14ac:dyDescent="0.2">
      <c r="A147" t="s">
        <v>286</v>
      </c>
      <c r="B147" t="s">
        <v>287</v>
      </c>
      <c r="C147">
        <f>MCB_benefits_nolossexceedence!C147/WB_pop!$AQ143</f>
        <v>-104.55907721358422</v>
      </c>
      <c r="D147">
        <f>MCB_benefits_nolossexceedence!D147/WB_pop!$AQ143</f>
        <v>29.331963268554357</v>
      </c>
      <c r="E147">
        <f>MCB_benefits_nolossexceedence!E147/WB_pop!$AQ143</f>
        <v>-0.42875739655022077</v>
      </c>
      <c r="F147">
        <f>MCB_benefits_nolossexceedence!F147/WB_pop!$AQ143</f>
        <v>23.504973779532246</v>
      </c>
      <c r="G147">
        <f>MCB_benefits_nolossexceedence!G147/WB_pop!$AQ143</f>
        <v>21.115729851442072</v>
      </c>
      <c r="H147">
        <f>MCB_benefits_nolossexceedence!H147/WB_pop!$AQ143</f>
        <v>7.1920804013242359</v>
      </c>
      <c r="I147">
        <f>MCB_benefits_nolossexceedence!I147/WB_pop!$AQ143</f>
        <v>6.3256441886428929</v>
      </c>
      <c r="K147">
        <f>MCB_benefits_nolossexceedence!K147/WB_pop!$AQ143</f>
        <v>85.216745216894722</v>
      </c>
      <c r="L147">
        <f>MCB_benefits_nolossexceedence!L147/WB_pop!$AQ143</f>
        <v>-3.2525465042246009</v>
      </c>
      <c r="M147">
        <f>MCB_benefits_nolossexceedence!M147/WB_pop!$AQ143</f>
        <v>56.120036185655188</v>
      </c>
      <c r="N147">
        <f>MCB_benefits_nolossexceedence!N147/WB_pop!$AQ143</f>
        <v>104.55907721358422</v>
      </c>
      <c r="O147">
        <f>MCB_benefits_nolossexceedence!O147/WB_pop!$AQ143</f>
        <v>51.434572219591324</v>
      </c>
      <c r="P147">
        <f>MCB_benefits_nolossexceedence!P147/WB_pop!$AQ143</f>
        <v>39.779771685168662</v>
      </c>
      <c r="Q147" s="7">
        <f>MCB_benefits_nolossexceedence!Q147/WB_pop!$BI143</f>
        <v>-77.300162093244012</v>
      </c>
      <c r="R147">
        <f>MCB_benefits_nolossexceedence!R147/WB_pop!$BI143</f>
        <v>77.300162093244012</v>
      </c>
      <c r="S147">
        <f>MCB_benefits_nolossexceedence!S147/WB_pop!$BI143</f>
        <v>18.016236510788225</v>
      </c>
      <c r="T147">
        <f>MCB_benefits_nolossexceedence!T147/WB_pop!$BI143</f>
        <v>41.796379237809155</v>
      </c>
      <c r="U147">
        <f>MCB_benefits_nolossexceedence!U147/WB_pop!$BI143</f>
        <v>65.230063354816963</v>
      </c>
      <c r="V147">
        <f>MCB_benefits_nolossexceedence!V147/WB_pop!$BI143</f>
        <v>33.652081998159915</v>
      </c>
      <c r="W147">
        <f>MCB_benefits_nolossexceedence!W147/WB_pop!$BI143</f>
        <v>13.477865906470617</v>
      </c>
      <c r="Y147">
        <f>MCB_benefits_nolossexceedence!Y147/WB_pop!$BI143</f>
        <v>77.300162093244012</v>
      </c>
      <c r="Z147">
        <f>MCB_benefits_nolossexceedence!Z147/WB_pop!$BI143</f>
        <v>7.6795877877002079</v>
      </c>
      <c r="AA147">
        <f>MCB_benefits_nolossexceedence!AA147/WB_pop!$BI143</f>
        <v>30.884144017059217</v>
      </c>
      <c r="AB147">
        <f>MCB_benefits_nolossexceedence!AB147/WB_pop!$BI143</f>
        <v>35.754721363517099</v>
      </c>
      <c r="AC147">
        <f>MCB_benefits_nolossexceedence!AC147/WB_pop!$BI143</f>
        <v>74.679968932610663</v>
      </c>
      <c r="AD147">
        <f>MCB_benefits_nolossexceedence!AD147/WB_pop!$BI143</f>
        <v>-69.545214729040524</v>
      </c>
    </row>
    <row r="148" spans="1:30" x14ac:dyDescent="0.2">
      <c r="A148" t="s">
        <v>288</v>
      </c>
      <c r="B148" t="s">
        <v>289</v>
      </c>
      <c r="C148">
        <f>MCB_benefits_nolossexceedence!C148/WB_pop!$AQ144</f>
        <v>0</v>
      </c>
      <c r="D148">
        <f>MCB_benefits_nolossexceedence!D148/WB_pop!$AQ144</f>
        <v>0</v>
      </c>
      <c r="E148">
        <f>MCB_benefits_nolossexceedence!E148/WB_pop!$AQ144</f>
        <v>0</v>
      </c>
      <c r="F148">
        <f>MCB_benefits_nolossexceedence!F148/WB_pop!$AQ144</f>
        <v>0</v>
      </c>
      <c r="G148">
        <f>MCB_benefits_nolossexceedence!G148/WB_pop!$AQ144</f>
        <v>0</v>
      </c>
      <c r="H148">
        <f>MCB_benefits_nolossexceedence!H148/WB_pop!$AQ144</f>
        <v>0</v>
      </c>
      <c r="I148">
        <f>MCB_benefits_nolossexceedence!I148/WB_pop!$AQ144</f>
        <v>0</v>
      </c>
      <c r="K148">
        <f>MCB_benefits_nolossexceedence!K148/WB_pop!$AQ144</f>
        <v>0</v>
      </c>
      <c r="L148">
        <f>MCB_benefits_nolossexceedence!L148/WB_pop!$AQ144</f>
        <v>0</v>
      </c>
      <c r="M148">
        <f>MCB_benefits_nolossexceedence!M148/WB_pop!$AQ144</f>
        <v>0</v>
      </c>
      <c r="N148">
        <f>MCB_benefits_nolossexceedence!N148/WB_pop!$AQ144</f>
        <v>0</v>
      </c>
      <c r="O148">
        <f>MCB_benefits_nolossexceedence!O148/WB_pop!$AQ144</f>
        <v>0</v>
      </c>
      <c r="P148">
        <f>MCB_benefits_nolossexceedence!P148/WB_pop!$AQ144</f>
        <v>0</v>
      </c>
      <c r="Q148" s="7">
        <f>MCB_benefits_nolossexceedence!Q148/WB_pop!$BI144</f>
        <v>0</v>
      </c>
      <c r="R148">
        <f>MCB_benefits_nolossexceedence!R148/WB_pop!$BI144</f>
        <v>0</v>
      </c>
      <c r="S148">
        <f>MCB_benefits_nolossexceedence!S148/WB_pop!$BI144</f>
        <v>0</v>
      </c>
      <c r="T148">
        <f>MCB_benefits_nolossexceedence!T148/WB_pop!$BI144</f>
        <v>0</v>
      </c>
      <c r="U148">
        <f>MCB_benefits_nolossexceedence!U148/WB_pop!$BI144</f>
        <v>0</v>
      </c>
      <c r="V148">
        <f>MCB_benefits_nolossexceedence!V148/WB_pop!$BI144</f>
        <v>0</v>
      </c>
      <c r="W148">
        <f>MCB_benefits_nolossexceedence!W148/WB_pop!$BI144</f>
        <v>0</v>
      </c>
      <c r="Y148">
        <f>MCB_benefits_nolossexceedence!Y148/WB_pop!$BI144</f>
        <v>0</v>
      </c>
      <c r="Z148">
        <f>MCB_benefits_nolossexceedence!Z148/WB_pop!$BI144</f>
        <v>0</v>
      </c>
      <c r="AA148">
        <f>MCB_benefits_nolossexceedence!AA148/WB_pop!$BI144</f>
        <v>0</v>
      </c>
      <c r="AB148">
        <f>MCB_benefits_nolossexceedence!AB148/WB_pop!$BI144</f>
        <v>0</v>
      </c>
      <c r="AC148">
        <f>MCB_benefits_nolossexceedence!AC148/WB_pop!$BI144</f>
        <v>0</v>
      </c>
      <c r="AD148">
        <f>MCB_benefits_nolossexceedence!AD148/WB_pop!$BI144</f>
        <v>0</v>
      </c>
    </row>
    <row r="149" spans="1:30" x14ac:dyDescent="0.2">
      <c r="A149" t="s">
        <v>290</v>
      </c>
      <c r="B149" t="s">
        <v>291</v>
      </c>
      <c r="C149">
        <f>MCB_benefits_nolossexceedence!C149/WB_pop!$AQ145</f>
        <v>-406.71868492014715</v>
      </c>
      <c r="D149">
        <f>MCB_benefits_nolossexceedence!D149/WB_pop!$AQ145</f>
        <v>114.09681344397492</v>
      </c>
      <c r="E149">
        <f>MCB_benefits_nolossexceedence!E149/WB_pop!$AQ145</f>
        <v>-1.6678001482212175</v>
      </c>
      <c r="F149">
        <f>MCB_benefits_nolossexceedence!F149/WB_pop!$AQ145</f>
        <v>91.430722988935116</v>
      </c>
      <c r="G149">
        <f>MCB_benefits_nolossexceedence!G149/WB_pop!$AQ145</f>
        <v>82.136932585627761</v>
      </c>
      <c r="H149">
        <f>MCB_benefits_nolossexceedence!H149/WB_pop!$AQ145</f>
        <v>27.976083575138169</v>
      </c>
      <c r="I149">
        <f>MCB_benefits_nolossexceedence!I149/WB_pop!$AQ145</f>
        <v>24.605780332416277</v>
      </c>
      <c r="K149">
        <f>MCB_benefits_nolossexceedence!K149/WB_pop!$AQ145</f>
        <v>-1142.2444937428329</v>
      </c>
      <c r="L149">
        <f>MCB_benefits_nolossexceedence!L149/WB_pop!$AQ145</f>
        <v>-44.109447093836152</v>
      </c>
      <c r="M149">
        <f>MCB_benefits_nolossexceedence!M149/WB_pop!$AQ145</f>
        <v>406.71868492014715</v>
      </c>
      <c r="N149">
        <f>MCB_benefits_nolossexceedence!N149/WB_pop!$AQ145</f>
        <v>-438.67344030261546</v>
      </c>
      <c r="O149">
        <f>MCB_benefits_nolossexceedence!O149/WB_pop!$AQ145</f>
        <v>-1104.2758117403575</v>
      </c>
      <c r="P149">
        <f>MCB_benefits_nolossexceedence!P149/WB_pop!$AQ145</f>
        <v>-122.37606134886262</v>
      </c>
      <c r="Q149" s="7">
        <f>MCB_benefits_nolossexceedence!Q149/WB_pop!$BI145</f>
        <v>-475.61529471828999</v>
      </c>
      <c r="R149">
        <f>MCB_benefits_nolossexceedence!R149/WB_pop!$BI145</f>
        <v>475.61529471828999</v>
      </c>
      <c r="S149">
        <f>MCB_benefits_nolossexceedence!S149/WB_pop!$BI145</f>
        <v>110.85096597154316</v>
      </c>
      <c r="T149">
        <f>MCB_benefits_nolossexceedence!T149/WB_pop!$BI145</f>
        <v>257.16630717240668</v>
      </c>
      <c r="U149">
        <f>MCB_benefits_nolossexceedence!U149/WB_pop!$BI145</f>
        <v>401.34994503078173</v>
      </c>
      <c r="V149">
        <f>MCB_benefits_nolossexceedence!V149/WB_pop!$BI145</f>
        <v>207.05577406334771</v>
      </c>
      <c r="W149">
        <f>MCB_benefits_nolossexceedence!W149/WB_pop!$BI145</f>
        <v>82.927111556986844</v>
      </c>
      <c r="Y149">
        <f>MCB_benefits_nolossexceedence!Y149/WB_pop!$BI145</f>
        <v>469.16059961592049</v>
      </c>
      <c r="Z149">
        <f>MCB_benefits_nolossexceedence!Z149/WB_pop!$BI145</f>
        <v>426.64086715886259</v>
      </c>
      <c r="AA149">
        <f>MCB_benefits_nolossexceedence!AA149/WB_pop!$BI145</f>
        <v>475.61529471828999</v>
      </c>
      <c r="AB149">
        <f>MCB_benefits_nolossexceedence!AB149/WB_pop!$BI145</f>
        <v>475.61529471828999</v>
      </c>
      <c r="AC149">
        <f>MCB_benefits_nolossexceedence!AC149/WB_pop!$BI145</f>
        <v>475.61529471828999</v>
      </c>
      <c r="AD149">
        <f>MCB_benefits_nolossexceedence!AD149/WB_pop!$BI145</f>
        <v>425.64637270785346</v>
      </c>
    </row>
    <row r="150" spans="1:30" x14ac:dyDescent="0.2">
      <c r="A150" t="s">
        <v>292</v>
      </c>
      <c r="B150" t="s">
        <v>293</v>
      </c>
      <c r="C150">
        <f>MCB_benefits_nolossexceedence!C150/WB_pop!$AQ146</f>
        <v>-11949.004361552248</v>
      </c>
      <c r="D150">
        <f>MCB_benefits_nolossexceedence!D150/WB_pop!$AQ146</f>
        <v>3352.0548035528318</v>
      </c>
      <c r="E150">
        <f>MCB_benefits_nolossexceedence!E150/WB_pop!$AQ146</f>
        <v>-48.998366645501306</v>
      </c>
      <c r="F150">
        <f>MCB_benefits_nolossexceedence!F150/WB_pop!$AQ146</f>
        <v>2686.1468338715667</v>
      </c>
      <c r="G150">
        <f>MCB_benefits_nolossexceedence!G150/WB_pop!$AQ146</f>
        <v>2413.1041973222405</v>
      </c>
      <c r="H150">
        <f>MCB_benefits_nolossexceedence!H150/WB_pop!$AQ146</f>
        <v>821.9104679788868</v>
      </c>
      <c r="I150">
        <f>MCB_benefits_nolossexceedence!I150/WB_pop!$AQ146</f>
        <v>722.89419545395049</v>
      </c>
      <c r="K150">
        <f>MCB_benefits_nolossexceedence!K150/WB_pop!$AQ146</f>
        <v>0</v>
      </c>
      <c r="L150">
        <f>MCB_benefits_nolossexceedence!L150/WB_pop!$AQ146</f>
        <v>0</v>
      </c>
      <c r="M150">
        <f>MCB_benefits_nolossexceedence!M150/WB_pop!$AQ146</f>
        <v>0</v>
      </c>
      <c r="N150">
        <f>MCB_benefits_nolossexceedence!N150/WB_pop!$AQ146</f>
        <v>0</v>
      </c>
      <c r="O150">
        <f>MCB_benefits_nolossexceedence!O150/WB_pop!$AQ146</f>
        <v>0</v>
      </c>
      <c r="P150">
        <f>MCB_benefits_nolossexceedence!P150/WB_pop!$AQ146</f>
        <v>0</v>
      </c>
      <c r="Q150" s="7">
        <f>MCB_benefits_nolossexceedence!Q150/WB_pop!$BI146</f>
        <v>-7253.9787956736673</v>
      </c>
      <c r="R150">
        <f>MCB_benefits_nolossexceedence!R150/WB_pop!$BI146</f>
        <v>7253.9787956736673</v>
      </c>
      <c r="S150">
        <f>MCB_benefits_nolossexceedence!S150/WB_pop!$BI146</f>
        <v>1690.6743024607674</v>
      </c>
      <c r="T150">
        <f>MCB_benefits_nolossexceedence!T150/WB_pop!$BI146</f>
        <v>3922.2433759100923</v>
      </c>
      <c r="U150">
        <f>MCB_benefits_nolossexceedence!U150/WB_pop!$BI146</f>
        <v>6121.3001836337371</v>
      </c>
      <c r="V150">
        <f>MCB_benefits_nolossexceedence!V150/WB_pop!$BI146</f>
        <v>3157.9686592437142</v>
      </c>
      <c r="W150">
        <f>MCB_benefits_nolossexceedence!W150/WB_pop!$BI146</f>
        <v>1264.7858794725057</v>
      </c>
      <c r="Y150">
        <f>MCB_benefits_nolossexceedence!Y150/WB_pop!$BI146</f>
        <v>0</v>
      </c>
      <c r="Z150">
        <f>MCB_benefits_nolossexceedence!Z150/WB_pop!$BI146</f>
        <v>0</v>
      </c>
      <c r="AA150">
        <f>MCB_benefits_nolossexceedence!AA150/WB_pop!$BI146</f>
        <v>0</v>
      </c>
      <c r="AB150">
        <f>MCB_benefits_nolossexceedence!AB150/WB_pop!$BI146</f>
        <v>0</v>
      </c>
      <c r="AC150">
        <f>MCB_benefits_nolossexceedence!AC150/WB_pop!$BI146</f>
        <v>0</v>
      </c>
      <c r="AD150">
        <f>MCB_benefits_nolossexceedence!AD150/WB_pop!$BI146</f>
        <v>0</v>
      </c>
    </row>
    <row r="151" spans="1:30" x14ac:dyDescent="0.2">
      <c r="A151" t="s">
        <v>294</v>
      </c>
      <c r="B151" t="s">
        <v>295</v>
      </c>
      <c r="C151">
        <f>MCB_benefits_nolossexceedence!C151/WB_pop!$AQ147</f>
        <v>48.106845060706753</v>
      </c>
      <c r="D151">
        <f>MCB_benefits_nolossexceedence!D151/WB_pop!$AQ147</f>
        <v>-13.495415700774391</v>
      </c>
      <c r="E151">
        <f>MCB_benefits_nolossexceedence!E151/WB_pop!$AQ147</f>
        <v>0.19726805356497595</v>
      </c>
      <c r="F151">
        <f>MCB_benefits_nolossexceedence!F151/WB_pop!$AQ147</f>
        <v>-10.814461660350482</v>
      </c>
      <c r="G151">
        <f>MCB_benefits_nolossexceedence!G151/WB_pop!$AQ147</f>
        <v>-9.7151884980014973</v>
      </c>
      <c r="H151">
        <f>MCB_benefits_nolossexceedence!H151/WB_pop!$AQ147</f>
        <v>-3.3090221026329028</v>
      </c>
      <c r="I151">
        <f>MCB_benefits_nolossexceedence!I151/WB_pop!$AQ147</f>
        <v>-2.9103813174497697</v>
      </c>
      <c r="K151">
        <f>MCB_benefits_nolossexceedence!K151/WB_pop!$AQ147</f>
        <v>41.144126640497745</v>
      </c>
      <c r="L151">
        <f>MCB_benefits_nolossexceedence!L151/WB_pop!$AQ147</f>
        <v>3.0091351814227028</v>
      </c>
      <c r="M151">
        <f>MCB_benefits_nolossexceedence!M151/WB_pop!$AQ147</f>
        <v>-46.63593451645901</v>
      </c>
      <c r="N151">
        <f>MCB_benefits_nolossexceedence!N151/WB_pop!$AQ147</f>
        <v>27.509233891402218</v>
      </c>
      <c r="O151">
        <f>MCB_benefits_nolossexceedence!O151/WB_pop!$AQ147</f>
        <v>57.210859983436194</v>
      </c>
      <c r="P151">
        <f>MCB_benefits_nolossexceedence!P151/WB_pop!$AQ147</f>
        <v>-7.0500508758124001</v>
      </c>
      <c r="Q151" s="7">
        <f>MCB_benefits_nolossexceedence!Q151/WB_pop!$BI147</f>
        <v>43.972815651891189</v>
      </c>
      <c r="R151">
        <f>MCB_benefits_nolossexceedence!R151/WB_pop!$BI147</f>
        <v>-43.972815651891189</v>
      </c>
      <c r="S151">
        <f>MCB_benefits_nolossexceedence!S151/WB_pop!$BI147</f>
        <v>-10.248680279274629</v>
      </c>
      <c r="T151">
        <f>MCB_benefits_nolossexceedence!T151/WB_pop!$BI147</f>
        <v>-23.776204724172835</v>
      </c>
      <c r="U151">
        <f>MCB_benefits_nolossexceedence!U151/WB_pop!$BI147</f>
        <v>-37.106643416899651</v>
      </c>
      <c r="V151">
        <f>MCB_benefits_nolossexceedence!V151/WB_pop!$BI147</f>
        <v>-19.143256080400164</v>
      </c>
      <c r="W151">
        <f>MCB_benefits_nolossexceedence!W151/WB_pop!$BI147</f>
        <v>-7.666991851469092</v>
      </c>
      <c r="Y151">
        <f>MCB_benefits_nolossexceedence!Y151/WB_pop!$BI147</f>
        <v>-43.972815651891189</v>
      </c>
      <c r="Z151">
        <f>MCB_benefits_nolossexceedence!Z151/WB_pop!$BI147</f>
        <v>-38.771806110007972</v>
      </c>
      <c r="AA151">
        <f>MCB_benefits_nolossexceedence!AA151/WB_pop!$BI147</f>
        <v>-40.130266190041596</v>
      </c>
      <c r="AB151">
        <f>MCB_benefits_nolossexceedence!AB151/WB_pop!$BI147</f>
        <v>-43.216382392176818</v>
      </c>
      <c r="AC151">
        <f>MCB_benefits_nolossexceedence!AC151/WB_pop!$BI147</f>
        <v>-43.972815651891189</v>
      </c>
      <c r="AD151">
        <f>MCB_benefits_nolossexceedence!AD151/WB_pop!$BI147</f>
        <v>-40.053986880237453</v>
      </c>
    </row>
    <row r="152" spans="1:30" x14ac:dyDescent="0.2">
      <c r="A152" t="s">
        <v>296</v>
      </c>
      <c r="B152" t="s">
        <v>297</v>
      </c>
      <c r="C152">
        <f>MCB_benefits_nolossexceedence!C152/WB_pop!$AQ148</f>
        <v>0</v>
      </c>
      <c r="D152">
        <f>MCB_benefits_nolossexceedence!D152/WB_pop!$AQ148</f>
        <v>0</v>
      </c>
      <c r="E152">
        <f>MCB_benefits_nolossexceedence!E152/WB_pop!$AQ148</f>
        <v>0</v>
      </c>
      <c r="F152">
        <f>MCB_benefits_nolossexceedence!F152/WB_pop!$AQ148</f>
        <v>0</v>
      </c>
      <c r="G152">
        <f>MCB_benefits_nolossexceedence!G152/WB_pop!$AQ148</f>
        <v>0</v>
      </c>
      <c r="H152">
        <f>MCB_benefits_nolossexceedence!H152/WB_pop!$AQ148</f>
        <v>0</v>
      </c>
      <c r="I152">
        <f>MCB_benefits_nolossexceedence!I152/WB_pop!$AQ148</f>
        <v>0</v>
      </c>
      <c r="K152">
        <f>MCB_benefits_nolossexceedence!K152/WB_pop!$AQ148</f>
        <v>0</v>
      </c>
      <c r="L152">
        <f>MCB_benefits_nolossexceedence!L152/WB_pop!$AQ148</f>
        <v>0</v>
      </c>
      <c r="M152">
        <f>MCB_benefits_nolossexceedence!M152/WB_pop!$AQ148</f>
        <v>0</v>
      </c>
      <c r="N152">
        <f>MCB_benefits_nolossexceedence!N152/WB_pop!$AQ148</f>
        <v>0</v>
      </c>
      <c r="O152">
        <f>MCB_benefits_nolossexceedence!O152/WB_pop!$AQ148</f>
        <v>0</v>
      </c>
      <c r="P152">
        <f>MCB_benefits_nolossexceedence!P152/WB_pop!$AQ148</f>
        <v>0</v>
      </c>
      <c r="Q152" s="7">
        <f>MCB_benefits_nolossexceedence!Q152/WB_pop!$BI148</f>
        <v>0</v>
      </c>
      <c r="R152">
        <f>MCB_benefits_nolossexceedence!R152/WB_pop!$BI148</f>
        <v>0</v>
      </c>
      <c r="S152">
        <f>MCB_benefits_nolossexceedence!S152/WB_pop!$BI148</f>
        <v>0</v>
      </c>
      <c r="T152">
        <f>MCB_benefits_nolossexceedence!T152/WB_pop!$BI148</f>
        <v>0</v>
      </c>
      <c r="U152">
        <f>MCB_benefits_nolossexceedence!U152/WB_pop!$BI148</f>
        <v>0</v>
      </c>
      <c r="V152">
        <f>MCB_benefits_nolossexceedence!V152/WB_pop!$BI148</f>
        <v>0</v>
      </c>
      <c r="W152">
        <f>MCB_benefits_nolossexceedence!W152/WB_pop!$BI148</f>
        <v>0</v>
      </c>
      <c r="Y152">
        <f>MCB_benefits_nolossexceedence!Y152/WB_pop!$BI148</f>
        <v>0</v>
      </c>
      <c r="Z152">
        <f>MCB_benefits_nolossexceedence!Z152/WB_pop!$BI148</f>
        <v>0</v>
      </c>
      <c r="AA152">
        <f>MCB_benefits_nolossexceedence!AA152/WB_pop!$BI148</f>
        <v>0</v>
      </c>
      <c r="AB152">
        <f>MCB_benefits_nolossexceedence!AB152/WB_pop!$BI148</f>
        <v>0</v>
      </c>
      <c r="AC152">
        <f>MCB_benefits_nolossexceedence!AC152/WB_pop!$BI148</f>
        <v>0</v>
      </c>
      <c r="AD152">
        <f>MCB_benefits_nolossexceedence!AD152/WB_pop!$BI148</f>
        <v>0</v>
      </c>
    </row>
    <row r="153" spans="1:30" x14ac:dyDescent="0.2">
      <c r="A153" t="s">
        <v>298</v>
      </c>
      <c r="B153" t="s">
        <v>299</v>
      </c>
      <c r="C153">
        <f>MCB_benefits_nolossexceedence!C153/WB_pop!$AQ149</f>
        <v>0</v>
      </c>
      <c r="D153">
        <f>MCB_benefits_nolossexceedence!D153/WB_pop!$AQ149</f>
        <v>0</v>
      </c>
      <c r="E153">
        <f>MCB_benefits_nolossexceedence!E153/WB_pop!$AQ149</f>
        <v>0</v>
      </c>
      <c r="F153">
        <f>MCB_benefits_nolossexceedence!F153/WB_pop!$AQ149</f>
        <v>0</v>
      </c>
      <c r="G153">
        <f>MCB_benefits_nolossexceedence!G153/WB_pop!$AQ149</f>
        <v>0</v>
      </c>
      <c r="H153">
        <f>MCB_benefits_nolossexceedence!H153/WB_pop!$AQ149</f>
        <v>0</v>
      </c>
      <c r="I153">
        <f>MCB_benefits_nolossexceedence!I153/WB_pop!$AQ149</f>
        <v>0</v>
      </c>
      <c r="K153">
        <f>MCB_benefits_nolossexceedence!K153/WB_pop!$AQ149</f>
        <v>0</v>
      </c>
      <c r="L153">
        <f>MCB_benefits_nolossexceedence!L153/WB_pop!$AQ149</f>
        <v>0</v>
      </c>
      <c r="M153">
        <f>MCB_benefits_nolossexceedence!M153/WB_pop!$AQ149</f>
        <v>0</v>
      </c>
      <c r="N153">
        <f>MCB_benefits_nolossexceedence!N153/WB_pop!$AQ149</f>
        <v>0</v>
      </c>
      <c r="O153">
        <f>MCB_benefits_nolossexceedence!O153/WB_pop!$AQ149</f>
        <v>0</v>
      </c>
      <c r="P153">
        <f>MCB_benefits_nolossexceedence!P153/WB_pop!$AQ149</f>
        <v>0</v>
      </c>
      <c r="Q153" s="7">
        <f>MCB_benefits_nolossexceedence!Q153/WB_pop!$BI149</f>
        <v>0</v>
      </c>
      <c r="R153">
        <f>MCB_benefits_nolossexceedence!R153/WB_pop!$BI149</f>
        <v>0</v>
      </c>
      <c r="S153">
        <f>MCB_benefits_nolossexceedence!S153/WB_pop!$BI149</f>
        <v>0</v>
      </c>
      <c r="T153">
        <f>MCB_benefits_nolossexceedence!T153/WB_pop!$BI149</f>
        <v>0</v>
      </c>
      <c r="U153">
        <f>MCB_benefits_nolossexceedence!U153/WB_pop!$BI149</f>
        <v>0</v>
      </c>
      <c r="V153">
        <f>MCB_benefits_nolossexceedence!V153/WB_pop!$BI149</f>
        <v>0</v>
      </c>
      <c r="W153">
        <f>MCB_benefits_nolossexceedence!W153/WB_pop!$BI149</f>
        <v>0</v>
      </c>
      <c r="Y153">
        <f>MCB_benefits_nolossexceedence!Y153/WB_pop!$BI149</f>
        <v>0</v>
      </c>
      <c r="Z153">
        <f>MCB_benefits_nolossexceedence!Z153/WB_pop!$BI149</f>
        <v>0</v>
      </c>
      <c r="AA153">
        <f>MCB_benefits_nolossexceedence!AA153/WB_pop!$BI149</f>
        <v>0</v>
      </c>
      <c r="AB153">
        <f>MCB_benefits_nolossexceedence!AB153/WB_pop!$BI149</f>
        <v>0</v>
      </c>
      <c r="AC153">
        <f>MCB_benefits_nolossexceedence!AC153/WB_pop!$BI149</f>
        <v>0</v>
      </c>
      <c r="AD153">
        <f>MCB_benefits_nolossexceedence!AD153/WB_pop!$BI149</f>
        <v>0</v>
      </c>
    </row>
    <row r="154" spans="1:30" x14ac:dyDescent="0.2">
      <c r="A154" t="s">
        <v>300</v>
      </c>
      <c r="B154" t="s">
        <v>301</v>
      </c>
      <c r="C154">
        <f>MCB_benefits_nolossexceedence!C154/WB_pop!$AQ150</f>
        <v>-343.92744434954801</v>
      </c>
      <c r="D154">
        <f>MCB_benefits_nolossexceedence!D154/WB_pop!$AQ150</f>
        <v>96.48198352115989</v>
      </c>
      <c r="E154">
        <f>MCB_benefits_nolossexceedence!E154/WB_pop!$AQ150</f>
        <v>-1.410316919116106</v>
      </c>
      <c r="F154">
        <f>MCB_benefits_nolossexceedence!F154/WB_pop!$AQ150</f>
        <v>77.315196125768736</v>
      </c>
      <c r="G154">
        <f>MCB_benefits_nolossexceedence!G154/WB_pop!$AQ150</f>
        <v>69.456227014582169</v>
      </c>
      <c r="H154">
        <f>MCB_benefits_nolossexceedence!H154/WB_pop!$AQ150</f>
        <v>23.656997535767786</v>
      </c>
      <c r="I154">
        <f>MCB_benefits_nolossexceedence!I154/WB_pop!$AQ150</f>
        <v>20.807018363603831</v>
      </c>
      <c r="K154">
        <f>MCB_benefits_nolossexceedence!K154/WB_pop!$AQ150</f>
        <v>343.92744434954801</v>
      </c>
      <c r="L154">
        <f>MCB_benefits_nolossexceedence!L154/WB_pop!$AQ150</f>
        <v>-9.2271855291531555</v>
      </c>
      <c r="M154">
        <f>MCB_benefits_nolossexceedence!M154/WB_pop!$AQ150</f>
        <v>251.06879408893235</v>
      </c>
      <c r="N154">
        <f>MCB_benefits_nolossexceedence!N154/WB_pop!$AQ150</f>
        <v>284.5896278241683</v>
      </c>
      <c r="O154">
        <f>MCB_benefits_nolossexceedence!O154/WB_pop!$AQ150</f>
        <v>74.691939127045131</v>
      </c>
      <c r="P154">
        <f>MCB_benefits_nolossexceedence!P154/WB_pop!$AQ150</f>
        <v>155.08637189444985</v>
      </c>
      <c r="Q154" s="7">
        <f>MCB_benefits_nolossexceedence!Q154/WB_pop!$BI150</f>
        <v>-271.94806794474675</v>
      </c>
      <c r="R154">
        <f>MCB_benefits_nolossexceedence!R154/WB_pop!$BI150</f>
        <v>271.94806794474675</v>
      </c>
      <c r="S154">
        <f>MCB_benefits_nolossexceedence!S154/WB_pop!$BI150</f>
        <v>63.382541227202381</v>
      </c>
      <c r="T154">
        <f>MCB_benefits_nolossexceedence!T154/WB_pop!$BI150</f>
        <v>147.04295919971358</v>
      </c>
      <c r="U154">
        <f>MCB_benefits_nolossexceedence!U154/WB_pop!$BI150</f>
        <v>229.48450845236059</v>
      </c>
      <c r="V154">
        <f>MCB_benefits_nolossexceedence!V154/WB_pop!$BI150</f>
        <v>118.39067906065397</v>
      </c>
      <c r="W154">
        <f>MCB_benefits_nolossexceedence!W154/WB_pop!$BI150</f>
        <v>47.41619543904423</v>
      </c>
      <c r="Y154">
        <f>MCB_benefits_nolossexceedence!Y154/WB_pop!$BI150</f>
        <v>-680.10571965090185</v>
      </c>
      <c r="Z154">
        <f>MCB_benefits_nolossexceedence!Z154/WB_pop!$BI150</f>
        <v>-1311.0946692176453</v>
      </c>
      <c r="AA154">
        <f>MCB_benefits_nolossexceedence!AA154/WB_pop!$BI150</f>
        <v>-1541.7101591743415</v>
      </c>
      <c r="AB154">
        <f>MCB_benefits_nolossexceedence!AB154/WB_pop!$BI150</f>
        <v>-1570.5944495597698</v>
      </c>
      <c r="AC154">
        <f>MCB_benefits_nolossexceedence!AC154/WB_pop!$BI150</f>
        <v>-1893.4622243782453</v>
      </c>
      <c r="AD154">
        <f>MCB_benefits_nolossexceedence!AD154/WB_pop!$BI150</f>
        <v>-475.26795240419</v>
      </c>
    </row>
    <row r="155" spans="1:30" x14ac:dyDescent="0.2">
      <c r="A155" t="s">
        <v>302</v>
      </c>
      <c r="B155" t="s">
        <v>303</v>
      </c>
      <c r="C155">
        <f>MCB_benefits_nolossexceedence!C155/WB_pop!$AQ151</f>
        <v>0</v>
      </c>
      <c r="D155">
        <f>MCB_benefits_nolossexceedence!D155/WB_pop!$AQ151</f>
        <v>0</v>
      </c>
      <c r="E155">
        <f>MCB_benefits_nolossexceedence!E155/WB_pop!$AQ151</f>
        <v>0</v>
      </c>
      <c r="F155">
        <f>MCB_benefits_nolossexceedence!F155/WB_pop!$AQ151</f>
        <v>0</v>
      </c>
      <c r="G155">
        <f>MCB_benefits_nolossexceedence!G155/WB_pop!$AQ151</f>
        <v>0</v>
      </c>
      <c r="H155">
        <f>MCB_benefits_nolossexceedence!H155/WB_pop!$AQ151</f>
        <v>0</v>
      </c>
      <c r="I155">
        <f>MCB_benefits_nolossexceedence!I155/WB_pop!$AQ151</f>
        <v>0</v>
      </c>
      <c r="K155">
        <f>MCB_benefits_nolossexceedence!K155/WB_pop!$AQ151</f>
        <v>0</v>
      </c>
      <c r="L155">
        <f>MCB_benefits_nolossexceedence!L155/WB_pop!$AQ151</f>
        <v>0</v>
      </c>
      <c r="M155">
        <f>MCB_benefits_nolossexceedence!M155/WB_pop!$AQ151</f>
        <v>0</v>
      </c>
      <c r="N155">
        <f>MCB_benefits_nolossexceedence!N155/WB_pop!$AQ151</f>
        <v>0</v>
      </c>
      <c r="O155">
        <f>MCB_benefits_nolossexceedence!O155/WB_pop!$AQ151</f>
        <v>0</v>
      </c>
      <c r="P155">
        <f>MCB_benefits_nolossexceedence!P155/WB_pop!$AQ151</f>
        <v>0</v>
      </c>
      <c r="Q155" s="7">
        <f>MCB_benefits_nolossexceedence!Q155/WB_pop!$BI151</f>
        <v>0</v>
      </c>
      <c r="R155">
        <f>MCB_benefits_nolossexceedence!R155/WB_pop!$BI151</f>
        <v>0</v>
      </c>
      <c r="S155">
        <f>MCB_benefits_nolossexceedence!S155/WB_pop!$BI151</f>
        <v>0</v>
      </c>
      <c r="T155">
        <f>MCB_benefits_nolossexceedence!T155/WB_pop!$BI151</f>
        <v>0</v>
      </c>
      <c r="U155">
        <f>MCB_benefits_nolossexceedence!U155/WB_pop!$BI151</f>
        <v>0</v>
      </c>
      <c r="V155">
        <f>MCB_benefits_nolossexceedence!V155/WB_pop!$BI151</f>
        <v>0</v>
      </c>
      <c r="W155">
        <f>MCB_benefits_nolossexceedence!W155/WB_pop!$BI151</f>
        <v>0</v>
      </c>
      <c r="Y155">
        <f>MCB_benefits_nolossexceedence!Y155/WB_pop!$BI151</f>
        <v>0</v>
      </c>
      <c r="Z155">
        <f>MCB_benefits_nolossexceedence!Z155/WB_pop!$BI151</f>
        <v>0</v>
      </c>
      <c r="AA155">
        <f>MCB_benefits_nolossexceedence!AA155/WB_pop!$BI151</f>
        <v>0</v>
      </c>
      <c r="AB155">
        <f>MCB_benefits_nolossexceedence!AB155/WB_pop!$BI151</f>
        <v>0</v>
      </c>
      <c r="AC155">
        <f>MCB_benefits_nolossexceedence!AC155/WB_pop!$BI151</f>
        <v>0</v>
      </c>
      <c r="AD155">
        <f>MCB_benefits_nolossexceedence!AD155/WB_pop!$BI151</f>
        <v>0</v>
      </c>
    </row>
    <row r="156" spans="1:30" x14ac:dyDescent="0.2">
      <c r="A156" t="s">
        <v>304</v>
      </c>
      <c r="B156" t="s">
        <v>305</v>
      </c>
      <c r="C156">
        <f>MCB_benefits_nolossexceedence!C156/WB_pop!$AQ152</f>
        <v>76.341275468816733</v>
      </c>
      <c r="D156">
        <f>MCB_benefits_nolossexceedence!D156/WB_pop!$AQ152</f>
        <v>-21.416021904552565</v>
      </c>
      <c r="E156">
        <f>MCB_benefits_nolossexceedence!E156/WB_pop!$AQ152</f>
        <v>0.31304681900042935</v>
      </c>
      <c r="F156">
        <f>MCB_benefits_nolossexceedence!F156/WB_pop!$AQ152</f>
        <v>-17.161586789113883</v>
      </c>
      <c r="G156">
        <f>MCB_benefits_nolossexceedence!G156/WB_pop!$AQ152</f>
        <v>-15.417138255927782</v>
      </c>
      <c r="H156">
        <f>MCB_benefits_nolossexceedence!H156/WB_pop!$AQ152</f>
        <v>-5.2511231520321697</v>
      </c>
      <c r="I156">
        <f>MCB_benefits_nolossexceedence!I156/WB_pop!$AQ152</f>
        <v>-4.6185157558005585</v>
      </c>
      <c r="K156">
        <f>MCB_benefits_nolossexceedence!K156/WB_pop!$AQ152</f>
        <v>-5.2722792156865257</v>
      </c>
      <c r="L156">
        <f>MCB_benefits_nolossexceedence!L156/WB_pop!$AQ152</f>
        <v>2.1747423628502216</v>
      </c>
      <c r="M156">
        <f>MCB_benefits_nolossexceedence!M156/WB_pop!$AQ152</f>
        <v>-28.450448004416923</v>
      </c>
      <c r="N156">
        <f>MCB_benefits_nolossexceedence!N156/WB_pop!$AQ152</f>
        <v>-75.865842755319932</v>
      </c>
      <c r="O156">
        <f>MCB_benefits_nolossexceedence!O156/WB_pop!$AQ152</f>
        <v>5.0509395119547644</v>
      </c>
      <c r="P156">
        <f>MCB_benefits_nolossexceedence!P156/WB_pop!$AQ152</f>
        <v>-39.967904814956576</v>
      </c>
      <c r="Q156" s="7">
        <f>MCB_benefits_nolossexceedence!Q156/WB_pop!$BI152</f>
        <v>76.026921477238517</v>
      </c>
      <c r="R156">
        <f>MCB_benefits_nolossexceedence!R156/WB_pop!$BI152</f>
        <v>-76.026921477238517</v>
      </c>
      <c r="S156">
        <f>MCB_benefits_nolossexceedence!S156/WB_pop!$BI152</f>
        <v>-17.719484169629798</v>
      </c>
      <c r="T156">
        <f>MCB_benefits_nolossexceedence!T156/WB_pop!$BI152</f>
        <v>-41.107935045630697</v>
      </c>
      <c r="U156">
        <f>MCB_benefits_nolossexceedence!U156/WB_pop!$BI152</f>
        <v>-64.155633964257859</v>
      </c>
      <c r="V156">
        <f>MCB_benefits_nolossexceedence!V156/WB_pop!$BI152</f>
        <v>-33.097785649317593</v>
      </c>
      <c r="W156">
        <f>MCB_benefits_nolossexceedence!W156/WB_pop!$BI152</f>
        <v>-13.255866808092353</v>
      </c>
      <c r="Y156">
        <f>MCB_benefits_nolossexceedence!Y156/WB_pop!$BI152</f>
        <v>-54.366839743338339</v>
      </c>
      <c r="Z156">
        <f>MCB_benefits_nolossexceedence!Z156/WB_pop!$BI152</f>
        <v>-50.773987431749596</v>
      </c>
      <c r="AA156">
        <f>MCB_benefits_nolossexceedence!AA156/WB_pop!$BI152</f>
        <v>-52.178495059652363</v>
      </c>
      <c r="AB156">
        <f>MCB_benefits_nolossexceedence!AB156/WB_pop!$BI152</f>
        <v>-56.06070363249637</v>
      </c>
      <c r="AC156">
        <f>MCB_benefits_nolossexceedence!AC156/WB_pop!$BI152</f>
        <v>-57.877307096785962</v>
      </c>
      <c r="AD156">
        <f>MCB_benefits_nolossexceedence!AD156/WB_pop!$BI152</f>
        <v>-29.394608914099191</v>
      </c>
    </row>
    <row r="157" spans="1:30" x14ac:dyDescent="0.2">
      <c r="A157" t="s">
        <v>306</v>
      </c>
      <c r="B157" t="s">
        <v>307</v>
      </c>
      <c r="C157">
        <f>MCB_benefits_nolossexceedence!C157/WB_pop!$AQ153</f>
        <v>-114.68866366811069</v>
      </c>
      <c r="D157">
        <f>MCB_benefits_nolossexceedence!D157/WB_pop!$AQ153</f>
        <v>32.173616673766467</v>
      </c>
      <c r="E157">
        <f>MCB_benefits_nolossexceedence!E157/WB_pop!$AQ153</f>
        <v>-0.4702950155892856</v>
      </c>
      <c r="F157">
        <f>MCB_benefits_nolossexceedence!F157/WB_pop!$AQ153</f>
        <v>25.782113845762815</v>
      </c>
      <c r="G157">
        <f>MCB_benefits_nolossexceedence!G157/WB_pop!$AQ153</f>
        <v>23.161402181197669</v>
      </c>
      <c r="H157">
        <f>MCB_benefits_nolossexceedence!H157/WB_pop!$AQ153</f>
        <v>7.8888424821936116</v>
      </c>
      <c r="I157">
        <f>MCB_benefits_nolossexceedence!I157/WB_pop!$AQ153</f>
        <v>6.9384667325769911</v>
      </c>
      <c r="K157">
        <f>MCB_benefits_nolossexceedence!K157/WB_pop!$AQ153</f>
        <v>73.321313584100736</v>
      </c>
      <c r="L157">
        <f>MCB_benefits_nolossexceedence!L157/WB_pop!$AQ153</f>
        <v>-0.84249316086242532</v>
      </c>
      <c r="M157">
        <f>MCB_benefits_nolossexceedence!M157/WB_pop!$AQ153</f>
        <v>13.494847123570588</v>
      </c>
      <c r="N157">
        <f>MCB_benefits_nolossexceedence!N157/WB_pop!$AQ153</f>
        <v>12.739481464281742</v>
      </c>
      <c r="O157">
        <f>MCB_benefits_nolossexceedence!O157/WB_pop!$AQ153</f>
        <v>6.5811284209625232</v>
      </c>
      <c r="P157">
        <f>MCB_benefits_nolossexceedence!P157/WB_pop!$AQ153</f>
        <v>14.499243289444081</v>
      </c>
      <c r="Q157" s="7">
        <f>MCB_benefits_nolossexceedence!Q157/WB_pop!$BI153</f>
        <v>-53.401977917644807</v>
      </c>
      <c r="R157">
        <f>MCB_benefits_nolossexceedence!R157/WB_pop!$BI153</f>
        <v>53.401977917644807</v>
      </c>
      <c r="S157">
        <f>MCB_benefits_nolossexceedence!S157/WB_pop!$BI153</f>
        <v>12.44632143394</v>
      </c>
      <c r="T157">
        <f>MCB_benefits_nolossexceedence!T157/WB_pop!$BI153</f>
        <v>28.874574912308866</v>
      </c>
      <c r="U157">
        <f>MCB_benefits_nolossexceedence!U157/WB_pop!$BI153</f>
        <v>45.063481220629356</v>
      </c>
      <c r="V157">
        <f>MCB_benefits_nolossexceedence!V157/WB_pop!$BI153</f>
        <v>23.248175567610776</v>
      </c>
      <c r="W157">
        <f>MCB_benefits_nolossexceedence!W157/WB_pop!$BI153</f>
        <v>9.3110373642699891</v>
      </c>
      <c r="Y157">
        <f>MCB_benefits_nolossexceedence!Y157/WB_pop!$BI153</f>
        <v>2.8494496594501406</v>
      </c>
      <c r="Z157">
        <f>MCB_benefits_nolossexceedence!Z157/WB_pop!$BI153</f>
        <v>-0.44574376149736095</v>
      </c>
      <c r="AA157">
        <f>MCB_benefits_nolossexceedence!AA157/WB_pop!$BI153</f>
        <v>-1.0548362842705137</v>
      </c>
      <c r="AB157">
        <f>MCB_benefits_nolossexceedence!AB157/WB_pop!$BI153</f>
        <v>9.7032987378621414</v>
      </c>
      <c r="AC157">
        <f>MCB_benefits_nolossexceedence!AC157/WB_pop!$BI153</f>
        <v>2.3711568700101306</v>
      </c>
      <c r="AD157">
        <f>MCB_benefits_nolossexceedence!AD157/WB_pop!$BI153</f>
        <v>-7.1265593320097187</v>
      </c>
    </row>
    <row r="158" spans="1:30" x14ac:dyDescent="0.2">
      <c r="A158" t="s">
        <v>308</v>
      </c>
      <c r="B158" t="s">
        <v>309</v>
      </c>
      <c r="C158">
        <f>MCB_benefits_nolossexceedence!C158/WB_pop!$AQ154</f>
        <v>0</v>
      </c>
      <c r="D158">
        <f>MCB_benefits_nolossexceedence!D158/WB_pop!$AQ154</f>
        <v>0</v>
      </c>
      <c r="E158">
        <f>MCB_benefits_nolossexceedence!E158/WB_pop!$AQ154</f>
        <v>0</v>
      </c>
      <c r="F158">
        <f>MCB_benefits_nolossexceedence!F158/WB_pop!$AQ154</f>
        <v>0</v>
      </c>
      <c r="G158">
        <f>MCB_benefits_nolossexceedence!G158/WB_pop!$AQ154</f>
        <v>0</v>
      </c>
      <c r="H158">
        <f>MCB_benefits_nolossexceedence!H158/WB_pop!$AQ154</f>
        <v>0</v>
      </c>
      <c r="I158">
        <f>MCB_benefits_nolossexceedence!I158/WB_pop!$AQ154</f>
        <v>0</v>
      </c>
      <c r="K158">
        <f>MCB_benefits_nolossexceedence!K158/WB_pop!$AQ154</f>
        <v>0</v>
      </c>
      <c r="L158">
        <f>MCB_benefits_nolossexceedence!L158/WB_pop!$AQ154</f>
        <v>0</v>
      </c>
      <c r="M158">
        <f>MCB_benefits_nolossexceedence!M158/WB_pop!$AQ154</f>
        <v>0</v>
      </c>
      <c r="N158">
        <f>MCB_benefits_nolossexceedence!N158/WB_pop!$AQ154</f>
        <v>0</v>
      </c>
      <c r="O158">
        <f>MCB_benefits_nolossexceedence!O158/WB_pop!$AQ154</f>
        <v>0</v>
      </c>
      <c r="P158">
        <f>MCB_benefits_nolossexceedence!P158/WB_pop!$AQ154</f>
        <v>0</v>
      </c>
      <c r="Q158" s="7">
        <f>MCB_benefits_nolossexceedence!Q158/WB_pop!$BI154</f>
        <v>0</v>
      </c>
      <c r="R158">
        <f>MCB_benefits_nolossexceedence!R158/WB_pop!$BI154</f>
        <v>0</v>
      </c>
      <c r="S158">
        <f>MCB_benefits_nolossexceedence!S158/WB_pop!$BI154</f>
        <v>0</v>
      </c>
      <c r="T158">
        <f>MCB_benefits_nolossexceedence!T158/WB_pop!$BI154</f>
        <v>0</v>
      </c>
      <c r="U158">
        <f>MCB_benefits_nolossexceedence!U158/WB_pop!$BI154</f>
        <v>0</v>
      </c>
      <c r="V158">
        <f>MCB_benefits_nolossexceedence!V158/WB_pop!$BI154</f>
        <v>0</v>
      </c>
      <c r="W158">
        <f>MCB_benefits_nolossexceedence!W158/WB_pop!$BI154</f>
        <v>0</v>
      </c>
      <c r="Y158">
        <f>MCB_benefits_nolossexceedence!Y158/WB_pop!$BI154</f>
        <v>0</v>
      </c>
      <c r="Z158">
        <f>MCB_benefits_nolossexceedence!Z158/WB_pop!$BI154</f>
        <v>0</v>
      </c>
      <c r="AA158">
        <f>MCB_benefits_nolossexceedence!AA158/WB_pop!$BI154</f>
        <v>0</v>
      </c>
      <c r="AB158">
        <f>MCB_benefits_nolossexceedence!AB158/WB_pop!$BI154</f>
        <v>0</v>
      </c>
      <c r="AC158">
        <f>MCB_benefits_nolossexceedence!AC158/WB_pop!$BI154</f>
        <v>0</v>
      </c>
      <c r="AD158">
        <f>MCB_benefits_nolossexceedence!AD158/WB_pop!$BI154</f>
        <v>0</v>
      </c>
    </row>
    <row r="159" spans="1:30" x14ac:dyDescent="0.2">
      <c r="A159" t="s">
        <v>310</v>
      </c>
      <c r="B159" t="s">
        <v>311</v>
      </c>
      <c r="C159">
        <f>MCB_benefits_nolossexceedence!C159/WB_pop!$AQ155</f>
        <v>0</v>
      </c>
      <c r="D159">
        <f>MCB_benefits_nolossexceedence!D159/WB_pop!$AQ155</f>
        <v>0</v>
      </c>
      <c r="E159">
        <f>MCB_benefits_nolossexceedence!E159/WB_pop!$AQ155</f>
        <v>0</v>
      </c>
      <c r="F159">
        <f>MCB_benefits_nolossexceedence!F159/WB_pop!$AQ155</f>
        <v>0</v>
      </c>
      <c r="G159">
        <f>MCB_benefits_nolossexceedence!G159/WB_pop!$AQ155</f>
        <v>0</v>
      </c>
      <c r="H159">
        <f>MCB_benefits_nolossexceedence!H159/WB_pop!$AQ155</f>
        <v>0</v>
      </c>
      <c r="I159">
        <f>MCB_benefits_nolossexceedence!I159/WB_pop!$AQ155</f>
        <v>0</v>
      </c>
      <c r="K159">
        <f>MCB_benefits_nolossexceedence!K159/WB_pop!$AQ155</f>
        <v>0</v>
      </c>
      <c r="L159">
        <f>MCB_benefits_nolossexceedence!L159/WB_pop!$AQ155</f>
        <v>0</v>
      </c>
      <c r="M159">
        <f>MCB_benefits_nolossexceedence!M159/WB_pop!$AQ155</f>
        <v>0</v>
      </c>
      <c r="N159">
        <f>MCB_benefits_nolossexceedence!N159/WB_pop!$AQ155</f>
        <v>0</v>
      </c>
      <c r="O159">
        <f>MCB_benefits_nolossexceedence!O159/WB_pop!$AQ155</f>
        <v>0</v>
      </c>
      <c r="P159">
        <f>MCB_benefits_nolossexceedence!P159/WB_pop!$AQ155</f>
        <v>0</v>
      </c>
      <c r="Q159" s="7">
        <f>MCB_benefits_nolossexceedence!Q159/WB_pop!$BI155</f>
        <v>0</v>
      </c>
      <c r="R159">
        <f>MCB_benefits_nolossexceedence!R159/WB_pop!$BI155</f>
        <v>0</v>
      </c>
      <c r="S159">
        <f>MCB_benefits_nolossexceedence!S159/WB_pop!$BI155</f>
        <v>0</v>
      </c>
      <c r="T159">
        <f>MCB_benefits_nolossexceedence!T159/WB_pop!$BI155</f>
        <v>0</v>
      </c>
      <c r="U159">
        <f>MCB_benefits_nolossexceedence!U159/WB_pop!$BI155</f>
        <v>0</v>
      </c>
      <c r="V159">
        <f>MCB_benefits_nolossexceedence!V159/WB_pop!$BI155</f>
        <v>0</v>
      </c>
      <c r="W159">
        <f>MCB_benefits_nolossexceedence!W159/WB_pop!$BI155</f>
        <v>0</v>
      </c>
      <c r="Y159">
        <f>MCB_benefits_nolossexceedence!Y159/WB_pop!$BI155</f>
        <v>0</v>
      </c>
      <c r="Z159">
        <f>MCB_benefits_nolossexceedence!Z159/WB_pop!$BI155</f>
        <v>0</v>
      </c>
      <c r="AA159">
        <f>MCB_benefits_nolossexceedence!AA159/WB_pop!$BI155</f>
        <v>0</v>
      </c>
      <c r="AB159">
        <f>MCB_benefits_nolossexceedence!AB159/WB_pop!$BI155</f>
        <v>0</v>
      </c>
      <c r="AC159">
        <f>MCB_benefits_nolossexceedence!AC159/WB_pop!$BI155</f>
        <v>0</v>
      </c>
      <c r="AD159">
        <f>MCB_benefits_nolossexceedence!AD159/WB_pop!$BI155</f>
        <v>0</v>
      </c>
    </row>
    <row r="160" spans="1:30" x14ac:dyDescent="0.2">
      <c r="A160" t="s">
        <v>312</v>
      </c>
      <c r="B160" t="s">
        <v>313</v>
      </c>
      <c r="C160">
        <f>MCB_benefits_nolossexceedence!C160/WB_pop!$AQ156</f>
        <v>-1619.9613846386371</v>
      </c>
      <c r="D160">
        <f>MCB_benefits_nolossexceedence!D160/WB_pop!$AQ156</f>
        <v>454.44784993304864</v>
      </c>
      <c r="E160">
        <f>MCB_benefits_nolossexceedence!E160/WB_pop!$AQ156</f>
        <v>-6.6428515275697633</v>
      </c>
      <c r="F160">
        <f>MCB_benefits_nolossexceedence!F160/WB_pop!$AQ156</f>
        <v>364.16876357855773</v>
      </c>
      <c r="G160">
        <f>MCB_benefits_nolossexceedence!G160/WB_pop!$AQ156</f>
        <v>327.1515766911665</v>
      </c>
      <c r="H160">
        <f>MCB_benefits_nolossexceedence!H160/WB_pop!$AQ156</f>
        <v>111.42880021370277</v>
      </c>
      <c r="I160">
        <f>MCB_benefits_nolossexceedence!I160/WB_pop!$AQ156</f>
        <v>98.004875249931629</v>
      </c>
      <c r="K160">
        <f>MCB_benefits_nolossexceedence!K160/WB_pop!$AQ156</f>
        <v>685.32840483145833</v>
      </c>
      <c r="L160">
        <f>MCB_benefits_nolossexceedence!L160/WB_pop!$AQ156</f>
        <v>16.402840759090093</v>
      </c>
      <c r="M160">
        <f>MCB_benefits_nolossexceedence!M160/WB_pop!$AQ156</f>
        <v>140.01290199221603</v>
      </c>
      <c r="N160">
        <f>MCB_benefits_nolossexceedence!N160/WB_pop!$AQ156</f>
        <v>-105.01488497536414</v>
      </c>
      <c r="O160">
        <f>MCB_benefits_nolossexceedence!O160/WB_pop!$AQ156</f>
        <v>-93.435953070937231</v>
      </c>
      <c r="P160">
        <f>MCB_benefits_nolossexceedence!P160/WB_pop!$AQ156</f>
        <v>96.560960754245286</v>
      </c>
      <c r="Q160" s="7">
        <f>MCB_benefits_nolossexceedence!Q160/WB_pop!$BI156</f>
        <v>-841.2038629222144</v>
      </c>
      <c r="R160">
        <f>MCB_benefits_nolossexceedence!R160/WB_pop!$BI156</f>
        <v>841.2038629222144</v>
      </c>
      <c r="S160">
        <f>MCB_benefits_nolossexceedence!S160/WB_pop!$BI156</f>
        <v>196.05816259368311</v>
      </c>
      <c r="T160">
        <f>MCB_benefits_nolossexceedence!T160/WB_pop!$BI156</f>
        <v>454.84090484306756</v>
      </c>
      <c r="U160">
        <f>MCB_benefits_nolossexceedence!U160/WB_pop!$BI156</f>
        <v>709.85337917588367</v>
      </c>
      <c r="V160">
        <f>MCB_benefits_nolossexceedence!V160/WB_pop!$BI156</f>
        <v>366.21218643862784</v>
      </c>
      <c r="W160">
        <f>MCB_benefits_nolossexceedence!W160/WB_pop!$BI156</f>
        <v>146.67023402608871</v>
      </c>
      <c r="Y160">
        <f>MCB_benefits_nolossexceedence!Y160/WB_pop!$BI156</f>
        <v>116.4993126865527</v>
      </c>
      <c r="Z160">
        <f>MCB_benefits_nolossexceedence!Z160/WB_pop!$BI156</f>
        <v>227.66598442962945</v>
      </c>
      <c r="AA160">
        <f>MCB_benefits_nolossexceedence!AA160/WB_pop!$BI156</f>
        <v>44.802678869357628</v>
      </c>
      <c r="AB160">
        <f>MCB_benefits_nolossexceedence!AB160/WB_pop!$BI156</f>
        <v>50.886481771482529</v>
      </c>
      <c r="AC160">
        <f>MCB_benefits_nolossexceedence!AC160/WB_pop!$BI156</f>
        <v>-285.34845381440402</v>
      </c>
      <c r="AD160">
        <f>MCB_benefits_nolossexceedence!AD160/WB_pop!$BI156</f>
        <v>-90.279986400111511</v>
      </c>
    </row>
    <row r="161" spans="1:30" x14ac:dyDescent="0.2">
      <c r="A161" t="s">
        <v>314</v>
      </c>
      <c r="B161" t="s">
        <v>315</v>
      </c>
      <c r="C161">
        <f>MCB_benefits_nolossexceedence!C161/WB_pop!$AQ157</f>
        <v>0</v>
      </c>
      <c r="D161">
        <f>MCB_benefits_nolossexceedence!D161/WB_pop!$AQ157</f>
        <v>0</v>
      </c>
      <c r="E161">
        <f>MCB_benefits_nolossexceedence!E161/WB_pop!$AQ157</f>
        <v>0</v>
      </c>
      <c r="F161">
        <f>MCB_benefits_nolossexceedence!F161/WB_pop!$AQ157</f>
        <v>0</v>
      </c>
      <c r="G161">
        <f>MCB_benefits_nolossexceedence!G161/WB_pop!$AQ157</f>
        <v>0</v>
      </c>
      <c r="H161">
        <f>MCB_benefits_nolossexceedence!H161/WB_pop!$AQ157</f>
        <v>0</v>
      </c>
      <c r="I161">
        <f>MCB_benefits_nolossexceedence!I161/WB_pop!$AQ157</f>
        <v>0</v>
      </c>
      <c r="K161">
        <f>MCB_benefits_nolossexceedence!K161/WB_pop!$AQ157</f>
        <v>0</v>
      </c>
      <c r="L161">
        <f>MCB_benefits_nolossexceedence!L161/WB_pop!$AQ157</f>
        <v>0</v>
      </c>
      <c r="M161">
        <f>MCB_benefits_nolossexceedence!M161/WB_pop!$AQ157</f>
        <v>0</v>
      </c>
      <c r="N161">
        <f>MCB_benefits_nolossexceedence!N161/WB_pop!$AQ157</f>
        <v>0</v>
      </c>
      <c r="O161">
        <f>MCB_benefits_nolossexceedence!O161/WB_pop!$AQ157</f>
        <v>0</v>
      </c>
      <c r="P161">
        <f>MCB_benefits_nolossexceedence!P161/WB_pop!$AQ157</f>
        <v>0</v>
      </c>
      <c r="Q161" s="7">
        <f>MCB_benefits_nolossexceedence!Q161/WB_pop!$BI157</f>
        <v>0</v>
      </c>
      <c r="R161">
        <f>MCB_benefits_nolossexceedence!R161/WB_pop!$BI157</f>
        <v>0</v>
      </c>
      <c r="S161">
        <f>MCB_benefits_nolossexceedence!S161/WB_pop!$BI157</f>
        <v>0</v>
      </c>
      <c r="T161">
        <f>MCB_benefits_nolossexceedence!T161/WB_pop!$BI157</f>
        <v>0</v>
      </c>
      <c r="U161">
        <f>MCB_benefits_nolossexceedence!U161/WB_pop!$BI157</f>
        <v>0</v>
      </c>
      <c r="V161">
        <f>MCB_benefits_nolossexceedence!V161/WB_pop!$BI157</f>
        <v>0</v>
      </c>
      <c r="W161">
        <f>MCB_benefits_nolossexceedence!W161/WB_pop!$BI157</f>
        <v>0</v>
      </c>
      <c r="Y161">
        <f>MCB_benefits_nolossexceedence!Y161/WB_pop!$BI157</f>
        <v>0</v>
      </c>
      <c r="Z161">
        <f>MCB_benefits_nolossexceedence!Z161/WB_pop!$BI157</f>
        <v>0</v>
      </c>
      <c r="AA161">
        <f>MCB_benefits_nolossexceedence!AA161/WB_pop!$BI157</f>
        <v>0</v>
      </c>
      <c r="AB161">
        <f>MCB_benefits_nolossexceedence!AB161/WB_pop!$BI157</f>
        <v>0</v>
      </c>
      <c r="AC161">
        <f>MCB_benefits_nolossexceedence!AC161/WB_pop!$BI157</f>
        <v>0</v>
      </c>
      <c r="AD161">
        <f>MCB_benefits_nolossexceedence!AD161/WB_pop!$BI157</f>
        <v>0</v>
      </c>
    </row>
    <row r="162" spans="1:30" x14ac:dyDescent="0.2">
      <c r="A162" t="s">
        <v>316</v>
      </c>
      <c r="B162" t="s">
        <v>317</v>
      </c>
      <c r="C162">
        <f>MCB_benefits_nolossexceedence!C162/WB_pop!$AQ158</f>
        <v>0</v>
      </c>
      <c r="D162">
        <f>MCB_benefits_nolossexceedence!D162/WB_pop!$AQ158</f>
        <v>0</v>
      </c>
      <c r="E162">
        <f>MCB_benefits_nolossexceedence!E162/WB_pop!$AQ158</f>
        <v>0</v>
      </c>
      <c r="F162">
        <f>MCB_benefits_nolossexceedence!F162/WB_pop!$AQ158</f>
        <v>0</v>
      </c>
      <c r="G162">
        <f>MCB_benefits_nolossexceedence!G162/WB_pop!$AQ158</f>
        <v>0</v>
      </c>
      <c r="H162">
        <f>MCB_benefits_nolossexceedence!H162/WB_pop!$AQ158</f>
        <v>0</v>
      </c>
      <c r="I162">
        <f>MCB_benefits_nolossexceedence!I162/WB_pop!$AQ158</f>
        <v>0</v>
      </c>
      <c r="K162">
        <f>MCB_benefits_nolossexceedence!K162/WB_pop!$AQ158</f>
        <v>0</v>
      </c>
      <c r="L162">
        <f>MCB_benefits_nolossexceedence!L162/WB_pop!$AQ158</f>
        <v>0</v>
      </c>
      <c r="M162">
        <f>MCB_benefits_nolossexceedence!M162/WB_pop!$AQ158</f>
        <v>0</v>
      </c>
      <c r="N162">
        <f>MCB_benefits_nolossexceedence!N162/WB_pop!$AQ158</f>
        <v>0</v>
      </c>
      <c r="O162">
        <f>MCB_benefits_nolossexceedence!O162/WB_pop!$AQ158</f>
        <v>0</v>
      </c>
      <c r="P162">
        <f>MCB_benefits_nolossexceedence!P162/WB_pop!$AQ158</f>
        <v>0</v>
      </c>
      <c r="Q162" s="7">
        <f>MCB_benefits_nolossexceedence!Q162/WB_pop!$BI158</f>
        <v>0</v>
      </c>
      <c r="R162">
        <f>MCB_benefits_nolossexceedence!R162/WB_pop!$BI158</f>
        <v>0</v>
      </c>
      <c r="S162">
        <f>MCB_benefits_nolossexceedence!S162/WB_pop!$BI158</f>
        <v>0</v>
      </c>
      <c r="T162">
        <f>MCB_benefits_nolossexceedence!T162/WB_pop!$BI158</f>
        <v>0</v>
      </c>
      <c r="U162">
        <f>MCB_benefits_nolossexceedence!U162/WB_pop!$BI158</f>
        <v>0</v>
      </c>
      <c r="V162">
        <f>MCB_benefits_nolossexceedence!V162/WB_pop!$BI158</f>
        <v>0</v>
      </c>
      <c r="W162">
        <f>MCB_benefits_nolossexceedence!W162/WB_pop!$BI158</f>
        <v>0</v>
      </c>
      <c r="Y162">
        <f>MCB_benefits_nolossexceedence!Y162/WB_pop!$BI158</f>
        <v>0</v>
      </c>
      <c r="Z162">
        <f>MCB_benefits_nolossexceedence!Z162/WB_pop!$BI158</f>
        <v>0</v>
      </c>
      <c r="AA162">
        <f>MCB_benefits_nolossexceedence!AA162/WB_pop!$BI158</f>
        <v>0</v>
      </c>
      <c r="AB162">
        <f>MCB_benefits_nolossexceedence!AB162/WB_pop!$BI158</f>
        <v>0</v>
      </c>
      <c r="AC162">
        <f>MCB_benefits_nolossexceedence!AC162/WB_pop!$BI158</f>
        <v>0</v>
      </c>
      <c r="AD162">
        <f>MCB_benefits_nolossexceedence!AD162/WB_pop!$BI158</f>
        <v>0</v>
      </c>
    </row>
    <row r="163" spans="1:30" x14ac:dyDescent="0.2">
      <c r="A163" t="s">
        <v>318</v>
      </c>
      <c r="B163" t="s">
        <v>319</v>
      </c>
      <c r="C163">
        <f>MCB_benefits_nolossexceedence!C163/WB_pop!$AQ159</f>
        <v>-71.496546936939751</v>
      </c>
      <c r="D163">
        <f>MCB_benefits_nolossexceedence!D163/WB_pop!$AQ159</f>
        <v>20.056929962177701</v>
      </c>
      <c r="E163">
        <f>MCB_benefits_nolossexceedence!E163/WB_pop!$AQ159</f>
        <v>-0.29318041191578365</v>
      </c>
      <c r="F163">
        <f>MCB_benefits_nolossexceedence!F163/WB_pop!$AQ159</f>
        <v>16.072487495724882</v>
      </c>
      <c r="G163">
        <f>MCB_benefits_nolossexceedence!G163/WB_pop!$AQ159</f>
        <v>14.438744207233965</v>
      </c>
      <c r="H163">
        <f>MCB_benefits_nolossexceedence!H163/WB_pop!$AQ159</f>
        <v>4.9178792285737307</v>
      </c>
      <c r="I163">
        <f>MCB_benefits_nolossexceedence!I163/WB_pop!$AQ159</f>
        <v>4.3254180190959985</v>
      </c>
      <c r="K163">
        <f>MCB_benefits_nolossexceedence!K163/WB_pop!$AQ159</f>
        <v>-10.758798473582091</v>
      </c>
      <c r="L163">
        <f>MCB_benefits_nolossexceedence!L163/WB_pop!$AQ159</f>
        <v>-4.3231925077192628</v>
      </c>
      <c r="M163">
        <f>MCB_benefits_nolossexceedence!M163/WB_pop!$AQ159</f>
        <v>48.018721358617405</v>
      </c>
      <c r="N163">
        <f>MCB_benefits_nolossexceedence!N163/WB_pop!$AQ159</f>
        <v>71.496546936939751</v>
      </c>
      <c r="O163">
        <f>MCB_benefits_nolossexceedence!O163/WB_pop!$AQ159</f>
        <v>17.888942104808685</v>
      </c>
      <c r="P163">
        <f>MCB_benefits_nolossexceedence!P163/WB_pop!$AQ159</f>
        <v>-1.7339940470686608</v>
      </c>
      <c r="Q163" s="7">
        <f>MCB_benefits_nolossexceedence!Q163/WB_pop!$BI159</f>
        <v>-60.444342085807918</v>
      </c>
      <c r="R163">
        <f>MCB_benefits_nolossexceedence!R163/WB_pop!$BI159</f>
        <v>60.444342085807918</v>
      </c>
      <c r="S163">
        <f>MCB_benefits_nolossexceedence!S163/WB_pop!$BI159</f>
        <v>14.087675022509199</v>
      </c>
      <c r="T163">
        <f>MCB_benefits_nolossexceedence!T163/WB_pop!$BI159</f>
        <v>32.682397761997684</v>
      </c>
      <c r="U163">
        <f>MCB_benefits_nolossexceedence!U163/WB_pop!$BI159</f>
        <v>51.006209520511177</v>
      </c>
      <c r="V163">
        <f>MCB_benefits_nolossexceedence!V163/WB_pop!$BI159</f>
        <v>26.314019286826486</v>
      </c>
      <c r="W163">
        <f>MCB_benefits_nolossexceedence!W163/WB_pop!$BI159</f>
        <v>10.538926638402977</v>
      </c>
      <c r="Y163">
        <f>MCB_benefits_nolossexceedence!Y163/WB_pop!$BI159</f>
        <v>22.003703005353479</v>
      </c>
      <c r="Z163">
        <f>MCB_benefits_nolossexceedence!Z163/WB_pop!$BI159</f>
        <v>-420.24091082114779</v>
      </c>
      <c r="AA163">
        <f>MCB_benefits_nolossexceedence!AA163/WB_pop!$BI159</f>
        <v>-56.534325279960733</v>
      </c>
      <c r="AB163">
        <f>MCB_benefits_nolossexceedence!AB163/WB_pop!$BI159</f>
        <v>-88.330523820271154</v>
      </c>
      <c r="AC163">
        <f>MCB_benefits_nolossexceedence!AC163/WB_pop!$BI159</f>
        <v>-201.40769183475877</v>
      </c>
      <c r="AD163">
        <f>MCB_benefits_nolossexceedence!AD163/WB_pop!$BI159</f>
        <v>-259.11716516432352</v>
      </c>
    </row>
    <row r="164" spans="1:30" x14ac:dyDescent="0.2">
      <c r="A164" t="s">
        <v>320</v>
      </c>
      <c r="B164" t="s">
        <v>321</v>
      </c>
      <c r="C164">
        <f>MCB_benefits_nolossexceedence!C164/WB_pop!$AQ160</f>
        <v>-164.63210021827084</v>
      </c>
      <c r="D164">
        <f>MCB_benefits_nolossexceedence!D164/WB_pop!$AQ160</f>
        <v>46.184251478836735</v>
      </c>
      <c r="E164">
        <f>MCB_benefits_nolossexceedence!E164/WB_pop!$AQ160</f>
        <v>-0.67509423915431399</v>
      </c>
      <c r="F164">
        <f>MCB_benefits_nolossexceedence!F164/WB_pop!$AQ160</f>
        <v>37.009442910395499</v>
      </c>
      <c r="G164">
        <f>MCB_benefits_nolossexceedence!G164/WB_pop!$AQ160</f>
        <v>33.247490755713208</v>
      </c>
      <c r="H164">
        <f>MCB_benefits_nolossexceedence!H164/WB_pop!$AQ160</f>
        <v>11.324194254220542</v>
      </c>
      <c r="I164">
        <f>MCB_benefits_nolossexceedence!I164/WB_pop!$AQ160</f>
        <v>9.95995867372174</v>
      </c>
      <c r="K164">
        <f>MCB_benefits_nolossexceedence!K164/WB_pop!$AQ160</f>
        <v>164.63210021827084</v>
      </c>
      <c r="L164">
        <f>MCB_benefits_nolossexceedence!L164/WB_pop!$AQ160</f>
        <v>-5.4609482406472942</v>
      </c>
      <c r="M164">
        <f>MCB_benefits_nolossexceedence!M164/WB_pop!$AQ160</f>
        <v>-170.85629668842355</v>
      </c>
      <c r="N164">
        <f>MCB_benefits_nolossexceedence!N164/WB_pop!$AQ160</f>
        <v>164.63210021827084</v>
      </c>
      <c r="O164">
        <f>MCB_benefits_nolossexceedence!O164/WB_pop!$AQ160</f>
        <v>164.63210021827084</v>
      </c>
      <c r="P164">
        <f>MCB_benefits_nolossexceedence!P164/WB_pop!$AQ160</f>
        <v>164.63210021827084</v>
      </c>
      <c r="Q164" s="7">
        <f>MCB_benefits_nolossexceedence!Q164/WB_pop!$BI160</f>
        <v>-103.2565265471687</v>
      </c>
      <c r="R164">
        <f>MCB_benefits_nolossexceedence!R164/WB_pop!$BI160</f>
        <v>103.2565265471687</v>
      </c>
      <c r="S164">
        <f>MCB_benefits_nolossexceedence!S164/WB_pop!$BI160</f>
        <v>24.065848675870544</v>
      </c>
      <c r="T164">
        <f>MCB_benefits_nolossexceedence!T164/WB_pop!$BI160</f>
        <v>55.831046474889156</v>
      </c>
      <c r="U164">
        <f>MCB_benefits_nolossexceedence!U164/WB_pop!$BI160</f>
        <v>87.133449478999566</v>
      </c>
      <c r="V164">
        <f>MCB_benefits_nolossexceedence!V164/WB_pop!$BI160</f>
        <v>44.952002739903598</v>
      </c>
      <c r="W164">
        <f>MCB_benefits_nolossexceedence!W164/WB_pop!$BI160</f>
        <v>18.003553693612432</v>
      </c>
      <c r="Y164">
        <f>MCB_benefits_nolossexceedence!Y164/WB_pop!$BI160</f>
        <v>-32.121005707193305</v>
      </c>
      <c r="Z164">
        <f>MCB_benefits_nolossexceedence!Z164/WB_pop!$BI160</f>
        <v>101.13151511051944</v>
      </c>
      <c r="AA164">
        <f>MCB_benefits_nolossexceedence!AA164/WB_pop!$BI160</f>
        <v>86.665724341073513</v>
      </c>
      <c r="AB164">
        <f>MCB_benefits_nolossexceedence!AB164/WB_pop!$BI160</f>
        <v>66.042860520683504</v>
      </c>
      <c r="AC164">
        <f>MCB_benefits_nolossexceedence!AC164/WB_pop!$BI160</f>
        <v>75.246881122946149</v>
      </c>
      <c r="AD164">
        <f>MCB_benefits_nolossexceedence!AD164/WB_pop!$BI160</f>
        <v>-12.945198482650262</v>
      </c>
    </row>
    <row r="165" spans="1:30" x14ac:dyDescent="0.2">
      <c r="A165" t="s">
        <v>322</v>
      </c>
      <c r="B165" t="s">
        <v>323</v>
      </c>
      <c r="C165">
        <f>MCB_benefits_nolossexceedence!C165/WB_pop!$AQ161</f>
        <v>0</v>
      </c>
      <c r="D165">
        <f>MCB_benefits_nolossexceedence!D165/WB_pop!$AQ161</f>
        <v>0</v>
      </c>
      <c r="E165">
        <f>MCB_benefits_nolossexceedence!E165/WB_pop!$AQ161</f>
        <v>0</v>
      </c>
      <c r="F165">
        <f>MCB_benefits_nolossexceedence!F165/WB_pop!$AQ161</f>
        <v>0</v>
      </c>
      <c r="G165">
        <f>MCB_benefits_nolossexceedence!G165/WB_pop!$AQ161</f>
        <v>0</v>
      </c>
      <c r="H165">
        <f>MCB_benefits_nolossexceedence!H165/WB_pop!$AQ161</f>
        <v>0</v>
      </c>
      <c r="I165">
        <f>MCB_benefits_nolossexceedence!I165/WB_pop!$AQ161</f>
        <v>0</v>
      </c>
      <c r="K165">
        <f>MCB_benefits_nolossexceedence!K165/WB_pop!$AQ161</f>
        <v>0</v>
      </c>
      <c r="L165">
        <f>MCB_benefits_nolossexceedence!L165/WB_pop!$AQ161</f>
        <v>0</v>
      </c>
      <c r="M165">
        <f>MCB_benefits_nolossexceedence!M165/WB_pop!$AQ161</f>
        <v>0</v>
      </c>
      <c r="N165">
        <f>MCB_benefits_nolossexceedence!N165/WB_pop!$AQ161</f>
        <v>0</v>
      </c>
      <c r="O165">
        <f>MCB_benefits_nolossexceedence!O165/WB_pop!$AQ161</f>
        <v>0</v>
      </c>
      <c r="P165">
        <f>MCB_benefits_nolossexceedence!P165/WB_pop!$AQ161</f>
        <v>0</v>
      </c>
      <c r="Q165" s="7">
        <f>MCB_benefits_nolossexceedence!Q165/WB_pop!$BI161</f>
        <v>0</v>
      </c>
      <c r="R165">
        <f>MCB_benefits_nolossexceedence!R165/WB_pop!$BI161</f>
        <v>0</v>
      </c>
      <c r="S165">
        <f>MCB_benefits_nolossexceedence!S165/WB_pop!$BI161</f>
        <v>0</v>
      </c>
      <c r="T165">
        <f>MCB_benefits_nolossexceedence!T165/WB_pop!$BI161</f>
        <v>0</v>
      </c>
      <c r="U165">
        <f>MCB_benefits_nolossexceedence!U165/WB_pop!$BI161</f>
        <v>0</v>
      </c>
      <c r="V165">
        <f>MCB_benefits_nolossexceedence!V165/WB_pop!$BI161</f>
        <v>0</v>
      </c>
      <c r="W165">
        <f>MCB_benefits_nolossexceedence!W165/WB_pop!$BI161</f>
        <v>0</v>
      </c>
      <c r="Y165">
        <f>MCB_benefits_nolossexceedence!Y165/WB_pop!$BI161</f>
        <v>0</v>
      </c>
      <c r="Z165">
        <f>MCB_benefits_nolossexceedence!Z165/WB_pop!$BI161</f>
        <v>0</v>
      </c>
      <c r="AA165">
        <f>MCB_benefits_nolossexceedence!AA165/WB_pop!$BI161</f>
        <v>0</v>
      </c>
      <c r="AB165">
        <f>MCB_benefits_nolossexceedence!AB165/WB_pop!$BI161</f>
        <v>0</v>
      </c>
      <c r="AC165">
        <f>MCB_benefits_nolossexceedence!AC165/WB_pop!$BI161</f>
        <v>0</v>
      </c>
      <c r="AD165">
        <f>MCB_benefits_nolossexceedence!AD165/WB_pop!$BI161</f>
        <v>0</v>
      </c>
    </row>
    <row r="166" spans="1:30" x14ac:dyDescent="0.2">
      <c r="A166" t="s">
        <v>324</v>
      </c>
      <c r="B166" t="s">
        <v>325</v>
      </c>
      <c r="C166">
        <f>MCB_benefits_nolossexceedence!C166/WB_pop!$AQ162</f>
        <v>-38.755471739240903</v>
      </c>
      <c r="D166">
        <f>MCB_benefits_nolossexceedence!D166/WB_pop!$AQ162</f>
        <v>10.872074465508216</v>
      </c>
      <c r="E166">
        <f>MCB_benefits_nolossexceedence!E166/WB_pop!$AQ162</f>
        <v>-0.15892159349349716</v>
      </c>
      <c r="F166">
        <f>MCB_benefits_nolossexceedence!F166/WB_pop!$AQ162</f>
        <v>8.7122646002647688</v>
      </c>
      <c r="G166">
        <f>MCB_benefits_nolossexceedence!G166/WB_pop!$AQ162</f>
        <v>7.8266764906441741</v>
      </c>
      <c r="H166">
        <f>MCB_benefits_nolossexceedence!H166/WB_pop!$AQ162</f>
        <v>2.6657892950843376</v>
      </c>
      <c r="I166">
        <f>MCB_benefits_nolossexceedence!I166/WB_pop!$AQ162</f>
        <v>2.344639328488574</v>
      </c>
      <c r="K166">
        <f>MCB_benefits_nolossexceedence!K166/WB_pop!$AQ162</f>
        <v>11.36779637002177</v>
      </c>
      <c r="L166">
        <f>MCB_benefits_nolossexceedence!L166/WB_pop!$AQ162</f>
        <v>-0.87140547217797382</v>
      </c>
      <c r="M166">
        <f>MCB_benefits_nolossexceedence!M166/WB_pop!$AQ162</f>
        <v>-9.8993282625576224</v>
      </c>
      <c r="N166">
        <f>MCB_benefits_nolossexceedence!N166/WB_pop!$AQ162</f>
        <v>5.7904842239254402</v>
      </c>
      <c r="O166">
        <f>MCB_benefits_nolossexceedence!O166/WB_pop!$AQ162</f>
        <v>4.8612658949610736</v>
      </c>
      <c r="P166">
        <f>MCB_benefits_nolossexceedence!P166/WB_pop!$AQ162</f>
        <v>1.2022342665012455</v>
      </c>
      <c r="Q166" s="7">
        <f>MCB_benefits_nolossexceedence!Q166/WB_pop!$BI162</f>
        <v>-88.495069361661365</v>
      </c>
      <c r="R166">
        <f>MCB_benefits_nolossexceedence!R166/WB_pop!$BI162</f>
        <v>88.495069361661365</v>
      </c>
      <c r="S166">
        <f>MCB_benefits_nolossexceedence!S166/WB_pop!$BI162</f>
        <v>20.625417288712843</v>
      </c>
      <c r="T166">
        <f>MCB_benefits_nolossexceedence!T166/WB_pop!$BI162</f>
        <v>47.849491896983942</v>
      </c>
      <c r="U166">
        <f>MCB_benefits_nolossexceedence!U166/WB_pop!$BI162</f>
        <v>74.676932424629541</v>
      </c>
      <c r="V166">
        <f>MCB_benefits_nolossexceedence!V166/WB_pop!$BI162</f>
        <v>38.525706155689385</v>
      </c>
      <c r="W166">
        <f>MCB_benefits_nolossexceedence!W166/WB_pop!$BI162</f>
        <v>15.429782369687052</v>
      </c>
      <c r="Y166">
        <f>MCB_benefits_nolossexceedence!Y166/WB_pop!$BI162</f>
        <v>17.569492560491852</v>
      </c>
      <c r="Z166">
        <f>MCB_benefits_nolossexceedence!Z166/WB_pop!$BI162</f>
        <v>32.844390270478819</v>
      </c>
      <c r="AA166">
        <f>MCB_benefits_nolossexceedence!AA166/WB_pop!$BI162</f>
        <v>29.052377313080278</v>
      </c>
      <c r="AB166">
        <f>MCB_benefits_nolossexceedence!AB166/WB_pop!$BI162</f>
        <v>-11.804028578123749</v>
      </c>
      <c r="AC166">
        <f>MCB_benefits_nolossexceedence!AC166/WB_pop!$BI162</f>
        <v>16.682270854514876</v>
      </c>
      <c r="AD166">
        <f>MCB_benefits_nolossexceedence!AD166/WB_pop!$BI162</f>
        <v>-20.634422141239387</v>
      </c>
    </row>
    <row r="167" spans="1:30" x14ac:dyDescent="0.2">
      <c r="A167" t="s">
        <v>326</v>
      </c>
      <c r="B167" t="s">
        <v>327</v>
      </c>
      <c r="C167">
        <f>MCB_benefits_nolossexceedence!C167/WB_pop!$AQ163</f>
        <v>0</v>
      </c>
      <c r="D167">
        <f>MCB_benefits_nolossexceedence!D167/WB_pop!$AQ163</f>
        <v>0</v>
      </c>
      <c r="E167">
        <f>MCB_benefits_nolossexceedence!E167/WB_pop!$AQ163</f>
        <v>0</v>
      </c>
      <c r="F167">
        <f>MCB_benefits_nolossexceedence!F167/WB_pop!$AQ163</f>
        <v>0</v>
      </c>
      <c r="G167">
        <f>MCB_benefits_nolossexceedence!G167/WB_pop!$AQ163</f>
        <v>0</v>
      </c>
      <c r="H167">
        <f>MCB_benefits_nolossexceedence!H167/WB_pop!$AQ163</f>
        <v>0</v>
      </c>
      <c r="I167">
        <f>MCB_benefits_nolossexceedence!I167/WB_pop!$AQ163</f>
        <v>0</v>
      </c>
      <c r="K167">
        <f>MCB_benefits_nolossexceedence!K167/WB_pop!$AQ163</f>
        <v>0</v>
      </c>
      <c r="L167">
        <f>MCB_benefits_nolossexceedence!L167/WB_pop!$AQ163</f>
        <v>0</v>
      </c>
      <c r="M167">
        <f>MCB_benefits_nolossexceedence!M167/WB_pop!$AQ163</f>
        <v>0</v>
      </c>
      <c r="N167">
        <f>MCB_benefits_nolossexceedence!N167/WB_pop!$AQ163</f>
        <v>0</v>
      </c>
      <c r="O167">
        <f>MCB_benefits_nolossexceedence!O167/WB_pop!$AQ163</f>
        <v>0</v>
      </c>
      <c r="P167">
        <f>MCB_benefits_nolossexceedence!P167/WB_pop!$AQ163</f>
        <v>0</v>
      </c>
      <c r="Q167" s="7">
        <f>MCB_benefits_nolossexceedence!Q167/WB_pop!$BI163</f>
        <v>0</v>
      </c>
      <c r="R167">
        <f>MCB_benefits_nolossexceedence!R167/WB_pop!$BI163</f>
        <v>0</v>
      </c>
      <c r="S167">
        <f>MCB_benefits_nolossexceedence!S167/WB_pop!$BI163</f>
        <v>0</v>
      </c>
      <c r="T167">
        <f>MCB_benefits_nolossexceedence!T167/WB_pop!$BI163</f>
        <v>0</v>
      </c>
      <c r="U167">
        <f>MCB_benefits_nolossexceedence!U167/WB_pop!$BI163</f>
        <v>0</v>
      </c>
      <c r="V167">
        <f>MCB_benefits_nolossexceedence!V167/WB_pop!$BI163</f>
        <v>0</v>
      </c>
      <c r="W167">
        <f>MCB_benefits_nolossexceedence!W167/WB_pop!$BI163</f>
        <v>0</v>
      </c>
      <c r="Y167">
        <f>MCB_benefits_nolossexceedence!Y167/WB_pop!$BI163</f>
        <v>0</v>
      </c>
      <c r="Z167">
        <f>MCB_benefits_nolossexceedence!Z167/WB_pop!$BI163</f>
        <v>0</v>
      </c>
      <c r="AA167">
        <f>MCB_benefits_nolossexceedence!AA167/WB_pop!$BI163</f>
        <v>0</v>
      </c>
      <c r="AB167">
        <f>MCB_benefits_nolossexceedence!AB167/WB_pop!$BI163</f>
        <v>0</v>
      </c>
      <c r="AC167">
        <f>MCB_benefits_nolossexceedence!AC167/WB_pop!$BI163</f>
        <v>0</v>
      </c>
      <c r="AD167">
        <f>MCB_benefits_nolossexceedence!AD167/WB_pop!$BI163</f>
        <v>0</v>
      </c>
    </row>
    <row r="168" spans="1:30" x14ac:dyDescent="0.2">
      <c r="A168" t="s">
        <v>328</v>
      </c>
      <c r="B168" t="s">
        <v>329</v>
      </c>
      <c r="C168">
        <f>MCB_benefits_nolossexceedence!C168/WB_pop!$AQ164</f>
        <v>165.48304848102964</v>
      </c>
      <c r="D168">
        <f>MCB_benefits_nolossexceedence!D168/WB_pop!$AQ164</f>
        <v>-46.422968038430064</v>
      </c>
      <c r="E168">
        <f>MCB_benefits_nolossexceedence!E168/WB_pop!$AQ164</f>
        <v>0.67858365749522687</v>
      </c>
      <c r="F168">
        <f>MCB_benefits_nolossexceedence!F168/WB_pop!$AQ164</f>
        <v>-37.200736838545104</v>
      </c>
      <c r="G168">
        <f>MCB_benefits_nolossexceedence!G168/WB_pop!$AQ164</f>
        <v>-33.419339954394104</v>
      </c>
      <c r="H168">
        <f>MCB_benefits_nolossexceedence!H168/WB_pop!$AQ164</f>
        <v>-11.382726602498895</v>
      </c>
      <c r="I168">
        <f>MCB_benefits_nolossexceedence!I168/WB_pop!$AQ164</f>
        <v>-10.011439578838756</v>
      </c>
      <c r="K168">
        <f>MCB_benefits_nolossexceedence!K168/WB_pop!$AQ164</f>
        <v>-37.804380442449713</v>
      </c>
      <c r="L168">
        <f>MCB_benefits_nolossexceedence!L168/WB_pop!$AQ164</f>
        <v>7.9375159125472923</v>
      </c>
      <c r="M168">
        <f>MCB_benefits_nolossexceedence!M168/WB_pop!$AQ164</f>
        <v>-90.640194310794655</v>
      </c>
      <c r="N168">
        <f>MCB_benefits_nolossexceedence!N168/WB_pop!$AQ164</f>
        <v>-165.48304848102964</v>
      </c>
      <c r="O168">
        <f>MCB_benefits_nolossexceedence!O168/WB_pop!$AQ164</f>
        <v>-34.309471960989463</v>
      </c>
      <c r="P168">
        <f>MCB_benefits_nolossexceedence!P168/WB_pop!$AQ164</f>
        <v>-29.844303145945375</v>
      </c>
      <c r="Q168" s="7">
        <f>MCB_benefits_nolossexceedence!Q168/WB_pop!$BI164</f>
        <v>126.03961194278124</v>
      </c>
      <c r="R168">
        <f>MCB_benefits_nolossexceedence!R168/WB_pop!$BI164</f>
        <v>-126.03961194278124</v>
      </c>
      <c r="S168">
        <f>MCB_benefits_nolossexceedence!S168/WB_pop!$BI164</f>
        <v>-29.375869299601099</v>
      </c>
      <c r="T168">
        <f>MCB_benefits_nolossexceedence!T168/WB_pop!$BI164</f>
        <v>-68.14991427045409</v>
      </c>
      <c r="U168">
        <f>MCB_benefits_nolossexceedence!U168/WB_pop!$BI164</f>
        <v>-106.35905086883027</v>
      </c>
      <c r="V168">
        <f>MCB_benefits_nolossexceedence!V168/WB_pop!$BI164</f>
        <v>-54.870458757879298</v>
      </c>
      <c r="W168">
        <f>MCB_benefits_nolossexceedence!W168/WB_pop!$BI164</f>
        <v>-21.97595635852964</v>
      </c>
      <c r="Y168">
        <f>MCB_benefits_nolossexceedence!Y168/WB_pop!$BI164</f>
        <v>-60.420203603685778</v>
      </c>
      <c r="Z168">
        <f>MCB_benefits_nolossexceedence!Z168/WB_pop!$BI164</f>
        <v>359.07504358100306</v>
      </c>
      <c r="AA168">
        <f>MCB_benefits_nolossexceedence!AA168/WB_pop!$BI164</f>
        <v>65.798731311033478</v>
      </c>
      <c r="AB168">
        <f>MCB_benefits_nolossexceedence!AB168/WB_pop!$BI164</f>
        <v>60.694642294526652</v>
      </c>
      <c r="AC168">
        <f>MCB_benefits_nolossexceedence!AC168/WB_pop!$BI164</f>
        <v>165.89684720435798</v>
      </c>
      <c r="AD168">
        <f>MCB_benefits_nolossexceedence!AD168/WB_pop!$BI164</f>
        <v>234.30017821355801</v>
      </c>
    </row>
    <row r="169" spans="1:30" x14ac:dyDescent="0.2">
      <c r="A169" t="s">
        <v>330</v>
      </c>
      <c r="B169" t="s">
        <v>331</v>
      </c>
      <c r="C169">
        <f>MCB_benefits_nolossexceedence!C169/WB_pop!$AQ165</f>
        <v>154.82823757295398</v>
      </c>
      <c r="D169">
        <f>MCB_benefits_nolossexceedence!D169/WB_pop!$AQ165</f>
        <v>-43.433973390450667</v>
      </c>
      <c r="E169">
        <f>MCB_benefits_nolossexceedence!E169/WB_pop!$AQ165</f>
        <v>0.63489229078251941</v>
      </c>
      <c r="F169">
        <f>MCB_benefits_nolossexceedence!F169/WB_pop!$AQ165</f>
        <v>-34.80552584688138</v>
      </c>
      <c r="G169">
        <f>MCB_benefits_nolossexceedence!G169/WB_pop!$AQ165</f>
        <v>-31.267598424641058</v>
      </c>
      <c r="H169">
        <f>MCB_benefits_nolossexceedence!H169/WB_pop!$AQ165</f>
        <v>-10.649837036581493</v>
      </c>
      <c r="I169">
        <f>MCB_benefits_nolossexceedence!I169/WB_pop!$AQ165</f>
        <v>-9.3668418595601004</v>
      </c>
      <c r="K169">
        <f>MCB_benefits_nolossexceedence!K169/WB_pop!$AQ165</f>
        <v>-154.82823757295398</v>
      </c>
      <c r="L169">
        <f>MCB_benefits_nolossexceedence!L169/WB_pop!$AQ165</f>
        <v>3.3160983281040499</v>
      </c>
      <c r="M169">
        <f>MCB_benefits_nolossexceedence!M169/WB_pop!$AQ165</f>
        <v>-154.82823757295398</v>
      </c>
      <c r="N169">
        <f>MCB_benefits_nolossexceedence!N169/WB_pop!$AQ165</f>
        <v>-154.82823757295398</v>
      </c>
      <c r="O169">
        <f>MCB_benefits_nolossexceedence!O169/WB_pop!$AQ165</f>
        <v>-33.438676322078237</v>
      </c>
      <c r="P169">
        <f>MCB_benefits_nolossexceedence!P169/WB_pop!$AQ165</f>
        <v>-4.6712904962717055</v>
      </c>
      <c r="Q169" s="7">
        <f>MCB_benefits_nolossexceedence!Q169/WB_pop!$BI165</f>
        <v>200.12152999596992</v>
      </c>
      <c r="R169">
        <f>MCB_benefits_nolossexceedence!R169/WB_pop!$BI165</f>
        <v>-200.12152999596992</v>
      </c>
      <c r="S169">
        <f>MCB_benefits_nolossexceedence!S169/WB_pop!$BI165</f>
        <v>-46.642034346048391</v>
      </c>
      <c r="T169">
        <f>MCB_benefits_nolossexceedence!T169/WB_pop!$BI165</f>
        <v>-108.20618139548766</v>
      </c>
      <c r="U169">
        <f>MCB_benefits_nolossexceedence!U169/WB_pop!$BI165</f>
        <v>-168.87338560239488</v>
      </c>
      <c r="V169">
        <f>MCB_benefits_nolossexceedence!V169/WB_pop!$BI165</f>
        <v>-87.121500843659831</v>
      </c>
      <c r="W169">
        <f>MCB_benefits_nolossexceedence!W169/WB_pop!$BI165</f>
        <v>-34.892697159287778</v>
      </c>
      <c r="Y169">
        <f>MCB_benefits_nolossexceedence!Y169/WB_pop!$BI165</f>
        <v>18.794949003692068</v>
      </c>
      <c r="Z169">
        <f>MCB_benefits_nolossexceedence!Z169/WB_pop!$BI165</f>
        <v>29.917855777867189</v>
      </c>
      <c r="AA169">
        <f>MCB_benefits_nolossexceedence!AA169/WB_pop!$BI165</f>
        <v>-44.260716647622566</v>
      </c>
      <c r="AB169">
        <f>MCB_benefits_nolossexceedence!AB169/WB_pop!$BI165</f>
        <v>-2.9239667311404194</v>
      </c>
      <c r="AC169">
        <f>MCB_benefits_nolossexceedence!AC169/WB_pop!$BI165</f>
        <v>-17.208589479582479</v>
      </c>
      <c r="AD169">
        <f>MCB_benefits_nolossexceedence!AD169/WB_pop!$BI165</f>
        <v>-8.6794519823004972</v>
      </c>
    </row>
    <row r="170" spans="1:30" x14ac:dyDescent="0.2">
      <c r="A170" t="s">
        <v>332</v>
      </c>
      <c r="B170" t="s">
        <v>333</v>
      </c>
      <c r="C170">
        <f>MCB_benefits_nolossexceedence!C170/WB_pop!$AQ166</f>
        <v>0</v>
      </c>
      <c r="D170">
        <f>MCB_benefits_nolossexceedence!D170/WB_pop!$AQ166</f>
        <v>0</v>
      </c>
      <c r="E170">
        <f>MCB_benefits_nolossexceedence!E170/WB_pop!$AQ166</f>
        <v>0</v>
      </c>
      <c r="F170">
        <f>MCB_benefits_nolossexceedence!F170/WB_pop!$AQ166</f>
        <v>0</v>
      </c>
      <c r="G170">
        <f>MCB_benefits_nolossexceedence!G170/WB_pop!$AQ166</f>
        <v>0</v>
      </c>
      <c r="H170">
        <f>MCB_benefits_nolossexceedence!H170/WB_pop!$AQ166</f>
        <v>0</v>
      </c>
      <c r="I170">
        <f>MCB_benefits_nolossexceedence!I170/WB_pop!$AQ166</f>
        <v>0</v>
      </c>
      <c r="K170">
        <f>MCB_benefits_nolossexceedence!K170/WB_pop!$AQ166</f>
        <v>0</v>
      </c>
      <c r="L170">
        <f>MCB_benefits_nolossexceedence!L170/WB_pop!$AQ166</f>
        <v>0</v>
      </c>
      <c r="M170">
        <f>MCB_benefits_nolossexceedence!M170/WB_pop!$AQ166</f>
        <v>0</v>
      </c>
      <c r="N170">
        <f>MCB_benefits_nolossexceedence!N170/WB_pop!$AQ166</f>
        <v>0</v>
      </c>
      <c r="O170">
        <f>MCB_benefits_nolossexceedence!O170/WB_pop!$AQ166</f>
        <v>0</v>
      </c>
      <c r="P170">
        <f>MCB_benefits_nolossexceedence!P170/WB_pop!$AQ166</f>
        <v>0</v>
      </c>
      <c r="Q170" s="7">
        <f>MCB_benefits_nolossexceedence!Q170/WB_pop!$BI166</f>
        <v>0</v>
      </c>
      <c r="R170">
        <f>MCB_benefits_nolossexceedence!R170/WB_pop!$BI166</f>
        <v>0</v>
      </c>
      <c r="S170">
        <f>MCB_benefits_nolossexceedence!S170/WB_pop!$BI166</f>
        <v>0</v>
      </c>
      <c r="T170">
        <f>MCB_benefits_nolossexceedence!T170/WB_pop!$BI166</f>
        <v>0</v>
      </c>
      <c r="U170">
        <f>MCB_benefits_nolossexceedence!U170/WB_pop!$BI166</f>
        <v>0</v>
      </c>
      <c r="V170">
        <f>MCB_benefits_nolossexceedence!V170/WB_pop!$BI166</f>
        <v>0</v>
      </c>
      <c r="W170">
        <f>MCB_benefits_nolossexceedence!W170/WB_pop!$BI166</f>
        <v>0</v>
      </c>
      <c r="Y170">
        <f>MCB_benefits_nolossexceedence!Y170/WB_pop!$BI166</f>
        <v>0</v>
      </c>
      <c r="Z170">
        <f>MCB_benefits_nolossexceedence!Z170/WB_pop!$BI166</f>
        <v>0</v>
      </c>
      <c r="AA170">
        <f>MCB_benefits_nolossexceedence!AA170/WB_pop!$BI166</f>
        <v>0</v>
      </c>
      <c r="AB170">
        <f>MCB_benefits_nolossexceedence!AB170/WB_pop!$BI166</f>
        <v>0</v>
      </c>
      <c r="AC170">
        <f>MCB_benefits_nolossexceedence!AC170/WB_pop!$BI166</f>
        <v>0</v>
      </c>
      <c r="AD170">
        <f>MCB_benefits_nolossexceedence!AD170/WB_pop!$BI166</f>
        <v>0</v>
      </c>
    </row>
    <row r="171" spans="1:30" x14ac:dyDescent="0.2">
      <c r="A171" t="s">
        <v>334</v>
      </c>
      <c r="B171" t="s">
        <v>335</v>
      </c>
      <c r="C171">
        <f>MCB_benefits_nolossexceedence!C171/WB_pop!$AQ167</f>
        <v>-111.39051433785941</v>
      </c>
      <c r="D171">
        <f>MCB_benefits_nolossexceedence!D171/WB_pop!$AQ167</f>
        <v>31.248386673777809</v>
      </c>
      <c r="E171">
        <f>MCB_benefits_nolossexceedence!E171/WB_pop!$AQ167</f>
        <v>-0.45677054733690675</v>
      </c>
      <c r="F171">
        <f>MCB_benefits_nolossexceedence!F171/WB_pop!$AQ167</f>
        <v>25.040686935785601</v>
      </c>
      <c r="G171">
        <f>MCB_benefits_nolossexceedence!G171/WB_pop!$AQ167</f>
        <v>22.495340160345663</v>
      </c>
      <c r="H171">
        <f>MCB_benefits_nolossexceedence!H171/WB_pop!$AQ167</f>
        <v>7.6619797765263984</v>
      </c>
      <c r="I171">
        <f>MCB_benefits_nolossexceedence!I171/WB_pop!$AQ167</f>
        <v>6.738934375366501</v>
      </c>
      <c r="K171">
        <f>MCB_benefits_nolossexceedence!K171/WB_pop!$AQ167</f>
        <v>14.679902516654781</v>
      </c>
      <c r="L171">
        <f>MCB_benefits_nolossexceedence!L171/WB_pop!$AQ167</f>
        <v>-1.6055758206949082</v>
      </c>
      <c r="M171">
        <f>MCB_benefits_nolossexceedence!M171/WB_pop!$AQ167</f>
        <v>-29.029999641477026</v>
      </c>
      <c r="N171">
        <f>MCB_benefits_nolossexceedence!N171/WB_pop!$AQ167</f>
        <v>66.781347020812248</v>
      </c>
      <c r="O171">
        <f>MCB_benefits_nolossexceedence!O171/WB_pop!$AQ167</f>
        <v>43.535945077503577</v>
      </c>
      <c r="P171">
        <f>MCB_benefits_nolossexceedence!P171/WB_pop!$AQ167</f>
        <v>37.386028961550252</v>
      </c>
      <c r="Q171" s="7">
        <f>MCB_benefits_nolossexceedence!Q171/WB_pop!$BI167</f>
        <v>-112.65415451884367</v>
      </c>
      <c r="R171">
        <f>MCB_benefits_nolossexceedence!R171/WB_pop!$BI167</f>
        <v>112.65415451884367</v>
      </c>
      <c r="S171">
        <f>MCB_benefits_nolossexceedence!S171/WB_pop!$BI167</f>
        <v>26.256140178414402</v>
      </c>
      <c r="T171">
        <f>MCB_benefits_nolossexceedence!T171/WB_pop!$BI167</f>
        <v>60.912365996136316</v>
      </c>
      <c r="U171">
        <f>MCB_benefits_nolossexceedence!U171/WB_pop!$BI167</f>
        <v>95.063676937486818</v>
      </c>
      <c r="V171">
        <f>MCB_benefits_nolossexceedence!V171/WB_pop!$BI167</f>
        <v>49.04319399393394</v>
      </c>
      <c r="W171">
        <f>MCB_benefits_nolossexceedence!W171/WB_pop!$BI167</f>
        <v>19.642100964552792</v>
      </c>
      <c r="Y171">
        <f>MCB_benefits_nolossexceedence!Y171/WB_pop!$BI167</f>
        <v>46.24676728544798</v>
      </c>
      <c r="Z171">
        <f>MCB_benefits_nolossexceedence!Z171/WB_pop!$BI167</f>
        <v>-7.6220642502621301</v>
      </c>
      <c r="AA171">
        <f>MCB_benefits_nolossexceedence!AA171/WB_pop!$BI167</f>
        <v>72.748794409149298</v>
      </c>
      <c r="AB171">
        <f>MCB_benefits_nolossexceedence!AB171/WB_pop!$BI167</f>
        <v>55.187098216177972</v>
      </c>
      <c r="AC171">
        <f>MCB_benefits_nolossexceedence!AC171/WB_pop!$BI167</f>
        <v>64.542119389961172</v>
      </c>
      <c r="AD171">
        <f>MCB_benefits_nolossexceedence!AD171/WB_pop!$BI167</f>
        <v>46.957814083648984</v>
      </c>
    </row>
    <row r="172" spans="1:30" x14ac:dyDescent="0.2">
      <c r="A172" t="s">
        <v>336</v>
      </c>
      <c r="B172" t="s">
        <v>337</v>
      </c>
      <c r="C172">
        <f>MCB_benefits_nolossexceedence!C172/WB_pop!$AQ168</f>
        <v>-95.560077877525359</v>
      </c>
      <c r="D172">
        <f>MCB_benefits_nolossexceedence!D172/WB_pop!$AQ168</f>
        <v>26.807473525403385</v>
      </c>
      <c r="E172">
        <f>MCB_benefits_nolossexceedence!E172/WB_pop!$AQ168</f>
        <v>-0.39185588948159933</v>
      </c>
      <c r="F172">
        <f>MCB_benefits_nolossexceedence!F172/WB_pop!$AQ168</f>
        <v>21.481990705532706</v>
      </c>
      <c r="G172">
        <f>MCB_benefits_nolossexceedence!G172/WB_pop!$AQ168</f>
        <v>19.298379852021476</v>
      </c>
      <c r="H172">
        <f>MCB_benefits_nolossexceedence!H172/WB_pop!$AQ168</f>
        <v>6.5730855853677816</v>
      </c>
      <c r="I172">
        <f>MCB_benefits_nolossexceedence!I172/WB_pop!$AQ168</f>
        <v>5.7812202192398079</v>
      </c>
      <c r="K172">
        <f>MCB_benefits_nolossexceedence!K172/WB_pop!$AQ168</f>
        <v>-445.65951946849555</v>
      </c>
      <c r="L172">
        <f>MCB_benefits_nolossexceedence!L172/WB_pop!$AQ168</f>
        <v>25.778328889068245</v>
      </c>
      <c r="M172">
        <f>MCB_benefits_nolossexceedence!M172/WB_pop!$AQ168</f>
        <v>-76.109339603539965</v>
      </c>
      <c r="N172">
        <f>MCB_benefits_nolossexceedence!N172/WB_pop!$AQ168</f>
        <v>95.560077877525359</v>
      </c>
      <c r="O172">
        <f>MCB_benefits_nolossexceedence!O172/WB_pop!$AQ168</f>
        <v>-221.6491599298275</v>
      </c>
      <c r="P172">
        <f>MCB_benefits_nolossexceedence!P172/WB_pop!$AQ168</f>
        <v>-187.96422273012837</v>
      </c>
      <c r="Q172" s="7">
        <f>MCB_benefits_nolossexceedence!Q172/WB_pop!$BI168</f>
        <v>-52.552131104648851</v>
      </c>
      <c r="R172">
        <f>MCB_benefits_nolossexceedence!R172/WB_pop!$BI168</f>
        <v>52.552131104648851</v>
      </c>
      <c r="S172">
        <f>MCB_benefits_nolossexceedence!S172/WB_pop!$BI168</f>
        <v>12.248248871525373</v>
      </c>
      <c r="T172">
        <f>MCB_benefits_nolossexceedence!T172/WB_pop!$BI168</f>
        <v>28.415060744056859</v>
      </c>
      <c r="U172">
        <f>MCB_benefits_nolossexceedence!U172/WB_pop!$BI168</f>
        <v>44.346334452078658</v>
      </c>
      <c r="V172">
        <f>MCB_benefits_nolossexceedence!V172/WB_pop!$BI168</f>
        <v>22.878200733634142</v>
      </c>
      <c r="W172">
        <f>MCB_benefits_nolossexceedence!W172/WB_pop!$BI168</f>
        <v>9.162860166752802</v>
      </c>
      <c r="Y172">
        <f>MCB_benefits_nolossexceedence!Y172/WB_pop!$BI168</f>
        <v>12.680392382043745</v>
      </c>
      <c r="Z172">
        <f>MCB_benefits_nolossexceedence!Z172/WB_pop!$BI168</f>
        <v>39.346667640875523</v>
      </c>
      <c r="AA172">
        <f>MCB_benefits_nolossexceedence!AA172/WB_pop!$BI168</f>
        <v>19.163026223537113</v>
      </c>
      <c r="AB172">
        <f>MCB_benefits_nolossexceedence!AB172/WB_pop!$BI168</f>
        <v>24.731654894116453</v>
      </c>
      <c r="AC172">
        <f>MCB_benefits_nolossexceedence!AC172/WB_pop!$BI168</f>
        <v>26.989048806839183</v>
      </c>
      <c r="AD172">
        <f>MCB_benefits_nolossexceedence!AD172/WB_pop!$BI168</f>
        <v>17.121326161130614</v>
      </c>
    </row>
    <row r="173" spans="1:30" x14ac:dyDescent="0.2">
      <c r="A173" t="s">
        <v>338</v>
      </c>
      <c r="B173" t="s">
        <v>339</v>
      </c>
      <c r="C173">
        <f>MCB_benefits_nolossexceedence!C173/WB_pop!$AQ169</f>
        <v>0</v>
      </c>
      <c r="D173">
        <f>MCB_benefits_nolossexceedence!D173/WB_pop!$AQ169</f>
        <v>0</v>
      </c>
      <c r="E173">
        <f>MCB_benefits_nolossexceedence!E173/WB_pop!$AQ169</f>
        <v>0</v>
      </c>
      <c r="F173">
        <f>MCB_benefits_nolossexceedence!F173/WB_pop!$AQ169</f>
        <v>0</v>
      </c>
      <c r="G173">
        <f>MCB_benefits_nolossexceedence!G173/WB_pop!$AQ169</f>
        <v>0</v>
      </c>
      <c r="H173">
        <f>MCB_benefits_nolossexceedence!H173/WB_pop!$AQ169</f>
        <v>0</v>
      </c>
      <c r="I173">
        <f>MCB_benefits_nolossexceedence!I173/WB_pop!$AQ169</f>
        <v>0</v>
      </c>
      <c r="K173">
        <f>MCB_benefits_nolossexceedence!K173/WB_pop!$AQ169</f>
        <v>0</v>
      </c>
      <c r="L173">
        <f>MCB_benefits_nolossexceedence!L173/WB_pop!$AQ169</f>
        <v>0</v>
      </c>
      <c r="M173">
        <f>MCB_benefits_nolossexceedence!M173/WB_pop!$AQ169</f>
        <v>0</v>
      </c>
      <c r="N173">
        <f>MCB_benefits_nolossexceedence!N173/WB_pop!$AQ169</f>
        <v>0</v>
      </c>
      <c r="O173">
        <f>MCB_benefits_nolossexceedence!O173/WB_pop!$AQ169</f>
        <v>0</v>
      </c>
      <c r="P173">
        <f>MCB_benefits_nolossexceedence!P173/WB_pop!$AQ169</f>
        <v>0</v>
      </c>
      <c r="Q173" s="7">
        <f>MCB_benefits_nolossexceedence!Q173/WB_pop!$BI169</f>
        <v>0</v>
      </c>
      <c r="R173">
        <f>MCB_benefits_nolossexceedence!R173/WB_pop!$BI169</f>
        <v>0</v>
      </c>
      <c r="S173">
        <f>MCB_benefits_nolossexceedence!S173/WB_pop!$BI169</f>
        <v>0</v>
      </c>
      <c r="T173">
        <f>MCB_benefits_nolossexceedence!T173/WB_pop!$BI169</f>
        <v>0</v>
      </c>
      <c r="U173">
        <f>MCB_benefits_nolossexceedence!U173/WB_pop!$BI169</f>
        <v>0</v>
      </c>
      <c r="V173">
        <f>MCB_benefits_nolossexceedence!V173/WB_pop!$BI169</f>
        <v>0</v>
      </c>
      <c r="W173">
        <f>MCB_benefits_nolossexceedence!W173/WB_pop!$BI169</f>
        <v>0</v>
      </c>
      <c r="Y173">
        <f>MCB_benefits_nolossexceedence!Y173/WB_pop!$BI169</f>
        <v>0</v>
      </c>
      <c r="Z173">
        <f>MCB_benefits_nolossexceedence!Z173/WB_pop!$BI169</f>
        <v>0</v>
      </c>
      <c r="AA173">
        <f>MCB_benefits_nolossexceedence!AA173/WB_pop!$BI169</f>
        <v>0</v>
      </c>
      <c r="AB173">
        <f>MCB_benefits_nolossexceedence!AB173/WB_pop!$BI169</f>
        <v>0</v>
      </c>
      <c r="AC173">
        <f>MCB_benefits_nolossexceedence!AC173/WB_pop!$BI169</f>
        <v>0</v>
      </c>
      <c r="AD173">
        <f>MCB_benefits_nolossexceedence!AD173/WB_pop!$BI169</f>
        <v>0</v>
      </c>
    </row>
    <row r="174" spans="1:30" x14ac:dyDescent="0.2">
      <c r="A174" t="s">
        <v>340</v>
      </c>
      <c r="B174" t="s">
        <v>341</v>
      </c>
      <c r="C174">
        <f>MCB_benefits_nolossexceedence!C174/WB_pop!$AQ170</f>
        <v>-178.72800723881801</v>
      </c>
      <c r="D174">
        <f>MCB_benefits_nolossexceedence!D174/WB_pop!$AQ170</f>
        <v>50.138576994918573</v>
      </c>
      <c r="E174">
        <f>MCB_benefits_nolossexceedence!E174/WB_pop!$AQ170</f>
        <v>-0.73289624503657103</v>
      </c>
      <c r="F174">
        <f>MCB_benefits_nolossexceedence!F174/WB_pop!$AQ170</f>
        <v>40.178215376126857</v>
      </c>
      <c r="G174">
        <f>MCB_benefits_nolossexceedence!G174/WB_pop!$AQ170</f>
        <v>36.094162442083537</v>
      </c>
      <c r="H174">
        <f>MCB_benefits_nolossexceedence!H174/WB_pop!$AQ170</f>
        <v>12.293779098722164</v>
      </c>
      <c r="I174">
        <f>MCB_benefits_nolossexceedence!I174/WB_pop!$AQ170</f>
        <v>10.812736784473742</v>
      </c>
      <c r="K174">
        <f>MCB_benefits_nolossexceedence!K174/WB_pop!$AQ170</f>
        <v>-37.290511991767481</v>
      </c>
      <c r="L174">
        <f>MCB_benefits_nolossexceedence!L174/WB_pop!$AQ170</f>
        <v>-5.3509249350625128</v>
      </c>
      <c r="M174">
        <f>MCB_benefits_nolossexceedence!M174/WB_pop!$AQ170</f>
        <v>159.63126066207369</v>
      </c>
      <c r="N174">
        <f>MCB_benefits_nolossexceedence!N174/WB_pop!$AQ170</f>
        <v>178.72800723881801</v>
      </c>
      <c r="O174">
        <f>MCB_benefits_nolossexceedence!O174/WB_pop!$AQ170</f>
        <v>64.084223059987451</v>
      </c>
      <c r="P174">
        <f>MCB_benefits_nolossexceedence!P174/WB_pop!$AQ170</f>
        <v>39.063727649173963</v>
      </c>
      <c r="Q174" s="7">
        <f>MCB_benefits_nolossexceedence!Q174/WB_pop!$BI170</f>
        <v>-110.17602724779682</v>
      </c>
      <c r="R174">
        <f>MCB_benefits_nolossexceedence!R174/WB_pop!$BI170</f>
        <v>110.17602724779682</v>
      </c>
      <c r="S174">
        <f>MCB_benefits_nolossexceedence!S174/WB_pop!$BI170</f>
        <v>25.678566654504344</v>
      </c>
      <c r="T174">
        <f>MCB_benefits_nolossexceedence!T174/WB_pop!$BI170</f>
        <v>59.572436759050241</v>
      </c>
      <c r="U174">
        <f>MCB_benefits_nolossexceedence!U174/WB_pop!$BI170</f>
        <v>92.972498930683983</v>
      </c>
      <c r="V174">
        <f>MCB_benefits_nolossexceedence!V174/WB_pop!$BI170</f>
        <v>47.964358712494942</v>
      </c>
      <c r="W174">
        <f>MCB_benefits_nolossexceedence!W174/WB_pop!$BI170</f>
        <v>19.210020796104402</v>
      </c>
      <c r="Y174">
        <f>MCB_benefits_nolossexceedence!Y174/WB_pop!$BI170</f>
        <v>53.372540127655476</v>
      </c>
      <c r="Z174">
        <f>MCB_benefits_nolossexceedence!Z174/WB_pop!$BI170</f>
        <v>16.136284455979091</v>
      </c>
      <c r="AA174">
        <f>MCB_benefits_nolossexceedence!AA174/WB_pop!$BI170</f>
        <v>99.485446807097915</v>
      </c>
      <c r="AB174">
        <f>MCB_benefits_nolossexceedence!AB174/WB_pop!$BI170</f>
        <v>56.351975780721574</v>
      </c>
      <c r="AC174">
        <f>MCB_benefits_nolossexceedence!AC174/WB_pop!$BI170</f>
        <v>78.300001826571759</v>
      </c>
      <c r="AD174">
        <f>MCB_benefits_nolossexceedence!AD174/WB_pop!$BI170</f>
        <v>98.927768267984121</v>
      </c>
    </row>
    <row r="175" spans="1:30" x14ac:dyDescent="0.2">
      <c r="A175" t="s">
        <v>342</v>
      </c>
      <c r="B175" t="s">
        <v>343</v>
      </c>
      <c r="C175">
        <f>MCB_benefits_nolossexceedence!C175/WB_pop!$AQ171</f>
        <v>-4255.3920594502142</v>
      </c>
      <c r="D175">
        <f>MCB_benefits_nolossexceedence!D175/WB_pop!$AQ171</f>
        <v>1193.7653516788612</v>
      </c>
      <c r="E175">
        <f>MCB_benefits_nolossexceedence!E175/WB_pop!$AQ171</f>
        <v>-17.449760167482971</v>
      </c>
      <c r="F175">
        <f>MCB_benefits_nolossexceedence!F175/WB_pop!$AQ171</f>
        <v>956.61592895171486</v>
      </c>
      <c r="G175">
        <f>MCB_benefits_nolossexceedence!G175/WB_pop!$AQ171</f>
        <v>859.37741164043541</v>
      </c>
      <c r="H175">
        <f>MCB_benefits_nolossexceedence!H175/WB_pop!$AQ171</f>
        <v>292.70650283384902</v>
      </c>
      <c r="I175">
        <f>MCB_benefits_nolossexceedence!I175/WB_pop!$AQ171</f>
        <v>257.44389457715226</v>
      </c>
      <c r="K175">
        <f>MCB_benefits_nolossexceedence!K175/WB_pop!$AQ171</f>
        <v>2497.5455737181942</v>
      </c>
      <c r="L175">
        <f>MCB_benefits_nolossexceedence!L175/WB_pop!$AQ171</f>
        <v>-41.510125378935975</v>
      </c>
      <c r="M175">
        <f>MCB_benefits_nolossexceedence!M175/WB_pop!$AQ171</f>
        <v>1651.803398824238</v>
      </c>
      <c r="N175">
        <f>MCB_benefits_nolossexceedence!N175/WB_pop!$AQ171</f>
        <v>1307.5829032343495</v>
      </c>
      <c r="O175">
        <f>MCB_benefits_nolossexceedence!O175/WB_pop!$AQ171</f>
        <v>593.59257890211154</v>
      </c>
      <c r="P175">
        <f>MCB_benefits_nolossexceedence!P175/WB_pop!$AQ171</f>
        <v>-256.87116595069671</v>
      </c>
      <c r="Q175" s="7">
        <f>MCB_benefits_nolossexceedence!Q175/WB_pop!$BI171</f>
        <v>-3150.3190030019277</v>
      </c>
      <c r="R175">
        <f>MCB_benefits_nolossexceedence!R175/WB_pop!$BI171</f>
        <v>3150.3190030019277</v>
      </c>
      <c r="S175">
        <f>MCB_benefits_nolossexceedence!S175/WB_pop!$BI171</f>
        <v>734.24027460705452</v>
      </c>
      <c r="T175">
        <f>MCB_benefits_nolossexceedence!T175/WB_pop!$BI171</f>
        <v>1703.3848856709378</v>
      </c>
      <c r="U175">
        <f>MCB_benefits_nolossexceedence!U175/WB_pop!$BI171</f>
        <v>2658.4097961634125</v>
      </c>
      <c r="V175">
        <f>MCB_benefits_nolossexceedence!V175/WB_pop!$BI171</f>
        <v>1371.4692251421279</v>
      </c>
      <c r="W175">
        <f>MCB_benefits_nolossexceedence!W175/WB_pop!$BI171</f>
        <v>549.28186352117791</v>
      </c>
      <c r="Y175">
        <f>MCB_benefits_nolossexceedence!Y175/WB_pop!$BI171</f>
        <v>1345.4430037734501</v>
      </c>
      <c r="Z175">
        <f>MCB_benefits_nolossexceedence!Z175/WB_pop!$BI171</f>
        <v>806.70102463254841</v>
      </c>
      <c r="AA175">
        <f>MCB_benefits_nolossexceedence!AA175/WB_pop!$BI171</f>
        <v>978.72541691213701</v>
      </c>
      <c r="AB175">
        <f>MCB_benefits_nolossexceedence!AB175/WB_pop!$BI171</f>
        <v>905.49909415529976</v>
      </c>
      <c r="AC175">
        <f>MCB_benefits_nolossexceedence!AC175/WB_pop!$BI171</f>
        <v>1352.2587905942521</v>
      </c>
      <c r="AD175">
        <f>MCB_benefits_nolossexceedence!AD175/WB_pop!$BI171</f>
        <v>-508.3670952487069</v>
      </c>
    </row>
    <row r="176" spans="1:30" x14ac:dyDescent="0.2">
      <c r="A176" t="s">
        <v>344</v>
      </c>
      <c r="B176" t="s">
        <v>345</v>
      </c>
      <c r="C176">
        <f>MCB_benefits_nolossexceedence!C176/WB_pop!$AQ172</f>
        <v>0</v>
      </c>
      <c r="D176">
        <f>MCB_benefits_nolossexceedence!D176/WB_pop!$AQ172</f>
        <v>0</v>
      </c>
      <c r="E176">
        <f>MCB_benefits_nolossexceedence!E176/WB_pop!$AQ172</f>
        <v>0</v>
      </c>
      <c r="F176">
        <f>MCB_benefits_nolossexceedence!F176/WB_pop!$AQ172</f>
        <v>0</v>
      </c>
      <c r="G176">
        <f>MCB_benefits_nolossexceedence!G176/WB_pop!$AQ172</f>
        <v>0</v>
      </c>
      <c r="H176">
        <f>MCB_benefits_nolossexceedence!H176/WB_pop!$AQ172</f>
        <v>0</v>
      </c>
      <c r="I176">
        <f>MCB_benefits_nolossexceedence!I176/WB_pop!$AQ172</f>
        <v>0</v>
      </c>
      <c r="K176">
        <f>MCB_benefits_nolossexceedence!K176/WB_pop!$AQ172</f>
        <v>0</v>
      </c>
      <c r="L176">
        <f>MCB_benefits_nolossexceedence!L176/WB_pop!$AQ172</f>
        <v>0</v>
      </c>
      <c r="M176">
        <f>MCB_benefits_nolossexceedence!M176/WB_pop!$AQ172</f>
        <v>0</v>
      </c>
      <c r="N176">
        <f>MCB_benefits_nolossexceedence!N176/WB_pop!$AQ172</f>
        <v>0</v>
      </c>
      <c r="O176">
        <f>MCB_benefits_nolossexceedence!O176/WB_pop!$AQ172</f>
        <v>0</v>
      </c>
      <c r="P176">
        <f>MCB_benefits_nolossexceedence!P176/WB_pop!$AQ172</f>
        <v>0</v>
      </c>
      <c r="Q176" s="7">
        <f>MCB_benefits_nolossexceedence!Q176/WB_pop!$BI172</f>
        <v>0</v>
      </c>
      <c r="R176">
        <f>MCB_benefits_nolossexceedence!R176/WB_pop!$BI172</f>
        <v>0</v>
      </c>
      <c r="S176">
        <f>MCB_benefits_nolossexceedence!S176/WB_pop!$BI172</f>
        <v>0</v>
      </c>
      <c r="T176">
        <f>MCB_benefits_nolossexceedence!T176/WB_pop!$BI172</f>
        <v>0</v>
      </c>
      <c r="U176">
        <f>MCB_benefits_nolossexceedence!U176/WB_pop!$BI172</f>
        <v>0</v>
      </c>
      <c r="V176">
        <f>MCB_benefits_nolossexceedence!V176/WB_pop!$BI172</f>
        <v>0</v>
      </c>
      <c r="W176">
        <f>MCB_benefits_nolossexceedence!W176/WB_pop!$BI172</f>
        <v>0</v>
      </c>
      <c r="Y176">
        <f>MCB_benefits_nolossexceedence!Y176/WB_pop!$BI172</f>
        <v>0</v>
      </c>
      <c r="Z176">
        <f>MCB_benefits_nolossexceedence!Z176/WB_pop!$BI172</f>
        <v>0</v>
      </c>
      <c r="AA176">
        <f>MCB_benefits_nolossexceedence!AA176/WB_pop!$BI172</f>
        <v>0</v>
      </c>
      <c r="AB176">
        <f>MCB_benefits_nolossexceedence!AB176/WB_pop!$BI172</f>
        <v>0</v>
      </c>
      <c r="AC176">
        <f>MCB_benefits_nolossexceedence!AC176/WB_pop!$BI172</f>
        <v>0</v>
      </c>
      <c r="AD176">
        <f>MCB_benefits_nolossexceedence!AD176/WB_pop!$BI172</f>
        <v>0</v>
      </c>
    </row>
    <row r="177" spans="1:30" x14ac:dyDescent="0.2">
      <c r="A177" t="s">
        <v>346</v>
      </c>
      <c r="B177" t="s">
        <v>347</v>
      </c>
      <c r="C177">
        <f>MCB_benefits_nolossexceedence!C177/WB_pop!$AQ173</f>
        <v>-714.76892760076601</v>
      </c>
      <c r="D177">
        <f>MCB_benefits_nolossexceedence!D177/WB_pop!$AQ173</f>
        <v>200.51416374938921</v>
      </c>
      <c r="E177">
        <f>MCB_benefits_nolossexceedence!E177/WB_pop!$AQ173</f>
        <v>-2.9309981753863887</v>
      </c>
      <c r="F177">
        <f>MCB_benefits_nolossexceedence!F177/WB_pop!$AQ173</f>
        <v>160.68069219242938</v>
      </c>
      <c r="G177">
        <f>MCB_benefits_nolossexceedence!G177/WB_pop!$AQ173</f>
        <v>144.34775041665998</v>
      </c>
      <c r="H177">
        <f>MCB_benefits_nolossexceedence!H177/WB_pop!$AQ173</f>
        <v>49.165273189740191</v>
      </c>
      <c r="I177">
        <f>MCB_benefits_nolossexceedence!I177/WB_pop!$AQ173</f>
        <v>43.242289752274843</v>
      </c>
      <c r="K177">
        <f>MCB_benefits_nolossexceedence!K177/WB_pop!$AQ173</f>
        <v>141.40824792106062</v>
      </c>
      <c r="L177">
        <f>MCB_benefits_nolossexceedence!L177/WB_pop!$AQ173</f>
        <v>-16.382911710091516</v>
      </c>
      <c r="M177">
        <f>MCB_benefits_nolossexceedence!M177/WB_pop!$AQ173</f>
        <v>-182.71460075794369</v>
      </c>
      <c r="N177">
        <f>MCB_benefits_nolossexceedence!N177/WB_pop!$AQ173</f>
        <v>-181.01792318353284</v>
      </c>
      <c r="O177">
        <f>MCB_benefits_nolossexceedence!O177/WB_pop!$AQ173</f>
        <v>-148.6877468784636</v>
      </c>
      <c r="P177">
        <f>MCB_benefits_nolossexceedence!P177/WB_pop!$AQ173</f>
        <v>-57.717102197827167</v>
      </c>
      <c r="Q177" s="7">
        <f>MCB_benefits_nolossexceedence!Q177/WB_pop!$BI173</f>
        <v>-535.11037250853042</v>
      </c>
      <c r="R177">
        <f>MCB_benefits_nolossexceedence!R177/WB_pop!$BI173</f>
        <v>535.11037250853042</v>
      </c>
      <c r="S177">
        <f>MCB_benefits_nolossexceedence!S177/WB_pop!$BI173</f>
        <v>124.71739734336553</v>
      </c>
      <c r="T177">
        <f>MCB_benefits_nolossexceedence!T177/WB_pop!$BI173</f>
        <v>289.33543549977384</v>
      </c>
      <c r="U177">
        <f>MCB_benefits_nolossexceedence!U177/WB_pop!$BI173</f>
        <v>451.55511392649265</v>
      </c>
      <c r="V177">
        <f>MCB_benefits_nolossexceedence!V177/WB_pop!$BI173</f>
        <v>232.95653781425662</v>
      </c>
      <c r="W177">
        <f>MCB_benefits_nolossexceedence!W177/WB_pop!$BI173</f>
        <v>93.300526810432785</v>
      </c>
      <c r="Y177">
        <f>MCB_benefits_nolossexceedence!Y177/WB_pop!$BI173</f>
        <v>290.87044370636329</v>
      </c>
      <c r="Z177">
        <f>MCB_benefits_nolossexceedence!Z177/WB_pop!$BI173</f>
        <v>171.61262848009576</v>
      </c>
      <c r="AA177">
        <f>MCB_benefits_nolossexceedence!AA177/WB_pop!$BI173</f>
        <v>112.64363280710202</v>
      </c>
      <c r="AB177">
        <f>MCB_benefits_nolossexceedence!AB177/WB_pop!$BI173</f>
        <v>169.61696021289538</v>
      </c>
      <c r="AC177">
        <f>MCB_benefits_nolossexceedence!AC177/WB_pop!$BI173</f>
        <v>217.38905457833292</v>
      </c>
      <c r="AD177">
        <f>MCB_benefits_nolossexceedence!AD177/WB_pop!$BI173</f>
        <v>-101.1597057449781</v>
      </c>
    </row>
    <row r="178" spans="1:30" x14ac:dyDescent="0.2">
      <c r="A178" t="s">
        <v>348</v>
      </c>
      <c r="B178" t="s">
        <v>349</v>
      </c>
      <c r="C178">
        <f>MCB_benefits_nolossexceedence!C178/WB_pop!$AQ174</f>
        <v>0</v>
      </c>
      <c r="D178">
        <f>MCB_benefits_nolossexceedence!D178/WB_pop!$AQ174</f>
        <v>0</v>
      </c>
      <c r="E178">
        <f>MCB_benefits_nolossexceedence!E178/WB_pop!$AQ174</f>
        <v>0</v>
      </c>
      <c r="F178">
        <f>MCB_benefits_nolossexceedence!F178/WB_pop!$AQ174</f>
        <v>0</v>
      </c>
      <c r="G178">
        <f>MCB_benefits_nolossexceedence!G178/WB_pop!$AQ174</f>
        <v>0</v>
      </c>
      <c r="H178">
        <f>MCB_benefits_nolossexceedence!H178/WB_pop!$AQ174</f>
        <v>0</v>
      </c>
      <c r="I178">
        <f>MCB_benefits_nolossexceedence!I178/WB_pop!$AQ174</f>
        <v>0</v>
      </c>
      <c r="K178">
        <f>MCB_benefits_nolossexceedence!K178/WB_pop!$AQ174</f>
        <v>0</v>
      </c>
      <c r="L178">
        <f>MCB_benefits_nolossexceedence!L178/WB_pop!$AQ174</f>
        <v>0</v>
      </c>
      <c r="M178">
        <f>MCB_benefits_nolossexceedence!M178/WB_pop!$AQ174</f>
        <v>0</v>
      </c>
      <c r="N178">
        <f>MCB_benefits_nolossexceedence!N178/WB_pop!$AQ174</f>
        <v>0</v>
      </c>
      <c r="O178">
        <f>MCB_benefits_nolossexceedence!O178/WB_pop!$AQ174</f>
        <v>0</v>
      </c>
      <c r="P178">
        <f>MCB_benefits_nolossexceedence!P178/WB_pop!$AQ174</f>
        <v>0</v>
      </c>
      <c r="Q178" s="7">
        <f>MCB_benefits_nolossexceedence!Q178/WB_pop!$BI174</f>
        <v>0</v>
      </c>
      <c r="R178">
        <f>MCB_benefits_nolossexceedence!R178/WB_pop!$BI174</f>
        <v>0</v>
      </c>
      <c r="S178">
        <f>MCB_benefits_nolossexceedence!S178/WB_pop!$BI174</f>
        <v>0</v>
      </c>
      <c r="T178">
        <f>MCB_benefits_nolossexceedence!T178/WB_pop!$BI174</f>
        <v>0</v>
      </c>
      <c r="U178">
        <f>MCB_benefits_nolossexceedence!U178/WB_pop!$BI174</f>
        <v>0</v>
      </c>
      <c r="V178">
        <f>MCB_benefits_nolossexceedence!V178/WB_pop!$BI174</f>
        <v>0</v>
      </c>
      <c r="W178">
        <f>MCB_benefits_nolossexceedence!W178/WB_pop!$BI174</f>
        <v>0</v>
      </c>
      <c r="Y178">
        <f>MCB_benefits_nolossexceedence!Y178/WB_pop!$BI174</f>
        <v>0</v>
      </c>
      <c r="Z178">
        <f>MCB_benefits_nolossexceedence!Z178/WB_pop!$BI174</f>
        <v>0</v>
      </c>
      <c r="AA178">
        <f>MCB_benefits_nolossexceedence!AA178/WB_pop!$BI174</f>
        <v>0</v>
      </c>
      <c r="AB178">
        <f>MCB_benefits_nolossexceedence!AB178/WB_pop!$BI174</f>
        <v>0</v>
      </c>
      <c r="AC178">
        <f>MCB_benefits_nolossexceedence!AC178/WB_pop!$BI174</f>
        <v>0</v>
      </c>
      <c r="AD178">
        <f>MCB_benefits_nolossexceedence!AD178/WB_pop!$BI174</f>
        <v>0</v>
      </c>
    </row>
    <row r="179" spans="1:30" x14ac:dyDescent="0.2">
      <c r="A179" t="s">
        <v>350</v>
      </c>
      <c r="B179" t="s">
        <v>351</v>
      </c>
      <c r="C179">
        <f>MCB_benefits_nolossexceedence!C179/WB_pop!$AQ175</f>
        <v>-83.640356849363826</v>
      </c>
      <c r="D179">
        <f>MCB_benefits_nolossexceedence!D179/WB_pop!$AQ175</f>
        <v>23.4636335768616</v>
      </c>
      <c r="E179">
        <f>MCB_benefits_nolossexceedence!E179/WB_pop!$AQ175</f>
        <v>-0.34297760275762457</v>
      </c>
      <c r="F179">
        <f>MCB_benefits_nolossexceedence!F179/WB_pop!$AQ175</f>
        <v>18.802426791115568</v>
      </c>
      <c r="G179">
        <f>MCB_benefits_nolossexceedence!G179/WB_pop!$AQ175</f>
        <v>16.891189430657345</v>
      </c>
      <c r="H179">
        <f>MCB_benefits_nolossexceedence!H179/WB_pop!$AQ175</f>
        <v>5.7531893670722045</v>
      </c>
      <c r="I179">
        <f>MCB_benefits_nolossexceedence!I179/WB_pop!$AQ175</f>
        <v>5.0600976150491359</v>
      </c>
      <c r="K179">
        <f>MCB_benefits_nolossexceedence!K179/WB_pop!$AQ175</f>
        <v>83.640356849363826</v>
      </c>
      <c r="L179">
        <f>MCB_benefits_nolossexceedence!L179/WB_pop!$AQ175</f>
        <v>-10.042428388295088</v>
      </c>
      <c r="M179">
        <f>MCB_benefits_nolossexceedence!M179/WB_pop!$AQ175</f>
        <v>83.640356849363826</v>
      </c>
      <c r="N179">
        <f>MCB_benefits_nolossexceedence!N179/WB_pop!$AQ175</f>
        <v>83.640356849363826</v>
      </c>
      <c r="O179">
        <f>MCB_benefits_nolossexceedence!O179/WB_pop!$AQ175</f>
        <v>83.640356849363826</v>
      </c>
      <c r="P179">
        <f>MCB_benefits_nolossexceedence!P179/WB_pop!$AQ175</f>
        <v>83.640356849363826</v>
      </c>
      <c r="Q179" s="7">
        <f>MCB_benefits_nolossexceedence!Q179/WB_pop!$BI175</f>
        <v>-48.084605524058439</v>
      </c>
      <c r="R179">
        <f>MCB_benefits_nolossexceedence!R179/WB_pop!$BI175</f>
        <v>48.084605524058439</v>
      </c>
      <c r="S179">
        <f>MCB_benefits_nolossexceedence!S179/WB_pop!$BI175</f>
        <v>11.207009172948494</v>
      </c>
      <c r="T179">
        <f>MCB_benefits_nolossexceedence!T179/WB_pop!$BI175</f>
        <v>25.999459167494447</v>
      </c>
      <c r="U179">
        <f>MCB_benefits_nolossexceedence!U179/WB_pop!$BI175</f>
        <v>40.576394405773797</v>
      </c>
      <c r="V179">
        <f>MCB_benefits_nolossexceedence!V179/WB_pop!$BI175</f>
        <v>20.933294887439999</v>
      </c>
      <c r="W179">
        <f>MCB_benefits_nolossexceedence!W179/WB_pop!$BI175</f>
        <v>8.3839134080604687</v>
      </c>
      <c r="Y179">
        <f>MCB_benefits_nolossexceedence!Y179/WB_pop!$BI175</f>
        <v>-0.67241118152526658</v>
      </c>
      <c r="Z179">
        <f>MCB_benefits_nolossexceedence!Z179/WB_pop!$BI175</f>
        <v>28.562831123635675</v>
      </c>
      <c r="AA179">
        <f>MCB_benefits_nolossexceedence!AA179/WB_pop!$BI175</f>
        <v>30.393362703680104</v>
      </c>
      <c r="AB179">
        <f>MCB_benefits_nolossexceedence!AB179/WB_pop!$BI175</f>
        <v>31.021064063698834</v>
      </c>
      <c r="AC179">
        <f>MCB_benefits_nolossexceedence!AC179/WB_pop!$BI175</f>
        <v>27.132884528442897</v>
      </c>
      <c r="AD179">
        <f>MCB_benefits_nolossexceedence!AD179/WB_pop!$BI175</f>
        <v>-1.9165715051135805</v>
      </c>
    </row>
    <row r="180" spans="1:30" x14ac:dyDescent="0.2">
      <c r="A180" t="s">
        <v>352</v>
      </c>
      <c r="B180" t="s">
        <v>353</v>
      </c>
      <c r="C180">
        <f>MCB_benefits_nolossexceedence!C180/WB_pop!$AQ176</f>
        <v>-463.65525313434136</v>
      </c>
      <c r="D180">
        <f>MCB_benefits_nolossexceedence!D180/WB_pop!$AQ176</f>
        <v>130.06923183176187</v>
      </c>
      <c r="E180">
        <f>MCB_benefits_nolossexceedence!E180/WB_pop!$AQ176</f>
        <v>-1.9012755709829827</v>
      </c>
      <c r="F180">
        <f>MCB_benefits_nolossexceedence!F180/WB_pop!$AQ176</f>
        <v>104.23011428652117</v>
      </c>
      <c r="G180">
        <f>MCB_benefits_nolossexceedence!G180/WB_pop!$AQ176</f>
        <v>93.635285718787671</v>
      </c>
      <c r="H180">
        <f>MCB_benefits_nolossexceedence!H180/WB_pop!$AQ176</f>
        <v>31.892456856967062</v>
      </c>
      <c r="I180">
        <f>MCB_benefits_nolossexceedence!I180/WB_pop!$AQ176</f>
        <v>28.050344701607127</v>
      </c>
      <c r="K180">
        <f>MCB_benefits_nolossexceedence!K180/WB_pop!$AQ176</f>
        <v>463.65525313434136</v>
      </c>
      <c r="L180">
        <f>MCB_benefits_nolossexceedence!L180/WB_pop!$AQ176</f>
        <v>-4.8963361061499597</v>
      </c>
      <c r="M180">
        <f>MCB_benefits_nolossexceedence!M180/WB_pop!$AQ176</f>
        <v>101.29755321847107</v>
      </c>
      <c r="N180">
        <f>MCB_benefits_nolossexceedence!N180/WB_pop!$AQ176</f>
        <v>328.56750689410148</v>
      </c>
      <c r="O180">
        <f>MCB_benefits_nolossexceedence!O180/WB_pop!$AQ176</f>
        <v>463.65525313434136</v>
      </c>
      <c r="P180">
        <f>MCB_benefits_nolossexceedence!P180/WB_pop!$AQ176</f>
        <v>463.65525313434136</v>
      </c>
      <c r="Q180" s="7">
        <f>MCB_benefits_nolossexceedence!Q180/WB_pop!$BI176</f>
        <v>-384.16007596702957</v>
      </c>
      <c r="R180">
        <f>MCB_benefits_nolossexceedence!R180/WB_pop!$BI176</f>
        <v>384.16007596702957</v>
      </c>
      <c r="S180">
        <f>MCB_benefits_nolossexceedence!S180/WB_pop!$BI176</f>
        <v>89.535630963822783</v>
      </c>
      <c r="T180">
        <f>MCB_benefits_nolossexceedence!T180/WB_pop!$BI176</f>
        <v>207.71625554646633</v>
      </c>
      <c r="U180">
        <f>MCB_benefits_nolossexceedence!U180/WB_pop!$BI176</f>
        <v>324.17507822937358</v>
      </c>
      <c r="V180">
        <f>MCB_benefits_nolossexceedence!V180/WB_pop!$BI176</f>
        <v>167.24138768645227</v>
      </c>
      <c r="W180">
        <f>MCB_benefits_nolossexceedence!W180/WB_pop!$BI176</f>
        <v>66.981204829267952</v>
      </c>
      <c r="Y180">
        <f>MCB_benefits_nolossexceedence!Y180/WB_pop!$BI176</f>
        <v>83.910815031838411</v>
      </c>
      <c r="Z180">
        <f>MCB_benefits_nolossexceedence!Z180/WB_pop!$BI176</f>
        <v>257.18726954338564</v>
      </c>
      <c r="AA180">
        <f>MCB_benefits_nolossexceedence!AA180/WB_pop!$BI176</f>
        <v>243.97454574202871</v>
      </c>
      <c r="AB180">
        <f>MCB_benefits_nolossexceedence!AB180/WB_pop!$BI176</f>
        <v>188.68444588008134</v>
      </c>
      <c r="AC180">
        <f>MCB_benefits_nolossexceedence!AC180/WB_pop!$BI176</f>
        <v>246.61899354051445</v>
      </c>
      <c r="AD180">
        <f>MCB_benefits_nolossexceedence!AD180/WB_pop!$BI176</f>
        <v>-8.017109769333322</v>
      </c>
    </row>
    <row r="181" spans="1:30" x14ac:dyDescent="0.2">
      <c r="A181" t="s">
        <v>354</v>
      </c>
      <c r="B181" t="s">
        <v>355</v>
      </c>
      <c r="C181">
        <f>MCB_benefits_nolossexceedence!C181/WB_pop!$AQ177</f>
        <v>-840.45696611446976</v>
      </c>
      <c r="D181">
        <f>MCB_benefits_nolossexceedence!D181/WB_pop!$AQ177</f>
        <v>235.77343561011705</v>
      </c>
      <c r="E181">
        <f>MCB_benefits_nolossexceedence!E181/WB_pop!$AQ177</f>
        <v>-3.4463974846262584</v>
      </c>
      <c r="F181">
        <f>MCB_benefits_nolossexceedence!F181/WB_pop!$AQ177</f>
        <v>188.93547531021335</v>
      </c>
      <c r="G181">
        <f>MCB_benefits_nolossexceedence!G181/WB_pop!$AQ177</f>
        <v>169.73047889456785</v>
      </c>
      <c r="H181">
        <f>MCB_benefits_nolossexceedence!H181/WB_pop!$AQ177</f>
        <v>57.810706016473752</v>
      </c>
      <c r="I181">
        <f>MCB_benefits_nolossexceedence!I181/WB_pop!$AQ177</f>
        <v>50.846199729235174</v>
      </c>
      <c r="K181">
        <f>MCB_benefits_nolossexceedence!K181/WB_pop!$AQ177</f>
        <v>173.13821560289048</v>
      </c>
      <c r="L181">
        <f>MCB_benefits_nolossexceedence!L181/WB_pop!$AQ177</f>
        <v>-5.6920669493778844</v>
      </c>
      <c r="M181">
        <f>MCB_benefits_nolossexceedence!M181/WB_pop!$AQ177</f>
        <v>321.2905629957956</v>
      </c>
      <c r="N181">
        <f>MCB_benefits_nolossexceedence!N181/WB_pop!$AQ177</f>
        <v>24.778595005862936</v>
      </c>
      <c r="O181">
        <f>MCB_benefits_nolossexceedence!O181/WB_pop!$AQ177</f>
        <v>39.370048130087952</v>
      </c>
      <c r="P181">
        <f>MCB_benefits_nolossexceedence!P181/WB_pop!$AQ177</f>
        <v>4.7682134271651933</v>
      </c>
      <c r="Q181" s="7">
        <f>MCB_benefits_nolossexceedence!Q181/WB_pop!$BI177</f>
        <v>-587.36114596540665</v>
      </c>
      <c r="R181">
        <f>MCB_benefits_nolossexceedence!R181/WB_pop!$BI177</f>
        <v>587.36114596540665</v>
      </c>
      <c r="S181">
        <f>MCB_benefits_nolossexceedence!S181/WB_pop!$BI177</f>
        <v>136.89540922560678</v>
      </c>
      <c r="T181">
        <f>MCB_benefits_nolossexceedence!T181/WB_pop!$BI177</f>
        <v>317.58755145572889</v>
      </c>
      <c r="U181">
        <f>MCB_benefits_nolossexceedence!U181/WB_pop!$BI177</f>
        <v>495.6471464738359</v>
      </c>
      <c r="V181">
        <f>MCB_benefits_nolossexceedence!V181/WB_pop!$BI177</f>
        <v>255.70354461505809</v>
      </c>
      <c r="W181">
        <f>MCB_benefits_nolossexceedence!W181/WB_pop!$BI177</f>
        <v>102.41084299983058</v>
      </c>
      <c r="Y181">
        <f>MCB_benefits_nolossexceedence!Y181/WB_pop!$BI177</f>
        <v>263.90041967379477</v>
      </c>
      <c r="Z181">
        <f>MCB_benefits_nolossexceedence!Z181/WB_pop!$BI177</f>
        <v>158.5517625556339</v>
      </c>
      <c r="AA181">
        <f>MCB_benefits_nolossexceedence!AA181/WB_pop!$BI177</f>
        <v>308.99206812630393</v>
      </c>
      <c r="AB181">
        <f>MCB_benefits_nolossexceedence!AB181/WB_pop!$BI177</f>
        <v>107.66862396180689</v>
      </c>
      <c r="AC181">
        <f>MCB_benefits_nolossexceedence!AC181/WB_pop!$BI177</f>
        <v>96.47015303511769</v>
      </c>
      <c r="AD181">
        <f>MCB_benefits_nolossexceedence!AD181/WB_pop!$BI177</f>
        <v>23.084475134359934</v>
      </c>
    </row>
    <row r="182" spans="1:30" x14ac:dyDescent="0.2">
      <c r="A182" t="s">
        <v>356</v>
      </c>
      <c r="B182" t="s">
        <v>357</v>
      </c>
      <c r="C182">
        <f>MCB_benefits_nolossexceedence!C182/WB_pop!$AQ178</f>
        <v>-4932.7330366438819</v>
      </c>
      <c r="D182">
        <f>MCB_benefits_nolossexceedence!D182/WB_pop!$AQ178</f>
        <v>1383.7798505898193</v>
      </c>
      <c r="E182">
        <f>MCB_benefits_nolossexceedence!E182/WB_pop!$AQ178</f>
        <v>-20.227280414386968</v>
      </c>
      <c r="F182">
        <f>MCB_benefits_nolossexceedence!F182/WB_pop!$AQ178</f>
        <v>1108.8827845229259</v>
      </c>
      <c r="G182">
        <f>MCB_benefits_nolossexceedence!G182/WB_pop!$AQ178</f>
        <v>996.1665788068334</v>
      </c>
      <c r="H182">
        <f>MCB_benefits_nolossexceedence!H182/WB_pop!$AQ178</f>
        <v>339.29730008368875</v>
      </c>
      <c r="I182">
        <f>MCB_benefits_nolossexceedence!I182/WB_pop!$AQ178</f>
        <v>298.42185775640473</v>
      </c>
      <c r="K182">
        <f>MCB_benefits_nolossexceedence!K182/WB_pop!$AQ178</f>
        <v>3833.7657879073422</v>
      </c>
      <c r="L182">
        <f>MCB_benefits_nolossexceedence!L182/WB_pop!$AQ178</f>
        <v>-327.0958872950149</v>
      </c>
      <c r="M182">
        <f>MCB_benefits_nolossexceedence!M182/WB_pop!$AQ178</f>
        <v>3168.9657021442604</v>
      </c>
      <c r="N182">
        <f>MCB_benefits_nolossexceedence!N182/WB_pop!$AQ178</f>
        <v>-5458.0272908780089</v>
      </c>
      <c r="O182">
        <f>MCB_benefits_nolossexceedence!O182/WB_pop!$AQ178</f>
        <v>4932.7330366438819</v>
      </c>
      <c r="P182">
        <f>MCB_benefits_nolossexceedence!P182/WB_pop!$AQ178</f>
        <v>1511.8501491051341</v>
      </c>
      <c r="Q182" s="7">
        <f>MCB_benefits_nolossexceedence!Q182/WB_pop!$BI178</f>
        <v>-2840.1920224304731</v>
      </c>
      <c r="R182">
        <f>MCB_benefits_nolossexceedence!R182/WB_pop!$BI178</f>
        <v>2840.1920224304731</v>
      </c>
      <c r="S182">
        <f>MCB_benefits_nolossexceedence!S182/WB_pop!$BI178</f>
        <v>661.95942966377743</v>
      </c>
      <c r="T182">
        <f>MCB_benefits_nolossexceedence!T182/WB_pop!$BI178</f>
        <v>1535.6984987238391</v>
      </c>
      <c r="U182">
        <f>MCB_benefits_nolossexceedence!U182/WB_pop!$BI178</f>
        <v>2396.7078534648717</v>
      </c>
      <c r="V182">
        <f>MCB_benefits_nolossexceedence!V182/WB_pop!$BI178</f>
        <v>1236.4576249407817</v>
      </c>
      <c r="W182">
        <f>MCB_benefits_nolossexceedence!W182/WB_pop!$BI178</f>
        <v>495.20888689431524</v>
      </c>
      <c r="Y182">
        <f>MCB_benefits_nolossexceedence!Y182/WB_pop!$BI178</f>
        <v>1713.6748261964283</v>
      </c>
      <c r="Z182">
        <f>MCB_benefits_nolossexceedence!Z182/WB_pop!$BI178</f>
        <v>2162.5430900566598</v>
      </c>
      <c r="AA182">
        <f>MCB_benefits_nolossexceedence!AA182/WB_pop!$BI178</f>
        <v>2840.1920224304731</v>
      </c>
      <c r="AB182">
        <f>MCB_benefits_nolossexceedence!AB182/WB_pop!$BI178</f>
        <v>2840.1920224304731</v>
      </c>
      <c r="AC182">
        <f>MCB_benefits_nolossexceedence!AC182/WB_pop!$BI178</f>
        <v>2765.0189648323831</v>
      </c>
      <c r="AD182">
        <f>MCB_benefits_nolossexceedence!AD182/WB_pop!$BI178</f>
        <v>398.79766903997267</v>
      </c>
    </row>
    <row r="183" spans="1:30" x14ac:dyDescent="0.2">
      <c r="A183" t="s">
        <v>358</v>
      </c>
      <c r="B183" t="s">
        <v>359</v>
      </c>
      <c r="C183">
        <f>MCB_benefits_nolossexceedence!C183/WB_pop!$AQ179</f>
        <v>1228.1432187448947</v>
      </c>
      <c r="D183">
        <f>MCB_benefits_nolossexceedence!D183/WB_pop!$AQ179</f>
        <v>-344.53107985223483</v>
      </c>
      <c r="E183">
        <f>MCB_benefits_nolossexceedence!E183/WB_pop!$AQ179</f>
        <v>5.0361527960333756</v>
      </c>
      <c r="F183">
        <f>MCB_benefits_nolossexceedence!F183/WB_pop!$AQ179</f>
        <v>-276.08769055163998</v>
      </c>
      <c r="G183">
        <f>MCB_benefits_nolossexceedence!G183/WB_pop!$AQ179</f>
        <v>-248.02380737278071</v>
      </c>
      <c r="H183">
        <f>MCB_benefits_nolossexceedence!H183/WB_pop!$AQ179</f>
        <v>-84.477646598882274</v>
      </c>
      <c r="I183">
        <f>MCB_benefits_nolossexceedence!I183/WB_pop!$AQ179</f>
        <v>-74.300550669602615</v>
      </c>
      <c r="K183">
        <f>MCB_benefits_nolossexceedence!K183/WB_pop!$AQ179</f>
        <v>9805.9341683539697</v>
      </c>
      <c r="L183">
        <f>MCB_benefits_nolossexceedence!L183/WB_pop!$AQ179</f>
        <v>-79.361580992061988</v>
      </c>
      <c r="M183">
        <f>MCB_benefits_nolossexceedence!M183/WB_pop!$AQ179</f>
        <v>1088.3577911078121</v>
      </c>
      <c r="N183">
        <f>MCB_benefits_nolossexceedence!N183/WB_pop!$AQ179</f>
        <v>1705.886191856451</v>
      </c>
      <c r="O183">
        <f>MCB_benefits_nolossexceedence!O183/WB_pop!$AQ179</f>
        <v>1339.6617192909778</v>
      </c>
      <c r="P183">
        <f>MCB_benefits_nolossexceedence!P183/WB_pop!$AQ179</f>
        <v>-1140.0024000481631</v>
      </c>
      <c r="Q183" s="7">
        <f>MCB_benefits_nolossexceedence!Q183/WB_pop!$BI179</f>
        <v>641.30629809090078</v>
      </c>
      <c r="R183">
        <f>MCB_benefits_nolossexceedence!R183/WB_pop!$BI179</f>
        <v>-641.30629809090078</v>
      </c>
      <c r="S183">
        <f>MCB_benefits_nolossexceedence!S183/WB_pop!$BI179</f>
        <v>-149.46832748328137</v>
      </c>
      <c r="T183">
        <f>MCB_benefits_nolossexceedence!T183/WB_pop!$BI179</f>
        <v>-346.75582193824994</v>
      </c>
      <c r="U183">
        <f>MCB_benefits_nolossexceedence!U183/WB_pop!$BI179</f>
        <v>-541.16898750939004</v>
      </c>
      <c r="V183">
        <f>MCB_benefits_nolossexceedence!V183/WB_pop!$BI179</f>
        <v>-279.18818725449444</v>
      </c>
      <c r="W183">
        <f>MCB_benefits_nolossexceedence!W183/WB_pop!$BI179</f>
        <v>-111.81658688138339</v>
      </c>
      <c r="Y183">
        <f>MCB_benefits_nolossexceedence!Y183/WB_pop!$BI179</f>
        <v>-460.21210476177401</v>
      </c>
      <c r="Z183">
        <f>MCB_benefits_nolossexceedence!Z183/WB_pop!$BI179</f>
        <v>-610.77999281523159</v>
      </c>
      <c r="AA183">
        <f>MCB_benefits_nolossexceedence!AA183/WB_pop!$BI179</f>
        <v>-421.50850838170237</v>
      </c>
      <c r="AB183">
        <f>MCB_benefits_nolossexceedence!AB183/WB_pop!$BI179</f>
        <v>-539.7786645361648</v>
      </c>
      <c r="AC183">
        <f>MCB_benefits_nolossexceedence!AC183/WB_pop!$BI179</f>
        <v>-574.86606188095141</v>
      </c>
      <c r="AD183">
        <f>MCB_benefits_nolossexceedence!AD183/WB_pop!$BI179</f>
        <v>-527.09530685704476</v>
      </c>
    </row>
    <row r="184" spans="1:30" x14ac:dyDescent="0.2">
      <c r="A184" t="s">
        <v>360</v>
      </c>
      <c r="B184" t="s">
        <v>361</v>
      </c>
      <c r="C184">
        <f>MCB_benefits_nolossexceedence!C184/WB_pop!$AQ180</f>
        <v>-41.795992936797155</v>
      </c>
      <c r="D184">
        <f>MCB_benefits_nolossexceedence!D184/WB_pop!$AQ180</f>
        <v>11.725032032279794</v>
      </c>
      <c r="E184">
        <f>MCB_benefits_nolossexceedence!E184/WB_pop!$AQ180</f>
        <v>-0.17138962580175215</v>
      </c>
      <c r="F184">
        <f>MCB_benefits_nolossexceedence!F184/WB_pop!$AQ180</f>
        <v>9.3957764763181881</v>
      </c>
      <c r="G184">
        <f>MCB_benefits_nolossexceedence!G184/WB_pop!$AQ180</f>
        <v>8.4407104504507728</v>
      </c>
      <c r="H184">
        <f>MCB_benefits_nolossexceedence!H184/WB_pop!$AQ180</f>
        <v>2.8749310883892427</v>
      </c>
      <c r="I184">
        <f>MCB_benefits_nolossexceedence!I184/WB_pop!$AQ180</f>
        <v>2.5285856271392277</v>
      </c>
      <c r="K184">
        <f>MCB_benefits_nolossexceedence!K184/WB_pop!$AQ180</f>
        <v>-3.5210458573456891</v>
      </c>
      <c r="L184">
        <f>MCB_benefits_nolossexceedence!L184/WB_pop!$AQ180</f>
        <v>-1.2551651620413731</v>
      </c>
      <c r="M184">
        <f>MCB_benefits_nolossexceedence!M184/WB_pop!$AQ180</f>
        <v>8.5242999822113124</v>
      </c>
      <c r="N184">
        <f>MCB_benefits_nolossexceedence!N184/WB_pop!$AQ180</f>
        <v>19.640637080957806</v>
      </c>
      <c r="O184">
        <f>MCB_benefits_nolossexceedence!O184/WB_pop!$AQ180</f>
        <v>-0.54509474015476489</v>
      </c>
      <c r="P184">
        <f>MCB_benefits_nolossexceedence!P184/WB_pop!$AQ180</f>
        <v>-10.600863920330516</v>
      </c>
      <c r="Q184" s="7">
        <f>MCB_benefits_nolossexceedence!Q184/WB_pop!$BI180</f>
        <v>-34.678010721685531</v>
      </c>
      <c r="R184">
        <f>MCB_benefits_nolossexceedence!R184/WB_pop!$BI180</f>
        <v>34.678010721685531</v>
      </c>
      <c r="S184">
        <f>MCB_benefits_nolossexceedence!S184/WB_pop!$BI180</f>
        <v>8.0823535936691258</v>
      </c>
      <c r="T184">
        <f>MCB_benefits_nolossexceedence!T184/WB_pop!$BI180</f>
        <v>18.750481863000626</v>
      </c>
      <c r="U184">
        <f>MCB_benefits_nolossexceedence!U184/WB_pop!$BI180</f>
        <v>29.263183609705148</v>
      </c>
      <c r="V184">
        <f>MCB_benefits_nolossexceedence!V184/WB_pop!$BI180</f>
        <v>15.096828114429327</v>
      </c>
      <c r="W184">
        <f>MCB_benefits_nolossexceedence!W184/WB_pop!$BI180</f>
        <v>6.046372552831647</v>
      </c>
      <c r="Y184">
        <f>MCB_benefits_nolossexceedence!Y184/WB_pop!$BI180</f>
        <v>-42.664249808177644</v>
      </c>
      <c r="Z184">
        <f>MCB_benefits_nolossexceedence!Z184/WB_pop!$BI180</f>
        <v>-172.39856189822657</v>
      </c>
      <c r="AA184">
        <f>MCB_benefits_nolossexceedence!AA184/WB_pop!$BI180</f>
        <v>-195.42011657238589</v>
      </c>
      <c r="AB184">
        <f>MCB_benefits_nolossexceedence!AB184/WB_pop!$BI180</f>
        <v>-195.57331978575746</v>
      </c>
      <c r="AC184">
        <f>MCB_benefits_nolossexceedence!AC184/WB_pop!$BI180</f>
        <v>-12.237461373658274</v>
      </c>
      <c r="AD184">
        <f>MCB_benefits_nolossexceedence!AD184/WB_pop!$BI180</f>
        <v>-256.88586016415354</v>
      </c>
    </row>
    <row r="185" spans="1:30" x14ac:dyDescent="0.2">
      <c r="A185" t="s">
        <v>362</v>
      </c>
      <c r="B185" t="s">
        <v>363</v>
      </c>
      <c r="C185">
        <f>MCB_benefits_nolossexceedence!C185/WB_pop!$AQ181</f>
        <v>0</v>
      </c>
      <c r="D185">
        <f>MCB_benefits_nolossexceedence!D185/WB_pop!$AQ181</f>
        <v>0</v>
      </c>
      <c r="E185">
        <f>MCB_benefits_nolossexceedence!E185/WB_pop!$AQ181</f>
        <v>0</v>
      </c>
      <c r="F185">
        <f>MCB_benefits_nolossexceedence!F185/WB_pop!$AQ181</f>
        <v>0</v>
      </c>
      <c r="G185">
        <f>MCB_benefits_nolossexceedence!G185/WB_pop!$AQ181</f>
        <v>0</v>
      </c>
      <c r="H185">
        <f>MCB_benefits_nolossexceedence!H185/WB_pop!$AQ181</f>
        <v>0</v>
      </c>
      <c r="I185">
        <f>MCB_benefits_nolossexceedence!I185/WB_pop!$AQ181</f>
        <v>0</v>
      </c>
      <c r="K185">
        <f>MCB_benefits_nolossexceedence!K185/WB_pop!$AQ181</f>
        <v>0</v>
      </c>
      <c r="L185">
        <f>MCB_benefits_nolossexceedence!L185/WB_pop!$AQ181</f>
        <v>0</v>
      </c>
      <c r="M185">
        <f>MCB_benefits_nolossexceedence!M185/WB_pop!$AQ181</f>
        <v>0</v>
      </c>
      <c r="N185">
        <f>MCB_benefits_nolossexceedence!N185/WB_pop!$AQ181</f>
        <v>0</v>
      </c>
      <c r="O185">
        <f>MCB_benefits_nolossexceedence!O185/WB_pop!$AQ181</f>
        <v>0</v>
      </c>
      <c r="P185">
        <f>MCB_benefits_nolossexceedence!P185/WB_pop!$AQ181</f>
        <v>0</v>
      </c>
      <c r="Q185" s="7">
        <f>MCB_benefits_nolossexceedence!Q185/WB_pop!$BI181</f>
        <v>0</v>
      </c>
      <c r="R185">
        <f>MCB_benefits_nolossexceedence!R185/WB_pop!$BI181</f>
        <v>0</v>
      </c>
      <c r="S185">
        <f>MCB_benefits_nolossexceedence!S185/WB_pop!$BI181</f>
        <v>0</v>
      </c>
      <c r="T185">
        <f>MCB_benefits_nolossexceedence!T185/WB_pop!$BI181</f>
        <v>0</v>
      </c>
      <c r="U185">
        <f>MCB_benefits_nolossexceedence!U185/WB_pop!$BI181</f>
        <v>0</v>
      </c>
      <c r="V185">
        <f>MCB_benefits_nolossexceedence!V185/WB_pop!$BI181</f>
        <v>0</v>
      </c>
      <c r="W185">
        <f>MCB_benefits_nolossexceedence!W185/WB_pop!$BI181</f>
        <v>0</v>
      </c>
      <c r="Y185">
        <f>MCB_benefits_nolossexceedence!Y185/WB_pop!$BI181</f>
        <v>0</v>
      </c>
      <c r="Z185">
        <f>MCB_benefits_nolossexceedence!Z185/WB_pop!$BI181</f>
        <v>0</v>
      </c>
      <c r="AA185">
        <f>MCB_benefits_nolossexceedence!AA185/WB_pop!$BI181</f>
        <v>0</v>
      </c>
      <c r="AB185">
        <f>MCB_benefits_nolossexceedence!AB185/WB_pop!$BI181</f>
        <v>0</v>
      </c>
      <c r="AC185">
        <f>MCB_benefits_nolossexceedence!AC185/WB_pop!$BI181</f>
        <v>0</v>
      </c>
      <c r="AD185">
        <f>MCB_benefits_nolossexceedence!AD185/WB_pop!$BI181</f>
        <v>0</v>
      </c>
    </row>
    <row r="186" spans="1:30" x14ac:dyDescent="0.2">
      <c r="A186" t="s">
        <v>364</v>
      </c>
      <c r="B186" t="s">
        <v>365</v>
      </c>
      <c r="C186">
        <f>MCB_benefits_nolossexceedence!C186/WB_pop!$AQ182</f>
        <v>497.50789947054966</v>
      </c>
      <c r="D186">
        <f>MCB_benefits_nolossexceedence!D186/WB_pop!$AQ182</f>
        <v>-139.56591643666403</v>
      </c>
      <c r="E186">
        <f>MCB_benefits_nolossexceedence!E186/WB_pop!$AQ182</f>
        <v>2.0400925240037324</v>
      </c>
      <c r="F186">
        <f>MCB_benefits_nolossexceedence!F186/WB_pop!$AQ182</f>
        <v>-111.84021936496363</v>
      </c>
      <c r="G186">
        <f>MCB_benefits_nolossexceedence!G186/WB_pop!$AQ182</f>
        <v>-100.47183548415722</v>
      </c>
      <c r="H186">
        <f>MCB_benefits_nolossexceedence!H186/WB_pop!$AQ182</f>
        <v>-34.221006044047783</v>
      </c>
      <c r="I186">
        <f>MCB_benefits_nolossexceedence!I186/WB_pop!$AQ182</f>
        <v>-30.098371532691292</v>
      </c>
      <c r="K186">
        <f>MCB_benefits_nolossexceedence!K186/WB_pop!$AQ182</f>
        <v>146.1968722605821</v>
      </c>
      <c r="L186">
        <f>MCB_benefits_nolossexceedence!L186/WB_pop!$AQ182</f>
        <v>-2.7430551461346173</v>
      </c>
      <c r="M186">
        <f>MCB_benefits_nolossexceedence!M186/WB_pop!$AQ182</f>
        <v>-71.172844812257225</v>
      </c>
      <c r="N186">
        <f>MCB_benefits_nolossexceedence!N186/WB_pop!$AQ182</f>
        <v>-204.14999170683362</v>
      </c>
      <c r="O186">
        <f>MCB_benefits_nolossexceedence!O186/WB_pop!$AQ182</f>
        <v>-100.61153176370881</v>
      </c>
      <c r="P186">
        <f>MCB_benefits_nolossexceedence!P186/WB_pop!$AQ182</f>
        <v>52.056623188784052</v>
      </c>
      <c r="Q186" s="7">
        <f>MCB_benefits_nolossexceedence!Q186/WB_pop!$BI182</f>
        <v>300.75922658076786</v>
      </c>
      <c r="R186">
        <f>MCB_benefits_nolossexceedence!R186/WB_pop!$BI182</f>
        <v>-300.75922658076786</v>
      </c>
      <c r="S186">
        <f>MCB_benefits_nolossexceedence!S186/WB_pop!$BI182</f>
        <v>-70.097516126094106</v>
      </c>
      <c r="T186">
        <f>MCB_benefits_nolossexceedence!T186/WB_pop!$BI182</f>
        <v>-162.62122035755232</v>
      </c>
      <c r="U186">
        <f>MCB_benefits_nolossexceedence!U186/WB_pop!$BI182</f>
        <v>-253.79692452318787</v>
      </c>
      <c r="V186">
        <f>MCB_benefits_nolossexceedence!V186/WB_pop!$BI182</f>
        <v>-130.93341437486768</v>
      </c>
      <c r="W186">
        <f>MCB_benefits_nolossexceedence!W186/WB_pop!$BI182</f>
        <v>-52.439638109681049</v>
      </c>
      <c r="Y186">
        <f>MCB_benefits_nolossexceedence!Y186/WB_pop!$BI182</f>
        <v>3119.8964596020401</v>
      </c>
      <c r="Z186">
        <f>MCB_benefits_nolossexceedence!Z186/WB_pop!$BI182</f>
        <v>140.29878367102822</v>
      </c>
      <c r="AA186">
        <f>MCB_benefits_nolossexceedence!AA186/WB_pop!$BI182</f>
        <v>2004.6603011049071</v>
      </c>
      <c r="AB186">
        <f>MCB_benefits_nolossexceedence!AB186/WB_pop!$BI182</f>
        <v>2358.163133140014</v>
      </c>
      <c r="AC186">
        <f>MCB_benefits_nolossexceedence!AC186/WB_pop!$BI182</f>
        <v>994.57370179659654</v>
      </c>
      <c r="AD186">
        <f>MCB_benefits_nolossexceedence!AD186/WB_pop!$BI182</f>
        <v>501.33998961676969</v>
      </c>
    </row>
    <row r="187" spans="1:30" x14ac:dyDescent="0.2">
      <c r="A187" t="s">
        <v>366</v>
      </c>
      <c r="B187" t="s">
        <v>367</v>
      </c>
      <c r="C187">
        <f>MCB_benefits_nolossexceedence!C187/WB_pop!$AQ183</f>
        <v>0</v>
      </c>
      <c r="D187">
        <f>MCB_benefits_nolossexceedence!D187/WB_pop!$AQ183</f>
        <v>0</v>
      </c>
      <c r="E187">
        <f>MCB_benefits_nolossexceedence!E187/WB_pop!$AQ183</f>
        <v>0</v>
      </c>
      <c r="F187">
        <f>MCB_benefits_nolossexceedence!F187/WB_pop!$AQ183</f>
        <v>0</v>
      </c>
      <c r="G187">
        <f>MCB_benefits_nolossexceedence!G187/WB_pop!$AQ183</f>
        <v>0</v>
      </c>
      <c r="H187">
        <f>MCB_benefits_nolossexceedence!H187/WB_pop!$AQ183</f>
        <v>0</v>
      </c>
      <c r="I187">
        <f>MCB_benefits_nolossexceedence!I187/WB_pop!$AQ183</f>
        <v>0</v>
      </c>
      <c r="K187">
        <f>MCB_benefits_nolossexceedence!K187/WB_pop!$AQ183</f>
        <v>0</v>
      </c>
      <c r="L187">
        <f>MCB_benefits_nolossexceedence!L187/WB_pop!$AQ183</f>
        <v>0</v>
      </c>
      <c r="M187">
        <f>MCB_benefits_nolossexceedence!M187/WB_pop!$AQ183</f>
        <v>0</v>
      </c>
      <c r="N187">
        <f>MCB_benefits_nolossexceedence!N187/WB_pop!$AQ183</f>
        <v>0</v>
      </c>
      <c r="O187">
        <f>MCB_benefits_nolossexceedence!O187/WB_pop!$AQ183</f>
        <v>0</v>
      </c>
      <c r="P187">
        <f>MCB_benefits_nolossexceedence!P187/WB_pop!$AQ183</f>
        <v>0</v>
      </c>
      <c r="Q187" s="7">
        <f>MCB_benefits_nolossexceedence!Q187/WB_pop!$BI183</f>
        <v>0</v>
      </c>
      <c r="R187">
        <f>MCB_benefits_nolossexceedence!R187/WB_pop!$BI183</f>
        <v>0</v>
      </c>
      <c r="S187">
        <f>MCB_benefits_nolossexceedence!S187/WB_pop!$BI183</f>
        <v>0</v>
      </c>
      <c r="T187">
        <f>MCB_benefits_nolossexceedence!T187/WB_pop!$BI183</f>
        <v>0</v>
      </c>
      <c r="U187">
        <f>MCB_benefits_nolossexceedence!U187/WB_pop!$BI183</f>
        <v>0</v>
      </c>
      <c r="V187">
        <f>MCB_benefits_nolossexceedence!V187/WB_pop!$BI183</f>
        <v>0</v>
      </c>
      <c r="W187">
        <f>MCB_benefits_nolossexceedence!W187/WB_pop!$BI183</f>
        <v>0</v>
      </c>
      <c r="Y187">
        <f>MCB_benefits_nolossexceedence!Y187/WB_pop!$BI183</f>
        <v>0</v>
      </c>
      <c r="Z187">
        <f>MCB_benefits_nolossexceedence!Z187/WB_pop!$BI183</f>
        <v>0</v>
      </c>
      <c r="AA187">
        <f>MCB_benefits_nolossexceedence!AA187/WB_pop!$BI183</f>
        <v>0</v>
      </c>
      <c r="AB187">
        <f>MCB_benefits_nolossexceedence!AB187/WB_pop!$BI183</f>
        <v>0</v>
      </c>
      <c r="AC187">
        <f>MCB_benefits_nolossexceedence!AC187/WB_pop!$BI183</f>
        <v>0</v>
      </c>
      <c r="AD187">
        <f>MCB_benefits_nolossexceedence!AD187/WB_pop!$BI183</f>
        <v>0</v>
      </c>
    </row>
    <row r="188" spans="1:30" x14ac:dyDescent="0.2">
      <c r="A188" t="s">
        <v>368</v>
      </c>
      <c r="B188" t="s">
        <v>369</v>
      </c>
      <c r="C188">
        <f>MCB_benefits_nolossexceedence!C188/WB_pop!$AQ184</f>
        <v>-382.63031072614899</v>
      </c>
      <c r="D188">
        <f>MCB_benefits_nolossexceedence!D188/WB_pop!$AQ184</f>
        <v>107.33930060160115</v>
      </c>
      <c r="E188">
        <f>MCB_benefits_nolossexceedence!E188/WB_pop!$AQ184</f>
        <v>-1.5690227978296412</v>
      </c>
      <c r="F188">
        <f>MCB_benefits_nolossexceedence!F188/WB_pop!$AQ184</f>
        <v>86.015634993610561</v>
      </c>
      <c r="G188">
        <f>MCB_benefits_nolossexceedence!G188/WB_pop!$AQ184</f>
        <v>77.272279840061714</v>
      </c>
      <c r="H188">
        <f>MCB_benefits_nolossexceedence!H188/WB_pop!$AQ184</f>
        <v>26.319168378894311</v>
      </c>
      <c r="I188">
        <f>MCB_benefits_nolossexceedence!I188/WB_pop!$AQ184</f>
        <v>23.148475158204928</v>
      </c>
      <c r="K188">
        <f>MCB_benefits_nolossexceedence!K188/WB_pop!$AQ184</f>
        <v>128.12665918386557</v>
      </c>
      <c r="L188">
        <f>MCB_benefits_nolossexceedence!L188/WB_pop!$AQ184</f>
        <v>-12.975441474457138</v>
      </c>
      <c r="M188">
        <f>MCB_benefits_nolossexceedence!M188/WB_pop!$AQ184</f>
        <v>274.16775701712578</v>
      </c>
      <c r="N188">
        <f>MCB_benefits_nolossexceedence!N188/WB_pop!$AQ184</f>
        <v>244.03457972140183</v>
      </c>
      <c r="O188">
        <f>MCB_benefits_nolossexceedence!O188/WB_pop!$AQ184</f>
        <v>137.11095331405073</v>
      </c>
      <c r="P188">
        <f>MCB_benefits_nolossexceedence!P188/WB_pop!$AQ184</f>
        <v>-45.030761623757137</v>
      </c>
      <c r="Q188" s="7">
        <f>MCB_benefits_nolossexceedence!Q188/WB_pop!$BI184</f>
        <v>-191.91074297006099</v>
      </c>
      <c r="R188">
        <f>MCB_benefits_nolossexceedence!R188/WB_pop!$BI184</f>
        <v>191.91074297006099</v>
      </c>
      <c r="S188">
        <f>MCB_benefits_nolossexceedence!S188/WB_pop!$BI184</f>
        <v>44.728358139004371</v>
      </c>
      <c r="T188">
        <f>MCB_benefits_nolossexceedence!T188/WB_pop!$BI184</f>
        <v>103.76658956174987</v>
      </c>
      <c r="U188">
        <f>MCB_benefits_nolossexceedence!U188/WB_pop!$BI184</f>
        <v>161.94467881330831</v>
      </c>
      <c r="V188">
        <f>MCB_benefits_nolossexceedence!V188/WB_pop!$BI184</f>
        <v>83.546992449589268</v>
      </c>
      <c r="W188">
        <f>MCB_benefits_nolossexceedence!W188/WB_pop!$BI184</f>
        <v>33.461084552986897</v>
      </c>
      <c r="Y188">
        <f>MCB_benefits_nolossexceedence!Y188/WB_pop!$BI184</f>
        <v>77.32818011028219</v>
      </c>
      <c r="Z188">
        <f>MCB_benefits_nolossexceedence!Z188/WB_pop!$BI184</f>
        <v>52.813571048509012</v>
      </c>
      <c r="AA188">
        <f>MCB_benefits_nolossexceedence!AA188/WB_pop!$BI184</f>
        <v>-24.128694653119961</v>
      </c>
      <c r="AB188">
        <f>MCB_benefits_nolossexceedence!AB188/WB_pop!$BI184</f>
        <v>-65.472443731924372</v>
      </c>
      <c r="AC188">
        <f>MCB_benefits_nolossexceedence!AC188/WB_pop!$BI184</f>
        <v>-13.759336456129573</v>
      </c>
      <c r="AD188">
        <f>MCB_benefits_nolossexceedence!AD188/WB_pop!$BI184</f>
        <v>56.099232042421981</v>
      </c>
    </row>
    <row r="189" spans="1:30" x14ac:dyDescent="0.2">
      <c r="A189" t="s">
        <v>370</v>
      </c>
      <c r="B189" t="s">
        <v>371</v>
      </c>
      <c r="C189">
        <f>MCB_benefits_nolossexceedence!C189/WB_pop!$AQ185</f>
        <v>0</v>
      </c>
      <c r="D189">
        <f>MCB_benefits_nolossexceedence!D189/WB_pop!$AQ185</f>
        <v>0</v>
      </c>
      <c r="E189">
        <f>MCB_benefits_nolossexceedence!E189/WB_pop!$AQ185</f>
        <v>0</v>
      </c>
      <c r="F189">
        <f>MCB_benefits_nolossexceedence!F189/WB_pop!$AQ185</f>
        <v>0</v>
      </c>
      <c r="G189">
        <f>MCB_benefits_nolossexceedence!G189/WB_pop!$AQ185</f>
        <v>0</v>
      </c>
      <c r="H189">
        <f>MCB_benefits_nolossexceedence!H189/WB_pop!$AQ185</f>
        <v>0</v>
      </c>
      <c r="I189">
        <f>MCB_benefits_nolossexceedence!I189/WB_pop!$AQ185</f>
        <v>0</v>
      </c>
      <c r="K189">
        <f>MCB_benefits_nolossexceedence!K189/WB_pop!$AQ185</f>
        <v>0</v>
      </c>
      <c r="L189">
        <f>MCB_benefits_nolossexceedence!L189/WB_pop!$AQ185</f>
        <v>0</v>
      </c>
      <c r="M189">
        <f>MCB_benefits_nolossexceedence!M189/WB_pop!$AQ185</f>
        <v>0</v>
      </c>
      <c r="N189">
        <f>MCB_benefits_nolossexceedence!N189/WB_pop!$AQ185</f>
        <v>0</v>
      </c>
      <c r="O189">
        <f>MCB_benefits_nolossexceedence!O189/WB_pop!$AQ185</f>
        <v>0</v>
      </c>
      <c r="P189">
        <f>MCB_benefits_nolossexceedence!P189/WB_pop!$AQ185</f>
        <v>0</v>
      </c>
      <c r="Q189" s="7">
        <f>MCB_benefits_nolossexceedence!Q189/WB_pop!$BI185</f>
        <v>0</v>
      </c>
      <c r="R189">
        <f>MCB_benefits_nolossexceedence!R189/WB_pop!$BI185</f>
        <v>0</v>
      </c>
      <c r="S189">
        <f>MCB_benefits_nolossexceedence!S189/WB_pop!$BI185</f>
        <v>0</v>
      </c>
      <c r="T189">
        <f>MCB_benefits_nolossexceedence!T189/WB_pop!$BI185</f>
        <v>0</v>
      </c>
      <c r="U189">
        <f>MCB_benefits_nolossexceedence!U189/WB_pop!$BI185</f>
        <v>0</v>
      </c>
      <c r="V189">
        <f>MCB_benefits_nolossexceedence!V189/WB_pop!$BI185</f>
        <v>0</v>
      </c>
      <c r="W189">
        <f>MCB_benefits_nolossexceedence!W189/WB_pop!$BI185</f>
        <v>0</v>
      </c>
      <c r="Y189">
        <f>MCB_benefits_nolossexceedence!Y189/WB_pop!$BI185</f>
        <v>0</v>
      </c>
      <c r="Z189">
        <f>MCB_benefits_nolossexceedence!Z189/WB_pop!$BI185</f>
        <v>0</v>
      </c>
      <c r="AA189">
        <f>MCB_benefits_nolossexceedence!AA189/WB_pop!$BI185</f>
        <v>0</v>
      </c>
      <c r="AB189">
        <f>MCB_benefits_nolossexceedence!AB189/WB_pop!$BI185</f>
        <v>0</v>
      </c>
      <c r="AC189">
        <f>MCB_benefits_nolossexceedence!AC189/WB_pop!$BI185</f>
        <v>0</v>
      </c>
      <c r="AD189">
        <f>MCB_benefits_nolossexceedence!AD189/WB_pop!$BI185</f>
        <v>0</v>
      </c>
    </row>
    <row r="190" spans="1:30" x14ac:dyDescent="0.2">
      <c r="A190" t="s">
        <v>372</v>
      </c>
      <c r="B190" t="s">
        <v>373</v>
      </c>
      <c r="C190">
        <f>MCB_benefits_nolossexceedence!C190/WB_pop!$AQ186</f>
        <v>-155.89870564810158</v>
      </c>
      <c r="D190">
        <f>MCB_benefits_nolossexceedence!D190/WB_pop!$AQ186</f>
        <v>43.734271854220104</v>
      </c>
      <c r="E190">
        <f>MCB_benefits_nolossexceedence!E190/WB_pop!$AQ186</f>
        <v>-0.63928187719835905</v>
      </c>
      <c r="F190">
        <f>MCB_benefits_nolossexceedence!F190/WB_pop!$AQ186</f>
        <v>35.046168024573653</v>
      </c>
      <c r="G190">
        <f>MCB_benefits_nolossexceedence!G190/WB_pop!$AQ186</f>
        <v>31.483779700258452</v>
      </c>
      <c r="H190">
        <f>MCB_benefits_nolossexceedence!H190/WB_pop!$AQ186</f>
        <v>10.723469022141058</v>
      </c>
      <c r="I190">
        <f>MCB_benefits_nolossexceedence!I190/WB_pop!$AQ186</f>
        <v>9.4316033354561846</v>
      </c>
      <c r="K190">
        <f>MCB_benefits_nolossexceedence!K190/WB_pop!$AQ186</f>
        <v>45.765669601857397</v>
      </c>
      <c r="L190">
        <f>MCB_benefits_nolossexceedence!L190/WB_pop!$AQ186</f>
        <v>-3.6800168335389776</v>
      </c>
      <c r="M190">
        <f>MCB_benefits_nolossexceedence!M190/WB_pop!$AQ186</f>
        <v>29.834450601916274</v>
      </c>
      <c r="N190">
        <f>MCB_benefits_nolossexceedence!N190/WB_pop!$AQ186</f>
        <v>-15.922950139395775</v>
      </c>
      <c r="O190">
        <f>MCB_benefits_nolossexceedence!O190/WB_pop!$AQ186</f>
        <v>29.250788988181391</v>
      </c>
      <c r="P190">
        <f>MCB_benefits_nolossexceedence!P190/WB_pop!$AQ186</f>
        <v>-56.496667510945493</v>
      </c>
      <c r="Q190" s="7">
        <f>MCB_benefits_nolossexceedence!Q190/WB_pop!$BI186</f>
        <v>-105.55021730031518</v>
      </c>
      <c r="R190">
        <f>MCB_benefits_nolossexceedence!R190/WB_pop!$BI186</f>
        <v>105.55021730031518</v>
      </c>
      <c r="S190">
        <f>MCB_benefits_nolossexceedence!S190/WB_pop!$BI186</f>
        <v>24.600435848423274</v>
      </c>
      <c r="T190">
        <f>MCB_benefits_nolossexceedence!T190/WB_pop!$BI186</f>
        <v>57.071250453467172</v>
      </c>
      <c r="U190">
        <f>MCB_benefits_nolossexceedence!U190/WB_pop!$BI186</f>
        <v>89.068989962907281</v>
      </c>
      <c r="V190">
        <f>MCB_benefits_nolossexceedence!V190/WB_pop!$BI186</f>
        <v>45.950544880218885</v>
      </c>
      <c r="W190">
        <f>MCB_benefits_nolossexceedence!W190/WB_pop!$BI186</f>
        <v>18.403475964985283</v>
      </c>
      <c r="Y190">
        <f>MCB_benefits_nolossexceedence!Y190/WB_pop!$BI186</f>
        <v>-16.315384319860016</v>
      </c>
      <c r="Z190">
        <f>MCB_benefits_nolossexceedence!Z190/WB_pop!$BI186</f>
        <v>-104.58704495209494</v>
      </c>
      <c r="AA190">
        <f>MCB_benefits_nolossexceedence!AA190/WB_pop!$BI186</f>
        <v>-135.85066716198611</v>
      </c>
      <c r="AB190">
        <f>MCB_benefits_nolossexceedence!AB190/WB_pop!$BI186</f>
        <v>-98.513295854450718</v>
      </c>
      <c r="AC190">
        <f>MCB_benefits_nolossexceedence!AC190/WB_pop!$BI186</f>
        <v>-91.781596496123342</v>
      </c>
      <c r="AD190">
        <f>MCB_benefits_nolossexceedence!AD190/WB_pop!$BI186</f>
        <v>-7.0995438418903269</v>
      </c>
    </row>
    <row r="191" spans="1:30" x14ac:dyDescent="0.2">
      <c r="A191" t="s">
        <v>374</v>
      </c>
      <c r="B191" t="s">
        <v>375</v>
      </c>
      <c r="C191">
        <f>MCB_benefits_nolossexceedence!C191/WB_pop!$AQ187</f>
        <v>-4334.2717487713007</v>
      </c>
      <c r="D191">
        <f>MCB_benefits_nolossexceedence!D191/WB_pop!$AQ187</f>
        <v>1215.893474950979</v>
      </c>
      <c r="E191">
        <f>MCB_benefits_nolossexceedence!E191/WB_pop!$AQ187</f>
        <v>-17.773216065672287</v>
      </c>
      <c r="F191">
        <f>MCB_benefits_nolossexceedence!F191/WB_pop!$AQ187</f>
        <v>974.34815343799767</v>
      </c>
      <c r="G191">
        <f>MCB_benefits_nolossexceedence!G191/WB_pop!$AQ187</f>
        <v>875.30718316153798</v>
      </c>
      <c r="H191">
        <f>MCB_benefits_nolossexceedence!H191/WB_pop!$AQ187</f>
        <v>298.13223040095374</v>
      </c>
      <c r="I191">
        <f>MCB_benefits_nolossexceedence!I191/WB_pop!$AQ187</f>
        <v>262.21598000151647</v>
      </c>
      <c r="K191">
        <f>MCB_benefits_nolossexceedence!K191/WB_pop!$AQ187</f>
        <v>1152.4224119037156</v>
      </c>
      <c r="L191">
        <f>MCB_benefits_nolossexceedence!L191/WB_pop!$AQ187</f>
        <v>11.23773544267233</v>
      </c>
      <c r="M191">
        <f>MCB_benefits_nolossexceedence!M191/WB_pop!$AQ187</f>
        <v>1680.5175453990496</v>
      </c>
      <c r="N191">
        <f>MCB_benefits_nolossexceedence!N191/WB_pop!$AQ187</f>
        <v>-201.96142950779392</v>
      </c>
      <c r="O191">
        <f>MCB_benefits_nolossexceedence!O191/WB_pop!$AQ187</f>
        <v>-53.366981269099654</v>
      </c>
      <c r="P191">
        <f>MCB_benefits_nolossexceedence!P191/WB_pop!$AQ187</f>
        <v>-108.31418297128316</v>
      </c>
      <c r="Q191" s="7">
        <f>MCB_benefits_nolossexceedence!Q191/WB_pop!$BI187</f>
        <v>-4187.5949991841235</v>
      </c>
      <c r="R191">
        <f>MCB_benefits_nolossexceedence!R191/WB_pop!$BI187</f>
        <v>4187.5949991841235</v>
      </c>
      <c r="S191">
        <f>MCB_benefits_nolossexceedence!S191/WB_pop!$BI187</f>
        <v>975.99668453074344</v>
      </c>
      <c r="T191">
        <f>MCB_benefits_nolossexceedence!T191/WB_pop!$BI187</f>
        <v>2264.2424535814775</v>
      </c>
      <c r="U191">
        <f>MCB_benefits_nolossexceedence!U191/WB_pop!$BI187</f>
        <v>3533.7194606603402</v>
      </c>
      <c r="V191">
        <f>MCB_benefits_nolossexceedence!V191/WB_pop!$BI187</f>
        <v>1823.0400360304677</v>
      </c>
      <c r="W191">
        <f>MCB_benefits_nolossexceedence!W191/WB_pop!$BI187</f>
        <v>730.13875186354039</v>
      </c>
      <c r="Y191">
        <f>MCB_benefits_nolossexceedence!Y191/WB_pop!$BI187</f>
        <v>2180.4078925656704</v>
      </c>
      <c r="Z191">
        <f>MCB_benefits_nolossexceedence!Z191/WB_pop!$BI187</f>
        <v>686.58738825902083</v>
      </c>
      <c r="AA191">
        <f>MCB_benefits_nolossexceedence!AA191/WB_pop!$BI187</f>
        <v>1610.5217430968326</v>
      </c>
      <c r="AB191">
        <f>MCB_benefits_nolossexceedence!AB191/WB_pop!$BI187</f>
        <v>763.61478550379866</v>
      </c>
      <c r="AC191">
        <f>MCB_benefits_nolossexceedence!AC191/WB_pop!$BI187</f>
        <v>718.57596202395462</v>
      </c>
      <c r="AD191">
        <f>MCB_benefits_nolossexceedence!AD191/WB_pop!$BI187</f>
        <v>-463.14728933227678</v>
      </c>
    </row>
    <row r="192" spans="1:30" x14ac:dyDescent="0.2">
      <c r="A192" t="s">
        <v>376</v>
      </c>
      <c r="B192" t="s">
        <v>377</v>
      </c>
      <c r="C192">
        <f>MCB_benefits_nolossexceedence!C192/WB_pop!$AQ188</f>
        <v>-3135.471373277182</v>
      </c>
      <c r="D192">
        <f>MCB_benefits_nolossexceedence!D192/WB_pop!$AQ188</f>
        <v>879.59394441386098</v>
      </c>
      <c r="E192">
        <f>MCB_benefits_nolossexceedence!E192/WB_pop!$AQ188</f>
        <v>-12.857387218690912</v>
      </c>
      <c r="F192">
        <f>MCB_benefits_nolossexceedence!F192/WB_pop!$AQ188</f>
        <v>704.85676021038171</v>
      </c>
      <c r="G192">
        <f>MCB_benefits_nolossexceedence!G192/WB_pop!$AQ188</f>
        <v>633.20916977688671</v>
      </c>
      <c r="H192">
        <f>MCB_benefits_nolossexceedence!H192/WB_pop!$AQ188</f>
        <v>215.67292686215694</v>
      </c>
      <c r="I192">
        <f>MCB_benefits_nolossexceedence!I192/WB_pop!$AQ188</f>
        <v>189.69062083927952</v>
      </c>
      <c r="K192">
        <f>MCB_benefits_nolossexceedence!K192/WB_pop!$AQ188</f>
        <v>1029.8300396667933</v>
      </c>
      <c r="L192">
        <f>MCB_benefits_nolossexceedence!L192/WB_pop!$AQ188</f>
        <v>9.3425318303888414</v>
      </c>
      <c r="M192">
        <f>MCB_benefits_nolossexceedence!M192/WB_pop!$AQ188</f>
        <v>1848.1354138143649</v>
      </c>
      <c r="N192">
        <f>MCB_benefits_nolossexceedence!N192/WB_pop!$AQ188</f>
        <v>-79.115455688936223</v>
      </c>
      <c r="O192">
        <f>MCB_benefits_nolossexceedence!O192/WB_pop!$AQ188</f>
        <v>33.525102420459405</v>
      </c>
      <c r="P192">
        <f>MCB_benefits_nolossexceedence!P192/WB_pop!$AQ188</f>
        <v>-824.69899433806268</v>
      </c>
      <c r="Q192" s="7">
        <f>MCB_benefits_nolossexceedence!Q192/WB_pop!$BI188</f>
        <v>-2777.1966507144316</v>
      </c>
      <c r="R192">
        <f>MCB_benefits_nolossexceedence!R192/WB_pop!$BI188</f>
        <v>2777.1966507144316</v>
      </c>
      <c r="S192">
        <f>MCB_benefits_nolossexceedence!S192/WB_pop!$BI188</f>
        <v>647.27718987038349</v>
      </c>
      <c r="T192">
        <f>MCB_benefits_nolossexceedence!T192/WB_pop!$BI188</f>
        <v>1501.6367532478801</v>
      </c>
      <c r="U192">
        <f>MCB_benefits_nolossexceedence!U192/WB_pop!$BI188</f>
        <v>2343.5489469784807</v>
      </c>
      <c r="V192">
        <f>MCB_benefits_nolossexceedence!V192/WB_pop!$BI188</f>
        <v>1209.0330328430882</v>
      </c>
      <c r="W192">
        <f>MCB_benefits_nolossexceedence!W192/WB_pop!$BI188</f>
        <v>484.22516901164215</v>
      </c>
      <c r="Y192">
        <f>MCB_benefits_nolossexceedence!Y192/WB_pop!$BI188</f>
        <v>2513.5064380784756</v>
      </c>
      <c r="Z192">
        <f>MCB_benefits_nolossexceedence!Z192/WB_pop!$BI188</f>
        <v>905.22360141175966</v>
      </c>
      <c r="AA192">
        <f>MCB_benefits_nolossexceedence!AA192/WB_pop!$BI188</f>
        <v>1211.8846262842758</v>
      </c>
      <c r="AB192">
        <f>MCB_benefits_nolossexceedence!AB192/WB_pop!$BI188</f>
        <v>1799.9212876016254</v>
      </c>
      <c r="AC192">
        <f>MCB_benefits_nolossexceedence!AC192/WB_pop!$BI188</f>
        <v>1383.5162801801293</v>
      </c>
      <c r="AD192">
        <f>MCB_benefits_nolossexceedence!AD192/WB_pop!$BI188</f>
        <v>584.85093493119427</v>
      </c>
    </row>
    <row r="193" spans="1:30" x14ac:dyDescent="0.2">
      <c r="A193" t="s">
        <v>378</v>
      </c>
      <c r="B193" t="s">
        <v>379</v>
      </c>
      <c r="C193">
        <f>MCB_benefits_nolossexceedence!C193/WB_pop!$AQ189</f>
        <v>-746.79529745785021</v>
      </c>
      <c r="D193">
        <f>MCB_benefits_nolossexceedence!D193/WB_pop!$AQ189</f>
        <v>209.49852292036979</v>
      </c>
      <c r="E193">
        <f>MCB_benefits_nolossexceedence!E193/WB_pop!$AQ189</f>
        <v>-3.0623262563795923</v>
      </c>
      <c r="F193">
        <f>MCB_benefits_nolossexceedence!F193/WB_pop!$AQ189</f>
        <v>167.88024869010823</v>
      </c>
      <c r="G193">
        <f>MCB_benefits_nolossexceedence!G193/WB_pop!$AQ189</f>
        <v>150.8154832242397</v>
      </c>
      <c r="H193">
        <f>MCB_benefits_nolossexceedence!H193/WB_pop!$AQ189</f>
        <v>51.36820222386114</v>
      </c>
      <c r="I193">
        <f>MCB_benefits_nolossexceedence!I193/WB_pop!$AQ189</f>
        <v>45.179830000033228</v>
      </c>
      <c r="K193">
        <f>MCB_benefits_nolossexceedence!K193/WB_pop!$AQ189</f>
        <v>-402.15965109364259</v>
      </c>
      <c r="L193">
        <f>MCB_benefits_nolossexceedence!L193/WB_pop!$AQ189</f>
        <v>-2.0940463347770382</v>
      </c>
      <c r="M193">
        <f>MCB_benefits_nolossexceedence!M193/WB_pop!$AQ189</f>
        <v>26.75301991826808</v>
      </c>
      <c r="N193">
        <f>MCB_benefits_nolossexceedence!N193/WB_pop!$AQ189</f>
        <v>-360.58365649908325</v>
      </c>
      <c r="O193">
        <f>MCB_benefits_nolossexceedence!O193/WB_pop!$AQ189</f>
        <v>-31.768899681146159</v>
      </c>
      <c r="P193">
        <f>MCB_benefits_nolossexceedence!P193/WB_pop!$AQ189</f>
        <v>-260.34986665360498</v>
      </c>
      <c r="Q193" s="7">
        <f>MCB_benefits_nolossexceedence!Q193/WB_pop!$BI189</f>
        <v>-608.37711737947461</v>
      </c>
      <c r="R193">
        <f>MCB_benefits_nolossexceedence!R193/WB_pop!$BI189</f>
        <v>608.37711737947461</v>
      </c>
      <c r="S193">
        <f>MCB_benefits_nolossexceedence!S193/WB_pop!$BI189</f>
        <v>141.79357116015856</v>
      </c>
      <c r="T193">
        <f>MCB_benefits_nolossexceedence!T193/WB_pop!$BI189</f>
        <v>328.95093657015815</v>
      </c>
      <c r="U193">
        <f>MCB_benefits_nolossexceedence!U193/WB_pop!$BI189</f>
        <v>513.38156137906014</v>
      </c>
      <c r="V193">
        <f>MCB_benefits_nolossexceedence!V193/WB_pop!$BI189</f>
        <v>264.85269998738568</v>
      </c>
      <c r="W193">
        <f>MCB_benefits_nolossexceedence!W193/WB_pop!$BI189</f>
        <v>106.07513602254575</v>
      </c>
      <c r="Y193">
        <f>MCB_benefits_nolossexceedence!Y193/WB_pop!$BI189</f>
        <v>-4.2478387450677015</v>
      </c>
      <c r="Z193">
        <f>MCB_benefits_nolossexceedence!Z193/WB_pop!$BI189</f>
        <v>339.58751602922393</v>
      </c>
      <c r="AA193">
        <f>MCB_benefits_nolossexceedence!AA193/WB_pop!$BI189</f>
        <v>-13.215395693071248</v>
      </c>
      <c r="AB193">
        <f>MCB_benefits_nolossexceedence!AB193/WB_pop!$BI189</f>
        <v>85.295194641408116</v>
      </c>
      <c r="AC193">
        <f>MCB_benefits_nolossexceedence!AC193/WB_pop!$BI189</f>
        <v>146.59862840302657</v>
      </c>
      <c r="AD193">
        <f>MCB_benefits_nolossexceedence!AD193/WB_pop!$BI189</f>
        <v>15.563683293466426</v>
      </c>
    </row>
    <row r="194" spans="1:30" x14ac:dyDescent="0.2">
      <c r="A194" t="s">
        <v>380</v>
      </c>
      <c r="B194" t="s">
        <v>381</v>
      </c>
      <c r="C194">
        <f>MCB_benefits_nolossexceedence!C194/WB_pop!$AQ190</f>
        <v>0</v>
      </c>
      <c r="D194">
        <f>MCB_benefits_nolossexceedence!D194/WB_pop!$AQ190</f>
        <v>0</v>
      </c>
      <c r="E194">
        <f>MCB_benefits_nolossexceedence!E194/WB_pop!$AQ190</f>
        <v>0</v>
      </c>
      <c r="F194">
        <f>MCB_benefits_nolossexceedence!F194/WB_pop!$AQ190</f>
        <v>0</v>
      </c>
      <c r="G194">
        <f>MCB_benefits_nolossexceedence!G194/WB_pop!$AQ190</f>
        <v>0</v>
      </c>
      <c r="H194">
        <f>MCB_benefits_nolossexceedence!H194/WB_pop!$AQ190</f>
        <v>0</v>
      </c>
      <c r="I194">
        <f>MCB_benefits_nolossexceedence!I194/WB_pop!$AQ190</f>
        <v>0</v>
      </c>
      <c r="K194">
        <f>MCB_benefits_nolossexceedence!K194/WB_pop!$AQ190</f>
        <v>0</v>
      </c>
      <c r="L194">
        <f>MCB_benefits_nolossexceedence!L194/WB_pop!$AQ190</f>
        <v>0</v>
      </c>
      <c r="M194">
        <f>MCB_benefits_nolossexceedence!M194/WB_pop!$AQ190</f>
        <v>0</v>
      </c>
      <c r="N194">
        <f>MCB_benefits_nolossexceedence!N194/WB_pop!$AQ190</f>
        <v>0</v>
      </c>
      <c r="O194">
        <f>MCB_benefits_nolossexceedence!O194/WB_pop!$AQ190</f>
        <v>0</v>
      </c>
      <c r="P194">
        <f>MCB_benefits_nolossexceedence!P194/WB_pop!$AQ190</f>
        <v>0</v>
      </c>
      <c r="Q194" s="7">
        <f>MCB_benefits_nolossexceedence!Q194/WB_pop!$BI190</f>
        <v>0</v>
      </c>
      <c r="R194">
        <f>MCB_benefits_nolossexceedence!R194/WB_pop!$BI190</f>
        <v>0</v>
      </c>
      <c r="S194">
        <f>MCB_benefits_nolossexceedence!S194/WB_pop!$BI190</f>
        <v>0</v>
      </c>
      <c r="T194">
        <f>MCB_benefits_nolossexceedence!T194/WB_pop!$BI190</f>
        <v>0</v>
      </c>
      <c r="U194">
        <f>MCB_benefits_nolossexceedence!U194/WB_pop!$BI190</f>
        <v>0</v>
      </c>
      <c r="V194">
        <f>MCB_benefits_nolossexceedence!V194/WB_pop!$BI190</f>
        <v>0</v>
      </c>
      <c r="W194">
        <f>MCB_benefits_nolossexceedence!W194/WB_pop!$BI190</f>
        <v>0</v>
      </c>
      <c r="Y194">
        <f>MCB_benefits_nolossexceedence!Y194/WB_pop!$BI190</f>
        <v>0</v>
      </c>
      <c r="Z194">
        <f>MCB_benefits_nolossexceedence!Z194/WB_pop!$BI190</f>
        <v>0</v>
      </c>
      <c r="AA194">
        <f>MCB_benefits_nolossexceedence!AA194/WB_pop!$BI190</f>
        <v>0</v>
      </c>
      <c r="AB194">
        <f>MCB_benefits_nolossexceedence!AB194/WB_pop!$BI190</f>
        <v>0</v>
      </c>
      <c r="AC194">
        <f>MCB_benefits_nolossexceedence!AC194/WB_pop!$BI190</f>
        <v>0</v>
      </c>
      <c r="AD194">
        <f>MCB_benefits_nolossexceedence!AD194/WB_pop!$BI190</f>
        <v>0</v>
      </c>
    </row>
    <row r="195" spans="1:30" x14ac:dyDescent="0.2">
      <c r="A195" t="s">
        <v>382</v>
      </c>
      <c r="B195" t="s">
        <v>383</v>
      </c>
      <c r="C195">
        <f>MCB_benefits_nolossexceedence!C195/WB_pop!$AQ191</f>
        <v>-1003.2415874175825</v>
      </c>
      <c r="D195">
        <f>MCB_benefits_nolossexceedence!D195/WB_pop!$AQ191</f>
        <v>281.43941373456926</v>
      </c>
      <c r="E195">
        <f>MCB_benefits_nolossexceedence!E195/WB_pop!$AQ191</f>
        <v>-4.1139159085480879</v>
      </c>
      <c r="F195">
        <f>MCB_benefits_nolossexceedence!F195/WB_pop!$AQ191</f>
        <v>225.52960331332125</v>
      </c>
      <c r="G195">
        <f>MCB_benefits_nolossexceedence!G195/WB_pop!$AQ191</f>
        <v>202.60487085562519</v>
      </c>
      <c r="H195">
        <f>MCB_benefits_nolossexceedence!H195/WB_pop!$AQ191</f>
        <v>69.007821711360577</v>
      </c>
      <c r="I195">
        <f>MCB_benefits_nolossexceedence!I195/WB_pop!$AQ191</f>
        <v>60.694389108747821</v>
      </c>
      <c r="K195">
        <f>MCB_benefits_nolossexceedence!K195/WB_pop!$AQ191</f>
        <v>-849.78096569160869</v>
      </c>
      <c r="L195">
        <f>MCB_benefits_nolossexceedence!L195/WB_pop!$AQ191</f>
        <v>38.814246765619885</v>
      </c>
      <c r="M195">
        <f>MCB_benefits_nolossexceedence!M195/WB_pop!$AQ191</f>
        <v>-98.641863325768867</v>
      </c>
      <c r="N195">
        <f>MCB_benefits_nolossexceedence!N195/WB_pop!$AQ191</f>
        <v>216.20784250774011</v>
      </c>
      <c r="O195">
        <f>MCB_benefits_nolossexceedence!O195/WB_pop!$AQ191</f>
        <v>24.278414256631056</v>
      </c>
      <c r="P195">
        <f>MCB_benefits_nolossexceedence!P195/WB_pop!$AQ191</f>
        <v>112.06937002509549</v>
      </c>
      <c r="Q195" s="7">
        <f>MCB_benefits_nolossexceedence!Q195/WB_pop!$BI191</f>
        <v>-551.35521650336307</v>
      </c>
      <c r="R195">
        <f>MCB_benefits_nolossexceedence!R195/WB_pop!$BI191</f>
        <v>551.35521650336307</v>
      </c>
      <c r="S195">
        <f>MCB_benefits_nolossexceedence!S195/WB_pop!$BI191</f>
        <v>128.50355953974912</v>
      </c>
      <c r="T195">
        <f>MCB_benefits_nolossexceedence!T195/WB_pop!$BI191</f>
        <v>298.11906081026217</v>
      </c>
      <c r="U195">
        <f>MCB_benefits_nolossexceedence!U195/WB_pop!$BI191</f>
        <v>465.26339311087304</v>
      </c>
      <c r="V195">
        <f>MCB_benefits_nolossexceedence!V195/WB_pop!$BI191</f>
        <v>240.02861641484213</v>
      </c>
      <c r="W195">
        <f>MCB_benefits_nolossexceedence!W195/WB_pop!$BI191</f>
        <v>96.132937805506586</v>
      </c>
      <c r="Y195">
        <f>MCB_benefits_nolossexceedence!Y195/WB_pop!$BI191</f>
        <v>-182.04607274545697</v>
      </c>
      <c r="Z195">
        <f>MCB_benefits_nolossexceedence!Z195/WB_pop!$BI191</f>
        <v>278.05482749489971</v>
      </c>
      <c r="AA195">
        <f>MCB_benefits_nolossexceedence!AA195/WB_pop!$BI191</f>
        <v>40.391160919209668</v>
      </c>
      <c r="AB195">
        <f>MCB_benefits_nolossexceedence!AB195/WB_pop!$BI191</f>
        <v>-3.956191949138653</v>
      </c>
      <c r="AC195">
        <f>MCB_benefits_nolossexceedence!AC195/WB_pop!$BI191</f>
        <v>145.29029234797378</v>
      </c>
      <c r="AD195">
        <f>MCB_benefits_nolossexceedence!AD195/WB_pop!$BI191</f>
        <v>118.13837903258018</v>
      </c>
    </row>
    <row r="196" spans="1:30" x14ac:dyDescent="0.2">
      <c r="A196" t="s">
        <v>384</v>
      </c>
      <c r="B196" t="s">
        <v>385</v>
      </c>
      <c r="C196">
        <f>MCB_benefits_nolossexceedence!C196/WB_pop!$AQ192</f>
        <v>-495.22662160459248</v>
      </c>
      <c r="D196">
        <f>MCB_benefits_nolossexceedence!D196/WB_pop!$AQ192</f>
        <v>138.92594944046593</v>
      </c>
      <c r="E196">
        <f>MCB_benefits_nolossexceedence!E196/WB_pop!$AQ192</f>
        <v>-2.0307378626517285</v>
      </c>
      <c r="F196">
        <f>MCB_benefits_nolossexceedence!F196/WB_pop!$AQ192</f>
        <v>111.32738606677361</v>
      </c>
      <c r="G196">
        <f>MCB_benefits_nolossexceedence!G196/WB_pop!$AQ192</f>
        <v>100.01113089095173</v>
      </c>
      <c r="H196">
        <f>MCB_benefits_nolossexceedence!H196/WB_pop!$AQ192</f>
        <v>34.064088689123061</v>
      </c>
      <c r="I196">
        <f>MCB_benefits_nolossexceedence!I196/WB_pop!$AQ192</f>
        <v>29.960358148678786</v>
      </c>
      <c r="K196">
        <f>MCB_benefits_nolossexceedence!K196/WB_pop!$AQ192</f>
        <v>-119.78269707551983</v>
      </c>
      <c r="L196">
        <f>MCB_benefits_nolossexceedence!L196/WB_pop!$AQ192</f>
        <v>-10.473584924891957</v>
      </c>
      <c r="M196">
        <f>MCB_benefits_nolossexceedence!M196/WB_pop!$AQ192</f>
        <v>282.99144106876179</v>
      </c>
      <c r="N196">
        <f>MCB_benefits_nolossexceedence!N196/WB_pop!$AQ192</f>
        <v>-139.16503165112866</v>
      </c>
      <c r="O196">
        <f>MCB_benefits_nolossexceedence!O196/WB_pop!$AQ192</f>
        <v>-130.52213688632622</v>
      </c>
      <c r="P196">
        <f>MCB_benefits_nolossexceedence!P196/WB_pop!$AQ192</f>
        <v>164.116750466545</v>
      </c>
      <c r="Q196" s="7">
        <f>MCB_benefits_nolossexceedence!Q196/WB_pop!$BI192</f>
        <v>-462.13407941341063</v>
      </c>
      <c r="R196">
        <f>MCB_benefits_nolossexceedence!R196/WB_pop!$BI192</f>
        <v>462.13407941341063</v>
      </c>
      <c r="S196">
        <f>MCB_benefits_nolossexceedence!S196/WB_pop!$BI192</f>
        <v>107.70891870012103</v>
      </c>
      <c r="T196">
        <f>MCB_benefits_nolossexceedence!T196/WB_pop!$BI192</f>
        <v>249.87698238690874</v>
      </c>
      <c r="U196">
        <f>MCB_benefits_nolossexceedence!U196/WB_pop!$BI192</f>
        <v>389.97376541324809</v>
      </c>
      <c r="V196">
        <f>MCB_benefits_nolossexceedence!V196/WB_pop!$BI192</f>
        <v>201.18682177929685</v>
      </c>
      <c r="W196">
        <f>MCB_benefits_nolossexceedence!W196/WB_pop!$BI192</f>
        <v>80.576560054698319</v>
      </c>
      <c r="Y196">
        <f>MCB_benefits_nolossexceedence!Y196/WB_pop!$BI192</f>
        <v>443.77391176596058</v>
      </c>
      <c r="Z196">
        <f>MCB_benefits_nolossexceedence!Z196/WB_pop!$BI192</f>
        <v>349.47661447736527</v>
      </c>
      <c r="AA196">
        <f>MCB_benefits_nolossexceedence!AA196/WB_pop!$BI192</f>
        <v>397.87792742131353</v>
      </c>
      <c r="AB196">
        <f>MCB_benefits_nolossexceedence!AB196/WB_pop!$BI192</f>
        <v>458.81360328915895</v>
      </c>
      <c r="AC196">
        <f>MCB_benefits_nolossexceedence!AC196/WB_pop!$BI192</f>
        <v>462.13407941341063</v>
      </c>
      <c r="AD196">
        <f>MCB_benefits_nolossexceedence!AD196/WB_pop!$BI192</f>
        <v>243.81092563264443</v>
      </c>
    </row>
    <row r="197" spans="1:30" x14ac:dyDescent="0.2">
      <c r="A197" t="s">
        <v>386</v>
      </c>
      <c r="B197" t="s">
        <v>387</v>
      </c>
      <c r="C197">
        <f>MCB_benefits_nolossexceedence!C197/WB_pop!$AQ193</f>
        <v>0</v>
      </c>
      <c r="D197">
        <f>MCB_benefits_nolossexceedence!D197/WB_pop!$AQ193</f>
        <v>0</v>
      </c>
      <c r="E197">
        <f>MCB_benefits_nolossexceedence!E197/WB_pop!$AQ193</f>
        <v>0</v>
      </c>
      <c r="F197">
        <f>MCB_benefits_nolossexceedence!F197/WB_pop!$AQ193</f>
        <v>0</v>
      </c>
      <c r="G197">
        <f>MCB_benefits_nolossexceedence!G197/WB_pop!$AQ193</f>
        <v>0</v>
      </c>
      <c r="H197">
        <f>MCB_benefits_nolossexceedence!H197/WB_pop!$AQ193</f>
        <v>0</v>
      </c>
      <c r="I197">
        <f>MCB_benefits_nolossexceedence!I197/WB_pop!$AQ193</f>
        <v>0</v>
      </c>
      <c r="K197">
        <f>MCB_benefits_nolossexceedence!K197/WB_pop!$AQ193</f>
        <v>0</v>
      </c>
      <c r="L197">
        <f>MCB_benefits_nolossexceedence!L197/WB_pop!$AQ193</f>
        <v>0</v>
      </c>
      <c r="M197">
        <f>MCB_benefits_nolossexceedence!M197/WB_pop!$AQ193</f>
        <v>0</v>
      </c>
      <c r="N197">
        <f>MCB_benefits_nolossexceedence!N197/WB_pop!$AQ193</f>
        <v>0</v>
      </c>
      <c r="O197">
        <f>MCB_benefits_nolossexceedence!O197/WB_pop!$AQ193</f>
        <v>0</v>
      </c>
      <c r="P197">
        <f>MCB_benefits_nolossexceedence!P197/WB_pop!$AQ193</f>
        <v>0</v>
      </c>
      <c r="Q197" s="7">
        <f>MCB_benefits_nolossexceedence!Q197/WB_pop!$BI193</f>
        <v>0</v>
      </c>
      <c r="R197">
        <f>MCB_benefits_nolossexceedence!R197/WB_pop!$BI193</f>
        <v>0</v>
      </c>
      <c r="S197">
        <f>MCB_benefits_nolossexceedence!S197/WB_pop!$BI193</f>
        <v>0</v>
      </c>
      <c r="T197">
        <f>MCB_benefits_nolossexceedence!T197/WB_pop!$BI193</f>
        <v>0</v>
      </c>
      <c r="U197">
        <f>MCB_benefits_nolossexceedence!U197/WB_pop!$BI193</f>
        <v>0</v>
      </c>
      <c r="V197">
        <f>MCB_benefits_nolossexceedence!V197/WB_pop!$BI193</f>
        <v>0</v>
      </c>
      <c r="W197">
        <f>MCB_benefits_nolossexceedence!W197/WB_pop!$BI193</f>
        <v>0</v>
      </c>
      <c r="Y197">
        <f>MCB_benefits_nolossexceedence!Y197/WB_pop!$BI193</f>
        <v>0</v>
      </c>
      <c r="Z197">
        <f>MCB_benefits_nolossexceedence!Z197/WB_pop!$BI193</f>
        <v>0</v>
      </c>
      <c r="AA197">
        <f>MCB_benefits_nolossexceedence!AA197/WB_pop!$BI193</f>
        <v>0</v>
      </c>
      <c r="AB197">
        <f>MCB_benefits_nolossexceedence!AB197/WB_pop!$BI193</f>
        <v>0</v>
      </c>
      <c r="AC197">
        <f>MCB_benefits_nolossexceedence!AC197/WB_pop!$BI193</f>
        <v>0</v>
      </c>
      <c r="AD197">
        <f>MCB_benefits_nolossexceedence!AD197/WB_pop!$BI193</f>
        <v>0</v>
      </c>
    </row>
    <row r="198" spans="1:30" x14ac:dyDescent="0.2">
      <c r="A198" t="s">
        <v>388</v>
      </c>
      <c r="B198" t="s">
        <v>389</v>
      </c>
      <c r="C198">
        <f>MCB_benefits_nolossexceedence!C198/WB_pop!$AQ194</f>
        <v>-4466.6668811167447</v>
      </c>
      <c r="D198">
        <f>MCB_benefits_nolossexceedence!D198/WB_pop!$AQ194</f>
        <v>1253.0342881867277</v>
      </c>
      <c r="E198">
        <f>MCB_benefits_nolossexceedence!E198/WB_pop!$AQ194</f>
        <v>-18.316118640686678</v>
      </c>
      <c r="F198">
        <f>MCB_benefits_nolossexceedence!F198/WB_pop!$AQ194</f>
        <v>1004.1106972290115</v>
      </c>
      <c r="G198">
        <f>MCB_benefits_nolossexceedence!G198/WB_pop!$AQ194</f>
        <v>902.04441079163337</v>
      </c>
      <c r="H198">
        <f>MCB_benefits_nolossexceedence!H198/WB_pop!$AQ194</f>
        <v>307.23900966821253</v>
      </c>
      <c r="I198">
        <f>MCB_benefits_nolossexceedence!I198/WB_pop!$AQ194</f>
        <v>270.22565761004034</v>
      </c>
      <c r="K198">
        <f>MCB_benefits_nolossexceedence!K198/WB_pop!$AQ194</f>
        <v>536.82857451969733</v>
      </c>
      <c r="L198">
        <f>MCB_benefits_nolossexceedence!L198/WB_pop!$AQ194</f>
        <v>9.0823241072908623</v>
      </c>
      <c r="M198">
        <f>MCB_benefits_nolossexceedence!M198/WB_pop!$AQ194</f>
        <v>12.530538079983645</v>
      </c>
      <c r="N198">
        <f>MCB_benefits_nolossexceedence!N198/WB_pop!$AQ194</f>
        <v>-1045.6293037538267</v>
      </c>
      <c r="O198">
        <f>MCB_benefits_nolossexceedence!O198/WB_pop!$AQ194</f>
        <v>-143.31166791002576</v>
      </c>
      <c r="P198">
        <f>MCB_benefits_nolossexceedence!P198/WB_pop!$AQ194</f>
        <v>-411.12701525381226</v>
      </c>
      <c r="Q198" s="7">
        <f>MCB_benefits_nolossexceedence!Q198/WB_pop!$BI194</f>
        <v>-2454.9069730178167</v>
      </c>
      <c r="R198">
        <f>MCB_benefits_nolossexceedence!R198/WB_pop!$BI194</f>
        <v>2454.9069730178167</v>
      </c>
      <c r="S198">
        <f>MCB_benefits_nolossexceedence!S198/WB_pop!$BI194</f>
        <v>572.16160277285792</v>
      </c>
      <c r="T198">
        <f>MCB_benefits_nolossexceedence!T198/WB_pop!$BI194</f>
        <v>1327.3739673925277</v>
      </c>
      <c r="U198">
        <f>MCB_benefits_nolossexceedence!U198/WB_pop!$BI194</f>
        <v>2071.5834617134615</v>
      </c>
      <c r="V198">
        <f>MCB_benefits_nolossexceedence!V198/WB_pop!$BI194</f>
        <v>1068.7264879755073</v>
      </c>
      <c r="W198">
        <f>MCB_benefits_nolossexceedence!W198/WB_pop!$BI194</f>
        <v>428.03153446537971</v>
      </c>
      <c r="Y198">
        <f>MCB_benefits_nolossexceedence!Y198/WB_pop!$BI194</f>
        <v>1210.9589104101553</v>
      </c>
      <c r="Z198">
        <f>MCB_benefits_nolossexceedence!Z198/WB_pop!$BI194</f>
        <v>699.31879834149868</v>
      </c>
      <c r="AA198">
        <f>MCB_benefits_nolossexceedence!AA198/WB_pop!$BI194</f>
        <v>145.34338363432758</v>
      </c>
      <c r="AB198">
        <f>MCB_benefits_nolossexceedence!AB198/WB_pop!$BI194</f>
        <v>241.23037283871906</v>
      </c>
      <c r="AC198">
        <f>MCB_benefits_nolossexceedence!AC198/WB_pop!$BI194</f>
        <v>315.77713812360662</v>
      </c>
      <c r="AD198">
        <f>MCB_benefits_nolossexceedence!AD198/WB_pop!$BI194</f>
        <v>-136.29670094404463</v>
      </c>
    </row>
    <row r="199" spans="1:30" x14ac:dyDescent="0.2">
      <c r="A199" t="s">
        <v>390</v>
      </c>
      <c r="B199" t="s">
        <v>391</v>
      </c>
      <c r="C199">
        <f>MCB_benefits_nolossexceedence!C199/WB_pop!$AQ195</f>
        <v>0</v>
      </c>
      <c r="D199">
        <f>MCB_benefits_nolossexceedence!D199/WB_pop!$AQ195</f>
        <v>0</v>
      </c>
      <c r="E199">
        <f>MCB_benefits_nolossexceedence!E199/WB_pop!$AQ195</f>
        <v>0</v>
      </c>
      <c r="F199">
        <f>MCB_benefits_nolossexceedence!F199/WB_pop!$AQ195</f>
        <v>0</v>
      </c>
      <c r="G199">
        <f>MCB_benefits_nolossexceedence!G199/WB_pop!$AQ195</f>
        <v>0</v>
      </c>
      <c r="H199">
        <f>MCB_benefits_nolossexceedence!H199/WB_pop!$AQ195</f>
        <v>0</v>
      </c>
      <c r="I199">
        <f>MCB_benefits_nolossexceedence!I199/WB_pop!$AQ195</f>
        <v>0</v>
      </c>
      <c r="K199">
        <f>MCB_benefits_nolossexceedence!K199/WB_pop!$AQ195</f>
        <v>0</v>
      </c>
      <c r="L199">
        <f>MCB_benefits_nolossexceedence!L199/WB_pop!$AQ195</f>
        <v>0</v>
      </c>
      <c r="M199">
        <f>MCB_benefits_nolossexceedence!M199/WB_pop!$AQ195</f>
        <v>0</v>
      </c>
      <c r="N199">
        <f>MCB_benefits_nolossexceedence!N199/WB_pop!$AQ195</f>
        <v>0</v>
      </c>
      <c r="O199">
        <f>MCB_benefits_nolossexceedence!O199/WB_pop!$AQ195</f>
        <v>0</v>
      </c>
      <c r="P199">
        <f>MCB_benefits_nolossexceedence!P199/WB_pop!$AQ195</f>
        <v>0</v>
      </c>
      <c r="Q199" s="7">
        <f>MCB_benefits_nolossexceedence!Q199/WB_pop!$BI195</f>
        <v>0</v>
      </c>
      <c r="R199">
        <f>MCB_benefits_nolossexceedence!R199/WB_pop!$BI195</f>
        <v>0</v>
      </c>
      <c r="S199">
        <f>MCB_benefits_nolossexceedence!S199/WB_pop!$BI195</f>
        <v>0</v>
      </c>
      <c r="T199">
        <f>MCB_benefits_nolossexceedence!T199/WB_pop!$BI195</f>
        <v>0</v>
      </c>
      <c r="U199">
        <f>MCB_benefits_nolossexceedence!U199/WB_pop!$BI195</f>
        <v>0</v>
      </c>
      <c r="V199">
        <f>MCB_benefits_nolossexceedence!V199/WB_pop!$BI195</f>
        <v>0</v>
      </c>
      <c r="W199">
        <f>MCB_benefits_nolossexceedence!W199/WB_pop!$BI195</f>
        <v>0</v>
      </c>
      <c r="Y199">
        <f>MCB_benefits_nolossexceedence!Y199/WB_pop!$BI195</f>
        <v>0</v>
      </c>
      <c r="Z199">
        <f>MCB_benefits_nolossexceedence!Z199/WB_pop!$BI195</f>
        <v>0</v>
      </c>
      <c r="AA199">
        <f>MCB_benefits_nolossexceedence!AA199/WB_pop!$BI195</f>
        <v>0</v>
      </c>
      <c r="AB199">
        <f>MCB_benefits_nolossexceedence!AB199/WB_pop!$BI195</f>
        <v>0</v>
      </c>
      <c r="AC199">
        <f>MCB_benefits_nolossexceedence!AC199/WB_pop!$BI195</f>
        <v>0</v>
      </c>
      <c r="AD199">
        <f>MCB_benefits_nolossexceedence!AD199/WB_pop!$BI195</f>
        <v>0</v>
      </c>
    </row>
    <row r="200" spans="1:30" x14ac:dyDescent="0.2">
      <c r="A200" t="s">
        <v>392</v>
      </c>
      <c r="B200" t="s">
        <v>393</v>
      </c>
      <c r="C200">
        <f>MCB_benefits_nolossexceedence!C200/WB_pop!$AQ196</f>
        <v>509.39688348889115</v>
      </c>
      <c r="D200">
        <f>MCB_benefits_nolossexceedence!D200/WB_pop!$AQ196</f>
        <v>-142.90113373027185</v>
      </c>
      <c r="E200">
        <f>MCB_benefits_nolossexceedence!E200/WB_pop!$AQ196</f>
        <v>2.0888447698265828</v>
      </c>
      <c r="F200">
        <f>MCB_benefits_nolossexceedence!F200/WB_pop!$AQ196</f>
        <v>-114.51287357216898</v>
      </c>
      <c r="G200">
        <f>MCB_benefits_nolossexceedence!G200/WB_pop!$AQ196</f>
        <v>-102.87281855927176</v>
      </c>
      <c r="H200">
        <f>MCB_benefits_nolossexceedence!H200/WB_pop!$AQ196</f>
        <v>-35.038788021745461</v>
      </c>
      <c r="I200">
        <f>MCB_benefits_nolossexceedence!I200/WB_pop!$AQ196</f>
        <v>-30.817634600697001</v>
      </c>
      <c r="K200">
        <f>MCB_benefits_nolossexceedence!K200/WB_pop!$AQ196</f>
        <v>-509.39688348889115</v>
      </c>
      <c r="L200">
        <f>MCB_benefits_nolossexceedence!L200/WB_pop!$AQ196</f>
        <v>10.107453824563224</v>
      </c>
      <c r="M200">
        <f>MCB_benefits_nolossexceedence!M200/WB_pop!$AQ196</f>
        <v>-509.39688348889115</v>
      </c>
      <c r="N200">
        <f>MCB_benefits_nolossexceedence!N200/WB_pop!$AQ196</f>
        <v>-32.384341329406574</v>
      </c>
      <c r="O200">
        <f>MCB_benefits_nolossexceedence!O200/WB_pop!$AQ196</f>
        <v>-282.07092644679528</v>
      </c>
      <c r="P200">
        <f>MCB_benefits_nolossexceedence!P200/WB_pop!$AQ196</f>
        <v>-194.89587768907793</v>
      </c>
      <c r="Q200" s="7">
        <f>MCB_benefits_nolossexceedence!Q200/WB_pop!$BI196</f>
        <v>261.89346683786476</v>
      </c>
      <c r="R200">
        <f>MCB_benefits_nolossexceedence!R200/WB_pop!$BI196</f>
        <v>-261.89346683786476</v>
      </c>
      <c r="S200">
        <f>MCB_benefits_nolossexceedence!S200/WB_pop!$BI196</f>
        <v>-61.039129950202593</v>
      </c>
      <c r="T200">
        <f>MCB_benefits_nolossexceedence!T200/WB_pop!$BI196</f>
        <v>-141.60641276089487</v>
      </c>
      <c r="U200">
        <f>MCB_benefits_nolossexceedence!U200/WB_pop!$BI196</f>
        <v>-220.99989148068869</v>
      </c>
      <c r="V200">
        <f>MCB_benefits_nolossexceedence!V200/WB_pop!$BI196</f>
        <v>-114.0134791719987</v>
      </c>
      <c r="W200">
        <f>MCB_benefits_nolossexceedence!W200/WB_pop!$BI196</f>
        <v>-45.663099950083406</v>
      </c>
      <c r="Y200">
        <f>MCB_benefits_nolossexceedence!Y200/WB_pop!$BI196</f>
        <v>463.58301877391631</v>
      </c>
      <c r="Z200">
        <f>MCB_benefits_nolossexceedence!Z200/WB_pop!$BI196</f>
        <v>721.22363070201186</v>
      </c>
      <c r="AA200">
        <f>MCB_benefits_nolossexceedence!AA200/WB_pop!$BI196</f>
        <v>392.50410918861297</v>
      </c>
      <c r="AB200">
        <f>MCB_benefits_nolossexceedence!AB200/WB_pop!$BI196</f>
        <v>-31.205392941091485</v>
      </c>
      <c r="AC200">
        <f>MCB_benefits_nolossexceedence!AC200/WB_pop!$BI196</f>
        <v>1058.5301990793716</v>
      </c>
      <c r="AD200">
        <f>MCB_benefits_nolossexceedence!AD200/WB_pop!$BI196</f>
        <v>966.30505683830302</v>
      </c>
    </row>
    <row r="201" spans="1:30" x14ac:dyDescent="0.2">
      <c r="A201" t="s">
        <v>394</v>
      </c>
      <c r="B201" t="s">
        <v>395</v>
      </c>
      <c r="C201">
        <f>MCB_benefits_nolossexceedence!C201/WB_pop!$AQ197</f>
        <v>-732.46884494272115</v>
      </c>
      <c r="D201">
        <f>MCB_benefits_nolossexceedence!D201/WB_pop!$AQ197</f>
        <v>205.47952246492335</v>
      </c>
      <c r="E201">
        <f>MCB_benefits_nolossexceedence!E201/WB_pop!$AQ197</f>
        <v>-3.0035788702521913</v>
      </c>
      <c r="F201">
        <f>MCB_benefits_nolossexceedence!F201/WB_pop!$AQ197</f>
        <v>164.65964939164701</v>
      </c>
      <c r="G201">
        <f>MCB_benefits_nolossexceedence!G201/WB_pop!$AQ197</f>
        <v>147.92225282186115</v>
      </c>
      <c r="H201">
        <f>MCB_benefits_nolossexceedence!H201/WB_pop!$AQ197</f>
        <v>50.382759342186809</v>
      </c>
      <c r="I201">
        <f>MCB_benefits_nolossexceedence!I201/WB_pop!$AQ197</f>
        <v>44.313104283708562</v>
      </c>
      <c r="K201">
        <f>MCB_benefits_nolossexceedence!K201/WB_pop!$AQ197</f>
        <v>732.46884494272115</v>
      </c>
      <c r="L201">
        <f>MCB_benefits_nolossexceedence!L201/WB_pop!$AQ197</f>
        <v>-79.261520465157403</v>
      </c>
      <c r="M201">
        <f>MCB_benefits_nolossexceedence!M201/WB_pop!$AQ197</f>
        <v>732.46884494272115</v>
      </c>
      <c r="N201">
        <f>MCB_benefits_nolossexceedence!N201/WB_pop!$AQ197</f>
        <v>732.46884494272115</v>
      </c>
      <c r="O201">
        <f>MCB_benefits_nolossexceedence!O201/WB_pop!$AQ197</f>
        <v>342.14763405202388</v>
      </c>
      <c r="P201">
        <f>MCB_benefits_nolossexceedence!P201/WB_pop!$AQ197</f>
        <v>-89.040840892119661</v>
      </c>
      <c r="Q201" s="7">
        <f>MCB_benefits_nolossexceedence!Q201/WB_pop!$BI197</f>
        <v>-482.24944946627642</v>
      </c>
      <c r="R201">
        <f>MCB_benefits_nolossexceedence!R201/WB_pop!$BI197</f>
        <v>482.24944946627642</v>
      </c>
      <c r="S201">
        <f>MCB_benefits_nolossexceedence!S201/WB_pop!$BI197</f>
        <v>112.39717878342211</v>
      </c>
      <c r="T201">
        <f>MCB_benefits_nolossexceedence!T201/WB_pop!$BI197</f>
        <v>260.75341022963801</v>
      </c>
      <c r="U201">
        <f>MCB_benefits_nolossexceedence!U201/WB_pop!$BI197</f>
        <v>406.94820411327635</v>
      </c>
      <c r="V201">
        <f>MCB_benefits_nolossexceedence!V201/WB_pop!$BI197</f>
        <v>209.94390668198858</v>
      </c>
      <c r="W201">
        <f>MCB_benefits_nolossexceedence!W201/WB_pop!$BI197</f>
        <v>84.083826441857084</v>
      </c>
      <c r="Y201">
        <f>MCB_benefits_nolossexceedence!Y201/WB_pop!$BI197</f>
        <v>-194.7520716039979</v>
      </c>
      <c r="Z201">
        <f>MCB_benefits_nolossexceedence!Z201/WB_pop!$BI197</f>
        <v>-441.91767994647995</v>
      </c>
      <c r="AA201">
        <f>MCB_benefits_nolossexceedence!AA201/WB_pop!$BI197</f>
        <v>-526.46108519753182</v>
      </c>
      <c r="AB201">
        <f>MCB_benefits_nolossexceedence!AB201/WB_pop!$BI197</f>
        <v>138.05591184722434</v>
      </c>
      <c r="AC201">
        <f>MCB_benefits_nolossexceedence!AC201/WB_pop!$BI197</f>
        <v>-451.14415375735871</v>
      </c>
      <c r="AD201">
        <f>MCB_benefits_nolossexceedence!AD201/WB_pop!$BI197</f>
        <v>-181.9230613807533</v>
      </c>
    </row>
    <row r="202" spans="1:30" x14ac:dyDescent="0.2">
      <c r="A202" t="s">
        <v>396</v>
      </c>
      <c r="B202" t="s">
        <v>397</v>
      </c>
      <c r="C202">
        <f>MCB_benefits_nolossexceedence!C202/WB_pop!$AQ198</f>
        <v>0</v>
      </c>
      <c r="D202">
        <f>MCB_benefits_nolossexceedence!D202/WB_pop!$AQ198</f>
        <v>0</v>
      </c>
      <c r="E202">
        <f>MCB_benefits_nolossexceedence!E202/WB_pop!$AQ198</f>
        <v>0</v>
      </c>
      <c r="F202">
        <f>MCB_benefits_nolossexceedence!F202/WB_pop!$AQ198</f>
        <v>0</v>
      </c>
      <c r="G202">
        <f>MCB_benefits_nolossexceedence!G202/WB_pop!$AQ198</f>
        <v>0</v>
      </c>
      <c r="H202">
        <f>MCB_benefits_nolossexceedence!H202/WB_pop!$AQ198</f>
        <v>0</v>
      </c>
      <c r="I202">
        <f>MCB_benefits_nolossexceedence!I202/WB_pop!$AQ198</f>
        <v>0</v>
      </c>
      <c r="K202">
        <f>MCB_benefits_nolossexceedence!K202/WB_pop!$AQ198</f>
        <v>0</v>
      </c>
      <c r="L202">
        <f>MCB_benefits_nolossexceedence!L202/WB_pop!$AQ198</f>
        <v>0</v>
      </c>
      <c r="M202">
        <f>MCB_benefits_nolossexceedence!M202/WB_pop!$AQ198</f>
        <v>0</v>
      </c>
      <c r="N202">
        <f>MCB_benefits_nolossexceedence!N202/WB_pop!$AQ198</f>
        <v>0</v>
      </c>
      <c r="O202">
        <f>MCB_benefits_nolossexceedence!O202/WB_pop!$AQ198</f>
        <v>0</v>
      </c>
      <c r="P202">
        <f>MCB_benefits_nolossexceedence!P202/WB_pop!$AQ198</f>
        <v>0</v>
      </c>
      <c r="Q202" s="7">
        <f>MCB_benefits_nolossexceedence!Q202/WB_pop!$BI198</f>
        <v>0</v>
      </c>
      <c r="R202">
        <f>MCB_benefits_nolossexceedence!R202/WB_pop!$BI198</f>
        <v>0</v>
      </c>
      <c r="S202">
        <f>MCB_benefits_nolossexceedence!S202/WB_pop!$BI198</f>
        <v>0</v>
      </c>
      <c r="T202">
        <f>MCB_benefits_nolossexceedence!T202/WB_pop!$BI198</f>
        <v>0</v>
      </c>
      <c r="U202">
        <f>MCB_benefits_nolossexceedence!U202/WB_pop!$BI198</f>
        <v>0</v>
      </c>
      <c r="V202">
        <f>MCB_benefits_nolossexceedence!V202/WB_pop!$BI198</f>
        <v>0</v>
      </c>
      <c r="W202">
        <f>MCB_benefits_nolossexceedence!W202/WB_pop!$BI198</f>
        <v>0</v>
      </c>
      <c r="Y202">
        <f>MCB_benefits_nolossexceedence!Y202/WB_pop!$BI198</f>
        <v>0</v>
      </c>
      <c r="Z202">
        <f>MCB_benefits_nolossexceedence!Z202/WB_pop!$BI198</f>
        <v>0</v>
      </c>
      <c r="AA202">
        <f>MCB_benefits_nolossexceedence!AA202/WB_pop!$BI198</f>
        <v>0</v>
      </c>
      <c r="AB202">
        <f>MCB_benefits_nolossexceedence!AB202/WB_pop!$BI198</f>
        <v>0</v>
      </c>
      <c r="AC202">
        <f>MCB_benefits_nolossexceedence!AC202/WB_pop!$BI198</f>
        <v>0</v>
      </c>
      <c r="AD202">
        <f>MCB_benefits_nolossexceedence!AD202/WB_pop!$BI198</f>
        <v>0</v>
      </c>
    </row>
    <row r="203" spans="1:30" x14ac:dyDescent="0.2">
      <c r="A203" t="s">
        <v>398</v>
      </c>
      <c r="B203" t="s">
        <v>399</v>
      </c>
      <c r="C203">
        <f>MCB_benefits_nolossexceedence!C203/WB_pop!$AQ199</f>
        <v>0</v>
      </c>
      <c r="D203">
        <f>MCB_benefits_nolossexceedence!D203/WB_pop!$AQ199</f>
        <v>0</v>
      </c>
      <c r="E203">
        <f>MCB_benefits_nolossexceedence!E203/WB_pop!$AQ199</f>
        <v>0</v>
      </c>
      <c r="F203">
        <f>MCB_benefits_nolossexceedence!F203/WB_pop!$AQ199</f>
        <v>0</v>
      </c>
      <c r="G203">
        <f>MCB_benefits_nolossexceedence!G203/WB_pop!$AQ199</f>
        <v>0</v>
      </c>
      <c r="H203">
        <f>MCB_benefits_nolossexceedence!H203/WB_pop!$AQ199</f>
        <v>0</v>
      </c>
      <c r="I203">
        <f>MCB_benefits_nolossexceedence!I203/WB_pop!$AQ199</f>
        <v>0</v>
      </c>
      <c r="K203">
        <f>MCB_benefits_nolossexceedence!K203/WB_pop!$AQ199</f>
        <v>0</v>
      </c>
      <c r="L203">
        <f>MCB_benefits_nolossexceedence!L203/WB_pop!$AQ199</f>
        <v>0</v>
      </c>
      <c r="M203">
        <f>MCB_benefits_nolossexceedence!M203/WB_pop!$AQ199</f>
        <v>0</v>
      </c>
      <c r="N203">
        <f>MCB_benefits_nolossexceedence!N203/WB_pop!$AQ199</f>
        <v>0</v>
      </c>
      <c r="O203">
        <f>MCB_benefits_nolossexceedence!O203/WB_pop!$AQ199</f>
        <v>0</v>
      </c>
      <c r="P203">
        <f>MCB_benefits_nolossexceedence!P203/WB_pop!$AQ199</f>
        <v>0</v>
      </c>
      <c r="Q203" s="7">
        <f>MCB_benefits_nolossexceedence!Q203/WB_pop!$BI199</f>
        <v>0</v>
      </c>
      <c r="R203">
        <f>MCB_benefits_nolossexceedence!R203/WB_pop!$BI199</f>
        <v>0</v>
      </c>
      <c r="S203">
        <f>MCB_benefits_nolossexceedence!S203/WB_pop!$BI199</f>
        <v>0</v>
      </c>
      <c r="T203">
        <f>MCB_benefits_nolossexceedence!T203/WB_pop!$BI199</f>
        <v>0</v>
      </c>
      <c r="U203">
        <f>MCB_benefits_nolossexceedence!U203/WB_pop!$BI199</f>
        <v>0</v>
      </c>
      <c r="V203">
        <f>MCB_benefits_nolossexceedence!V203/WB_pop!$BI199</f>
        <v>0</v>
      </c>
      <c r="W203">
        <f>MCB_benefits_nolossexceedence!W203/WB_pop!$BI199</f>
        <v>0</v>
      </c>
      <c r="Y203">
        <f>MCB_benefits_nolossexceedence!Y203/WB_pop!$BI199</f>
        <v>0</v>
      </c>
      <c r="Z203">
        <f>MCB_benefits_nolossexceedence!Z203/WB_pop!$BI199</f>
        <v>0</v>
      </c>
      <c r="AA203">
        <f>MCB_benefits_nolossexceedence!AA203/WB_pop!$BI199</f>
        <v>0</v>
      </c>
      <c r="AB203">
        <f>MCB_benefits_nolossexceedence!AB203/WB_pop!$BI199</f>
        <v>0</v>
      </c>
      <c r="AC203">
        <f>MCB_benefits_nolossexceedence!AC203/WB_pop!$BI199</f>
        <v>0</v>
      </c>
      <c r="AD203">
        <f>MCB_benefits_nolossexceedence!AD203/WB_pop!$BI199</f>
        <v>0</v>
      </c>
    </row>
    <row r="204" spans="1:30" x14ac:dyDescent="0.2">
      <c r="A204" t="s">
        <v>400</v>
      </c>
      <c r="B204" t="s">
        <v>401</v>
      </c>
      <c r="C204">
        <f>MCB_benefits_nolossexceedence!C204/WB_pop!$AQ200</f>
        <v>0</v>
      </c>
      <c r="D204">
        <f>MCB_benefits_nolossexceedence!D204/WB_pop!$AQ200</f>
        <v>0</v>
      </c>
      <c r="E204">
        <f>MCB_benefits_nolossexceedence!E204/WB_pop!$AQ200</f>
        <v>0</v>
      </c>
      <c r="F204">
        <f>MCB_benefits_nolossexceedence!F204/WB_pop!$AQ200</f>
        <v>0</v>
      </c>
      <c r="G204">
        <f>MCB_benefits_nolossexceedence!G204/WB_pop!$AQ200</f>
        <v>0</v>
      </c>
      <c r="H204">
        <f>MCB_benefits_nolossexceedence!H204/WB_pop!$AQ200</f>
        <v>0</v>
      </c>
      <c r="I204">
        <f>MCB_benefits_nolossexceedence!I204/WB_pop!$AQ200</f>
        <v>0</v>
      </c>
      <c r="K204">
        <f>MCB_benefits_nolossexceedence!K204/WB_pop!$AQ200</f>
        <v>0</v>
      </c>
      <c r="L204">
        <f>MCB_benefits_nolossexceedence!L204/WB_pop!$AQ200</f>
        <v>0</v>
      </c>
      <c r="M204">
        <f>MCB_benefits_nolossexceedence!M204/WB_pop!$AQ200</f>
        <v>0</v>
      </c>
      <c r="N204">
        <f>MCB_benefits_nolossexceedence!N204/WB_pop!$AQ200</f>
        <v>0</v>
      </c>
      <c r="O204">
        <f>MCB_benefits_nolossexceedence!O204/WB_pop!$AQ200</f>
        <v>0</v>
      </c>
      <c r="P204">
        <f>MCB_benefits_nolossexceedence!P204/WB_pop!$AQ200</f>
        <v>0</v>
      </c>
      <c r="Q204" s="7">
        <f>MCB_benefits_nolossexceedence!Q204/WB_pop!$BI200</f>
        <v>0</v>
      </c>
      <c r="R204">
        <f>MCB_benefits_nolossexceedence!R204/WB_pop!$BI200</f>
        <v>0</v>
      </c>
      <c r="S204">
        <f>MCB_benefits_nolossexceedence!S204/WB_pop!$BI200</f>
        <v>0</v>
      </c>
      <c r="T204">
        <f>MCB_benefits_nolossexceedence!T204/WB_pop!$BI200</f>
        <v>0</v>
      </c>
      <c r="U204">
        <f>MCB_benefits_nolossexceedence!U204/WB_pop!$BI200</f>
        <v>0</v>
      </c>
      <c r="V204">
        <f>MCB_benefits_nolossexceedence!V204/WB_pop!$BI200</f>
        <v>0</v>
      </c>
      <c r="W204">
        <f>MCB_benefits_nolossexceedence!W204/WB_pop!$BI200</f>
        <v>0</v>
      </c>
      <c r="Y204">
        <f>MCB_benefits_nolossexceedence!Y204/WB_pop!$BI200</f>
        <v>0</v>
      </c>
      <c r="Z204">
        <f>MCB_benefits_nolossexceedence!Z204/WB_pop!$BI200</f>
        <v>0</v>
      </c>
      <c r="AA204">
        <f>MCB_benefits_nolossexceedence!AA204/WB_pop!$BI200</f>
        <v>0</v>
      </c>
      <c r="AB204">
        <f>MCB_benefits_nolossexceedence!AB204/WB_pop!$BI200</f>
        <v>0</v>
      </c>
      <c r="AC204">
        <f>MCB_benefits_nolossexceedence!AC204/WB_pop!$BI200</f>
        <v>0</v>
      </c>
      <c r="AD204">
        <f>MCB_benefits_nolossexceedence!AD204/WB_pop!$BI200</f>
        <v>0</v>
      </c>
    </row>
    <row r="205" spans="1:30" x14ac:dyDescent="0.2">
      <c r="A205" t="s">
        <v>402</v>
      </c>
      <c r="B205" t="s">
        <v>403</v>
      </c>
      <c r="C205">
        <f>MCB_benefits_nolossexceedence!C205/WB_pop!$AQ201</f>
        <v>0</v>
      </c>
      <c r="D205">
        <f>MCB_benefits_nolossexceedence!D205/WB_pop!$AQ201</f>
        <v>0</v>
      </c>
      <c r="E205">
        <f>MCB_benefits_nolossexceedence!E205/WB_pop!$AQ201</f>
        <v>0</v>
      </c>
      <c r="F205">
        <f>MCB_benefits_nolossexceedence!F205/WB_pop!$AQ201</f>
        <v>0</v>
      </c>
      <c r="G205">
        <f>MCB_benefits_nolossexceedence!G205/WB_pop!$AQ201</f>
        <v>0</v>
      </c>
      <c r="H205">
        <f>MCB_benefits_nolossexceedence!H205/WB_pop!$AQ201</f>
        <v>0</v>
      </c>
      <c r="I205">
        <f>MCB_benefits_nolossexceedence!I205/WB_pop!$AQ201</f>
        <v>0</v>
      </c>
      <c r="K205">
        <f>MCB_benefits_nolossexceedence!K205/WB_pop!$AQ201</f>
        <v>0</v>
      </c>
      <c r="L205">
        <f>MCB_benefits_nolossexceedence!L205/WB_pop!$AQ201</f>
        <v>0</v>
      </c>
      <c r="M205">
        <f>MCB_benefits_nolossexceedence!M205/WB_pop!$AQ201</f>
        <v>0</v>
      </c>
      <c r="N205">
        <f>MCB_benefits_nolossexceedence!N205/WB_pop!$AQ201</f>
        <v>0</v>
      </c>
      <c r="O205">
        <f>MCB_benefits_nolossexceedence!O205/WB_pop!$AQ201</f>
        <v>0</v>
      </c>
      <c r="P205">
        <f>MCB_benefits_nolossexceedence!P205/WB_pop!$AQ201</f>
        <v>0</v>
      </c>
      <c r="Q205" s="7">
        <f>MCB_benefits_nolossexceedence!Q205/WB_pop!$BI201</f>
        <v>0</v>
      </c>
      <c r="R205">
        <f>MCB_benefits_nolossexceedence!R205/WB_pop!$BI201</f>
        <v>0</v>
      </c>
      <c r="S205">
        <f>MCB_benefits_nolossexceedence!S205/WB_pop!$BI201</f>
        <v>0</v>
      </c>
      <c r="T205">
        <f>MCB_benefits_nolossexceedence!T205/WB_pop!$BI201</f>
        <v>0</v>
      </c>
      <c r="U205">
        <f>MCB_benefits_nolossexceedence!U205/WB_pop!$BI201</f>
        <v>0</v>
      </c>
      <c r="V205">
        <f>MCB_benefits_nolossexceedence!V205/WB_pop!$BI201</f>
        <v>0</v>
      </c>
      <c r="W205">
        <f>MCB_benefits_nolossexceedence!W205/WB_pop!$BI201</f>
        <v>0</v>
      </c>
      <c r="Y205">
        <f>MCB_benefits_nolossexceedence!Y205/WB_pop!$BI201</f>
        <v>0</v>
      </c>
      <c r="Z205">
        <f>MCB_benefits_nolossexceedence!Z205/WB_pop!$BI201</f>
        <v>0</v>
      </c>
      <c r="AA205">
        <f>MCB_benefits_nolossexceedence!AA205/WB_pop!$BI201</f>
        <v>0</v>
      </c>
      <c r="AB205">
        <f>MCB_benefits_nolossexceedence!AB205/WB_pop!$BI201</f>
        <v>0</v>
      </c>
      <c r="AC205">
        <f>MCB_benefits_nolossexceedence!AC205/WB_pop!$BI201</f>
        <v>0</v>
      </c>
      <c r="AD205">
        <f>MCB_benefits_nolossexceedence!AD205/WB_pop!$BI201</f>
        <v>0</v>
      </c>
    </row>
    <row r="206" spans="1:30" x14ac:dyDescent="0.2">
      <c r="A206" t="s">
        <v>404</v>
      </c>
      <c r="B206" t="s">
        <v>405</v>
      </c>
      <c r="C206">
        <f>MCB_benefits_nolossexceedence!C206/WB_pop!$AQ202</f>
        <v>-6227.217539879487</v>
      </c>
      <c r="D206">
        <f>MCB_benefits_nolossexceedence!D206/WB_pop!$AQ202</f>
        <v>1746.9216543670104</v>
      </c>
      <c r="E206">
        <f>MCB_benefits_nolossexceedence!E206/WB_pop!$AQ202</f>
        <v>-25.535473832622177</v>
      </c>
      <c r="F206">
        <f>MCB_benefits_nolossexceedence!F206/WB_pop!$AQ202</f>
        <v>1399.8840549760919</v>
      </c>
      <c r="G206">
        <f>MCB_benefits_nolossexceedence!G206/WB_pop!$AQ202</f>
        <v>1257.5880239422543</v>
      </c>
      <c r="H206">
        <f>MCB_benefits_nolossexceedence!H206/WB_pop!$AQ202</f>
        <v>428.33822195908846</v>
      </c>
      <c r="I206">
        <f>MCB_benefits_nolossexceedence!I206/WB_pop!$AQ202</f>
        <v>376.7359419411182</v>
      </c>
      <c r="K206">
        <f>MCB_benefits_nolossexceedence!K206/WB_pop!$AQ202</f>
        <v>6227.217539879487</v>
      </c>
      <c r="L206">
        <f>MCB_benefits_nolossexceedence!L206/WB_pop!$AQ202</f>
        <v>-3662.9047623793358</v>
      </c>
      <c r="M206">
        <f>MCB_benefits_nolossexceedence!M206/WB_pop!$AQ202</f>
        <v>-65925.816183802235</v>
      </c>
      <c r="N206">
        <f>MCB_benefits_nolossexceedence!N206/WB_pop!$AQ202</f>
        <v>6227.217539879487</v>
      </c>
      <c r="O206">
        <f>MCB_benefits_nolossexceedence!O206/WB_pop!$AQ202</f>
        <v>-55203.020738849482</v>
      </c>
      <c r="P206">
        <f>MCB_benefits_nolossexceedence!P206/WB_pop!$AQ202</f>
        <v>-102582.52925861801</v>
      </c>
      <c r="Q206" s="7">
        <f>MCB_benefits_nolossexceedence!Q206/WB_pop!$BI202</f>
        <v>-3635.3361496578646</v>
      </c>
      <c r="R206">
        <f>MCB_benefits_nolossexceedence!R206/WB_pop!$BI202</f>
        <v>3635.3361496578646</v>
      </c>
      <c r="S206">
        <f>MCB_benefits_nolossexceedence!S206/WB_pop!$BI202</f>
        <v>847.28251655475594</v>
      </c>
      <c r="T206">
        <f>MCB_benefits_nolossexceedence!T206/WB_pop!$BI202</f>
        <v>1965.6347962729158</v>
      </c>
      <c r="U206">
        <f>MCB_benefits_nolossexceedence!U206/WB_pop!$BI202</f>
        <v>3067.693533063939</v>
      </c>
      <c r="V206">
        <f>MCB_benefits_nolossexceedence!V206/WB_pop!$BI202</f>
        <v>1582.6180293333894</v>
      </c>
      <c r="W206">
        <f>MCB_benefits_nolossexceedence!W206/WB_pop!$BI202</f>
        <v>633.84825882941027</v>
      </c>
      <c r="Y206">
        <f>MCB_benefits_nolossexceedence!Y206/WB_pop!$BI202</f>
        <v>-4539.480835661534</v>
      </c>
      <c r="Z206">
        <f>MCB_benefits_nolossexceedence!Z206/WB_pop!$BI202</f>
        <v>-7745.0616796712047</v>
      </c>
      <c r="AA206">
        <f>MCB_benefits_nolossexceedence!AA206/WB_pop!$BI202</f>
        <v>1892.6583777525996</v>
      </c>
      <c r="AB206">
        <f>MCB_benefits_nolossexceedence!AB206/WB_pop!$BI202</f>
        <v>-11423.42532969443</v>
      </c>
      <c r="AC206">
        <f>MCB_benefits_nolossexceedence!AC206/WB_pop!$BI202</f>
        <v>-3294.934027284844</v>
      </c>
      <c r="AD206">
        <f>MCB_benefits_nolossexceedence!AD206/WB_pop!$BI202</f>
        <v>-7227.3142533463342</v>
      </c>
    </row>
    <row r="207" spans="1:30" x14ac:dyDescent="0.2">
      <c r="A207" t="s">
        <v>406</v>
      </c>
      <c r="B207" t="s">
        <v>407</v>
      </c>
      <c r="C207">
        <f>MCB_benefits_nolossexceedence!C207/WB_pop!$AQ203</f>
        <v>345.74740857073778</v>
      </c>
      <c r="D207">
        <f>MCB_benefits_nolossexceedence!D207/WB_pop!$AQ203</f>
        <v>-96.992538177040927</v>
      </c>
      <c r="E207">
        <f>MCB_benefits_nolossexceedence!E207/WB_pop!$AQ203</f>
        <v>1.4177799069511678</v>
      </c>
      <c r="F207">
        <f>MCB_benefits_nolossexceedence!F207/WB_pop!$AQ203</f>
        <v>-77.724325705320865</v>
      </c>
      <c r="G207">
        <f>MCB_benefits_nolossexceedence!G207/WB_pop!$AQ203</f>
        <v>-69.823769210420707</v>
      </c>
      <c r="H207">
        <f>MCB_benefits_nolossexceedence!H207/WB_pop!$AQ203</f>
        <v>-23.782183501014895</v>
      </c>
      <c r="I207">
        <f>MCB_benefits_nolossexceedence!I207/WB_pop!$AQ203</f>
        <v>-20.917123066190211</v>
      </c>
      <c r="K207">
        <f>MCB_benefits_nolossexceedence!K207/WB_pop!$AQ203</f>
        <v>-105.1816209485828</v>
      </c>
      <c r="L207">
        <f>MCB_benefits_nolossexceedence!L207/WB_pop!$AQ203</f>
        <v>12.989596671981593</v>
      </c>
      <c r="M207">
        <f>MCB_benefits_nolossexceedence!M207/WB_pop!$AQ203</f>
        <v>-121.63064761651921</v>
      </c>
      <c r="N207">
        <f>MCB_benefits_nolossexceedence!N207/WB_pop!$AQ203</f>
        <v>-345.74740857073778</v>
      </c>
      <c r="O207">
        <f>MCB_benefits_nolossexceedence!O207/WB_pop!$AQ203</f>
        <v>-2.1808346094585342</v>
      </c>
      <c r="P207">
        <f>MCB_benefits_nolossexceedence!P207/WB_pop!$AQ203</f>
        <v>-101.60842140429787</v>
      </c>
      <c r="Q207" s="7">
        <f>MCB_benefits_nolossexceedence!Q207/WB_pop!$BI203</f>
        <v>360.13218429404361</v>
      </c>
      <c r="R207">
        <f>MCB_benefits_nolossexceedence!R207/WB_pop!$BI203</f>
        <v>-360.13218429404361</v>
      </c>
      <c r="S207">
        <f>MCB_benefits_nolossexceedence!S207/WB_pop!$BI203</f>
        <v>-83.935485148941623</v>
      </c>
      <c r="T207">
        <f>MCB_benefits_nolossexceedence!T207/WB_pop!$BI203</f>
        <v>-194.72431807241941</v>
      </c>
      <c r="U207">
        <f>MCB_benefits_nolossexceedence!U207/WB_pop!$BI203</f>
        <v>-303.89904188392666</v>
      </c>
      <c r="V207">
        <f>MCB_benefits_nolossexceedence!V207/WB_pop!$BI203</f>
        <v>-156.78101400900948</v>
      </c>
      <c r="W207">
        <f>MCB_benefits_nolossexceedence!W207/WB_pop!$BI203</f>
        <v>-62.791760807235157</v>
      </c>
      <c r="Y207">
        <f>MCB_benefits_nolossexceedence!Y207/WB_pop!$BI203</f>
        <v>-252.64488122466847</v>
      </c>
      <c r="Z207">
        <f>MCB_benefits_nolossexceedence!Z207/WB_pop!$BI203</f>
        <v>-67.690360980400257</v>
      </c>
      <c r="AA207">
        <f>MCB_benefits_nolossexceedence!AA207/WB_pop!$BI203</f>
        <v>-117.82035910358923</v>
      </c>
      <c r="AB207">
        <f>MCB_benefits_nolossexceedence!AB207/WB_pop!$BI203</f>
        <v>-181.88066900752239</v>
      </c>
      <c r="AC207">
        <f>MCB_benefits_nolossexceedence!AC207/WB_pop!$BI203</f>
        <v>-239.51535666189011</v>
      </c>
      <c r="AD207">
        <f>MCB_benefits_nolossexceedence!AD207/WB_pop!$BI203</f>
        <v>-17.960866782245802</v>
      </c>
    </row>
    <row r="208" spans="1:30" x14ac:dyDescent="0.2">
      <c r="A208" t="s">
        <v>408</v>
      </c>
      <c r="B208" t="s">
        <v>409</v>
      </c>
      <c r="C208">
        <f>MCB_benefits_nolossexceedence!C208/WB_pop!$AQ204</f>
        <v>254.63389230114183</v>
      </c>
      <c r="D208">
        <f>MCB_benefits_nolossexceedence!D208/WB_pop!$AQ204</f>
        <v>-71.43245880651061</v>
      </c>
      <c r="E208">
        <f>MCB_benefits_nolossexceedence!E208/WB_pop!$AQ204</f>
        <v>1.0441576919569506</v>
      </c>
      <c r="F208">
        <f>MCB_benefits_nolossexceedence!F208/WB_pop!$AQ204</f>
        <v>-57.241926013679347</v>
      </c>
      <c r="G208">
        <f>MCB_benefits_nolossexceedence!G208/WB_pop!$AQ204</f>
        <v>-51.42337350461581</v>
      </c>
      <c r="H208">
        <f>MCB_benefits_nolossexceedence!H208/WB_pop!$AQ204</f>
        <v>-17.514953987122801</v>
      </c>
      <c r="I208">
        <f>MCB_benefits_nolossexceedence!I208/WB_pop!$AQ204</f>
        <v>-15.404912170140825</v>
      </c>
      <c r="K208">
        <f>MCB_benefits_nolossexceedence!K208/WB_pop!$AQ204</f>
        <v>-145.61275481059099</v>
      </c>
      <c r="L208">
        <f>MCB_benefits_nolossexceedence!L208/WB_pop!$AQ204</f>
        <v>8.3863018485273599</v>
      </c>
      <c r="M208">
        <f>MCB_benefits_nolossexceedence!M208/WB_pop!$AQ204</f>
        <v>225.59919664614844</v>
      </c>
      <c r="N208">
        <f>MCB_benefits_nolossexceedence!N208/WB_pop!$AQ204</f>
        <v>-193.57708176311195</v>
      </c>
      <c r="O208">
        <f>MCB_benefits_nolossexceedence!O208/WB_pop!$AQ204</f>
        <v>88.687809444170171</v>
      </c>
      <c r="P208">
        <f>MCB_benefits_nolossexceedence!P208/WB_pop!$AQ204</f>
        <v>-86.536580549676103</v>
      </c>
      <c r="Q208" s="7">
        <f>MCB_benefits_nolossexceedence!Q208/WB_pop!$BI204</f>
        <v>217.05066577112737</v>
      </c>
      <c r="R208">
        <f>MCB_benefits_nolossexceedence!R208/WB_pop!$BI204</f>
        <v>-217.05066577112737</v>
      </c>
      <c r="S208">
        <f>MCB_benefits_nolossexceedence!S208/WB_pop!$BI204</f>
        <v>-50.587683433828751</v>
      </c>
      <c r="T208">
        <f>MCB_benefits_nolossexceedence!T208/WB_pop!$BI204</f>
        <v>-117.35980487913989</v>
      </c>
      <c r="U208">
        <f>MCB_benefits_nolossexceedence!U208/WB_pop!$BI204</f>
        <v>-183.15910725228946</v>
      </c>
      <c r="V208">
        <f>MCB_benefits_nolossexceedence!V208/WB_pop!$BI204</f>
        <v>-94.491481058919575</v>
      </c>
      <c r="W208">
        <f>MCB_benefits_nolossexceedence!W208/WB_pop!$BI204</f>
        <v>-37.844419584070998</v>
      </c>
      <c r="Y208">
        <f>MCB_benefits_nolossexceedence!Y208/WB_pop!$BI204</f>
        <v>-140.51557689846663</v>
      </c>
      <c r="Z208">
        <f>MCB_benefits_nolossexceedence!Z208/WB_pop!$BI204</f>
        <v>-94.445428757005033</v>
      </c>
      <c r="AA208">
        <f>MCB_benefits_nolossexceedence!AA208/WB_pop!$BI204</f>
        <v>-152.13674644925294</v>
      </c>
      <c r="AB208">
        <f>MCB_benefits_nolossexceedence!AB208/WB_pop!$BI204</f>
        <v>-148.2824606020244</v>
      </c>
      <c r="AC208">
        <f>MCB_benefits_nolossexceedence!AC208/WB_pop!$BI204</f>
        <v>-217.05066577112737</v>
      </c>
      <c r="AD208">
        <f>MCB_benefits_nolossexceedence!AD208/WB_pop!$BI204</f>
        <v>-177.8812754431176</v>
      </c>
    </row>
    <row r="209" spans="1:30" x14ac:dyDescent="0.2">
      <c r="A209" t="s">
        <v>410</v>
      </c>
      <c r="B209" t="s">
        <v>411</v>
      </c>
      <c r="C209">
        <f>MCB_benefits_nolossexceedence!C209/WB_pop!$AQ205</f>
        <v>-60.951000184038747</v>
      </c>
      <c r="D209">
        <f>MCB_benefits_nolossexceedence!D209/WB_pop!$AQ205</f>
        <v>17.098587193227484</v>
      </c>
      <c r="E209">
        <f>MCB_benefits_nolossexceedence!E209/WB_pop!$AQ205</f>
        <v>-0.24993709635231545</v>
      </c>
      <c r="F209">
        <f>MCB_benefits_nolossexceedence!F209/WB_pop!$AQ205</f>
        <v>13.701839183561258</v>
      </c>
      <c r="G209">
        <f>MCB_benefits_nolossexceedence!G209/WB_pop!$AQ205</f>
        <v>12.309068598915953</v>
      </c>
      <c r="H209">
        <f>MCB_benefits_nolossexceedence!H209/WB_pop!$AQ205</f>
        <v>4.1925053811376083</v>
      </c>
      <c r="I209">
        <f>MCB_benefits_nolossexceedence!I209/WB_pop!$AQ205</f>
        <v>3.6874305931235321</v>
      </c>
      <c r="K209">
        <f>MCB_benefits_nolossexceedence!K209/WB_pop!$AQ205</f>
        <v>39.808826546951693</v>
      </c>
      <c r="L209">
        <f>MCB_benefits_nolossexceedence!L209/WB_pop!$AQ205</f>
        <v>-0.63514630872696987</v>
      </c>
      <c r="M209">
        <f>MCB_benefits_nolossexceedence!M209/WB_pop!$AQ205</f>
        <v>17.761459913864751</v>
      </c>
      <c r="N209">
        <f>MCB_benefits_nolossexceedence!N209/WB_pop!$AQ205</f>
        <v>9.5813023826550765</v>
      </c>
      <c r="O209">
        <f>MCB_benefits_nolossexceedence!O209/WB_pop!$AQ205</f>
        <v>2.4369310473894732</v>
      </c>
      <c r="P209">
        <f>MCB_benefits_nolossexceedence!P209/WB_pop!$AQ205</f>
        <v>3.9572792877256888</v>
      </c>
      <c r="Q209" s="7">
        <f>MCB_benefits_nolossexceedence!Q209/WB_pop!$BI205</f>
        <v>-67.255638305276392</v>
      </c>
      <c r="R209">
        <f>MCB_benefits_nolossexceedence!R209/WB_pop!$BI205</f>
        <v>67.255638305276392</v>
      </c>
      <c r="S209">
        <f>MCB_benefits_nolossexceedence!S209/WB_pop!$BI205</f>
        <v>15.675173939871842</v>
      </c>
      <c r="T209">
        <f>MCB_benefits_nolossexceedence!T209/WB_pop!$BI205</f>
        <v>36.365281629001132</v>
      </c>
      <c r="U209">
        <f>MCB_benefits_nolossexceedence!U209/WB_pop!$BI205</f>
        <v>56.753950170633125</v>
      </c>
      <c r="V209">
        <f>MCB_benefits_nolossexceedence!V209/WB_pop!$BI205</f>
        <v>29.279269199431038</v>
      </c>
      <c r="W209">
        <f>MCB_benefits_nolossexceedence!W209/WB_pop!$BI205</f>
        <v>11.726527474019722</v>
      </c>
      <c r="Y209">
        <f>MCB_benefits_nolossexceedence!Y209/WB_pop!$BI205</f>
        <v>3.1114861554315678</v>
      </c>
      <c r="Z209">
        <f>MCB_benefits_nolossexceedence!Z209/WB_pop!$BI205</f>
        <v>39.592440539237849</v>
      </c>
      <c r="AA209">
        <f>MCB_benefits_nolossexceedence!AA209/WB_pop!$BI205</f>
        <v>65.964230082241286</v>
      </c>
      <c r="AB209">
        <f>MCB_benefits_nolossexceedence!AB209/WB_pop!$BI205</f>
        <v>8.855309519346406</v>
      </c>
      <c r="AC209">
        <f>MCB_benefits_nolossexceedence!AC209/WB_pop!$BI205</f>
        <v>41.991645308234069</v>
      </c>
      <c r="AD209">
        <f>MCB_benefits_nolossexceedence!AD209/WB_pop!$BI205</f>
        <v>9.5468497464092366</v>
      </c>
    </row>
    <row r="210" spans="1:30" x14ac:dyDescent="0.2">
      <c r="A210" t="s">
        <v>412</v>
      </c>
      <c r="B210" t="s">
        <v>413</v>
      </c>
      <c r="C210">
        <f>MCB_benefits_nolossexceedence!C210/WB_pop!$AQ206</f>
        <v>0</v>
      </c>
      <c r="D210">
        <f>MCB_benefits_nolossexceedence!D210/WB_pop!$AQ206</f>
        <v>0</v>
      </c>
      <c r="E210">
        <f>MCB_benefits_nolossexceedence!E210/WB_pop!$AQ206</f>
        <v>0</v>
      </c>
      <c r="F210">
        <f>MCB_benefits_nolossexceedence!F210/WB_pop!$AQ206</f>
        <v>0</v>
      </c>
      <c r="G210">
        <f>MCB_benefits_nolossexceedence!G210/WB_pop!$AQ206</f>
        <v>0</v>
      </c>
      <c r="H210">
        <f>MCB_benefits_nolossexceedence!H210/WB_pop!$AQ206</f>
        <v>0</v>
      </c>
      <c r="I210">
        <f>MCB_benefits_nolossexceedence!I210/WB_pop!$AQ206</f>
        <v>0</v>
      </c>
      <c r="K210">
        <f>MCB_benefits_nolossexceedence!K210/WB_pop!$AQ206</f>
        <v>0</v>
      </c>
      <c r="L210">
        <f>MCB_benefits_nolossexceedence!L210/WB_pop!$AQ206</f>
        <v>0</v>
      </c>
      <c r="M210">
        <f>MCB_benefits_nolossexceedence!M210/WB_pop!$AQ206</f>
        <v>0</v>
      </c>
      <c r="N210">
        <f>MCB_benefits_nolossexceedence!N210/WB_pop!$AQ206</f>
        <v>0</v>
      </c>
      <c r="O210">
        <f>MCB_benefits_nolossexceedence!O210/WB_pop!$AQ206</f>
        <v>0</v>
      </c>
      <c r="P210">
        <f>MCB_benefits_nolossexceedence!P210/WB_pop!$AQ206</f>
        <v>0</v>
      </c>
      <c r="Q210" s="7">
        <f>MCB_benefits_nolossexceedence!Q210/WB_pop!$BI206</f>
        <v>0</v>
      </c>
      <c r="R210">
        <f>MCB_benefits_nolossexceedence!R210/WB_pop!$BI206</f>
        <v>0</v>
      </c>
      <c r="S210">
        <f>MCB_benefits_nolossexceedence!S210/WB_pop!$BI206</f>
        <v>0</v>
      </c>
      <c r="T210">
        <f>MCB_benefits_nolossexceedence!T210/WB_pop!$BI206</f>
        <v>0</v>
      </c>
      <c r="U210">
        <f>MCB_benefits_nolossexceedence!U210/WB_pop!$BI206</f>
        <v>0</v>
      </c>
      <c r="V210">
        <f>MCB_benefits_nolossexceedence!V210/WB_pop!$BI206</f>
        <v>0</v>
      </c>
      <c r="W210">
        <f>MCB_benefits_nolossexceedence!W210/WB_pop!$BI206</f>
        <v>0</v>
      </c>
      <c r="Y210">
        <f>MCB_benefits_nolossexceedence!Y210/WB_pop!$BI206</f>
        <v>0</v>
      </c>
      <c r="Z210">
        <f>MCB_benefits_nolossexceedence!Z210/WB_pop!$BI206</f>
        <v>0</v>
      </c>
      <c r="AA210">
        <f>MCB_benefits_nolossexceedence!AA210/WB_pop!$BI206</f>
        <v>0</v>
      </c>
      <c r="AB210">
        <f>MCB_benefits_nolossexceedence!AB210/WB_pop!$BI206</f>
        <v>0</v>
      </c>
      <c r="AC210">
        <f>MCB_benefits_nolossexceedence!AC210/WB_pop!$BI206</f>
        <v>0</v>
      </c>
      <c r="AD210">
        <f>MCB_benefits_nolossexceedence!AD210/WB_pop!$BI206</f>
        <v>0</v>
      </c>
    </row>
    <row r="211" spans="1:30" x14ac:dyDescent="0.2">
      <c r="A211" t="s">
        <v>414</v>
      </c>
      <c r="B211" t="s">
        <v>415</v>
      </c>
      <c r="C211">
        <f>MCB_benefits_nolossexceedence!C211/WB_pop!$AQ207</f>
        <v>-5257.1308908606843</v>
      </c>
      <c r="D211">
        <f>MCB_benefits_nolossexceedence!D211/WB_pop!$AQ207</f>
        <v>1474.7831971940384</v>
      </c>
      <c r="E211">
        <f>MCB_benefits_nolossexceedence!E211/WB_pop!$AQ207</f>
        <v>-21.557513839614217</v>
      </c>
      <c r="F211">
        <f>MCB_benefits_nolossexceedence!F211/WB_pop!$AQ207</f>
        <v>1181.8077113748225</v>
      </c>
      <c r="G211">
        <f>MCB_benefits_nolossexceedence!G211/WB_pop!$AQ207</f>
        <v>1061.6788005724968</v>
      </c>
      <c r="H211">
        <f>MCB_benefits_nolossexceedence!H211/WB_pop!$AQ207</f>
        <v>361.61095769926237</v>
      </c>
      <c r="I211">
        <f>MCB_benefits_nolossexceedence!I211/WB_pop!$AQ207</f>
        <v>318.04736953423946</v>
      </c>
      <c r="K211">
        <f>MCB_benefits_nolossexceedence!K211/WB_pop!$AQ207</f>
        <v>4056.663675285306</v>
      </c>
      <c r="L211">
        <f>MCB_benefits_nolossexceedence!L211/WB_pop!$AQ207</f>
        <v>-274.2631306101564</v>
      </c>
      <c r="M211">
        <f>MCB_benefits_nolossexceedence!M211/WB_pop!$AQ207</f>
        <v>1260.2963907080045</v>
      </c>
      <c r="N211">
        <f>MCB_benefits_nolossexceedence!N211/WB_pop!$AQ207</f>
        <v>4042.8478275680427</v>
      </c>
      <c r="O211">
        <f>MCB_benefits_nolossexceedence!O211/WB_pop!$AQ207</f>
        <v>441.97056052472323</v>
      </c>
      <c r="P211">
        <f>MCB_benefits_nolossexceedence!P211/WB_pop!$AQ207</f>
        <v>-3860.9061400681521</v>
      </c>
      <c r="Q211" s="7">
        <f>MCB_benefits_nolossexceedence!Q211/WB_pop!$BI207</f>
        <v>-2885.2684643118823</v>
      </c>
      <c r="R211">
        <f>MCB_benefits_nolossexceedence!R211/WB_pop!$BI207</f>
        <v>2885.2684643118823</v>
      </c>
      <c r="S211">
        <f>MCB_benefits_nolossexceedence!S211/WB_pop!$BI207</f>
        <v>672.46533050549442</v>
      </c>
      <c r="T211">
        <f>MCB_benefits_nolossexceedence!T211/WB_pop!$BI207</f>
        <v>1560.0714367429571</v>
      </c>
      <c r="U211">
        <f>MCB_benefits_nolossexceedence!U211/WB_pop!$BI207</f>
        <v>2434.7457964666887</v>
      </c>
      <c r="V211">
        <f>MCB_benefits_nolossexceedence!V211/WB_pop!$BI207</f>
        <v>1256.0813369395826</v>
      </c>
      <c r="W211">
        <f>MCB_benefits_nolossexceedence!W211/WB_pop!$BI207</f>
        <v>503.06830429741956</v>
      </c>
      <c r="Y211">
        <f>MCB_benefits_nolossexceedence!Y211/WB_pop!$BI207</f>
        <v>-298.77642355394829</v>
      </c>
      <c r="Z211">
        <f>MCB_benefits_nolossexceedence!Z211/WB_pop!$BI207</f>
        <v>-2835.7572371649107</v>
      </c>
      <c r="AA211">
        <f>MCB_benefits_nolossexceedence!AA211/WB_pop!$BI207</f>
        <v>-983.05724438274399</v>
      </c>
      <c r="AB211">
        <f>MCB_benefits_nolossexceedence!AB211/WB_pop!$BI207</f>
        <v>-2856.9205735898058</v>
      </c>
      <c r="AC211">
        <f>MCB_benefits_nolossexceedence!AC211/WB_pop!$BI207</f>
        <v>-615.16370372349127</v>
      </c>
      <c r="AD211">
        <f>MCB_benefits_nolossexceedence!AD211/WB_pop!$BI207</f>
        <v>-858.18340066642418</v>
      </c>
    </row>
    <row r="212" spans="1:30" x14ac:dyDescent="0.2">
      <c r="A212" t="s">
        <v>416</v>
      </c>
      <c r="B212" t="s">
        <v>417</v>
      </c>
      <c r="C212">
        <f>MCB_benefits_nolossexceedence!C212/WB_pop!$AQ208</f>
        <v>-193.38037676949091</v>
      </c>
      <c r="D212">
        <f>MCB_benefits_nolossexceedence!D212/WB_pop!$AQ208</f>
        <v>54.249006967373852</v>
      </c>
      <c r="E212">
        <f>MCB_benefits_nolossexceedence!E212/WB_pop!$AQ208</f>
        <v>-0.79298009409761738</v>
      </c>
      <c r="F212">
        <f>MCB_benefits_nolossexceedence!F212/WB_pop!$AQ208</f>
        <v>43.472081110260753</v>
      </c>
      <c r="G212">
        <f>MCB_benefits_nolossexceedence!G212/WB_pop!$AQ208</f>
        <v>39.053211861209363</v>
      </c>
      <c r="H212">
        <f>MCB_benefits_nolossexceedence!H212/WB_pop!$AQ208</f>
        <v>13.301640133295454</v>
      </c>
      <c r="I212">
        <f>MCB_benefits_nolossexceedence!I212/WB_pop!$AQ208</f>
        <v>11.699179919221576</v>
      </c>
      <c r="K212">
        <f>MCB_benefits_nolossexceedence!K212/WB_pop!$AQ208</f>
        <v>167.16139074220501</v>
      </c>
      <c r="L212">
        <f>MCB_benefits_nolossexceedence!L212/WB_pop!$AQ208</f>
        <v>-15.156836590541786</v>
      </c>
      <c r="M212">
        <f>MCB_benefits_nolossexceedence!M212/WB_pop!$AQ208</f>
        <v>193.38037676949091</v>
      </c>
      <c r="N212">
        <f>MCB_benefits_nolossexceedence!N212/WB_pop!$AQ208</f>
        <v>127.11106093852173</v>
      </c>
      <c r="O212">
        <f>MCB_benefits_nolossexceedence!O212/WB_pop!$AQ208</f>
        <v>44.691383312991121</v>
      </c>
      <c r="P212">
        <f>MCB_benefits_nolossexceedence!P212/WB_pop!$AQ208</f>
        <v>48.266451011092762</v>
      </c>
      <c r="Q212" s="7">
        <f>MCB_benefits_nolossexceedence!Q212/WB_pop!$BI208</f>
        <v>-107.59786496221243</v>
      </c>
      <c r="R212">
        <f>MCB_benefits_nolossexceedence!R212/WB_pop!$BI208</f>
        <v>107.59786496221243</v>
      </c>
      <c r="S212">
        <f>MCB_benefits_nolossexceedence!S212/WB_pop!$BI208</f>
        <v>25.077678115043668</v>
      </c>
      <c r="T212">
        <f>MCB_benefits_nolossexceedence!T212/WB_pop!$BI208</f>
        <v>58.178418354600865</v>
      </c>
      <c r="U212">
        <f>MCB_benefits_nolossexceedence!U212/WB_pop!$BI208</f>
        <v>90.796905960713119</v>
      </c>
      <c r="V212">
        <f>MCB_benefits_nolossexceedence!V212/WB_pop!$BI208</f>
        <v>46.841973890916002</v>
      </c>
      <c r="W212">
        <f>MCB_benefits_nolossexceedence!W212/WB_pop!$BI208</f>
        <v>18.760498768863233</v>
      </c>
      <c r="Y212">
        <f>MCB_benefits_nolossexceedence!Y212/WB_pop!$BI208</f>
        <v>45.981799315605052</v>
      </c>
      <c r="Z212">
        <f>MCB_benefits_nolossexceedence!Z212/WB_pop!$BI208</f>
        <v>-131.42250209666867</v>
      </c>
      <c r="AA212">
        <f>MCB_benefits_nolossexceedence!AA212/WB_pop!$BI208</f>
        <v>21.933779143171858</v>
      </c>
      <c r="AB212">
        <f>MCB_benefits_nolossexceedence!AB212/WB_pop!$BI208</f>
        <v>33.54856114254946</v>
      </c>
      <c r="AC212">
        <f>MCB_benefits_nolossexceedence!AC212/WB_pop!$BI208</f>
        <v>-0.88843995195027625</v>
      </c>
      <c r="AD212">
        <f>MCB_benefits_nolossexceedence!AD212/WB_pop!$BI208</f>
        <v>11.480994614868619</v>
      </c>
    </row>
    <row r="213" spans="1:30" x14ac:dyDescent="0.2">
      <c r="A213" t="s">
        <v>418</v>
      </c>
      <c r="B213" t="s">
        <v>419</v>
      </c>
      <c r="C213">
        <f>MCB_benefits_nolossexceedence!C213/WB_pop!$AQ209</f>
        <v>-85.837611540101676</v>
      </c>
      <c r="D213">
        <f>MCB_benefits_nolossexceedence!D213/WB_pop!$AQ209</f>
        <v>24.080029547425955</v>
      </c>
      <c r="E213">
        <f>MCB_benefits_nolossexceedence!E213/WB_pop!$AQ209</f>
        <v>-0.35198771671295626</v>
      </c>
      <c r="F213">
        <f>MCB_benefits_nolossexceedence!F213/WB_pop!$AQ209</f>
        <v>19.296371604603614</v>
      </c>
      <c r="G213">
        <f>MCB_benefits_nolossexceedence!G213/WB_pop!$AQ209</f>
        <v>17.334925524173734</v>
      </c>
      <c r="H213">
        <f>MCB_benefits_nolossexceedence!H213/WB_pop!$AQ209</f>
        <v>5.9043272005258478</v>
      </c>
      <c r="I213">
        <f>MCB_benefits_nolossexceedence!I213/WB_pop!$AQ209</f>
        <v>5.1930277415941681</v>
      </c>
      <c r="K213">
        <f>MCB_benefits_nolossexceedence!K213/WB_pop!$AQ209</f>
        <v>-61.07464154951456</v>
      </c>
      <c r="L213">
        <f>MCB_benefits_nolossexceedence!L213/WB_pop!$AQ209</f>
        <v>3.5560718200625656</v>
      </c>
      <c r="M213">
        <f>MCB_benefits_nolossexceedence!M213/WB_pop!$AQ209</f>
        <v>14.247679411497884</v>
      </c>
      <c r="N213">
        <f>MCB_benefits_nolossexceedence!N213/WB_pop!$AQ209</f>
        <v>-24.658309374777975</v>
      </c>
      <c r="O213">
        <f>MCB_benefits_nolossexceedence!O213/WB_pop!$AQ209</f>
        <v>-90.949755943938143</v>
      </c>
      <c r="P213">
        <f>MCB_benefits_nolossexceedence!P213/WB_pop!$AQ209</f>
        <v>-23.397596980908563</v>
      </c>
      <c r="Q213" s="7">
        <f>MCB_benefits_nolossexceedence!Q213/WB_pop!$BI209</f>
        <v>-51.306446831798723</v>
      </c>
      <c r="R213">
        <f>MCB_benefits_nolossexceedence!R213/WB_pop!$BI209</f>
        <v>51.306446831798723</v>
      </c>
      <c r="S213">
        <f>MCB_benefits_nolossexceedence!S213/WB_pop!$BI209</f>
        <v>11.957919047244211</v>
      </c>
      <c r="T213">
        <f>MCB_benefits_nolossexceedence!T213/WB_pop!$BI209</f>
        <v>27.741516331358028</v>
      </c>
      <c r="U213">
        <f>MCB_benefits_nolossexceedence!U213/WB_pop!$BI209</f>
        <v>43.295158596326928</v>
      </c>
      <c r="V213">
        <f>MCB_benefits_nolossexceedence!V213/WB_pop!$BI209</f>
        <v>22.335900845010304</v>
      </c>
      <c r="W213">
        <f>MCB_benefits_nolossexceedence!W213/WB_pop!$BI209</f>
        <v>8.9456657245080216</v>
      </c>
      <c r="Y213">
        <f>MCB_benefits_nolossexceedence!Y213/WB_pop!$BI209</f>
        <v>17.642048587779314</v>
      </c>
      <c r="Z213">
        <f>MCB_benefits_nolossexceedence!Z213/WB_pop!$BI209</f>
        <v>29.124543405002118</v>
      </c>
      <c r="AA213">
        <f>MCB_benefits_nolossexceedence!AA213/WB_pop!$BI209</f>
        <v>37.135540529016566</v>
      </c>
      <c r="AB213">
        <f>MCB_benefits_nolossexceedence!AB213/WB_pop!$BI209</f>
        <v>16.458104003387344</v>
      </c>
      <c r="AC213">
        <f>MCB_benefits_nolossexceedence!AC213/WB_pop!$BI209</f>
        <v>17.687403983418861</v>
      </c>
      <c r="AD213">
        <f>MCB_benefits_nolossexceedence!AD213/WB_pop!$BI209</f>
        <v>4.0954874818760825</v>
      </c>
    </row>
    <row r="214" spans="1:30" x14ac:dyDescent="0.2">
      <c r="A214" t="s">
        <v>420</v>
      </c>
      <c r="B214" t="s">
        <v>421</v>
      </c>
      <c r="C214">
        <f>MCB_benefits_nolossexceedence!C214/WB_pop!$AQ210</f>
        <v>0</v>
      </c>
      <c r="D214">
        <f>MCB_benefits_nolossexceedence!D214/WB_pop!$AQ210</f>
        <v>0</v>
      </c>
      <c r="E214">
        <f>MCB_benefits_nolossexceedence!E214/WB_pop!$AQ210</f>
        <v>0</v>
      </c>
      <c r="F214">
        <f>MCB_benefits_nolossexceedence!F214/WB_pop!$AQ210</f>
        <v>0</v>
      </c>
      <c r="G214">
        <f>MCB_benefits_nolossexceedence!G214/WB_pop!$AQ210</f>
        <v>0</v>
      </c>
      <c r="H214">
        <f>MCB_benefits_nolossexceedence!H214/WB_pop!$AQ210</f>
        <v>0</v>
      </c>
      <c r="I214">
        <f>MCB_benefits_nolossexceedence!I214/WB_pop!$AQ210</f>
        <v>0</v>
      </c>
      <c r="K214">
        <f>MCB_benefits_nolossexceedence!K214/WB_pop!$AQ210</f>
        <v>0</v>
      </c>
      <c r="L214">
        <f>MCB_benefits_nolossexceedence!L214/WB_pop!$AQ210</f>
        <v>0</v>
      </c>
      <c r="M214">
        <f>MCB_benefits_nolossexceedence!M214/WB_pop!$AQ210</f>
        <v>0</v>
      </c>
      <c r="N214">
        <f>MCB_benefits_nolossexceedence!N214/WB_pop!$AQ210</f>
        <v>0</v>
      </c>
      <c r="O214">
        <f>MCB_benefits_nolossexceedence!O214/WB_pop!$AQ210</f>
        <v>0</v>
      </c>
      <c r="P214">
        <f>MCB_benefits_nolossexceedence!P214/WB_pop!$AQ210</f>
        <v>0</v>
      </c>
      <c r="Q214" s="7">
        <f>MCB_benefits_nolossexceedence!Q214/WB_pop!$BI210</f>
        <v>0</v>
      </c>
      <c r="R214">
        <f>MCB_benefits_nolossexceedence!R214/WB_pop!$BI210</f>
        <v>0</v>
      </c>
      <c r="S214">
        <f>MCB_benefits_nolossexceedence!S214/WB_pop!$BI210</f>
        <v>0</v>
      </c>
      <c r="T214">
        <f>MCB_benefits_nolossexceedence!T214/WB_pop!$BI210</f>
        <v>0</v>
      </c>
      <c r="U214">
        <f>MCB_benefits_nolossexceedence!U214/WB_pop!$BI210</f>
        <v>0</v>
      </c>
      <c r="V214">
        <f>MCB_benefits_nolossexceedence!V214/WB_pop!$BI210</f>
        <v>0</v>
      </c>
      <c r="W214">
        <f>MCB_benefits_nolossexceedence!W214/WB_pop!$BI210</f>
        <v>0</v>
      </c>
      <c r="Y214">
        <f>MCB_benefits_nolossexceedence!Y214/WB_pop!$BI210</f>
        <v>0</v>
      </c>
      <c r="Z214">
        <f>MCB_benefits_nolossexceedence!Z214/WB_pop!$BI210</f>
        <v>0</v>
      </c>
      <c r="AA214">
        <f>MCB_benefits_nolossexceedence!AA214/WB_pop!$BI210</f>
        <v>0</v>
      </c>
      <c r="AB214">
        <f>MCB_benefits_nolossexceedence!AB214/WB_pop!$BI210</f>
        <v>0</v>
      </c>
      <c r="AC214">
        <f>MCB_benefits_nolossexceedence!AC214/WB_pop!$BI210</f>
        <v>0</v>
      </c>
      <c r="AD214">
        <f>MCB_benefits_nolossexceedence!AD214/WB_pop!$BI210</f>
        <v>0</v>
      </c>
    </row>
    <row r="215" spans="1:30" x14ac:dyDescent="0.2">
      <c r="A215" t="s">
        <v>422</v>
      </c>
      <c r="B215" t="s">
        <v>423</v>
      </c>
      <c r="C215">
        <f>MCB_benefits_nolossexceedence!C215/WB_pop!$AQ211</f>
        <v>0</v>
      </c>
      <c r="D215">
        <f>MCB_benefits_nolossexceedence!D215/WB_pop!$AQ211</f>
        <v>0</v>
      </c>
      <c r="E215">
        <f>MCB_benefits_nolossexceedence!E215/WB_pop!$AQ211</f>
        <v>0</v>
      </c>
      <c r="F215">
        <f>MCB_benefits_nolossexceedence!F215/WB_pop!$AQ211</f>
        <v>0</v>
      </c>
      <c r="G215">
        <f>MCB_benefits_nolossexceedence!G215/WB_pop!$AQ211</f>
        <v>0</v>
      </c>
      <c r="H215">
        <f>MCB_benefits_nolossexceedence!H215/WB_pop!$AQ211</f>
        <v>0</v>
      </c>
      <c r="I215">
        <f>MCB_benefits_nolossexceedence!I215/WB_pop!$AQ211</f>
        <v>0</v>
      </c>
      <c r="K215">
        <f>MCB_benefits_nolossexceedence!K215/WB_pop!$AQ211</f>
        <v>0</v>
      </c>
      <c r="L215">
        <f>MCB_benefits_nolossexceedence!L215/WB_pop!$AQ211</f>
        <v>0</v>
      </c>
      <c r="M215">
        <f>MCB_benefits_nolossexceedence!M215/WB_pop!$AQ211</f>
        <v>0</v>
      </c>
      <c r="N215">
        <f>MCB_benefits_nolossexceedence!N215/WB_pop!$AQ211</f>
        <v>0</v>
      </c>
      <c r="O215">
        <f>MCB_benefits_nolossexceedence!O215/WB_pop!$AQ211</f>
        <v>0</v>
      </c>
      <c r="P215">
        <f>MCB_benefits_nolossexceedence!P215/WB_pop!$AQ211</f>
        <v>0</v>
      </c>
      <c r="Q215" s="7">
        <f>MCB_benefits_nolossexceedence!Q215/WB_pop!$BI211</f>
        <v>0</v>
      </c>
      <c r="R215">
        <f>MCB_benefits_nolossexceedence!R215/WB_pop!$BI211</f>
        <v>0</v>
      </c>
      <c r="S215">
        <f>MCB_benefits_nolossexceedence!S215/WB_pop!$BI211</f>
        <v>0</v>
      </c>
      <c r="T215">
        <f>MCB_benefits_nolossexceedence!T215/WB_pop!$BI211</f>
        <v>0</v>
      </c>
      <c r="U215">
        <f>MCB_benefits_nolossexceedence!U215/WB_pop!$BI211</f>
        <v>0</v>
      </c>
      <c r="V215">
        <f>MCB_benefits_nolossexceedence!V215/WB_pop!$BI211</f>
        <v>0</v>
      </c>
      <c r="W215">
        <f>MCB_benefits_nolossexceedence!W215/WB_pop!$BI211</f>
        <v>0</v>
      </c>
      <c r="Y215">
        <f>MCB_benefits_nolossexceedence!Y215/WB_pop!$BI211</f>
        <v>0</v>
      </c>
      <c r="Z215">
        <f>MCB_benefits_nolossexceedence!Z215/WB_pop!$BI211</f>
        <v>0</v>
      </c>
      <c r="AA215">
        <f>MCB_benefits_nolossexceedence!AA215/WB_pop!$BI211</f>
        <v>0</v>
      </c>
      <c r="AB215">
        <f>MCB_benefits_nolossexceedence!AB215/WB_pop!$BI211</f>
        <v>0</v>
      </c>
      <c r="AC215">
        <f>MCB_benefits_nolossexceedence!AC215/WB_pop!$BI211</f>
        <v>0</v>
      </c>
      <c r="AD215">
        <f>MCB_benefits_nolossexceedence!AD215/WB_pop!$BI211</f>
        <v>0</v>
      </c>
    </row>
    <row r="216" spans="1:30" x14ac:dyDescent="0.2">
      <c r="A216" t="s">
        <v>424</v>
      </c>
      <c r="B216" t="s">
        <v>425</v>
      </c>
      <c r="C216">
        <f>MCB_benefits_nolossexceedence!C216/WB_pop!$AQ212</f>
        <v>-134.76173406286665</v>
      </c>
      <c r="D216">
        <f>MCB_benefits_nolossexceedence!D216/WB_pop!$AQ212</f>
        <v>37.80471613635423</v>
      </c>
      <c r="E216">
        <f>MCB_benefits_nolossexceedence!E216/WB_pop!$AQ212</f>
        <v>-0.55260711734628631</v>
      </c>
      <c r="F216">
        <f>MCB_benefits_nolossexceedence!F216/WB_pop!$AQ212</f>
        <v>30.294557967086288</v>
      </c>
      <c r="G216">
        <f>MCB_benefits_nolossexceedence!G216/WB_pop!$AQ212</f>
        <v>27.21516339485898</v>
      </c>
      <c r="H216">
        <f>MCB_benefits_nolossexceedence!H216/WB_pop!$AQ212</f>
        <v>9.2695656104747286</v>
      </c>
      <c r="I216">
        <f>MCB_benefits_nolossexceedence!I216/WB_pop!$AQ212</f>
        <v>8.1528529386778086</v>
      </c>
      <c r="K216">
        <f>MCB_benefits_nolossexceedence!K216/WB_pop!$AQ212</f>
        <v>125.6688232152063</v>
      </c>
      <c r="L216">
        <f>MCB_benefits_nolossexceedence!L216/WB_pop!$AQ212</f>
        <v>-0.12539163229770137</v>
      </c>
      <c r="M216">
        <f>MCB_benefits_nolossexceedence!M216/WB_pop!$AQ212</f>
        <v>-37.119637831857503</v>
      </c>
      <c r="N216">
        <f>MCB_benefits_nolossexceedence!N216/WB_pop!$AQ212</f>
        <v>87.793427114921727</v>
      </c>
      <c r="O216">
        <f>MCB_benefits_nolossexceedence!O216/WB_pop!$AQ212</f>
        <v>56.528615602678592</v>
      </c>
      <c r="P216">
        <f>MCB_benefits_nolossexceedence!P216/WB_pop!$AQ212</f>
        <v>36.780864862379502</v>
      </c>
      <c r="Q216" s="7">
        <f>MCB_benefits_nolossexceedence!Q216/WB_pop!$BI212</f>
        <v>-97.029826949415067</v>
      </c>
      <c r="R216">
        <f>MCB_benefits_nolossexceedence!R216/WB_pop!$BI212</f>
        <v>97.029826949415067</v>
      </c>
      <c r="S216">
        <f>MCB_benefits_nolossexceedence!S216/WB_pop!$BI212</f>
        <v>22.614600844081529</v>
      </c>
      <c r="T216">
        <f>MCB_benefits_nolossexceedence!T216/WB_pop!$BI212</f>
        <v>52.464255374584724</v>
      </c>
      <c r="U216">
        <f>MCB_benefits_nolossexceedence!U216/WB_pop!$BI212</f>
        <v>81.879023120062058</v>
      </c>
      <c r="V216">
        <f>MCB_benefits_nolossexceedence!V216/WB_pop!$BI212</f>
        <v>42.241252855721548</v>
      </c>
      <c r="W216">
        <f>MCB_benefits_nolossexceedence!W216/WB_pop!$BI212</f>
        <v>16.917881685354988</v>
      </c>
      <c r="Y216">
        <f>MCB_benefits_nolossexceedence!Y216/WB_pop!$BI212</f>
        <v>5.9858836636112525</v>
      </c>
      <c r="Z216">
        <f>MCB_benefits_nolossexceedence!Z216/WB_pop!$BI212</f>
        <v>30.237317202571674</v>
      </c>
      <c r="AA216">
        <f>MCB_benefits_nolossexceedence!AA216/WB_pop!$BI212</f>
        <v>39.496777561327896</v>
      </c>
      <c r="AB216">
        <f>MCB_benefits_nolossexceedence!AB216/WB_pop!$BI212</f>
        <v>17.139908289210172</v>
      </c>
      <c r="AC216">
        <f>MCB_benefits_nolossexceedence!AC216/WB_pop!$BI212</f>
        <v>21.085363251352963</v>
      </c>
      <c r="AD216">
        <f>MCB_benefits_nolossexceedence!AD216/WB_pop!$BI212</f>
        <v>-3.2602159192498532</v>
      </c>
    </row>
    <row r="217" spans="1:30" x14ac:dyDescent="0.2">
      <c r="A217" t="s">
        <v>426</v>
      </c>
      <c r="B217" t="s">
        <v>427</v>
      </c>
      <c r="C217">
        <f>MCB_benefits_nolossexceedence!C217/WB_pop!$AQ213</f>
        <v>-1370.3062969972118</v>
      </c>
      <c r="D217">
        <f>MCB_benefits_nolossexceedence!D217/WB_pop!$AQ213</f>
        <v>384.41209545190031</v>
      </c>
      <c r="E217">
        <f>MCB_benefits_nolossexceedence!E217/WB_pop!$AQ213</f>
        <v>-5.6191100384020274</v>
      </c>
      <c r="F217">
        <f>MCB_benefits_nolossexceedence!F217/WB_pop!$AQ213</f>
        <v>308.0460772913442</v>
      </c>
      <c r="G217">
        <f>MCB_benefits_nolossexceedence!G217/WB_pop!$AQ213</f>
        <v>276.73367394030379</v>
      </c>
      <c r="H217">
        <f>MCB_benefits_nolossexceedence!H217/WB_pop!$AQ213</f>
        <v>94.256312556327984</v>
      </c>
      <c r="I217">
        <f>MCB_benefits_nolossexceedence!I217/WB_pop!$AQ213</f>
        <v>82.901172191437539</v>
      </c>
      <c r="K217">
        <f>MCB_benefits_nolossexceedence!K217/WB_pop!$AQ213</f>
        <v>1133.8018196194303</v>
      </c>
      <c r="L217">
        <f>MCB_benefits_nolossexceedence!L217/WB_pop!$AQ213</f>
        <v>7.1904512456249972</v>
      </c>
      <c r="M217">
        <f>MCB_benefits_nolossexceedence!M217/WB_pop!$AQ213</f>
        <v>690.85779366075008</v>
      </c>
      <c r="N217">
        <f>MCB_benefits_nolossexceedence!N217/WB_pop!$AQ213</f>
        <v>-868.98249065728533</v>
      </c>
      <c r="O217">
        <f>MCB_benefits_nolossexceedence!O217/WB_pop!$AQ213</f>
        <v>-286.43755571366302</v>
      </c>
      <c r="P217">
        <f>MCB_benefits_nolossexceedence!P217/WB_pop!$AQ213</f>
        <v>564.53835552590579</v>
      </c>
      <c r="Q217" s="7">
        <f>MCB_benefits_nolossexceedence!Q217/WB_pop!$BI213</f>
        <v>-848.46817156436384</v>
      </c>
      <c r="R217">
        <f>MCB_benefits_nolossexceedence!R217/WB_pop!$BI213</f>
        <v>848.46817156436384</v>
      </c>
      <c r="S217">
        <f>MCB_benefits_nolossexceedence!S217/WB_pop!$BI213</f>
        <v>197.75124445845933</v>
      </c>
      <c r="T217">
        <f>MCB_benefits_nolossexceedence!T217/WB_pop!$BI213</f>
        <v>458.76873359123414</v>
      </c>
      <c r="U217">
        <f>MCB_benefits_nolossexceedence!U217/WB_pop!$BI213</f>
        <v>715.98339624343873</v>
      </c>
      <c r="V217">
        <f>MCB_benefits_nolossexceedence!V217/WB_pop!$BI213</f>
        <v>369.37465212389611</v>
      </c>
      <c r="W217">
        <f>MCB_benefits_nolossexceedence!W217/WB_pop!$BI213</f>
        <v>147.93682099215496</v>
      </c>
      <c r="Y217">
        <f>MCB_benefits_nolossexceedence!Y217/WB_pop!$BI213</f>
        <v>444.27952848623517</v>
      </c>
      <c r="Z217">
        <f>MCB_benefits_nolossexceedence!Z217/WB_pop!$BI213</f>
        <v>-15.088325908955486</v>
      </c>
      <c r="AA217">
        <f>MCB_benefits_nolossexceedence!AA217/WB_pop!$BI213</f>
        <v>460.55615533712518</v>
      </c>
      <c r="AB217">
        <f>MCB_benefits_nolossexceedence!AB217/WB_pop!$BI213</f>
        <v>234.91142085279697</v>
      </c>
      <c r="AC217">
        <f>MCB_benefits_nolossexceedence!AC217/WB_pop!$BI213</f>
        <v>238.86805017533402</v>
      </c>
      <c r="AD217">
        <f>MCB_benefits_nolossexceedence!AD217/WB_pop!$BI213</f>
        <v>158.55615286974401</v>
      </c>
    </row>
    <row r="218" spans="1:30" x14ac:dyDescent="0.2">
      <c r="A218" t="s">
        <v>428</v>
      </c>
      <c r="B218" t="s">
        <v>429</v>
      </c>
      <c r="C218">
        <f>MCB_benefits_nolossexceedence!C218/WB_pop!$AQ214</f>
        <v>0</v>
      </c>
      <c r="D218">
        <f>MCB_benefits_nolossexceedence!D218/WB_pop!$AQ214</f>
        <v>0</v>
      </c>
      <c r="E218">
        <f>MCB_benefits_nolossexceedence!E218/WB_pop!$AQ214</f>
        <v>0</v>
      </c>
      <c r="F218">
        <f>MCB_benefits_nolossexceedence!F218/WB_pop!$AQ214</f>
        <v>0</v>
      </c>
      <c r="G218">
        <f>MCB_benefits_nolossexceedence!G218/WB_pop!$AQ214</f>
        <v>0</v>
      </c>
      <c r="H218">
        <f>MCB_benefits_nolossexceedence!H218/WB_pop!$AQ214</f>
        <v>0</v>
      </c>
      <c r="I218">
        <f>MCB_benefits_nolossexceedence!I218/WB_pop!$AQ214</f>
        <v>0</v>
      </c>
      <c r="K218">
        <f>MCB_benefits_nolossexceedence!K218/WB_pop!$AQ214</f>
        <v>0</v>
      </c>
      <c r="L218">
        <f>MCB_benefits_nolossexceedence!L218/WB_pop!$AQ214</f>
        <v>0</v>
      </c>
      <c r="M218">
        <f>MCB_benefits_nolossexceedence!M218/WB_pop!$AQ214</f>
        <v>0</v>
      </c>
      <c r="N218">
        <f>MCB_benefits_nolossexceedence!N218/WB_pop!$AQ214</f>
        <v>0</v>
      </c>
      <c r="O218">
        <f>MCB_benefits_nolossexceedence!O218/WB_pop!$AQ214</f>
        <v>0</v>
      </c>
      <c r="P218">
        <f>MCB_benefits_nolossexceedence!P218/WB_pop!$AQ214</f>
        <v>0</v>
      </c>
      <c r="Q218" s="7">
        <f>MCB_benefits_nolossexceedence!Q218/WB_pop!$BI214</f>
        <v>0</v>
      </c>
      <c r="R218">
        <f>MCB_benefits_nolossexceedence!R218/WB_pop!$BI214</f>
        <v>0</v>
      </c>
      <c r="S218">
        <f>MCB_benefits_nolossexceedence!S218/WB_pop!$BI214</f>
        <v>0</v>
      </c>
      <c r="T218">
        <f>MCB_benefits_nolossexceedence!T218/WB_pop!$BI214</f>
        <v>0</v>
      </c>
      <c r="U218">
        <f>MCB_benefits_nolossexceedence!U218/WB_pop!$BI214</f>
        <v>0</v>
      </c>
      <c r="V218">
        <f>MCB_benefits_nolossexceedence!V218/WB_pop!$BI214</f>
        <v>0</v>
      </c>
      <c r="W218">
        <f>MCB_benefits_nolossexceedence!W218/WB_pop!$BI214</f>
        <v>0</v>
      </c>
      <c r="Y218">
        <f>MCB_benefits_nolossexceedence!Y218/WB_pop!$BI214</f>
        <v>0</v>
      </c>
      <c r="Z218">
        <f>MCB_benefits_nolossexceedence!Z218/WB_pop!$BI214</f>
        <v>0</v>
      </c>
      <c r="AA218">
        <f>MCB_benefits_nolossexceedence!AA218/WB_pop!$BI214</f>
        <v>0</v>
      </c>
      <c r="AB218">
        <f>MCB_benefits_nolossexceedence!AB218/WB_pop!$BI214</f>
        <v>0</v>
      </c>
      <c r="AC218">
        <f>MCB_benefits_nolossexceedence!AC218/WB_pop!$BI214</f>
        <v>0</v>
      </c>
      <c r="AD218">
        <f>MCB_benefits_nolossexceedence!AD218/WB_pop!$BI214</f>
        <v>0</v>
      </c>
    </row>
    <row r="219" spans="1:30" x14ac:dyDescent="0.2">
      <c r="A219" t="s">
        <v>430</v>
      </c>
      <c r="B219" t="s">
        <v>431</v>
      </c>
      <c r="C219">
        <f>MCB_benefits_nolossexceedence!C219/WB_pop!$AQ215</f>
        <v>-100.79193447730094</v>
      </c>
      <c r="D219">
        <f>MCB_benefits_nolossexceedence!D219/WB_pop!$AQ215</f>
        <v>28.275166524429054</v>
      </c>
      <c r="E219">
        <f>MCB_benefits_nolossexceedence!E219/WB_pop!$AQ215</f>
        <v>-0.4133097629722946</v>
      </c>
      <c r="F219">
        <f>MCB_benefits_nolossexceedence!F219/WB_pop!$AQ215</f>
        <v>22.658116733737749</v>
      </c>
      <c r="G219">
        <f>MCB_benefits_nolossexceedence!G219/WB_pop!$AQ215</f>
        <v>20.354954503657677</v>
      </c>
      <c r="H219">
        <f>MCB_benefits_nolossexceedence!H219/WB_pop!$AQ215</f>
        <v>6.9329580547557903</v>
      </c>
      <c r="I219">
        <f>MCB_benefits_nolossexceedence!I219/WB_pop!$AQ215</f>
        <v>6.0977385376693141</v>
      </c>
      <c r="K219">
        <f>MCB_benefits_nolossexceedence!K219/WB_pop!$AQ215</f>
        <v>49.99148507685176</v>
      </c>
      <c r="L219">
        <f>MCB_benefits_nolossexceedence!L219/WB_pop!$AQ215</f>
        <v>-0.92495961960261852</v>
      </c>
      <c r="M219">
        <f>MCB_benefits_nolossexceedence!M219/WB_pop!$AQ215</f>
        <v>-10.353579555699611</v>
      </c>
      <c r="N219">
        <f>MCB_benefits_nolossexceedence!N219/WB_pop!$AQ215</f>
        <v>19.508836054553417</v>
      </c>
      <c r="O219">
        <f>MCB_benefits_nolossexceedence!O219/WB_pop!$AQ215</f>
        <v>14.513698217389292</v>
      </c>
      <c r="P219">
        <f>MCB_benefits_nolossexceedence!P219/WB_pop!$AQ215</f>
        <v>-6.0881934179561181</v>
      </c>
      <c r="Q219" s="7">
        <f>MCB_benefits_nolossexceedence!Q219/WB_pop!$BI215</f>
        <v>-82.320674265082616</v>
      </c>
      <c r="R219">
        <f>MCB_benefits_nolossexceedence!R219/WB_pop!$BI215</f>
        <v>82.320674265082616</v>
      </c>
      <c r="S219">
        <f>MCB_benefits_nolossexceedence!S219/WB_pop!$BI215</f>
        <v>19.186359991047279</v>
      </c>
      <c r="T219">
        <f>MCB_benefits_nolossexceedence!T219/WB_pop!$BI215</f>
        <v>44.510981963338793</v>
      </c>
      <c r="U219">
        <f>MCB_benefits_nolossexceedence!U219/WB_pop!$BI215</f>
        <v>69.466643436597735</v>
      </c>
      <c r="V219">
        <f>MCB_benefits_nolossexceedence!V219/WB_pop!$BI215</f>
        <v>35.837726668292355</v>
      </c>
      <c r="W219">
        <f>MCB_benefits_nolossexceedence!W219/WB_pop!$BI215</f>
        <v>14.353230045451616</v>
      </c>
      <c r="Y219">
        <f>MCB_benefits_nolossexceedence!Y219/WB_pop!$BI215</f>
        <v>26.123617376166244</v>
      </c>
      <c r="Z219">
        <f>MCB_benefits_nolossexceedence!Z219/WB_pop!$BI215</f>
        <v>9.5856116372793654</v>
      </c>
      <c r="AA219">
        <f>MCB_benefits_nolossexceedence!AA219/WB_pop!$BI215</f>
        <v>23.497952732156563</v>
      </c>
      <c r="AB219">
        <f>MCB_benefits_nolossexceedence!AB219/WB_pop!$BI215</f>
        <v>9.1147953661832073</v>
      </c>
      <c r="AC219">
        <f>MCB_benefits_nolossexceedence!AC219/WB_pop!$BI215</f>
        <v>20.969019176352806</v>
      </c>
      <c r="AD219">
        <f>MCB_benefits_nolossexceedence!AD219/WB_pop!$BI215</f>
        <v>7.7378999915306492</v>
      </c>
    </row>
    <row r="220" spans="1:30" x14ac:dyDescent="0.2">
      <c r="A220" t="s">
        <v>432</v>
      </c>
      <c r="B220" t="s">
        <v>433</v>
      </c>
      <c r="C220">
        <f>MCB_benefits_nolossexceedence!C220/WB_pop!$AQ216</f>
        <v>42.126870275270981</v>
      </c>
      <c r="D220">
        <f>MCB_benefits_nolossexceedence!D220/WB_pop!$AQ216</f>
        <v>-11.817853068933422</v>
      </c>
      <c r="E220">
        <f>MCB_benefits_nolossexceedence!E220/WB_pop!$AQ216</f>
        <v>0.1727464291516097</v>
      </c>
      <c r="F220">
        <f>MCB_benefits_nolossexceedence!F220/WB_pop!$AQ216</f>
        <v>-9.4701579970079912</v>
      </c>
      <c r="G220">
        <f>MCB_benefits_nolossexceedence!G220/WB_pop!$AQ216</f>
        <v>-8.5075312055623105</v>
      </c>
      <c r="H220">
        <f>MCB_benefits_nolossexceedence!H220/WB_pop!$AQ216</f>
        <v>-2.89769043635498</v>
      </c>
      <c r="I220">
        <f>MCB_benefits_nolossexceedence!I220/WB_pop!$AQ216</f>
        <v>-2.5486031365611548</v>
      </c>
      <c r="K220">
        <f>MCB_benefits_nolossexceedence!K220/WB_pop!$AQ216</f>
        <v>-3.8946592759705618</v>
      </c>
      <c r="L220">
        <f>MCB_benefits_nolossexceedence!L220/WB_pop!$AQ216</f>
        <v>2.1441802394847329</v>
      </c>
      <c r="M220">
        <f>MCB_benefits_nolossexceedence!M220/WB_pop!$AQ216</f>
        <v>-21.471097021785582</v>
      </c>
      <c r="N220">
        <f>MCB_benefits_nolossexceedence!N220/WB_pop!$AQ216</f>
        <v>-41.087777418180217</v>
      </c>
      <c r="O220">
        <f>MCB_benefits_nolossexceedence!O220/WB_pop!$AQ216</f>
        <v>-12.207095356290646</v>
      </c>
      <c r="P220">
        <f>MCB_benefits_nolossexceedence!P220/WB_pop!$AQ216</f>
        <v>-9.1398266001785782</v>
      </c>
      <c r="Q220" s="7">
        <f>MCB_benefits_nolossexceedence!Q220/WB_pop!$BI216</f>
        <v>37.9292022006005</v>
      </c>
      <c r="R220">
        <f>MCB_benefits_nolossexceedence!R220/WB_pop!$BI216</f>
        <v>-37.9292022006005</v>
      </c>
      <c r="S220">
        <f>MCB_benefits_nolossexceedence!S220/WB_pop!$BI216</f>
        <v>-8.8401040697332736</v>
      </c>
      <c r="T220">
        <f>MCB_benefits_nolossexceedence!T220/WB_pop!$BI216</f>
        <v>-20.508408733367954</v>
      </c>
      <c r="U220">
        <f>MCB_benefits_nolossexceedence!U220/WB_pop!$BI216</f>
        <v>-32.006715064302185</v>
      </c>
      <c r="V220">
        <f>MCB_benefits_nolossexceedence!V220/WB_pop!$BI216</f>
        <v>-16.512211462632262</v>
      </c>
      <c r="W220">
        <f>MCB_benefits_nolossexceedence!W220/WB_pop!$BI216</f>
        <v>-6.6132422928487333</v>
      </c>
      <c r="Y220">
        <f>MCB_benefits_nolossexceedence!Y220/WB_pop!$BI216</f>
        <v>-9.6340081247286324</v>
      </c>
      <c r="Z220">
        <f>MCB_benefits_nolossexceedence!Z220/WB_pop!$BI216</f>
        <v>30.964826505690304</v>
      </c>
      <c r="AA220">
        <f>MCB_benefits_nolossexceedence!AA220/WB_pop!$BI216</f>
        <v>1.0846711282717261</v>
      </c>
      <c r="AB220">
        <f>MCB_benefits_nolossexceedence!AB220/WB_pop!$BI216</f>
        <v>10.069246629101084</v>
      </c>
      <c r="AC220">
        <f>MCB_benefits_nolossexceedence!AC220/WB_pop!$BI216</f>
        <v>-13.988708371717983</v>
      </c>
      <c r="AD220">
        <f>MCB_benefits_nolossexceedence!AD220/WB_pop!$BI216</f>
        <v>37.043788135374065</v>
      </c>
    </row>
    <row r="221" spans="1:30" x14ac:dyDescent="0.2">
      <c r="A221" t="s">
        <v>434</v>
      </c>
      <c r="B221" t="s">
        <v>435</v>
      </c>
      <c r="C221">
        <f>MCB_benefits_nolossexceedence!C221/WB_pop!$AQ217</f>
        <v>0</v>
      </c>
      <c r="D221">
        <f>MCB_benefits_nolossexceedence!D221/WB_pop!$AQ217</f>
        <v>0</v>
      </c>
      <c r="E221">
        <f>MCB_benefits_nolossexceedence!E221/WB_pop!$AQ217</f>
        <v>0</v>
      </c>
      <c r="F221">
        <f>MCB_benefits_nolossexceedence!F221/WB_pop!$AQ217</f>
        <v>0</v>
      </c>
      <c r="G221">
        <f>MCB_benefits_nolossexceedence!G221/WB_pop!$AQ217</f>
        <v>0</v>
      </c>
      <c r="H221">
        <f>MCB_benefits_nolossexceedence!H221/WB_pop!$AQ217</f>
        <v>0</v>
      </c>
      <c r="I221">
        <f>MCB_benefits_nolossexceedence!I221/WB_pop!$AQ217</f>
        <v>0</v>
      </c>
      <c r="K221">
        <f>MCB_benefits_nolossexceedence!K221/WB_pop!$AQ217</f>
        <v>0</v>
      </c>
      <c r="L221">
        <f>MCB_benefits_nolossexceedence!L221/WB_pop!$AQ217</f>
        <v>0</v>
      </c>
      <c r="M221">
        <f>MCB_benefits_nolossexceedence!M221/WB_pop!$AQ217</f>
        <v>0</v>
      </c>
      <c r="N221">
        <f>MCB_benefits_nolossexceedence!N221/WB_pop!$AQ217</f>
        <v>0</v>
      </c>
      <c r="O221">
        <f>MCB_benefits_nolossexceedence!O221/WB_pop!$AQ217</f>
        <v>0</v>
      </c>
      <c r="P221">
        <f>MCB_benefits_nolossexceedence!P221/WB_pop!$AQ217</f>
        <v>0</v>
      </c>
      <c r="Q221" s="7">
        <f>MCB_benefits_nolossexceedence!Q221/WB_pop!$BI217</f>
        <v>0</v>
      </c>
      <c r="R221">
        <f>MCB_benefits_nolossexceedence!R221/WB_pop!$BI217</f>
        <v>0</v>
      </c>
      <c r="S221">
        <f>MCB_benefits_nolossexceedence!S221/WB_pop!$BI217</f>
        <v>0</v>
      </c>
      <c r="T221">
        <f>MCB_benefits_nolossexceedence!T221/WB_pop!$BI217</f>
        <v>0</v>
      </c>
      <c r="U221">
        <f>MCB_benefits_nolossexceedence!U221/WB_pop!$BI217</f>
        <v>0</v>
      </c>
      <c r="V221">
        <f>MCB_benefits_nolossexceedence!V221/WB_pop!$BI217</f>
        <v>0</v>
      </c>
      <c r="W221">
        <f>MCB_benefits_nolossexceedence!W221/WB_pop!$BI217</f>
        <v>0</v>
      </c>
      <c r="Y221">
        <f>MCB_benefits_nolossexceedence!Y221/WB_pop!$BI217</f>
        <v>0</v>
      </c>
      <c r="Z221">
        <f>MCB_benefits_nolossexceedence!Z221/WB_pop!$BI217</f>
        <v>0</v>
      </c>
      <c r="AA221">
        <f>MCB_benefits_nolossexceedence!AA221/WB_pop!$BI217</f>
        <v>0</v>
      </c>
      <c r="AB221">
        <f>MCB_benefits_nolossexceedence!AB221/WB_pop!$BI217</f>
        <v>0</v>
      </c>
      <c r="AC221">
        <f>MCB_benefits_nolossexceedence!AC221/WB_pop!$BI217</f>
        <v>0</v>
      </c>
      <c r="AD221">
        <f>MCB_benefits_nolossexceedence!AD221/WB_pop!$BI217</f>
        <v>0</v>
      </c>
    </row>
    <row r="222" spans="1:30" x14ac:dyDescent="0.2">
      <c r="A222" t="s">
        <v>436</v>
      </c>
      <c r="B222" t="s">
        <v>437</v>
      </c>
      <c r="C222">
        <f>MCB_benefits_nolossexceedence!C222/WB_pop!$AQ218</f>
        <v>0</v>
      </c>
      <c r="D222">
        <f>MCB_benefits_nolossexceedence!D222/WB_pop!$AQ218</f>
        <v>0</v>
      </c>
      <c r="E222">
        <f>MCB_benefits_nolossexceedence!E222/WB_pop!$AQ218</f>
        <v>0</v>
      </c>
      <c r="F222">
        <f>MCB_benefits_nolossexceedence!F222/WB_pop!$AQ218</f>
        <v>0</v>
      </c>
      <c r="G222">
        <f>MCB_benefits_nolossexceedence!G222/WB_pop!$AQ218</f>
        <v>0</v>
      </c>
      <c r="H222">
        <f>MCB_benefits_nolossexceedence!H222/WB_pop!$AQ218</f>
        <v>0</v>
      </c>
      <c r="I222">
        <f>MCB_benefits_nolossexceedence!I222/WB_pop!$AQ218</f>
        <v>0</v>
      </c>
      <c r="K222">
        <f>MCB_benefits_nolossexceedence!K222/WB_pop!$AQ218</f>
        <v>0</v>
      </c>
      <c r="L222">
        <f>MCB_benefits_nolossexceedence!L222/WB_pop!$AQ218</f>
        <v>0</v>
      </c>
      <c r="M222">
        <f>MCB_benefits_nolossexceedence!M222/WB_pop!$AQ218</f>
        <v>0</v>
      </c>
      <c r="N222">
        <f>MCB_benefits_nolossexceedence!N222/WB_pop!$AQ218</f>
        <v>0</v>
      </c>
      <c r="O222">
        <f>MCB_benefits_nolossexceedence!O222/WB_pop!$AQ218</f>
        <v>0</v>
      </c>
      <c r="P222">
        <f>MCB_benefits_nolossexceedence!P222/WB_pop!$AQ218</f>
        <v>0</v>
      </c>
      <c r="Q222" s="7">
        <f>MCB_benefits_nolossexceedence!Q222/WB_pop!$BI218</f>
        <v>0</v>
      </c>
      <c r="R222">
        <f>MCB_benefits_nolossexceedence!R222/WB_pop!$BI218</f>
        <v>0</v>
      </c>
      <c r="S222">
        <f>MCB_benefits_nolossexceedence!S222/WB_pop!$BI218</f>
        <v>0</v>
      </c>
      <c r="T222">
        <f>MCB_benefits_nolossexceedence!T222/WB_pop!$BI218</f>
        <v>0</v>
      </c>
      <c r="U222">
        <f>MCB_benefits_nolossexceedence!U222/WB_pop!$BI218</f>
        <v>0</v>
      </c>
      <c r="V222">
        <f>MCB_benefits_nolossexceedence!V222/WB_pop!$BI218</f>
        <v>0</v>
      </c>
      <c r="W222">
        <f>MCB_benefits_nolossexceedence!W222/WB_pop!$BI218</f>
        <v>0</v>
      </c>
      <c r="Y222">
        <f>MCB_benefits_nolossexceedence!Y222/WB_pop!$BI218</f>
        <v>0</v>
      </c>
      <c r="Z222">
        <f>MCB_benefits_nolossexceedence!Z222/WB_pop!$BI218</f>
        <v>0</v>
      </c>
      <c r="AA222">
        <f>MCB_benefits_nolossexceedence!AA222/WB_pop!$BI218</f>
        <v>0</v>
      </c>
      <c r="AB222">
        <f>MCB_benefits_nolossexceedence!AB222/WB_pop!$BI218</f>
        <v>0</v>
      </c>
      <c r="AC222">
        <f>MCB_benefits_nolossexceedence!AC222/WB_pop!$BI218</f>
        <v>0</v>
      </c>
      <c r="AD222">
        <f>MCB_benefits_nolossexceedence!AD222/WB_pop!$BI218</f>
        <v>0</v>
      </c>
    </row>
    <row r="223" spans="1:30" x14ac:dyDescent="0.2">
      <c r="A223" t="s">
        <v>438</v>
      </c>
      <c r="B223" t="s">
        <v>439</v>
      </c>
      <c r="C223">
        <f>MCB_benefits_nolossexceedence!C223/WB_pop!$AQ219</f>
        <v>0</v>
      </c>
      <c r="D223">
        <f>MCB_benefits_nolossexceedence!D223/WB_pop!$AQ219</f>
        <v>0</v>
      </c>
      <c r="E223">
        <f>MCB_benefits_nolossexceedence!E223/WB_pop!$AQ219</f>
        <v>0</v>
      </c>
      <c r="F223">
        <f>MCB_benefits_nolossexceedence!F223/WB_pop!$AQ219</f>
        <v>0</v>
      </c>
      <c r="G223">
        <f>MCB_benefits_nolossexceedence!G223/WB_pop!$AQ219</f>
        <v>0</v>
      </c>
      <c r="H223">
        <f>MCB_benefits_nolossexceedence!H223/WB_pop!$AQ219</f>
        <v>0</v>
      </c>
      <c r="I223">
        <f>MCB_benefits_nolossexceedence!I223/WB_pop!$AQ219</f>
        <v>0</v>
      </c>
      <c r="K223">
        <f>MCB_benefits_nolossexceedence!K223/WB_pop!$AQ219</f>
        <v>0</v>
      </c>
      <c r="L223">
        <f>MCB_benefits_nolossexceedence!L223/WB_pop!$AQ219</f>
        <v>0</v>
      </c>
      <c r="M223">
        <f>MCB_benefits_nolossexceedence!M223/WB_pop!$AQ219</f>
        <v>0</v>
      </c>
      <c r="N223">
        <f>MCB_benefits_nolossexceedence!N223/WB_pop!$AQ219</f>
        <v>0</v>
      </c>
      <c r="O223">
        <f>MCB_benefits_nolossexceedence!O223/WB_pop!$AQ219</f>
        <v>0</v>
      </c>
      <c r="P223">
        <f>MCB_benefits_nolossexceedence!P223/WB_pop!$AQ219</f>
        <v>0</v>
      </c>
      <c r="Q223" s="7">
        <f>MCB_benefits_nolossexceedence!Q223/WB_pop!$BI219</f>
        <v>0</v>
      </c>
      <c r="R223">
        <f>MCB_benefits_nolossexceedence!R223/WB_pop!$BI219</f>
        <v>0</v>
      </c>
      <c r="S223">
        <f>MCB_benefits_nolossexceedence!S223/WB_pop!$BI219</f>
        <v>0</v>
      </c>
      <c r="T223">
        <f>MCB_benefits_nolossexceedence!T223/WB_pop!$BI219</f>
        <v>0</v>
      </c>
      <c r="U223">
        <f>MCB_benefits_nolossexceedence!U223/WB_pop!$BI219</f>
        <v>0</v>
      </c>
      <c r="V223">
        <f>MCB_benefits_nolossexceedence!V223/WB_pop!$BI219</f>
        <v>0</v>
      </c>
      <c r="W223">
        <f>MCB_benefits_nolossexceedence!W223/WB_pop!$BI219</f>
        <v>0</v>
      </c>
      <c r="Y223">
        <f>MCB_benefits_nolossexceedence!Y223/WB_pop!$BI219</f>
        <v>0</v>
      </c>
      <c r="Z223">
        <f>MCB_benefits_nolossexceedence!Z223/WB_pop!$BI219</f>
        <v>0</v>
      </c>
      <c r="AA223">
        <f>MCB_benefits_nolossexceedence!AA223/WB_pop!$BI219</f>
        <v>0</v>
      </c>
      <c r="AB223">
        <f>MCB_benefits_nolossexceedence!AB223/WB_pop!$BI219</f>
        <v>0</v>
      </c>
      <c r="AC223">
        <f>MCB_benefits_nolossexceedence!AC223/WB_pop!$BI219</f>
        <v>0</v>
      </c>
      <c r="AD223">
        <f>MCB_benefits_nolossexceedence!AD223/WB_pop!$BI219</f>
        <v>0</v>
      </c>
    </row>
    <row r="224" spans="1:30" x14ac:dyDescent="0.2">
      <c r="A224" t="s">
        <v>440</v>
      </c>
      <c r="B224" t="s">
        <v>441</v>
      </c>
      <c r="C224">
        <f>MCB_benefits_nolossexceedence!C224/WB_pop!$AQ220</f>
        <v>0</v>
      </c>
      <c r="D224">
        <f>MCB_benefits_nolossexceedence!D224/WB_pop!$AQ220</f>
        <v>0</v>
      </c>
      <c r="E224">
        <f>MCB_benefits_nolossexceedence!E224/WB_pop!$AQ220</f>
        <v>0</v>
      </c>
      <c r="F224">
        <f>MCB_benefits_nolossexceedence!F224/WB_pop!$AQ220</f>
        <v>0</v>
      </c>
      <c r="G224">
        <f>MCB_benefits_nolossexceedence!G224/WB_pop!$AQ220</f>
        <v>0</v>
      </c>
      <c r="H224">
        <f>MCB_benefits_nolossexceedence!H224/WB_pop!$AQ220</f>
        <v>0</v>
      </c>
      <c r="I224">
        <f>MCB_benefits_nolossexceedence!I224/WB_pop!$AQ220</f>
        <v>0</v>
      </c>
      <c r="K224">
        <f>MCB_benefits_nolossexceedence!K224/WB_pop!$AQ220</f>
        <v>0</v>
      </c>
      <c r="L224">
        <f>MCB_benefits_nolossexceedence!L224/WB_pop!$AQ220</f>
        <v>0</v>
      </c>
      <c r="M224">
        <f>MCB_benefits_nolossexceedence!M224/WB_pop!$AQ220</f>
        <v>0</v>
      </c>
      <c r="N224">
        <f>MCB_benefits_nolossexceedence!N224/WB_pop!$AQ220</f>
        <v>0</v>
      </c>
      <c r="O224">
        <f>MCB_benefits_nolossexceedence!O224/WB_pop!$AQ220</f>
        <v>0</v>
      </c>
      <c r="P224">
        <f>MCB_benefits_nolossexceedence!P224/WB_pop!$AQ220</f>
        <v>0</v>
      </c>
      <c r="Q224" s="7">
        <f>MCB_benefits_nolossexceedence!Q224/WB_pop!$BI220</f>
        <v>0</v>
      </c>
      <c r="R224">
        <f>MCB_benefits_nolossexceedence!R224/WB_pop!$BI220</f>
        <v>0</v>
      </c>
      <c r="S224">
        <f>MCB_benefits_nolossexceedence!S224/WB_pop!$BI220</f>
        <v>0</v>
      </c>
      <c r="T224">
        <f>MCB_benefits_nolossexceedence!T224/WB_pop!$BI220</f>
        <v>0</v>
      </c>
      <c r="U224">
        <f>MCB_benefits_nolossexceedence!U224/WB_pop!$BI220</f>
        <v>0</v>
      </c>
      <c r="V224">
        <f>MCB_benefits_nolossexceedence!V224/WB_pop!$BI220</f>
        <v>0</v>
      </c>
      <c r="W224">
        <f>MCB_benefits_nolossexceedence!W224/WB_pop!$BI220</f>
        <v>0</v>
      </c>
      <c r="Y224">
        <f>MCB_benefits_nolossexceedence!Y224/WB_pop!$BI220</f>
        <v>0</v>
      </c>
      <c r="Z224">
        <f>MCB_benefits_nolossexceedence!Z224/WB_pop!$BI220</f>
        <v>0</v>
      </c>
      <c r="AA224">
        <f>MCB_benefits_nolossexceedence!AA224/WB_pop!$BI220</f>
        <v>0</v>
      </c>
      <c r="AB224">
        <f>MCB_benefits_nolossexceedence!AB224/WB_pop!$BI220</f>
        <v>0</v>
      </c>
      <c r="AC224">
        <f>MCB_benefits_nolossexceedence!AC224/WB_pop!$BI220</f>
        <v>0</v>
      </c>
      <c r="AD224">
        <f>MCB_benefits_nolossexceedence!AD224/WB_pop!$BI220</f>
        <v>0</v>
      </c>
    </row>
    <row r="225" spans="1:30" x14ac:dyDescent="0.2">
      <c r="A225" t="s">
        <v>442</v>
      </c>
      <c r="B225" t="s">
        <v>443</v>
      </c>
      <c r="C225">
        <f>MCB_benefits_nolossexceedence!C225/WB_pop!$AQ221</f>
        <v>0</v>
      </c>
      <c r="D225">
        <f>MCB_benefits_nolossexceedence!D225/WB_pop!$AQ221</f>
        <v>0</v>
      </c>
      <c r="E225">
        <f>MCB_benefits_nolossexceedence!E225/WB_pop!$AQ221</f>
        <v>0</v>
      </c>
      <c r="F225">
        <f>MCB_benefits_nolossexceedence!F225/WB_pop!$AQ221</f>
        <v>0</v>
      </c>
      <c r="G225">
        <f>MCB_benefits_nolossexceedence!G225/WB_pop!$AQ221</f>
        <v>0</v>
      </c>
      <c r="H225">
        <f>MCB_benefits_nolossexceedence!H225/WB_pop!$AQ221</f>
        <v>0</v>
      </c>
      <c r="I225">
        <f>MCB_benefits_nolossexceedence!I225/WB_pop!$AQ221</f>
        <v>0</v>
      </c>
      <c r="K225">
        <f>MCB_benefits_nolossexceedence!K225/WB_pop!$AQ221</f>
        <v>0</v>
      </c>
      <c r="L225">
        <f>MCB_benefits_nolossexceedence!L225/WB_pop!$AQ221</f>
        <v>0</v>
      </c>
      <c r="M225">
        <f>MCB_benefits_nolossexceedence!M225/WB_pop!$AQ221</f>
        <v>0</v>
      </c>
      <c r="N225">
        <f>MCB_benefits_nolossexceedence!N225/WB_pop!$AQ221</f>
        <v>0</v>
      </c>
      <c r="O225">
        <f>MCB_benefits_nolossexceedence!O225/WB_pop!$AQ221</f>
        <v>0</v>
      </c>
      <c r="P225">
        <f>MCB_benefits_nolossexceedence!P225/WB_pop!$AQ221</f>
        <v>0</v>
      </c>
      <c r="Q225" s="7">
        <f>MCB_benefits_nolossexceedence!Q225/WB_pop!$BI221</f>
        <v>0</v>
      </c>
      <c r="R225">
        <f>MCB_benefits_nolossexceedence!R225/WB_pop!$BI221</f>
        <v>0</v>
      </c>
      <c r="S225">
        <f>MCB_benefits_nolossexceedence!S225/WB_pop!$BI221</f>
        <v>0</v>
      </c>
      <c r="T225">
        <f>MCB_benefits_nolossexceedence!T225/WB_pop!$BI221</f>
        <v>0</v>
      </c>
      <c r="U225">
        <f>MCB_benefits_nolossexceedence!U225/WB_pop!$BI221</f>
        <v>0</v>
      </c>
      <c r="V225">
        <f>MCB_benefits_nolossexceedence!V225/WB_pop!$BI221</f>
        <v>0</v>
      </c>
      <c r="W225">
        <f>MCB_benefits_nolossexceedence!W225/WB_pop!$BI221</f>
        <v>0</v>
      </c>
      <c r="Y225">
        <f>MCB_benefits_nolossexceedence!Y225/WB_pop!$BI221</f>
        <v>0</v>
      </c>
      <c r="Z225">
        <f>MCB_benefits_nolossexceedence!Z225/WB_pop!$BI221</f>
        <v>0</v>
      </c>
      <c r="AA225">
        <f>MCB_benefits_nolossexceedence!AA225/WB_pop!$BI221</f>
        <v>0</v>
      </c>
      <c r="AB225">
        <f>MCB_benefits_nolossexceedence!AB225/WB_pop!$BI221</f>
        <v>0</v>
      </c>
      <c r="AC225">
        <f>MCB_benefits_nolossexceedence!AC225/WB_pop!$BI221</f>
        <v>0</v>
      </c>
      <c r="AD225">
        <f>MCB_benefits_nolossexceedence!AD225/WB_pop!$BI221</f>
        <v>0</v>
      </c>
    </row>
    <row r="226" spans="1:30" x14ac:dyDescent="0.2">
      <c r="A226" t="s">
        <v>444</v>
      </c>
      <c r="B226" t="s">
        <v>445</v>
      </c>
      <c r="C226">
        <f>MCB_benefits_nolossexceedence!C226/WB_pop!$AQ222</f>
        <v>-3910.1488808582149</v>
      </c>
      <c r="D226">
        <f>MCB_benefits_nolossexceedence!D226/WB_pop!$AQ222</f>
        <v>1096.9142651634975</v>
      </c>
      <c r="E226">
        <f>MCB_benefits_nolossexceedence!E226/WB_pop!$AQ222</f>
        <v>-16.034047917771062</v>
      </c>
      <c r="F226">
        <f>MCB_benefits_nolossexceedence!F226/WB_pop!$AQ222</f>
        <v>879.00495459517174</v>
      </c>
      <c r="G226">
        <f>MCB_benefits_nolossexceedence!G226/WB_pop!$AQ222</f>
        <v>789.65547179096347</v>
      </c>
      <c r="H226">
        <f>MCB_benefits_nolossexceedence!H226/WB_pop!$AQ222</f>
        <v>268.95900271609003</v>
      </c>
      <c r="I226">
        <f>MCB_benefits_nolossexceedence!I226/WB_pop!$AQ222</f>
        <v>236.55727655671944</v>
      </c>
      <c r="K226">
        <f>MCB_benefits_nolossexceedence!K226/WB_pop!$AQ222</f>
        <v>1482.0498654784922</v>
      </c>
      <c r="L226">
        <f>MCB_benefits_nolossexceedence!L226/WB_pop!$AQ222</f>
        <v>-45.043298567290115</v>
      </c>
      <c r="M226">
        <f>MCB_benefits_nolossexceedence!M226/WB_pop!$AQ222</f>
        <v>1395.8196422086639</v>
      </c>
      <c r="N226">
        <f>MCB_benefits_nolossexceedence!N226/WB_pop!$AQ222</f>
        <v>-279.01179288092396</v>
      </c>
      <c r="O226">
        <f>MCB_benefits_nolossexceedence!O226/WB_pop!$AQ222</f>
        <v>-2.1265839209512336</v>
      </c>
      <c r="P226">
        <f>MCB_benefits_nolossexceedence!P226/WB_pop!$AQ222</f>
        <v>-460.13941541118737</v>
      </c>
      <c r="Q226" s="7">
        <f>MCB_benefits_nolossexceedence!Q226/WB_pop!$BI222</f>
        <v>-2509.9864468974974</v>
      </c>
      <c r="R226">
        <f>MCB_benefits_nolossexceedence!R226/WB_pop!$BI222</f>
        <v>2509.9864468974974</v>
      </c>
      <c r="S226">
        <f>MCB_benefits_nolossexceedence!S226/WB_pop!$BI222</f>
        <v>584.9988957543278</v>
      </c>
      <c r="T226">
        <f>MCB_benefits_nolossexceedence!T226/WB_pop!$BI222</f>
        <v>1357.1555683122929</v>
      </c>
      <c r="U226">
        <f>MCB_benefits_nolossexceedence!U226/WB_pop!$BI222</f>
        <v>2118.0625048801194</v>
      </c>
      <c r="V226">
        <f>MCB_benefits_nolossexceedence!V226/WB_pop!$BI222</f>
        <v>1092.7049496141603</v>
      </c>
      <c r="W226">
        <f>MCB_benefits_nolossexceedence!W226/WB_pop!$BI222</f>
        <v>437.63505589465973</v>
      </c>
      <c r="Y226">
        <f>MCB_benefits_nolossexceedence!Y226/WB_pop!$BI222</f>
        <v>1593.9327892712395</v>
      </c>
      <c r="Z226">
        <f>MCB_benefits_nolossexceedence!Z226/WB_pop!$BI222</f>
        <v>684.92133160280184</v>
      </c>
      <c r="AA226">
        <f>MCB_benefits_nolossexceedence!AA226/WB_pop!$BI222</f>
        <v>826.28605970984461</v>
      </c>
      <c r="AB226">
        <f>MCB_benefits_nolossexceedence!AB226/WB_pop!$BI222</f>
        <v>451.44680268088558</v>
      </c>
      <c r="AC226">
        <f>MCB_benefits_nolossexceedence!AC226/WB_pop!$BI222</f>
        <v>648.24862949543524</v>
      </c>
      <c r="AD226">
        <f>MCB_benefits_nolossexceedence!AD226/WB_pop!$BI222</f>
        <v>-202.42552626590955</v>
      </c>
    </row>
    <row r="227" spans="1:30" x14ac:dyDescent="0.2">
      <c r="A227" t="s">
        <v>446</v>
      </c>
      <c r="B227" t="s">
        <v>447</v>
      </c>
      <c r="C227">
        <f>MCB_benefits_nolossexceedence!C227/WB_pop!$AQ223</f>
        <v>225.39298370071552</v>
      </c>
      <c r="D227">
        <f>MCB_benefits_nolossexceedence!D227/WB_pop!$AQ223</f>
        <v>-63.229505224060418</v>
      </c>
      <c r="E227">
        <f>MCB_benefits_nolossexceedence!E227/WB_pop!$AQ223</f>
        <v>0.92425173851522968</v>
      </c>
      <c r="F227">
        <f>MCB_benefits_nolossexceedence!F227/WB_pop!$AQ223</f>
        <v>-50.668543689935724</v>
      </c>
      <c r="G227">
        <f>MCB_benefits_nolossexceedence!G227/WB_pop!$AQ223</f>
        <v>-45.518165242725253</v>
      </c>
      <c r="H227">
        <f>MCB_benefits_nolossexceedence!H227/WB_pop!$AQ223</f>
        <v>-15.50362248663097</v>
      </c>
      <c r="I227">
        <f>MCB_benefits_nolossexceedence!I227/WB_pop!$AQ223</f>
        <v>-13.635887533656211</v>
      </c>
      <c r="K227">
        <f>MCB_benefits_nolossexceedence!K227/WB_pop!$AQ223</f>
        <v>-12.554956412245106</v>
      </c>
      <c r="L227">
        <f>MCB_benefits_nolossexceedence!L227/WB_pop!$AQ223</f>
        <v>8.6805585745987521</v>
      </c>
      <c r="M227">
        <f>MCB_benefits_nolossexceedence!M227/WB_pop!$AQ223</f>
        <v>-65.521743358624903</v>
      </c>
      <c r="N227">
        <f>MCB_benefits_nolossexceedence!N227/WB_pop!$AQ223</f>
        <v>-138.08121254551673</v>
      </c>
      <c r="O227">
        <f>MCB_benefits_nolossexceedence!O227/WB_pop!$AQ223</f>
        <v>-23.363374734752703</v>
      </c>
      <c r="P227">
        <f>MCB_benefits_nolossexceedence!P227/WB_pop!$AQ223</f>
        <v>-74.106029314832469</v>
      </c>
      <c r="Q227" s="7">
        <f>MCB_benefits_nolossexceedence!Q227/WB_pop!$BI223</f>
        <v>213.09425898465827</v>
      </c>
      <c r="R227">
        <f>MCB_benefits_nolossexceedence!R227/WB_pop!$BI223</f>
        <v>-213.09425898465827</v>
      </c>
      <c r="S227">
        <f>MCB_benefits_nolossexceedence!S227/WB_pop!$BI223</f>
        <v>-49.665569450265146</v>
      </c>
      <c r="T227">
        <f>MCB_benefits_nolossexceedence!T227/WB_pop!$BI223</f>
        <v>-115.22056643528211</v>
      </c>
      <c r="U227">
        <f>MCB_benefits_nolossexceedence!U227/WB_pop!$BI223</f>
        <v>-179.82047692668291</v>
      </c>
      <c r="V227">
        <f>MCB_benefits_nolossexceedence!V227/WB_pop!$BI223</f>
        <v>-92.769087185595851</v>
      </c>
      <c r="W227">
        <f>MCB_benefits_nolossexceedence!W227/WB_pop!$BI223</f>
        <v>-37.154590239662141</v>
      </c>
      <c r="Y227">
        <f>MCB_benefits_nolossexceedence!Y227/WB_pop!$BI223</f>
        <v>-153.34272383057726</v>
      </c>
      <c r="Z227">
        <f>MCB_benefits_nolossexceedence!Z227/WB_pop!$BI223</f>
        <v>-86.366710008905059</v>
      </c>
      <c r="AA227">
        <f>MCB_benefits_nolossexceedence!AA227/WB_pop!$BI223</f>
        <v>-110.83607211110578</v>
      </c>
      <c r="AB227">
        <f>MCB_benefits_nolossexceedence!AB227/WB_pop!$BI223</f>
        <v>-187.89680164850299</v>
      </c>
      <c r="AC227">
        <f>MCB_benefits_nolossexceedence!AC227/WB_pop!$BI223</f>
        <v>-179.6872351677458</v>
      </c>
      <c r="AD227">
        <f>MCB_benefits_nolossexceedence!AD227/WB_pop!$BI223</f>
        <v>-22.018802860372045</v>
      </c>
    </row>
    <row r="228" spans="1:30" x14ac:dyDescent="0.2">
      <c r="A228" t="s">
        <v>448</v>
      </c>
      <c r="B228" t="s">
        <v>449</v>
      </c>
      <c r="C228">
        <f>MCB_benefits_nolossexceedence!C228/WB_pop!$AQ224</f>
        <v>375.61498820044091</v>
      </c>
      <c r="D228">
        <f>MCB_benefits_nolossexceedence!D228/WB_pop!$AQ224</f>
        <v>-105.37129181532625</v>
      </c>
      <c r="E228">
        <f>MCB_benefits_nolossexceedence!E228/WB_pop!$AQ224</f>
        <v>1.5402556022667462</v>
      </c>
      <c r="F228">
        <f>MCB_benefits_nolossexceedence!F228/WB_pop!$AQ224</f>
        <v>-84.438584235168065</v>
      </c>
      <c r="G228">
        <f>MCB_benefits_nolossexceedence!G228/WB_pop!$AQ224</f>
        <v>-75.855533831764461</v>
      </c>
      <c r="H228">
        <f>MCB_benefits_nolossexceedence!H228/WB_pop!$AQ224</f>
        <v>-25.836620474009454</v>
      </c>
      <c r="I228">
        <f>MCB_benefits_nolossexceedence!I228/WB_pop!$AQ224</f>
        <v>-22.724060221225784</v>
      </c>
      <c r="K228">
        <f>MCB_benefits_nolossexceedence!K228/WB_pop!$AQ224</f>
        <v>-181.80164339781632</v>
      </c>
      <c r="L228">
        <f>MCB_benefits_nolossexceedence!L228/WB_pop!$AQ224</f>
        <v>3.3269894111151639</v>
      </c>
      <c r="M228">
        <f>MCB_benefits_nolossexceedence!M228/WB_pop!$AQ224</f>
        <v>-105.45255957663338</v>
      </c>
      <c r="N228">
        <f>MCB_benefits_nolossexceedence!N228/WB_pop!$AQ224</f>
        <v>-206.6853020686616</v>
      </c>
      <c r="O228">
        <f>MCB_benefits_nolossexceedence!O228/WB_pop!$AQ224</f>
        <v>-83.57584666796231</v>
      </c>
      <c r="P228">
        <f>MCB_benefits_nolossexceedence!P228/WB_pop!$AQ224</f>
        <v>-167.65779239225554</v>
      </c>
      <c r="Q228" s="7">
        <f>MCB_benefits_nolossexceedence!Q228/WB_pop!$BI224</f>
        <v>254.62700679810499</v>
      </c>
      <c r="R228">
        <f>MCB_benefits_nolossexceedence!R228/WB_pop!$BI224</f>
        <v>-254.62700679810499</v>
      </c>
      <c r="S228">
        <f>MCB_benefits_nolossexceedence!S228/WB_pop!$BI224</f>
        <v>-59.345546662310028</v>
      </c>
      <c r="T228">
        <f>MCB_benefits_nolossexceedence!T228/WB_pop!$BI224</f>
        <v>-137.67742074698643</v>
      </c>
      <c r="U228">
        <f>MCB_benefits_nolossexceedence!U228/WB_pop!$BI224</f>
        <v>-214.86805894731035</v>
      </c>
      <c r="V228">
        <f>MCB_benefits_nolossexceedence!V228/WB_pop!$BI224</f>
        <v>-110.85007689090931</v>
      </c>
      <c r="W228">
        <f>MCB_benefits_nolossexceedence!W228/WB_pop!$BI224</f>
        <v>-44.396137871627836</v>
      </c>
      <c r="Y228">
        <f>MCB_benefits_nolossexceedence!Y228/WB_pop!$BI224</f>
        <v>-0.30544714636781345</v>
      </c>
      <c r="Z228">
        <f>MCB_benefits_nolossexceedence!Z228/WB_pop!$BI224</f>
        <v>45.766429843949751</v>
      </c>
      <c r="AA228">
        <f>MCB_benefits_nolossexceedence!AA228/WB_pop!$BI224</f>
        <v>338.99582317384511</v>
      </c>
      <c r="AB228">
        <f>MCB_benefits_nolossexceedence!AB228/WB_pop!$BI224</f>
        <v>62.440127258771575</v>
      </c>
      <c r="AC228">
        <f>MCB_benefits_nolossexceedence!AC228/WB_pop!$BI224</f>
        <v>356.91720559535685</v>
      </c>
      <c r="AD228">
        <f>MCB_benefits_nolossexceedence!AD228/WB_pop!$BI224</f>
        <v>420.9148842862798</v>
      </c>
    </row>
    <row r="229" spans="1:30" x14ac:dyDescent="0.2">
      <c r="A229" t="s">
        <v>450</v>
      </c>
      <c r="B229" t="s">
        <v>451</v>
      </c>
      <c r="C229">
        <f>MCB_benefits_nolossexceedence!C229/WB_pop!$AQ225</f>
        <v>1709.7498465468441</v>
      </c>
      <c r="D229">
        <f>MCB_benefits_nolossexceedence!D229/WB_pop!$AQ225</f>
        <v>-479.63621173593339</v>
      </c>
      <c r="E229">
        <f>MCB_benefits_nolossexceedence!E229/WB_pop!$AQ225</f>
        <v>7.0110401936707163</v>
      </c>
      <c r="F229">
        <f>MCB_benefits_nolossexceedence!F229/WB_pop!$AQ225</f>
        <v>-384.35328986837789</v>
      </c>
      <c r="G229">
        <f>MCB_benefits_nolossexceedence!G229/WB_pop!$AQ225</f>
        <v>-345.28437736190415</v>
      </c>
      <c r="H229">
        <f>MCB_benefits_nolossexceedence!H229/WB_pop!$AQ225</f>
        <v>-117.60488606262382</v>
      </c>
      <c r="I229">
        <f>MCB_benefits_nolossexceedence!I229/WB_pop!$AQ225</f>
        <v>-103.4369226379993</v>
      </c>
      <c r="K229">
        <f>MCB_benefits_nolossexceedence!K229/WB_pop!$AQ225</f>
        <v>14798.435614591135</v>
      </c>
      <c r="L229">
        <f>MCB_benefits_nolossexceedence!L229/WB_pop!$AQ225</f>
        <v>97.038874135199293</v>
      </c>
      <c r="M229">
        <f>MCB_benefits_nolossexceedence!M229/WB_pop!$AQ225</f>
        <v>2674.398972339377</v>
      </c>
      <c r="N229">
        <f>MCB_benefits_nolossexceedence!N229/WB_pop!$AQ225</f>
        <v>5641.956478955085</v>
      </c>
      <c r="O229">
        <f>MCB_benefits_nolossexceedence!O229/WB_pop!$AQ225</f>
        <v>3666.4272946906867</v>
      </c>
      <c r="P229">
        <f>MCB_benefits_nolossexceedence!P229/WB_pop!$AQ225</f>
        <v>-1709.7498465468441</v>
      </c>
      <c r="Q229" s="7">
        <f>MCB_benefits_nolossexceedence!Q229/WB_pop!$BI225</f>
        <v>1085.3321773826603</v>
      </c>
      <c r="R229">
        <f>MCB_benefits_nolossexceedence!R229/WB_pop!$BI225</f>
        <v>-1085.3321773826603</v>
      </c>
      <c r="S229">
        <f>MCB_benefits_nolossexceedence!S229/WB_pop!$BI225</f>
        <v>-252.95679428082008</v>
      </c>
      <c r="T229">
        <f>MCB_benefits_nolossexceedence!T229/WB_pop!$BI225</f>
        <v>-586.84165797949242</v>
      </c>
      <c r="U229">
        <f>MCB_benefits_nolossexceedence!U229/WB_pop!$BI225</f>
        <v>-915.86207291898972</v>
      </c>
      <c r="V229">
        <f>MCB_benefits_nolossexceedence!V229/WB_pop!$BI225</f>
        <v>-472.49173144638041</v>
      </c>
      <c r="W229">
        <f>MCB_benefits_nolossexceedence!W229/WB_pop!$BI225</f>
        <v>-189.23584575535779</v>
      </c>
      <c r="Y229">
        <f>MCB_benefits_nolossexceedence!Y229/WB_pop!$BI225</f>
        <v>-952.07990475894758</v>
      </c>
      <c r="Z229">
        <f>MCB_benefits_nolossexceedence!Z229/WB_pop!$BI225</f>
        <v>-882.40298544360235</v>
      </c>
      <c r="AA229">
        <f>MCB_benefits_nolossexceedence!AA229/WB_pop!$BI225</f>
        <v>-798.3713951479491</v>
      </c>
      <c r="AB229">
        <f>MCB_benefits_nolossexceedence!AB229/WB_pop!$BI225</f>
        <v>-1000.1367342553508</v>
      </c>
      <c r="AC229">
        <f>MCB_benefits_nolossexceedence!AC229/WB_pop!$BI225</f>
        <v>-933.80799767221197</v>
      </c>
      <c r="AD229">
        <f>MCB_benefits_nolossexceedence!AD229/WB_pop!$BI225</f>
        <v>-853.04352460753137</v>
      </c>
    </row>
    <row r="230" spans="1:30" x14ac:dyDescent="0.2">
      <c r="A230" t="s">
        <v>452</v>
      </c>
      <c r="B230" t="s">
        <v>453</v>
      </c>
      <c r="C230">
        <f>MCB_benefits_nolossexceedence!C230/WB_pop!$AQ226</f>
        <v>-262.96714975147472</v>
      </c>
      <c r="D230">
        <f>MCB_benefits_nolossexceedence!D230/WB_pop!$AQ226</f>
        <v>73.770187944472227</v>
      </c>
      <c r="E230">
        <f>MCB_benefits_nolossexceedence!E230/WB_pop!$AQ226</f>
        <v>-1.0783292422843296</v>
      </c>
      <c r="F230">
        <f>MCB_benefits_nolossexceedence!F230/WB_pop!$AQ226</f>
        <v>59.115249718211039</v>
      </c>
      <c r="G230">
        <f>MCB_benefits_nolossexceedence!G230/WB_pop!$AQ226</f>
        <v>53.106276776077394</v>
      </c>
      <c r="H230">
        <f>MCB_benefits_nolossexceedence!H230/WB_pop!$AQ226</f>
        <v>18.088155847591608</v>
      </c>
      <c r="I230">
        <f>MCB_benefits_nolossexceedence!I230/WB_pop!$AQ226</f>
        <v>15.909059901432341</v>
      </c>
      <c r="K230">
        <f>MCB_benefits_nolossexceedence!K230/WB_pop!$AQ226</f>
        <v>-69.428329905042958</v>
      </c>
      <c r="L230">
        <f>MCB_benefits_nolossexceedence!L230/WB_pop!$AQ226</f>
        <v>-35.537124400190372</v>
      </c>
      <c r="M230">
        <f>MCB_benefits_nolossexceedence!M230/WB_pop!$AQ226</f>
        <v>262.96714975147472</v>
      </c>
      <c r="N230">
        <f>MCB_benefits_nolossexceedence!N230/WB_pop!$AQ226</f>
        <v>-15.637853724920049</v>
      </c>
      <c r="O230">
        <f>MCB_benefits_nolossexceedence!O230/WB_pop!$AQ226</f>
        <v>262.96714975147472</v>
      </c>
      <c r="P230">
        <f>MCB_benefits_nolossexceedence!P230/WB_pop!$AQ226</f>
        <v>82.861842401932392</v>
      </c>
      <c r="Q230" s="7">
        <f>MCB_benefits_nolossexceedence!Q230/WB_pop!$BI226</f>
        <v>-189.2652812686141</v>
      </c>
      <c r="R230">
        <f>MCB_benefits_nolossexceedence!R230/WB_pop!$BI226</f>
        <v>189.2652812686141</v>
      </c>
      <c r="S230">
        <f>MCB_benefits_nolossexceedence!S230/WB_pop!$BI226</f>
        <v>44.111784222432149</v>
      </c>
      <c r="T230">
        <f>MCB_benefits_nolossexceedence!T230/WB_pop!$BI226</f>
        <v>102.33618220504346</v>
      </c>
      <c r="U230">
        <f>MCB_benefits_nolossexceedence!U230/WB_pop!$BI226</f>
        <v>159.71229495129307</v>
      </c>
      <c r="V230">
        <f>MCB_benefits_nolossexceedence!V230/WB_pop!$BI226</f>
        <v>82.395309300559191</v>
      </c>
      <c r="W230">
        <f>MCB_benefits_nolossexceedence!W230/WB_pop!$BI226</f>
        <v>32.999828365324625</v>
      </c>
      <c r="Y230">
        <f>MCB_benefits_nolossexceedence!Y230/WB_pop!$BI226</f>
        <v>96.45969958315284</v>
      </c>
      <c r="Z230">
        <f>MCB_benefits_nolossexceedence!Z230/WB_pop!$BI226</f>
        <v>83.942591591474738</v>
      </c>
      <c r="AA230">
        <f>MCB_benefits_nolossexceedence!AA230/WB_pop!$BI226</f>
        <v>-246.00979834509911</v>
      </c>
      <c r="AB230">
        <f>MCB_benefits_nolossexceedence!AB230/WB_pop!$BI226</f>
        <v>102.26985575154272</v>
      </c>
      <c r="AC230">
        <f>MCB_benefits_nolossexceedence!AC230/WB_pop!$BI226</f>
        <v>116.94045075558154</v>
      </c>
      <c r="AD230">
        <f>MCB_benefits_nolossexceedence!AD230/WB_pop!$BI226</f>
        <v>-160.73121248066755</v>
      </c>
    </row>
    <row r="231" spans="1:30" x14ac:dyDescent="0.2">
      <c r="A231" t="s">
        <v>454</v>
      </c>
      <c r="B231" t="s">
        <v>455</v>
      </c>
      <c r="C231">
        <f>MCB_benefits_nolossexceedence!C231/WB_pop!$AQ227</f>
        <v>0</v>
      </c>
      <c r="D231">
        <f>MCB_benefits_nolossexceedence!D231/WB_pop!$AQ227</f>
        <v>0</v>
      </c>
      <c r="E231">
        <f>MCB_benefits_nolossexceedence!E231/WB_pop!$AQ227</f>
        <v>0</v>
      </c>
      <c r="F231">
        <f>MCB_benefits_nolossexceedence!F231/WB_pop!$AQ227</f>
        <v>0</v>
      </c>
      <c r="G231">
        <f>MCB_benefits_nolossexceedence!G231/WB_pop!$AQ227</f>
        <v>0</v>
      </c>
      <c r="H231">
        <f>MCB_benefits_nolossexceedence!H231/WB_pop!$AQ227</f>
        <v>0</v>
      </c>
      <c r="I231">
        <f>MCB_benefits_nolossexceedence!I231/WB_pop!$AQ227</f>
        <v>0</v>
      </c>
      <c r="K231">
        <f>MCB_benefits_nolossexceedence!K231/WB_pop!$AQ227</f>
        <v>0</v>
      </c>
      <c r="L231">
        <f>MCB_benefits_nolossexceedence!L231/WB_pop!$AQ227</f>
        <v>0</v>
      </c>
      <c r="M231">
        <f>MCB_benefits_nolossexceedence!M231/WB_pop!$AQ227</f>
        <v>0</v>
      </c>
      <c r="N231">
        <f>MCB_benefits_nolossexceedence!N231/WB_pop!$AQ227</f>
        <v>0</v>
      </c>
      <c r="O231">
        <f>MCB_benefits_nolossexceedence!O231/WB_pop!$AQ227</f>
        <v>0</v>
      </c>
      <c r="P231">
        <f>MCB_benefits_nolossexceedence!P231/WB_pop!$AQ227</f>
        <v>0</v>
      </c>
      <c r="Q231" s="7">
        <f>MCB_benefits_nolossexceedence!Q231/WB_pop!$BI227</f>
        <v>0</v>
      </c>
      <c r="R231">
        <f>MCB_benefits_nolossexceedence!R231/WB_pop!$BI227</f>
        <v>0</v>
      </c>
      <c r="S231">
        <f>MCB_benefits_nolossexceedence!S231/WB_pop!$BI227</f>
        <v>0</v>
      </c>
      <c r="T231">
        <f>MCB_benefits_nolossexceedence!T231/WB_pop!$BI227</f>
        <v>0</v>
      </c>
      <c r="U231">
        <f>MCB_benefits_nolossexceedence!U231/WB_pop!$BI227</f>
        <v>0</v>
      </c>
      <c r="V231">
        <f>MCB_benefits_nolossexceedence!V231/WB_pop!$BI227</f>
        <v>0</v>
      </c>
      <c r="W231">
        <f>MCB_benefits_nolossexceedence!W231/WB_pop!$BI227</f>
        <v>0</v>
      </c>
      <c r="Y231">
        <f>MCB_benefits_nolossexceedence!Y231/WB_pop!$BI227</f>
        <v>0</v>
      </c>
      <c r="Z231">
        <f>MCB_benefits_nolossexceedence!Z231/WB_pop!$BI227</f>
        <v>0</v>
      </c>
      <c r="AA231">
        <f>MCB_benefits_nolossexceedence!AA231/WB_pop!$BI227</f>
        <v>0</v>
      </c>
      <c r="AB231">
        <f>MCB_benefits_nolossexceedence!AB231/WB_pop!$BI227</f>
        <v>0</v>
      </c>
      <c r="AC231">
        <f>MCB_benefits_nolossexceedence!AC231/WB_pop!$BI227</f>
        <v>0</v>
      </c>
      <c r="AD231">
        <f>MCB_benefits_nolossexceedence!AD231/WB_pop!$BI227</f>
        <v>0</v>
      </c>
    </row>
    <row r="232" spans="1:30" x14ac:dyDescent="0.2">
      <c r="A232" t="s">
        <v>456</v>
      </c>
      <c r="B232" t="s">
        <v>457</v>
      </c>
      <c r="C232">
        <f>MCB_benefits_nolossexceedence!C232/WB_pop!$AQ228</f>
        <v>0</v>
      </c>
      <c r="D232">
        <f>MCB_benefits_nolossexceedence!D232/WB_pop!$AQ228</f>
        <v>0</v>
      </c>
      <c r="E232">
        <f>MCB_benefits_nolossexceedence!E232/WB_pop!$AQ228</f>
        <v>0</v>
      </c>
      <c r="F232">
        <f>MCB_benefits_nolossexceedence!F232/WB_pop!$AQ228</f>
        <v>0</v>
      </c>
      <c r="G232">
        <f>MCB_benefits_nolossexceedence!G232/WB_pop!$AQ228</f>
        <v>0</v>
      </c>
      <c r="H232">
        <f>MCB_benefits_nolossexceedence!H232/WB_pop!$AQ228</f>
        <v>0</v>
      </c>
      <c r="I232">
        <f>MCB_benefits_nolossexceedence!I232/WB_pop!$AQ228</f>
        <v>0</v>
      </c>
      <c r="K232">
        <f>MCB_benefits_nolossexceedence!K232/WB_pop!$AQ228</f>
        <v>0</v>
      </c>
      <c r="L232">
        <f>MCB_benefits_nolossexceedence!L232/WB_pop!$AQ228</f>
        <v>0</v>
      </c>
      <c r="M232">
        <f>MCB_benefits_nolossexceedence!M232/WB_pop!$AQ228</f>
        <v>0</v>
      </c>
      <c r="N232">
        <f>MCB_benefits_nolossexceedence!N232/WB_pop!$AQ228</f>
        <v>0</v>
      </c>
      <c r="O232">
        <f>MCB_benefits_nolossexceedence!O232/WB_pop!$AQ228</f>
        <v>0</v>
      </c>
      <c r="P232">
        <f>MCB_benefits_nolossexceedence!P232/WB_pop!$AQ228</f>
        <v>0</v>
      </c>
      <c r="Q232" s="7">
        <f>MCB_benefits_nolossexceedence!Q232/WB_pop!$BI228</f>
        <v>0</v>
      </c>
      <c r="R232">
        <f>MCB_benefits_nolossexceedence!R232/WB_pop!$BI228</f>
        <v>0</v>
      </c>
      <c r="S232">
        <f>MCB_benefits_nolossexceedence!S232/WB_pop!$BI228</f>
        <v>0</v>
      </c>
      <c r="T232">
        <f>MCB_benefits_nolossexceedence!T232/WB_pop!$BI228</f>
        <v>0</v>
      </c>
      <c r="U232">
        <f>MCB_benefits_nolossexceedence!U232/WB_pop!$BI228</f>
        <v>0</v>
      </c>
      <c r="V232">
        <f>MCB_benefits_nolossexceedence!V232/WB_pop!$BI228</f>
        <v>0</v>
      </c>
      <c r="W232">
        <f>MCB_benefits_nolossexceedence!W232/WB_pop!$BI228</f>
        <v>0</v>
      </c>
      <c r="Y232">
        <f>MCB_benefits_nolossexceedence!Y232/WB_pop!$BI228</f>
        <v>0</v>
      </c>
      <c r="Z232">
        <f>MCB_benefits_nolossexceedence!Z232/WB_pop!$BI228</f>
        <v>0</v>
      </c>
      <c r="AA232">
        <f>MCB_benefits_nolossexceedence!AA232/WB_pop!$BI228</f>
        <v>0</v>
      </c>
      <c r="AB232">
        <f>MCB_benefits_nolossexceedence!AB232/WB_pop!$BI228</f>
        <v>0</v>
      </c>
      <c r="AC232">
        <f>MCB_benefits_nolossexceedence!AC232/WB_pop!$BI228</f>
        <v>0</v>
      </c>
      <c r="AD232">
        <f>MCB_benefits_nolossexceedence!AD232/WB_pop!$BI228</f>
        <v>0</v>
      </c>
    </row>
    <row r="233" spans="1:30" x14ac:dyDescent="0.2">
      <c r="A233" t="s">
        <v>458</v>
      </c>
      <c r="B233" t="s">
        <v>459</v>
      </c>
      <c r="C233">
        <f>MCB_benefits_nolossexceedence!C233/WB_pop!$AQ229</f>
        <v>61.924233417087798</v>
      </c>
      <c r="D233">
        <f>MCB_benefits_nolossexceedence!D233/WB_pop!$AQ229</f>
        <v>-17.371608361779092</v>
      </c>
      <c r="E233">
        <f>MCB_benefits_nolossexceedence!E233/WB_pop!$AQ229</f>
        <v>0.25392795930136208</v>
      </c>
      <c r="F233">
        <f>MCB_benefits_nolossexceedence!F233/WB_pop!$AQ229</f>
        <v>-13.920622882057932</v>
      </c>
      <c r="G233">
        <f>MCB_benefits_nolossexceedence!G233/WB_pop!$AQ229</f>
        <v>-12.505613275659133</v>
      </c>
      <c r="H233">
        <f>MCB_benefits_nolossexceedence!H233/WB_pop!$AQ229</f>
        <v>-4.2594490827067393</v>
      </c>
      <c r="I233">
        <f>MCB_benefits_nolossexceedence!I233/WB_pop!$AQ229</f>
        <v>-3.7463095284478656</v>
      </c>
      <c r="K233">
        <f>MCB_benefits_nolossexceedence!K233/WB_pop!$AQ229</f>
        <v>-32.98631263412102</v>
      </c>
      <c r="L233">
        <f>MCB_benefits_nolossexceedence!L233/WB_pop!$AQ229</f>
        <v>3.8106257686572387</v>
      </c>
      <c r="M233">
        <f>MCB_benefits_nolossexceedence!M233/WB_pop!$AQ229</f>
        <v>-3.9480185793696365</v>
      </c>
      <c r="N233">
        <f>MCB_benefits_nolossexceedence!N233/WB_pop!$AQ229</f>
        <v>-21.305548658756781</v>
      </c>
      <c r="O233">
        <f>MCB_benefits_nolossexceedence!O233/WB_pop!$AQ229</f>
        <v>-2.5330425502297018</v>
      </c>
      <c r="P233">
        <f>MCB_benefits_nolossexceedence!P233/WB_pop!$AQ229</f>
        <v>4.1474015397099286</v>
      </c>
      <c r="Q233" s="7">
        <f>MCB_benefits_nolossexceedence!Q233/WB_pop!$BI229</f>
        <v>17.753684236222004</v>
      </c>
      <c r="R233">
        <f>MCB_benefits_nolossexceedence!R233/WB_pop!$BI229</f>
        <v>-17.753684236222004</v>
      </c>
      <c r="S233">
        <f>MCB_benefits_nolossexceedence!S233/WB_pop!$BI229</f>
        <v>-4.1378254000528596</v>
      </c>
      <c r="T233">
        <f>MCB_benefits_nolossexceedence!T233/WB_pop!$BI229</f>
        <v>-9.5994587735839012</v>
      </c>
      <c r="U233">
        <f>MCB_benefits_nolossexceedence!U233/WB_pop!$BI229</f>
        <v>-14.981520298925629</v>
      </c>
      <c r="V233">
        <f>MCB_benefits_nolossexceedence!V233/WB_pop!$BI229</f>
        <v>-7.7289415896192351</v>
      </c>
      <c r="W233">
        <f>MCB_benefits_nolossexceedence!W233/WB_pop!$BI229</f>
        <v>-3.0954886639563006</v>
      </c>
      <c r="Y233">
        <f>MCB_benefits_nolossexceedence!Y233/WB_pop!$BI229</f>
        <v>-11.968137132877329</v>
      </c>
      <c r="Z233">
        <f>MCB_benefits_nolossexceedence!Z233/WB_pop!$BI229</f>
        <v>7.7428706849292919</v>
      </c>
      <c r="AA233">
        <f>MCB_benefits_nolossexceedence!AA233/WB_pop!$BI229</f>
        <v>-17.753684236222004</v>
      </c>
      <c r="AB233">
        <f>MCB_benefits_nolossexceedence!AB233/WB_pop!$BI229</f>
        <v>-17.753684236222004</v>
      </c>
      <c r="AC233">
        <f>MCB_benefits_nolossexceedence!AC233/WB_pop!$BI229</f>
        <v>-17.753684236222004</v>
      </c>
      <c r="AD233">
        <f>MCB_benefits_nolossexceedence!AD233/WB_pop!$BI229</f>
        <v>-17.753684236222004</v>
      </c>
    </row>
    <row r="234" spans="1:30" x14ac:dyDescent="0.2">
      <c r="A234" t="s">
        <v>460</v>
      </c>
      <c r="B234" t="s">
        <v>461</v>
      </c>
      <c r="C234">
        <f>MCB_benefits_nolossexceedence!C234/WB_pop!$AQ230</f>
        <v>0</v>
      </c>
      <c r="D234">
        <f>MCB_benefits_nolossexceedence!D234/WB_pop!$AQ230</f>
        <v>0</v>
      </c>
      <c r="E234">
        <f>MCB_benefits_nolossexceedence!E234/WB_pop!$AQ230</f>
        <v>0</v>
      </c>
      <c r="F234">
        <f>MCB_benefits_nolossexceedence!F234/WB_pop!$AQ230</f>
        <v>0</v>
      </c>
      <c r="G234">
        <f>MCB_benefits_nolossexceedence!G234/WB_pop!$AQ230</f>
        <v>0</v>
      </c>
      <c r="H234">
        <f>MCB_benefits_nolossexceedence!H234/WB_pop!$AQ230</f>
        <v>0</v>
      </c>
      <c r="I234">
        <f>MCB_benefits_nolossexceedence!I234/WB_pop!$AQ230</f>
        <v>0</v>
      </c>
      <c r="K234">
        <f>MCB_benefits_nolossexceedence!K234/WB_pop!$AQ230</f>
        <v>0</v>
      </c>
      <c r="L234">
        <f>MCB_benefits_nolossexceedence!L234/WB_pop!$AQ230</f>
        <v>0</v>
      </c>
      <c r="M234">
        <f>MCB_benefits_nolossexceedence!M234/WB_pop!$AQ230</f>
        <v>0</v>
      </c>
      <c r="N234">
        <f>MCB_benefits_nolossexceedence!N234/WB_pop!$AQ230</f>
        <v>0</v>
      </c>
      <c r="O234">
        <f>MCB_benefits_nolossexceedence!O234/WB_pop!$AQ230</f>
        <v>0</v>
      </c>
      <c r="P234">
        <f>MCB_benefits_nolossexceedence!P234/WB_pop!$AQ230</f>
        <v>0</v>
      </c>
      <c r="Q234" s="7">
        <f>MCB_benefits_nolossexceedence!Q234/WB_pop!$BI230</f>
        <v>0</v>
      </c>
      <c r="R234">
        <f>MCB_benefits_nolossexceedence!R234/WB_pop!$BI230</f>
        <v>0</v>
      </c>
      <c r="S234">
        <f>MCB_benefits_nolossexceedence!S234/WB_pop!$BI230</f>
        <v>0</v>
      </c>
      <c r="T234">
        <f>MCB_benefits_nolossexceedence!T234/WB_pop!$BI230</f>
        <v>0</v>
      </c>
      <c r="U234">
        <f>MCB_benefits_nolossexceedence!U234/WB_pop!$BI230</f>
        <v>0</v>
      </c>
      <c r="V234">
        <f>MCB_benefits_nolossexceedence!V234/WB_pop!$BI230</f>
        <v>0</v>
      </c>
      <c r="W234">
        <f>MCB_benefits_nolossexceedence!W234/WB_pop!$BI230</f>
        <v>0</v>
      </c>
      <c r="Y234">
        <f>MCB_benefits_nolossexceedence!Y234/WB_pop!$BI230</f>
        <v>0</v>
      </c>
      <c r="Z234">
        <f>MCB_benefits_nolossexceedence!Z234/WB_pop!$BI230</f>
        <v>0</v>
      </c>
      <c r="AA234">
        <f>MCB_benefits_nolossexceedence!AA234/WB_pop!$BI230</f>
        <v>0</v>
      </c>
      <c r="AB234">
        <f>MCB_benefits_nolossexceedence!AB234/WB_pop!$BI230</f>
        <v>0</v>
      </c>
      <c r="AC234">
        <f>MCB_benefits_nolossexceedence!AC234/WB_pop!$BI230</f>
        <v>0</v>
      </c>
      <c r="AD234">
        <f>MCB_benefits_nolossexceedence!AD234/WB_pop!$BI230</f>
        <v>0</v>
      </c>
    </row>
    <row r="235" spans="1:30" x14ac:dyDescent="0.2">
      <c r="A235" t="s">
        <v>462</v>
      </c>
      <c r="B235" t="s">
        <v>463</v>
      </c>
      <c r="C235">
        <f>MCB_benefits_nolossexceedence!C235/WB_pop!$AQ231</f>
        <v>-48.235090290844603</v>
      </c>
      <c r="D235">
        <f>MCB_benefits_nolossexceedence!D235/WB_pop!$AQ231</f>
        <v>13.531392341731987</v>
      </c>
      <c r="E235">
        <f>MCB_benefits_nolossexceedence!E235/WB_pop!$AQ231</f>
        <v>-0.19779393895397485</v>
      </c>
      <c r="F235">
        <f>MCB_benefits_nolossexceedence!F235/WB_pop!$AQ231</f>
        <v>10.843291302425294</v>
      </c>
      <c r="G235">
        <f>MCB_benefits_nolossexceedence!G235/WB_pop!$AQ231</f>
        <v>9.7410876519199618</v>
      </c>
      <c r="H235">
        <f>MCB_benefits_nolossexceedence!H235/WB_pop!$AQ231</f>
        <v>3.3178434315009242</v>
      </c>
      <c r="I235">
        <f>MCB_benefits_nolossexceedence!I235/WB_pop!$AQ231</f>
        <v>2.9181399331181685</v>
      </c>
      <c r="K235">
        <f>MCB_benefits_nolossexceedence!K235/WB_pop!$AQ231</f>
        <v>48.235090290844603</v>
      </c>
      <c r="L235">
        <f>MCB_benefits_nolossexceedence!L235/WB_pop!$AQ231</f>
        <v>-2.0083803327647636</v>
      </c>
      <c r="M235">
        <f>MCB_benefits_nolossexceedence!M235/WB_pop!$AQ231</f>
        <v>38.261924184436694</v>
      </c>
      <c r="N235">
        <f>MCB_benefits_nolossexceedence!N235/WB_pop!$AQ231</f>
        <v>48.235090290844603</v>
      </c>
      <c r="O235">
        <f>MCB_benefits_nolossexceedence!O235/WB_pop!$AQ231</f>
        <v>48.235090290844603</v>
      </c>
      <c r="P235">
        <f>MCB_benefits_nolossexceedence!P235/WB_pop!$AQ231</f>
        <v>48.235090290844603</v>
      </c>
      <c r="Q235" s="7">
        <f>MCB_benefits_nolossexceedence!Q235/WB_pop!$BI231</f>
        <v>-39.741349109244936</v>
      </c>
      <c r="R235">
        <f>MCB_benefits_nolossexceedence!R235/WB_pop!$BI231</f>
        <v>39.741349109244936</v>
      </c>
      <c r="S235">
        <f>MCB_benefits_nolossexceedence!S235/WB_pop!$BI231</f>
        <v>9.2624585178267971</v>
      </c>
      <c r="T235">
        <f>MCB_benefits_nolossexceedence!T235/WB_pop!$BI231</f>
        <v>21.488240823978103</v>
      </c>
      <c r="U235">
        <f>MCB_benefits_nolossexceedence!U235/WB_pop!$BI231</f>
        <v>33.535902771781046</v>
      </c>
      <c r="V235">
        <f>MCB_benefits_nolossexceedence!V235/WB_pop!$BI231</f>
        <v>17.301116876424974</v>
      </c>
      <c r="W235">
        <f>MCB_benefits_nolossexceedence!W235/WB_pop!$BI231</f>
        <v>6.9292037653236997</v>
      </c>
      <c r="Y235">
        <f>MCB_benefits_nolossexceedence!Y235/WB_pop!$BI231</f>
        <v>19.474504612696602</v>
      </c>
      <c r="Z235">
        <f>MCB_benefits_nolossexceedence!Z235/WB_pop!$BI231</f>
        <v>20.945643704101641</v>
      </c>
      <c r="AA235">
        <f>MCB_benefits_nolossexceedence!AA235/WB_pop!$BI231</f>
        <v>26.690374220723108</v>
      </c>
      <c r="AB235">
        <f>MCB_benefits_nolossexceedence!AB235/WB_pop!$BI231</f>
        <v>17.03347560901733</v>
      </c>
      <c r="AC235">
        <f>MCB_benefits_nolossexceedence!AC235/WB_pop!$BI231</f>
        <v>34.068895015790112</v>
      </c>
      <c r="AD235">
        <f>MCB_benefits_nolossexceedence!AD235/WB_pop!$BI231</f>
        <v>-1.1437199438701688</v>
      </c>
    </row>
    <row r="236" spans="1:30" x14ac:dyDescent="0.2">
      <c r="A236" t="s">
        <v>464</v>
      </c>
      <c r="B236" t="s">
        <v>465</v>
      </c>
      <c r="C236">
        <f>MCB_benefits_nolossexceedence!C236/WB_pop!$AQ232</f>
        <v>0</v>
      </c>
      <c r="D236">
        <f>MCB_benefits_nolossexceedence!D236/WB_pop!$AQ232</f>
        <v>0</v>
      </c>
      <c r="E236">
        <f>MCB_benefits_nolossexceedence!E236/WB_pop!$AQ232</f>
        <v>0</v>
      </c>
      <c r="F236">
        <f>MCB_benefits_nolossexceedence!F236/WB_pop!$AQ232</f>
        <v>0</v>
      </c>
      <c r="G236">
        <f>MCB_benefits_nolossexceedence!G236/WB_pop!$AQ232</f>
        <v>0</v>
      </c>
      <c r="H236">
        <f>MCB_benefits_nolossexceedence!H236/WB_pop!$AQ232</f>
        <v>0</v>
      </c>
      <c r="I236">
        <f>MCB_benefits_nolossexceedence!I236/WB_pop!$AQ232</f>
        <v>0</v>
      </c>
      <c r="K236">
        <f>MCB_benefits_nolossexceedence!K236/WB_pop!$AQ232</f>
        <v>0</v>
      </c>
      <c r="L236">
        <f>MCB_benefits_nolossexceedence!L236/WB_pop!$AQ232</f>
        <v>0</v>
      </c>
      <c r="M236">
        <f>MCB_benefits_nolossexceedence!M236/WB_pop!$AQ232</f>
        <v>0</v>
      </c>
      <c r="N236">
        <f>MCB_benefits_nolossexceedence!N236/WB_pop!$AQ232</f>
        <v>0</v>
      </c>
      <c r="O236">
        <f>MCB_benefits_nolossexceedence!O236/WB_pop!$AQ232</f>
        <v>0</v>
      </c>
      <c r="P236">
        <f>MCB_benefits_nolossexceedence!P236/WB_pop!$AQ232</f>
        <v>0</v>
      </c>
      <c r="Q236" s="7">
        <f>MCB_benefits_nolossexceedence!Q236/WB_pop!$BI232</f>
        <v>0</v>
      </c>
      <c r="R236">
        <f>MCB_benefits_nolossexceedence!R236/WB_pop!$BI232</f>
        <v>0</v>
      </c>
      <c r="S236">
        <f>MCB_benefits_nolossexceedence!S236/WB_pop!$BI232</f>
        <v>0</v>
      </c>
      <c r="T236">
        <f>MCB_benefits_nolossexceedence!T236/WB_pop!$BI232</f>
        <v>0</v>
      </c>
      <c r="U236">
        <f>MCB_benefits_nolossexceedence!U236/WB_pop!$BI232</f>
        <v>0</v>
      </c>
      <c r="V236">
        <f>MCB_benefits_nolossexceedence!V236/WB_pop!$BI232</f>
        <v>0</v>
      </c>
      <c r="W236">
        <f>MCB_benefits_nolossexceedence!W236/WB_pop!$BI232</f>
        <v>0</v>
      </c>
      <c r="Y236">
        <f>MCB_benefits_nolossexceedence!Y236/WB_pop!$BI232</f>
        <v>0</v>
      </c>
      <c r="Z236">
        <f>MCB_benefits_nolossexceedence!Z236/WB_pop!$BI232</f>
        <v>0</v>
      </c>
      <c r="AA236">
        <f>MCB_benefits_nolossexceedence!AA236/WB_pop!$BI232</f>
        <v>0</v>
      </c>
      <c r="AB236">
        <f>MCB_benefits_nolossexceedence!AB236/WB_pop!$BI232</f>
        <v>0</v>
      </c>
      <c r="AC236">
        <f>MCB_benefits_nolossexceedence!AC236/WB_pop!$BI232</f>
        <v>0</v>
      </c>
      <c r="AD236">
        <f>MCB_benefits_nolossexceedence!AD236/WB_pop!$BI232</f>
        <v>0</v>
      </c>
    </row>
    <row r="237" spans="1:30" x14ac:dyDescent="0.2">
      <c r="A237" t="s">
        <v>466</v>
      </c>
      <c r="B237" t="s">
        <v>467</v>
      </c>
      <c r="C237">
        <f>MCB_benefits_nolossexceedence!C237/WB_pop!$AQ233</f>
        <v>0</v>
      </c>
      <c r="D237">
        <f>MCB_benefits_nolossexceedence!D237/WB_pop!$AQ233</f>
        <v>0</v>
      </c>
      <c r="E237">
        <f>MCB_benefits_nolossexceedence!E237/WB_pop!$AQ233</f>
        <v>0</v>
      </c>
      <c r="F237">
        <f>MCB_benefits_nolossexceedence!F237/WB_pop!$AQ233</f>
        <v>0</v>
      </c>
      <c r="G237">
        <f>MCB_benefits_nolossexceedence!G237/WB_pop!$AQ233</f>
        <v>0</v>
      </c>
      <c r="H237">
        <f>MCB_benefits_nolossexceedence!H237/WB_pop!$AQ233</f>
        <v>0</v>
      </c>
      <c r="I237">
        <f>MCB_benefits_nolossexceedence!I237/WB_pop!$AQ233</f>
        <v>0</v>
      </c>
      <c r="K237">
        <f>MCB_benefits_nolossexceedence!K237/WB_pop!$AQ233</f>
        <v>0</v>
      </c>
      <c r="L237">
        <f>MCB_benefits_nolossexceedence!L237/WB_pop!$AQ233</f>
        <v>0</v>
      </c>
      <c r="M237">
        <f>MCB_benefits_nolossexceedence!M237/WB_pop!$AQ233</f>
        <v>0</v>
      </c>
      <c r="N237">
        <f>MCB_benefits_nolossexceedence!N237/WB_pop!$AQ233</f>
        <v>0</v>
      </c>
      <c r="O237">
        <f>MCB_benefits_nolossexceedence!O237/WB_pop!$AQ233</f>
        <v>0</v>
      </c>
      <c r="P237">
        <f>MCB_benefits_nolossexceedence!P237/WB_pop!$AQ233</f>
        <v>0</v>
      </c>
      <c r="Q237" s="7">
        <f>MCB_benefits_nolossexceedence!Q237/WB_pop!$BI233</f>
        <v>0</v>
      </c>
      <c r="R237">
        <f>MCB_benefits_nolossexceedence!R237/WB_pop!$BI233</f>
        <v>0</v>
      </c>
      <c r="S237">
        <f>MCB_benefits_nolossexceedence!S237/WB_pop!$BI233</f>
        <v>0</v>
      </c>
      <c r="T237">
        <f>MCB_benefits_nolossexceedence!T237/WB_pop!$BI233</f>
        <v>0</v>
      </c>
      <c r="U237">
        <f>MCB_benefits_nolossexceedence!U237/WB_pop!$BI233</f>
        <v>0</v>
      </c>
      <c r="V237">
        <f>MCB_benefits_nolossexceedence!V237/WB_pop!$BI233</f>
        <v>0</v>
      </c>
      <c r="W237">
        <f>MCB_benefits_nolossexceedence!W237/WB_pop!$BI233</f>
        <v>0</v>
      </c>
      <c r="Y237">
        <f>MCB_benefits_nolossexceedence!Y237/WB_pop!$BI233</f>
        <v>0</v>
      </c>
      <c r="Z237">
        <f>MCB_benefits_nolossexceedence!Z237/WB_pop!$BI233</f>
        <v>0</v>
      </c>
      <c r="AA237">
        <f>MCB_benefits_nolossexceedence!AA237/WB_pop!$BI233</f>
        <v>0</v>
      </c>
      <c r="AB237">
        <f>MCB_benefits_nolossexceedence!AB237/WB_pop!$BI233</f>
        <v>0</v>
      </c>
      <c r="AC237">
        <f>MCB_benefits_nolossexceedence!AC237/WB_pop!$BI233</f>
        <v>0</v>
      </c>
      <c r="AD237">
        <f>MCB_benefits_nolossexceedence!AD237/WB_pop!$BI233</f>
        <v>0</v>
      </c>
    </row>
    <row r="238" spans="1:30" x14ac:dyDescent="0.2">
      <c r="A238" t="s">
        <v>468</v>
      </c>
      <c r="B238" t="s">
        <v>469</v>
      </c>
      <c r="C238">
        <f>MCB_benefits_nolossexceedence!C238/WB_pop!$AQ234</f>
        <v>-442.08130838815759</v>
      </c>
      <c r="D238">
        <f>MCB_benefits_nolossexceedence!D238/WB_pop!$AQ234</f>
        <v>124.01709201074716</v>
      </c>
      <c r="E238">
        <f>MCB_benefits_nolossexceedence!E238/WB_pop!$AQ234</f>
        <v>-1.8128089487710093</v>
      </c>
      <c r="F238">
        <f>MCB_benefits_nolossexceedence!F238/WB_pop!$AQ234</f>
        <v>99.380272272859614</v>
      </c>
      <c r="G238">
        <f>MCB_benefits_nolossexceedence!G238/WB_pop!$AQ234</f>
        <v>89.278422582363888</v>
      </c>
      <c r="H238">
        <f>MCB_benefits_nolossexceedence!H238/WB_pop!$AQ234</f>
        <v>30.408496312141938</v>
      </c>
      <c r="I238">
        <f>MCB_benefits_nolossexceedence!I238/WB_pop!$AQ234</f>
        <v>26.745158180775153</v>
      </c>
      <c r="K238">
        <f>MCB_benefits_nolossexceedence!K238/WB_pop!$AQ234</f>
        <v>-100.65506902241148</v>
      </c>
      <c r="L238">
        <f>MCB_benefits_nolossexceedence!L238/WB_pop!$AQ234</f>
        <v>1.2238828447156909</v>
      </c>
      <c r="M238">
        <f>MCB_benefits_nolossexceedence!M238/WB_pop!$AQ234</f>
        <v>61.509414508603662</v>
      </c>
      <c r="N238">
        <f>MCB_benefits_nolossexceedence!N238/WB_pop!$AQ234</f>
        <v>53.799243721410853</v>
      </c>
      <c r="O238">
        <f>MCB_benefits_nolossexceedence!O238/WB_pop!$AQ234</f>
        <v>-69.579310096910064</v>
      </c>
      <c r="P238">
        <f>MCB_benefits_nolossexceedence!P238/WB_pop!$AQ234</f>
        <v>-3.8065991176454741</v>
      </c>
      <c r="Q238" s="7">
        <f>MCB_benefits_nolossexceedence!Q238/WB_pop!$BI234</f>
        <v>-220.84348571927512</v>
      </c>
      <c r="R238">
        <f>MCB_benefits_nolossexceedence!R238/WB_pop!$BI234</f>
        <v>220.84348571927512</v>
      </c>
      <c r="S238">
        <f>MCB_benefits_nolossexceedence!S238/WB_pop!$BI234</f>
        <v>51.471670470573116</v>
      </c>
      <c r="T238">
        <f>MCB_benefits_nolossexceedence!T238/WB_pop!$BI234</f>
        <v>119.41059153521815</v>
      </c>
      <c r="U238">
        <f>MCB_benefits_nolossexceedence!U238/WB_pop!$BI234</f>
        <v>186.35969414384937</v>
      </c>
      <c r="V238">
        <f>MCB_benefits_nolossexceedence!V238/WB_pop!$BI234</f>
        <v>96.142658552510895</v>
      </c>
      <c r="W238">
        <f>MCB_benefits_nolossexceedence!W238/WB_pop!$BI234</f>
        <v>38.505726330192161</v>
      </c>
      <c r="Y238">
        <f>MCB_benefits_nolossexceedence!Y238/WB_pop!$BI234</f>
        <v>24.200068628132083</v>
      </c>
      <c r="Z238">
        <f>MCB_benefits_nolossexceedence!Z238/WB_pop!$BI234</f>
        <v>117.1729559091562</v>
      </c>
      <c r="AA238">
        <f>MCB_benefits_nolossexceedence!AA238/WB_pop!$BI234</f>
        <v>110.81763844258076</v>
      </c>
      <c r="AB238">
        <f>MCB_benefits_nolossexceedence!AB238/WB_pop!$BI234</f>
        <v>87.058668453292526</v>
      </c>
      <c r="AC238">
        <f>MCB_benefits_nolossexceedence!AC238/WB_pop!$BI234</f>
        <v>121.48778422151943</v>
      </c>
      <c r="AD238">
        <f>MCB_benefits_nolossexceedence!AD238/WB_pop!$BI234</f>
        <v>-0.81428470718179791</v>
      </c>
    </row>
    <row r="239" spans="1:30" x14ac:dyDescent="0.2">
      <c r="A239" t="s">
        <v>470</v>
      </c>
      <c r="B239" t="s">
        <v>471</v>
      </c>
      <c r="C239">
        <f>MCB_benefits_nolossexceedence!C239/WB_pop!$AQ235</f>
        <v>-1871.5801742616679</v>
      </c>
      <c r="D239">
        <f>MCB_benefits_nolossexceedence!D239/WB_pop!$AQ235</f>
        <v>525.03448183134526</v>
      </c>
      <c r="E239">
        <f>MCB_benefits_nolossexceedence!E239/WB_pop!$AQ235</f>
        <v>-7.674645418993661</v>
      </c>
      <c r="F239">
        <f>MCB_benefits_nolossexceedence!F239/WB_pop!$AQ235</f>
        <v>420.73289182201717</v>
      </c>
      <c r="G239">
        <f>MCB_benefits_nolossexceedence!G239/WB_pop!$AQ235</f>
        <v>377.96604951186265</v>
      </c>
      <c r="H239">
        <f>MCB_benefits_nolossexceedence!H239/WB_pop!$AQ235</f>
        <v>128.73636081655809</v>
      </c>
      <c r="I239">
        <f>MCB_benefits_nolossexceedence!I239/WB_pop!$AQ235</f>
        <v>113.22737889809402</v>
      </c>
      <c r="K239">
        <f>MCB_benefits_nolossexceedence!K239/WB_pop!$AQ235</f>
        <v>763.48408758096582</v>
      </c>
      <c r="L239">
        <f>MCB_benefits_nolossexceedence!L239/WB_pop!$AQ235</f>
        <v>-48.000849596433419</v>
      </c>
      <c r="M239">
        <f>MCB_benefits_nolossexceedence!M239/WB_pop!$AQ235</f>
        <v>270.52965592937068</v>
      </c>
      <c r="N239">
        <f>MCB_benefits_nolossexceedence!N239/WB_pop!$AQ235</f>
        <v>368.72434850729888</v>
      </c>
      <c r="O239">
        <f>MCB_benefits_nolossexceedence!O239/WB_pop!$AQ235</f>
        <v>222.737725639362</v>
      </c>
      <c r="P239">
        <f>MCB_benefits_nolossexceedence!P239/WB_pop!$AQ235</f>
        <v>32.328311450780319</v>
      </c>
      <c r="Q239" s="7">
        <f>MCB_benefits_nolossexceedence!Q239/WB_pop!$BI235</f>
        <v>-1476.9584673832962</v>
      </c>
      <c r="R239">
        <f>MCB_benefits_nolossexceedence!R239/WB_pop!$BI235</f>
        <v>1476.9584673832962</v>
      </c>
      <c r="S239">
        <f>MCB_benefits_nolossexceedence!S239/WB_pop!$BI235</f>
        <v>344.23256490576489</v>
      </c>
      <c r="T239">
        <f>MCB_benefits_nolossexceedence!T239/WB_pop!$BI235</f>
        <v>798.59491299360332</v>
      </c>
      <c r="U239">
        <f>MCB_benefits_nolossexceedence!U239/WB_pop!$BI235</f>
        <v>1246.3375469204354</v>
      </c>
      <c r="V239">
        <f>MCB_benefits_nolossexceedence!V239/WB_pop!$BI235</f>
        <v>642.98348291048762</v>
      </c>
      <c r="W239">
        <f>MCB_benefits_nolossexceedence!W239/WB_pop!$BI235</f>
        <v>257.51884127754261</v>
      </c>
      <c r="Y239">
        <f>MCB_benefits_nolossexceedence!Y239/WB_pop!$BI235</f>
        <v>731.26567720737421</v>
      </c>
      <c r="Z239">
        <f>MCB_benefits_nolossexceedence!Z239/WB_pop!$BI235</f>
        <v>693.33951245037747</v>
      </c>
      <c r="AA239">
        <f>MCB_benefits_nolossexceedence!AA239/WB_pop!$BI235</f>
        <v>571.96406605452694</v>
      </c>
      <c r="AB239">
        <f>MCB_benefits_nolossexceedence!AB239/WB_pop!$BI235</f>
        <v>535.9371435057401</v>
      </c>
      <c r="AC239">
        <f>MCB_benefits_nolossexceedence!AC239/WB_pop!$BI235</f>
        <v>614.04761821122793</v>
      </c>
      <c r="AD239">
        <f>MCB_benefits_nolossexceedence!AD239/WB_pop!$BI235</f>
        <v>69.353706772063845</v>
      </c>
    </row>
    <row r="240" spans="1:30" x14ac:dyDescent="0.2">
      <c r="A240" t="s">
        <v>472</v>
      </c>
      <c r="B240" t="s">
        <v>473</v>
      </c>
      <c r="C240">
        <f>MCB_benefits_nolossexceedence!C240/WB_pop!$AQ236</f>
        <v>-18.157836601491965</v>
      </c>
      <c r="D240">
        <f>MCB_benefits_nolossexceedence!D240/WB_pop!$AQ236</f>
        <v>5.0938188287891535</v>
      </c>
      <c r="E240">
        <f>MCB_benefits_nolossexceedence!E240/WB_pop!$AQ236</f>
        <v>-7.445844928735329E-2</v>
      </c>
      <c r="F240">
        <f>MCB_benefits_nolossexceedence!F240/WB_pop!$AQ236</f>
        <v>4.0818978570293849</v>
      </c>
      <c r="G240">
        <f>MCB_benefits_nolossexceedence!G240/WB_pop!$AQ236</f>
        <v>3.66697930568498</v>
      </c>
      <c r="H240">
        <f>MCB_benefits_nolossexceedence!H240/WB_pop!$AQ236</f>
        <v>1.248984059846614</v>
      </c>
      <c r="I240">
        <f>MCB_benefits_nolossexceedence!I240/WB_pop!$AQ236</f>
        <v>1.0985178583962496</v>
      </c>
      <c r="K240">
        <f>MCB_benefits_nolossexceedence!K240/WB_pop!$AQ236</f>
        <v>10.554598721245513</v>
      </c>
      <c r="L240">
        <f>MCB_benefits_nolossexceedence!L240/WB_pop!$AQ236</f>
        <v>-0.68965701647291777</v>
      </c>
      <c r="M240">
        <f>MCB_benefits_nolossexceedence!M240/WB_pop!$AQ236</f>
        <v>-1.1854465849124454</v>
      </c>
      <c r="N240">
        <f>MCB_benefits_nolossexceedence!N240/WB_pop!$AQ236</f>
        <v>2.1155987352629726</v>
      </c>
      <c r="O240">
        <f>MCB_benefits_nolossexceedence!O240/WB_pop!$AQ236</f>
        <v>2.8702918910063997</v>
      </c>
      <c r="P240">
        <f>MCB_benefits_nolossexceedence!P240/WB_pop!$AQ236</f>
        <v>-3.6286223582327213</v>
      </c>
      <c r="Q240" s="7">
        <f>MCB_benefits_nolossexceedence!Q240/WB_pop!$BI236</f>
        <v>-22.889630168483308</v>
      </c>
      <c r="R240">
        <f>MCB_benefits_nolossexceedence!R240/WB_pop!$BI236</f>
        <v>22.889630168483308</v>
      </c>
      <c r="S240">
        <f>MCB_benefits_nolossexceedence!S240/WB_pop!$BI236</f>
        <v>5.334852859201324</v>
      </c>
      <c r="T240">
        <f>MCB_benefits_nolossexceedence!T240/WB_pop!$BI236</f>
        <v>12.376476804551761</v>
      </c>
      <c r="U240">
        <f>MCB_benefits_nolossexceedence!U240/WB_pop!$BI236</f>
        <v>19.315509639649143</v>
      </c>
      <c r="V240">
        <f>MCB_benefits_nolossexceedence!V240/WB_pop!$BI236</f>
        <v>9.9648395356298689</v>
      </c>
      <c r="W240">
        <f>MCB_benefits_nolossexceedence!W240/WB_pop!$BI236</f>
        <v>3.9909795491423092</v>
      </c>
      <c r="Y240">
        <f>MCB_benefits_nolossexceedence!Y240/WB_pop!$BI236</f>
        <v>22.889630168483308</v>
      </c>
      <c r="Z240">
        <f>MCB_benefits_nolossexceedence!Z240/WB_pop!$BI236</f>
        <v>14.197254033556881</v>
      </c>
      <c r="AA240">
        <f>MCB_benefits_nolossexceedence!AA240/WB_pop!$BI236</f>
        <v>-13.032309407193715</v>
      </c>
      <c r="AB240">
        <f>MCB_benefits_nolossexceedence!AB240/WB_pop!$BI236</f>
        <v>22.889630168483308</v>
      </c>
      <c r="AC240">
        <f>MCB_benefits_nolossexceedence!AC240/WB_pop!$BI236</f>
        <v>-0.71060258055440806</v>
      </c>
      <c r="AD240">
        <f>MCB_benefits_nolossexceedence!AD240/WB_pop!$BI236</f>
        <v>-14.448337717582772</v>
      </c>
    </row>
    <row r="241" spans="1:30" x14ac:dyDescent="0.2">
      <c r="A241" t="s">
        <v>474</v>
      </c>
      <c r="B241" t="s">
        <v>475</v>
      </c>
      <c r="C241">
        <f>MCB_benefits_nolossexceedence!C241/WB_pop!$AQ237</f>
        <v>69.657317971323721</v>
      </c>
      <c r="D241">
        <f>MCB_benefits_nolossexceedence!D241/WB_pop!$AQ237</f>
        <v>-19.540970966559275</v>
      </c>
      <c r="E241">
        <f>MCB_benefits_nolossexceedence!E241/WB_pop!$AQ237</f>
        <v>0.28563842661932004</v>
      </c>
      <c r="F241">
        <f>MCB_benefits_nolossexceedence!F241/WB_pop!$AQ237</f>
        <v>-15.659027184449828</v>
      </c>
      <c r="G241">
        <f>MCB_benefits_nolossexceedence!G241/WB_pop!$AQ237</f>
        <v>-14.067311491798238</v>
      </c>
      <c r="H241">
        <f>MCB_benefits_nolossexceedence!H241/WB_pop!$AQ237</f>
        <v>-4.7913681407785012</v>
      </c>
      <c r="I241">
        <f>MCB_benefits_nolossexceedence!I241/WB_pop!$AQ237</f>
        <v>-4.214147832633202</v>
      </c>
      <c r="K241">
        <f>MCB_benefits_nolossexceedence!K241/WB_pop!$AQ237</f>
        <v>-69.657317971323721</v>
      </c>
      <c r="L241">
        <f>MCB_benefits_nolossexceedence!L241/WB_pop!$AQ237</f>
        <v>4.7180827671611318</v>
      </c>
      <c r="M241">
        <f>MCB_benefits_nolossexceedence!M241/WB_pop!$AQ237</f>
        <v>-21.736040253345834</v>
      </c>
      <c r="N241">
        <f>MCB_benefits_nolossexceedence!N241/WB_pop!$AQ237</f>
        <v>36.661234833563768</v>
      </c>
      <c r="O241">
        <f>MCB_benefits_nolossexceedence!O241/WB_pop!$AQ237</f>
        <v>-19.189294666936537</v>
      </c>
      <c r="P241">
        <f>MCB_benefits_nolossexceedence!P241/WB_pop!$AQ237</f>
        <v>7.4771602454331987</v>
      </c>
      <c r="Q241" s="7">
        <f>MCB_benefits_nolossexceedence!Q241/WB_pop!$BI237</f>
        <v>108.66790138894126</v>
      </c>
      <c r="R241">
        <f>MCB_benefits_nolossexceedence!R241/WB_pop!$BI237</f>
        <v>-108.66790138894126</v>
      </c>
      <c r="S241">
        <f>MCB_benefits_nolossexceedence!S241/WB_pop!$BI237</f>
        <v>-25.327069950934654</v>
      </c>
      <c r="T241">
        <f>MCB_benefits_nolossexceedence!T241/WB_pop!$BI237</f>
        <v>-58.756989564268956</v>
      </c>
      <c r="U241">
        <f>MCB_benefits_nolossexceedence!U241/WB_pop!$BI237</f>
        <v>-91.6998606508118</v>
      </c>
      <c r="V241">
        <f>MCB_benefits_nolossexceedence!V241/WB_pop!$BI237</f>
        <v>-47.307806724873842</v>
      </c>
      <c r="W241">
        <f>MCB_benefits_nolossexceedence!W241/WB_pop!$BI237</f>
        <v>-18.947067685201255</v>
      </c>
      <c r="Y241">
        <f>MCB_benefits_nolossexceedence!Y241/WB_pop!$BI237</f>
        <v>23.773405416028695</v>
      </c>
      <c r="Z241">
        <f>MCB_benefits_nolossexceedence!Z241/WB_pop!$BI237</f>
        <v>-74.067332743367103</v>
      </c>
      <c r="AA241">
        <f>MCB_benefits_nolossexceedence!AA241/WB_pop!$BI237</f>
        <v>-108.66790138894126</v>
      </c>
      <c r="AB241">
        <f>MCB_benefits_nolossexceedence!AB241/WB_pop!$BI237</f>
        <v>185.96748711828678</v>
      </c>
      <c r="AC241">
        <f>MCB_benefits_nolossexceedence!AC241/WB_pop!$BI237</f>
        <v>88.379514368753945</v>
      </c>
      <c r="AD241">
        <f>MCB_benefits_nolossexceedence!AD241/WB_pop!$BI237</f>
        <v>86.251236463900696</v>
      </c>
    </row>
    <row r="242" spans="1:30" x14ac:dyDescent="0.2">
      <c r="A242" t="s">
        <v>476</v>
      </c>
      <c r="B242" t="s">
        <v>477</v>
      </c>
      <c r="C242">
        <f>MCB_benefits_nolossexceedence!C242/WB_pop!$AQ238</f>
        <v>0</v>
      </c>
      <c r="D242">
        <f>MCB_benefits_nolossexceedence!D242/WB_pop!$AQ238</f>
        <v>0</v>
      </c>
      <c r="E242">
        <f>MCB_benefits_nolossexceedence!E242/WB_pop!$AQ238</f>
        <v>0</v>
      </c>
      <c r="F242">
        <f>MCB_benefits_nolossexceedence!F242/WB_pop!$AQ238</f>
        <v>0</v>
      </c>
      <c r="G242">
        <f>MCB_benefits_nolossexceedence!G242/WB_pop!$AQ238</f>
        <v>0</v>
      </c>
      <c r="H242">
        <f>MCB_benefits_nolossexceedence!H242/WB_pop!$AQ238</f>
        <v>0</v>
      </c>
      <c r="I242">
        <f>MCB_benefits_nolossexceedence!I242/WB_pop!$AQ238</f>
        <v>0</v>
      </c>
      <c r="K242">
        <f>MCB_benefits_nolossexceedence!K242/WB_pop!$AQ238</f>
        <v>0</v>
      </c>
      <c r="L242">
        <f>MCB_benefits_nolossexceedence!L242/WB_pop!$AQ238</f>
        <v>0</v>
      </c>
      <c r="M242">
        <f>MCB_benefits_nolossexceedence!M242/WB_pop!$AQ238</f>
        <v>0</v>
      </c>
      <c r="N242">
        <f>MCB_benefits_nolossexceedence!N242/WB_pop!$AQ238</f>
        <v>0</v>
      </c>
      <c r="O242">
        <f>MCB_benefits_nolossexceedence!O242/WB_pop!$AQ238</f>
        <v>0</v>
      </c>
      <c r="P242">
        <f>MCB_benefits_nolossexceedence!P242/WB_pop!$AQ238</f>
        <v>0</v>
      </c>
      <c r="Q242" s="7">
        <f>MCB_benefits_nolossexceedence!Q242/WB_pop!$BI238</f>
        <v>0</v>
      </c>
      <c r="R242">
        <f>MCB_benefits_nolossexceedence!R242/WB_pop!$BI238</f>
        <v>0</v>
      </c>
      <c r="S242">
        <f>MCB_benefits_nolossexceedence!S242/WB_pop!$BI238</f>
        <v>0</v>
      </c>
      <c r="T242">
        <f>MCB_benefits_nolossexceedence!T242/WB_pop!$BI238</f>
        <v>0</v>
      </c>
      <c r="U242">
        <f>MCB_benefits_nolossexceedence!U242/WB_pop!$BI238</f>
        <v>0</v>
      </c>
      <c r="V242">
        <f>MCB_benefits_nolossexceedence!V242/WB_pop!$BI238</f>
        <v>0</v>
      </c>
      <c r="W242">
        <f>MCB_benefits_nolossexceedence!W242/WB_pop!$BI238</f>
        <v>0</v>
      </c>
      <c r="Y242">
        <f>MCB_benefits_nolossexceedence!Y242/WB_pop!$BI238</f>
        <v>0</v>
      </c>
      <c r="Z242">
        <f>MCB_benefits_nolossexceedence!Z242/WB_pop!$BI238</f>
        <v>0</v>
      </c>
      <c r="AA242">
        <f>MCB_benefits_nolossexceedence!AA242/WB_pop!$BI238</f>
        <v>0</v>
      </c>
      <c r="AB242">
        <f>MCB_benefits_nolossexceedence!AB242/WB_pop!$BI238</f>
        <v>0</v>
      </c>
      <c r="AC242">
        <f>MCB_benefits_nolossexceedence!AC242/WB_pop!$BI238</f>
        <v>0</v>
      </c>
      <c r="AD242">
        <f>MCB_benefits_nolossexceedence!AD242/WB_pop!$BI238</f>
        <v>0</v>
      </c>
    </row>
    <row r="243" spans="1:30" x14ac:dyDescent="0.2">
      <c r="A243" t="s">
        <v>478</v>
      </c>
      <c r="B243" t="s">
        <v>479</v>
      </c>
      <c r="C243">
        <f>MCB_benefits_nolossexceedence!C243/WB_pop!$AQ239</f>
        <v>0</v>
      </c>
      <c r="D243">
        <f>MCB_benefits_nolossexceedence!D243/WB_pop!$AQ239</f>
        <v>0</v>
      </c>
      <c r="E243">
        <f>MCB_benefits_nolossexceedence!E243/WB_pop!$AQ239</f>
        <v>0</v>
      </c>
      <c r="F243">
        <f>MCB_benefits_nolossexceedence!F243/WB_pop!$AQ239</f>
        <v>0</v>
      </c>
      <c r="G243">
        <f>MCB_benefits_nolossexceedence!G243/WB_pop!$AQ239</f>
        <v>0</v>
      </c>
      <c r="H243">
        <f>MCB_benefits_nolossexceedence!H243/WB_pop!$AQ239</f>
        <v>0</v>
      </c>
      <c r="I243">
        <f>MCB_benefits_nolossexceedence!I243/WB_pop!$AQ239</f>
        <v>0</v>
      </c>
      <c r="K243">
        <f>MCB_benefits_nolossexceedence!K243/WB_pop!$AQ239</f>
        <v>0</v>
      </c>
      <c r="L243">
        <f>MCB_benefits_nolossexceedence!L243/WB_pop!$AQ239</f>
        <v>0</v>
      </c>
      <c r="M243">
        <f>MCB_benefits_nolossexceedence!M243/WB_pop!$AQ239</f>
        <v>0</v>
      </c>
      <c r="N243">
        <f>MCB_benefits_nolossexceedence!N243/WB_pop!$AQ239</f>
        <v>0</v>
      </c>
      <c r="O243">
        <f>MCB_benefits_nolossexceedence!O243/WB_pop!$AQ239</f>
        <v>0</v>
      </c>
      <c r="P243">
        <f>MCB_benefits_nolossexceedence!P243/WB_pop!$AQ239</f>
        <v>0</v>
      </c>
      <c r="Q243" s="7">
        <f>MCB_benefits_nolossexceedence!Q243/WB_pop!$BI239</f>
        <v>0</v>
      </c>
      <c r="R243">
        <f>MCB_benefits_nolossexceedence!R243/WB_pop!$BI239</f>
        <v>0</v>
      </c>
      <c r="S243">
        <f>MCB_benefits_nolossexceedence!S243/WB_pop!$BI239</f>
        <v>0</v>
      </c>
      <c r="T243">
        <f>MCB_benefits_nolossexceedence!T243/WB_pop!$BI239</f>
        <v>0</v>
      </c>
      <c r="U243">
        <f>MCB_benefits_nolossexceedence!U243/WB_pop!$BI239</f>
        <v>0</v>
      </c>
      <c r="V243">
        <f>MCB_benefits_nolossexceedence!V243/WB_pop!$BI239</f>
        <v>0</v>
      </c>
      <c r="W243">
        <f>MCB_benefits_nolossexceedence!W243/WB_pop!$BI239</f>
        <v>0</v>
      </c>
      <c r="Y243">
        <f>MCB_benefits_nolossexceedence!Y243/WB_pop!$BI239</f>
        <v>0</v>
      </c>
      <c r="Z243">
        <f>MCB_benefits_nolossexceedence!Z243/WB_pop!$BI239</f>
        <v>0</v>
      </c>
      <c r="AA243">
        <f>MCB_benefits_nolossexceedence!AA243/WB_pop!$BI239</f>
        <v>0</v>
      </c>
      <c r="AB243">
        <f>MCB_benefits_nolossexceedence!AB243/WB_pop!$BI239</f>
        <v>0</v>
      </c>
      <c r="AC243">
        <f>MCB_benefits_nolossexceedence!AC243/WB_pop!$BI239</f>
        <v>0</v>
      </c>
      <c r="AD243">
        <f>MCB_benefits_nolossexceedence!AD243/WB_pop!$BI239</f>
        <v>0</v>
      </c>
    </row>
    <row r="244" spans="1:30" x14ac:dyDescent="0.2">
      <c r="A244" t="s">
        <v>480</v>
      </c>
      <c r="B244" t="s">
        <v>481</v>
      </c>
      <c r="C244">
        <f>MCB_benefits_nolossexceedence!C244/WB_pop!$AQ240</f>
        <v>0</v>
      </c>
      <c r="D244">
        <f>MCB_benefits_nolossexceedence!D244/WB_pop!$AQ240</f>
        <v>0</v>
      </c>
      <c r="E244">
        <f>MCB_benefits_nolossexceedence!E244/WB_pop!$AQ240</f>
        <v>0</v>
      </c>
      <c r="F244">
        <f>MCB_benefits_nolossexceedence!F244/WB_pop!$AQ240</f>
        <v>0</v>
      </c>
      <c r="G244">
        <f>MCB_benefits_nolossexceedence!G244/WB_pop!$AQ240</f>
        <v>0</v>
      </c>
      <c r="H244">
        <f>MCB_benefits_nolossexceedence!H244/WB_pop!$AQ240</f>
        <v>0</v>
      </c>
      <c r="I244">
        <f>MCB_benefits_nolossexceedence!I244/WB_pop!$AQ240</f>
        <v>0</v>
      </c>
      <c r="K244">
        <f>MCB_benefits_nolossexceedence!K244/WB_pop!$AQ240</f>
        <v>0</v>
      </c>
      <c r="L244">
        <f>MCB_benefits_nolossexceedence!L244/WB_pop!$AQ240</f>
        <v>0</v>
      </c>
      <c r="M244">
        <f>MCB_benefits_nolossexceedence!M244/WB_pop!$AQ240</f>
        <v>0</v>
      </c>
      <c r="N244">
        <f>MCB_benefits_nolossexceedence!N244/WB_pop!$AQ240</f>
        <v>0</v>
      </c>
      <c r="O244">
        <f>MCB_benefits_nolossexceedence!O244/WB_pop!$AQ240</f>
        <v>0</v>
      </c>
      <c r="P244">
        <f>MCB_benefits_nolossexceedence!P244/WB_pop!$AQ240</f>
        <v>0</v>
      </c>
      <c r="Q244" s="7">
        <f>MCB_benefits_nolossexceedence!Q244/WB_pop!$BI240</f>
        <v>0</v>
      </c>
      <c r="R244">
        <f>MCB_benefits_nolossexceedence!R244/WB_pop!$BI240</f>
        <v>0</v>
      </c>
      <c r="S244">
        <f>MCB_benefits_nolossexceedence!S244/WB_pop!$BI240</f>
        <v>0</v>
      </c>
      <c r="T244">
        <f>MCB_benefits_nolossexceedence!T244/WB_pop!$BI240</f>
        <v>0</v>
      </c>
      <c r="U244">
        <f>MCB_benefits_nolossexceedence!U244/WB_pop!$BI240</f>
        <v>0</v>
      </c>
      <c r="V244">
        <f>MCB_benefits_nolossexceedence!V244/WB_pop!$BI240</f>
        <v>0</v>
      </c>
      <c r="W244">
        <f>MCB_benefits_nolossexceedence!W244/WB_pop!$BI240</f>
        <v>0</v>
      </c>
      <c r="Y244">
        <f>MCB_benefits_nolossexceedence!Y244/WB_pop!$BI240</f>
        <v>0</v>
      </c>
      <c r="Z244">
        <f>MCB_benefits_nolossexceedence!Z244/WB_pop!$BI240</f>
        <v>0</v>
      </c>
      <c r="AA244">
        <f>MCB_benefits_nolossexceedence!AA244/WB_pop!$BI240</f>
        <v>0</v>
      </c>
      <c r="AB244">
        <f>MCB_benefits_nolossexceedence!AB244/WB_pop!$BI240</f>
        <v>0</v>
      </c>
      <c r="AC244">
        <f>MCB_benefits_nolossexceedence!AC244/WB_pop!$BI240</f>
        <v>0</v>
      </c>
      <c r="AD244">
        <f>MCB_benefits_nolossexceedence!AD244/WB_pop!$BI240</f>
        <v>0</v>
      </c>
    </row>
    <row r="245" spans="1:30" x14ac:dyDescent="0.2">
      <c r="A245" t="s">
        <v>482</v>
      </c>
      <c r="B245" t="s">
        <v>483</v>
      </c>
      <c r="C245">
        <f>MCB_benefits_nolossexceedence!C245/WB_pop!$AQ241</f>
        <v>0</v>
      </c>
      <c r="D245">
        <f>MCB_benefits_nolossexceedence!D245/WB_pop!$AQ241</f>
        <v>0</v>
      </c>
      <c r="E245">
        <f>MCB_benefits_nolossexceedence!E245/WB_pop!$AQ241</f>
        <v>0</v>
      </c>
      <c r="F245">
        <f>MCB_benefits_nolossexceedence!F245/WB_pop!$AQ241</f>
        <v>0</v>
      </c>
      <c r="G245">
        <f>MCB_benefits_nolossexceedence!G245/WB_pop!$AQ241</f>
        <v>0</v>
      </c>
      <c r="H245">
        <f>MCB_benefits_nolossexceedence!H245/WB_pop!$AQ241</f>
        <v>0</v>
      </c>
      <c r="I245">
        <f>MCB_benefits_nolossexceedence!I245/WB_pop!$AQ241</f>
        <v>0</v>
      </c>
      <c r="K245">
        <f>MCB_benefits_nolossexceedence!K245/WB_pop!$AQ241</f>
        <v>0</v>
      </c>
      <c r="L245">
        <f>MCB_benefits_nolossexceedence!L245/WB_pop!$AQ241</f>
        <v>0</v>
      </c>
      <c r="M245">
        <f>MCB_benefits_nolossexceedence!M245/WB_pop!$AQ241</f>
        <v>0</v>
      </c>
      <c r="N245">
        <f>MCB_benefits_nolossexceedence!N245/WB_pop!$AQ241</f>
        <v>0</v>
      </c>
      <c r="O245">
        <f>MCB_benefits_nolossexceedence!O245/WB_pop!$AQ241</f>
        <v>0</v>
      </c>
      <c r="P245">
        <f>MCB_benefits_nolossexceedence!P245/WB_pop!$AQ241</f>
        <v>0</v>
      </c>
      <c r="Q245" s="7">
        <f>MCB_benefits_nolossexceedence!Q245/WB_pop!$BI241</f>
        <v>0</v>
      </c>
      <c r="R245">
        <f>MCB_benefits_nolossexceedence!R245/WB_pop!$BI241</f>
        <v>0</v>
      </c>
      <c r="S245">
        <f>MCB_benefits_nolossexceedence!S245/WB_pop!$BI241</f>
        <v>0</v>
      </c>
      <c r="T245">
        <f>MCB_benefits_nolossexceedence!T245/WB_pop!$BI241</f>
        <v>0</v>
      </c>
      <c r="U245">
        <f>MCB_benefits_nolossexceedence!U245/WB_pop!$BI241</f>
        <v>0</v>
      </c>
      <c r="V245">
        <f>MCB_benefits_nolossexceedence!V245/WB_pop!$BI241</f>
        <v>0</v>
      </c>
      <c r="W245">
        <f>MCB_benefits_nolossexceedence!W245/WB_pop!$BI241</f>
        <v>0</v>
      </c>
      <c r="Y245">
        <f>MCB_benefits_nolossexceedence!Y245/WB_pop!$BI241</f>
        <v>0</v>
      </c>
      <c r="Z245">
        <f>MCB_benefits_nolossexceedence!Z245/WB_pop!$BI241</f>
        <v>0</v>
      </c>
      <c r="AA245">
        <f>MCB_benefits_nolossexceedence!AA245/WB_pop!$BI241</f>
        <v>0</v>
      </c>
      <c r="AB245">
        <f>MCB_benefits_nolossexceedence!AB245/WB_pop!$BI241</f>
        <v>0</v>
      </c>
      <c r="AC245">
        <f>MCB_benefits_nolossexceedence!AC245/WB_pop!$BI241</f>
        <v>0</v>
      </c>
      <c r="AD245">
        <f>MCB_benefits_nolossexceedence!AD245/WB_pop!$BI241</f>
        <v>0</v>
      </c>
    </row>
    <row r="246" spans="1:30" x14ac:dyDescent="0.2">
      <c r="A246" t="s">
        <v>484</v>
      </c>
      <c r="B246" t="s">
        <v>485</v>
      </c>
      <c r="C246">
        <f>MCB_benefits_nolossexceedence!C246/WB_pop!$AQ242</f>
        <v>0</v>
      </c>
      <c r="D246">
        <f>MCB_benefits_nolossexceedence!D246/WB_pop!$AQ242</f>
        <v>0</v>
      </c>
      <c r="E246">
        <f>MCB_benefits_nolossexceedence!E246/WB_pop!$AQ242</f>
        <v>0</v>
      </c>
      <c r="F246">
        <f>MCB_benefits_nolossexceedence!F246/WB_pop!$AQ242</f>
        <v>0</v>
      </c>
      <c r="G246">
        <f>MCB_benefits_nolossexceedence!G246/WB_pop!$AQ242</f>
        <v>0</v>
      </c>
      <c r="H246">
        <f>MCB_benefits_nolossexceedence!H246/WB_pop!$AQ242</f>
        <v>0</v>
      </c>
      <c r="I246">
        <f>MCB_benefits_nolossexceedence!I246/WB_pop!$AQ242</f>
        <v>0</v>
      </c>
      <c r="K246">
        <f>MCB_benefits_nolossexceedence!K246/WB_pop!$AQ242</f>
        <v>0</v>
      </c>
      <c r="L246">
        <f>MCB_benefits_nolossexceedence!L246/WB_pop!$AQ242</f>
        <v>0</v>
      </c>
      <c r="M246">
        <f>MCB_benefits_nolossexceedence!M246/WB_pop!$AQ242</f>
        <v>0</v>
      </c>
      <c r="N246">
        <f>MCB_benefits_nolossexceedence!N246/WB_pop!$AQ242</f>
        <v>0</v>
      </c>
      <c r="O246">
        <f>MCB_benefits_nolossexceedence!O246/WB_pop!$AQ242</f>
        <v>0</v>
      </c>
      <c r="P246">
        <f>MCB_benefits_nolossexceedence!P246/WB_pop!$AQ242</f>
        <v>0</v>
      </c>
      <c r="Q246" s="7">
        <f>MCB_benefits_nolossexceedence!Q246/WB_pop!$BI242</f>
        <v>0</v>
      </c>
      <c r="R246">
        <f>MCB_benefits_nolossexceedence!R246/WB_pop!$BI242</f>
        <v>0</v>
      </c>
      <c r="S246">
        <f>MCB_benefits_nolossexceedence!S246/WB_pop!$BI242</f>
        <v>0</v>
      </c>
      <c r="T246">
        <f>MCB_benefits_nolossexceedence!T246/WB_pop!$BI242</f>
        <v>0</v>
      </c>
      <c r="U246">
        <f>MCB_benefits_nolossexceedence!U246/WB_pop!$BI242</f>
        <v>0</v>
      </c>
      <c r="V246">
        <f>MCB_benefits_nolossexceedence!V246/WB_pop!$BI242</f>
        <v>0</v>
      </c>
      <c r="W246">
        <f>MCB_benefits_nolossexceedence!W246/WB_pop!$BI242</f>
        <v>0</v>
      </c>
      <c r="Y246">
        <f>MCB_benefits_nolossexceedence!Y246/WB_pop!$BI242</f>
        <v>0</v>
      </c>
      <c r="Z246">
        <f>MCB_benefits_nolossexceedence!Z246/WB_pop!$BI242</f>
        <v>0</v>
      </c>
      <c r="AA246">
        <f>MCB_benefits_nolossexceedence!AA246/WB_pop!$BI242</f>
        <v>0</v>
      </c>
      <c r="AB246">
        <f>MCB_benefits_nolossexceedence!AB246/WB_pop!$BI242</f>
        <v>0</v>
      </c>
      <c r="AC246">
        <f>MCB_benefits_nolossexceedence!AC246/WB_pop!$BI242</f>
        <v>0</v>
      </c>
      <c r="AD246">
        <f>MCB_benefits_nolossexceedence!AD246/WB_pop!$BI242</f>
        <v>0</v>
      </c>
    </row>
    <row r="247" spans="1:30" x14ac:dyDescent="0.2">
      <c r="A247" t="s">
        <v>486</v>
      </c>
      <c r="B247" t="s">
        <v>487</v>
      </c>
      <c r="C247">
        <f>MCB_benefits_nolossexceedence!C247/WB_pop!$AQ243</f>
        <v>0</v>
      </c>
      <c r="D247">
        <f>MCB_benefits_nolossexceedence!D247/WB_pop!$AQ243</f>
        <v>0</v>
      </c>
      <c r="E247">
        <f>MCB_benefits_nolossexceedence!E247/WB_pop!$AQ243</f>
        <v>0</v>
      </c>
      <c r="F247">
        <f>MCB_benefits_nolossexceedence!F247/WB_pop!$AQ243</f>
        <v>0</v>
      </c>
      <c r="G247">
        <f>MCB_benefits_nolossexceedence!G247/WB_pop!$AQ243</f>
        <v>0</v>
      </c>
      <c r="H247">
        <f>MCB_benefits_nolossexceedence!H247/WB_pop!$AQ243</f>
        <v>0</v>
      </c>
      <c r="I247">
        <f>MCB_benefits_nolossexceedence!I247/WB_pop!$AQ243</f>
        <v>0</v>
      </c>
      <c r="K247">
        <f>MCB_benefits_nolossexceedence!K247/WB_pop!$AQ243</f>
        <v>0</v>
      </c>
      <c r="L247">
        <f>MCB_benefits_nolossexceedence!L247/WB_pop!$AQ243</f>
        <v>0</v>
      </c>
      <c r="M247">
        <f>MCB_benefits_nolossexceedence!M247/WB_pop!$AQ243</f>
        <v>0</v>
      </c>
      <c r="N247">
        <f>MCB_benefits_nolossexceedence!N247/WB_pop!$AQ243</f>
        <v>0</v>
      </c>
      <c r="O247">
        <f>MCB_benefits_nolossexceedence!O247/WB_pop!$AQ243</f>
        <v>0</v>
      </c>
      <c r="P247">
        <f>MCB_benefits_nolossexceedence!P247/WB_pop!$AQ243</f>
        <v>0</v>
      </c>
      <c r="Q247" s="7">
        <f>MCB_benefits_nolossexceedence!Q247/WB_pop!$BI243</f>
        <v>0</v>
      </c>
      <c r="R247">
        <f>MCB_benefits_nolossexceedence!R247/WB_pop!$BI243</f>
        <v>0</v>
      </c>
      <c r="S247">
        <f>MCB_benefits_nolossexceedence!S247/WB_pop!$BI243</f>
        <v>0</v>
      </c>
      <c r="T247">
        <f>MCB_benefits_nolossexceedence!T247/WB_pop!$BI243</f>
        <v>0</v>
      </c>
      <c r="U247">
        <f>MCB_benefits_nolossexceedence!U247/WB_pop!$BI243</f>
        <v>0</v>
      </c>
      <c r="V247">
        <f>MCB_benefits_nolossexceedence!V247/WB_pop!$BI243</f>
        <v>0</v>
      </c>
      <c r="W247">
        <f>MCB_benefits_nolossexceedence!W247/WB_pop!$BI243</f>
        <v>0</v>
      </c>
      <c r="Y247">
        <f>MCB_benefits_nolossexceedence!Y247/WB_pop!$BI243</f>
        <v>0</v>
      </c>
      <c r="Z247">
        <f>MCB_benefits_nolossexceedence!Z247/WB_pop!$BI243</f>
        <v>0</v>
      </c>
      <c r="AA247">
        <f>MCB_benefits_nolossexceedence!AA247/WB_pop!$BI243</f>
        <v>0</v>
      </c>
      <c r="AB247">
        <f>MCB_benefits_nolossexceedence!AB247/WB_pop!$BI243</f>
        <v>0</v>
      </c>
      <c r="AC247">
        <f>MCB_benefits_nolossexceedence!AC247/WB_pop!$BI243</f>
        <v>0</v>
      </c>
      <c r="AD247">
        <f>MCB_benefits_nolossexceedence!AD247/WB_pop!$BI243</f>
        <v>0</v>
      </c>
    </row>
    <row r="248" spans="1:30" x14ac:dyDescent="0.2">
      <c r="A248" t="s">
        <v>488</v>
      </c>
      <c r="B248" t="s">
        <v>489</v>
      </c>
      <c r="C248">
        <f>MCB_benefits_nolossexceedence!C248/WB_pop!$AQ244</f>
        <v>0</v>
      </c>
      <c r="D248">
        <f>MCB_benefits_nolossexceedence!D248/WB_pop!$AQ244</f>
        <v>0</v>
      </c>
      <c r="E248">
        <f>MCB_benefits_nolossexceedence!E248/WB_pop!$AQ244</f>
        <v>0</v>
      </c>
      <c r="F248">
        <f>MCB_benefits_nolossexceedence!F248/WB_pop!$AQ244</f>
        <v>0</v>
      </c>
      <c r="G248">
        <f>MCB_benefits_nolossexceedence!G248/WB_pop!$AQ244</f>
        <v>0</v>
      </c>
      <c r="H248">
        <f>MCB_benefits_nolossexceedence!H248/WB_pop!$AQ244</f>
        <v>0</v>
      </c>
      <c r="I248">
        <f>MCB_benefits_nolossexceedence!I248/WB_pop!$AQ244</f>
        <v>0</v>
      </c>
      <c r="K248">
        <f>MCB_benefits_nolossexceedence!K248/WB_pop!$AQ244</f>
        <v>0</v>
      </c>
      <c r="L248">
        <f>MCB_benefits_nolossexceedence!L248/WB_pop!$AQ244</f>
        <v>0</v>
      </c>
      <c r="M248">
        <f>MCB_benefits_nolossexceedence!M248/WB_pop!$AQ244</f>
        <v>0</v>
      </c>
      <c r="N248">
        <f>MCB_benefits_nolossexceedence!N248/WB_pop!$AQ244</f>
        <v>0</v>
      </c>
      <c r="O248">
        <f>MCB_benefits_nolossexceedence!O248/WB_pop!$AQ244</f>
        <v>0</v>
      </c>
      <c r="P248">
        <f>MCB_benefits_nolossexceedence!P248/WB_pop!$AQ244</f>
        <v>0</v>
      </c>
      <c r="Q248" s="7">
        <f>MCB_benefits_nolossexceedence!Q248/WB_pop!$BI244</f>
        <v>0</v>
      </c>
      <c r="R248">
        <f>MCB_benefits_nolossexceedence!R248/WB_pop!$BI244</f>
        <v>0</v>
      </c>
      <c r="S248">
        <f>MCB_benefits_nolossexceedence!S248/WB_pop!$BI244</f>
        <v>0</v>
      </c>
      <c r="T248">
        <f>MCB_benefits_nolossexceedence!T248/WB_pop!$BI244</f>
        <v>0</v>
      </c>
      <c r="U248">
        <f>MCB_benefits_nolossexceedence!U248/WB_pop!$BI244</f>
        <v>0</v>
      </c>
      <c r="V248">
        <f>MCB_benefits_nolossexceedence!V248/WB_pop!$BI244</f>
        <v>0</v>
      </c>
      <c r="W248">
        <f>MCB_benefits_nolossexceedence!W248/WB_pop!$BI244</f>
        <v>0</v>
      </c>
      <c r="Y248">
        <f>MCB_benefits_nolossexceedence!Y248/WB_pop!$BI244</f>
        <v>0</v>
      </c>
      <c r="Z248">
        <f>MCB_benefits_nolossexceedence!Z248/WB_pop!$BI244</f>
        <v>0</v>
      </c>
      <c r="AA248">
        <f>MCB_benefits_nolossexceedence!AA248/WB_pop!$BI244</f>
        <v>0</v>
      </c>
      <c r="AB248">
        <f>MCB_benefits_nolossexceedence!AB248/WB_pop!$BI244</f>
        <v>0</v>
      </c>
      <c r="AC248">
        <f>MCB_benefits_nolossexceedence!AC248/WB_pop!$BI244</f>
        <v>0</v>
      </c>
      <c r="AD248">
        <f>MCB_benefits_nolossexceedence!AD248/WB_pop!$BI244</f>
        <v>0</v>
      </c>
    </row>
    <row r="249" spans="1:30" x14ac:dyDescent="0.2">
      <c r="A249" t="s">
        <v>490</v>
      </c>
      <c r="B249" t="s">
        <v>491</v>
      </c>
      <c r="C249">
        <f>MCB_benefits_nolossexceedence!C249/WB_pop!$AQ245</f>
        <v>-70.72773483842559</v>
      </c>
      <c r="D249">
        <f>MCB_benefits_nolossexceedence!D249/WB_pop!$AQ245</f>
        <v>19.841255064933033</v>
      </c>
      <c r="E249">
        <f>MCB_benefits_nolossexceedence!E249/WB_pop!$AQ245</f>
        <v>-0.29002780305025261</v>
      </c>
      <c r="F249">
        <f>MCB_benefits_nolossexceedence!F249/WB_pop!$AQ245</f>
        <v>15.899657850527761</v>
      </c>
      <c r="G249">
        <f>MCB_benefits_nolossexceedence!G249/WB_pop!$AQ245</f>
        <v>14.283482425938935</v>
      </c>
      <c r="H249">
        <f>MCB_benefits_nolossexceedence!H249/WB_pop!$AQ245</f>
        <v>4.8649966040003516</v>
      </c>
      <c r="I249">
        <f>MCB_benefits_nolossexceedence!I249/WB_pop!$AQ245</f>
        <v>4.278906210530681</v>
      </c>
      <c r="K249">
        <f>MCB_benefits_nolossexceedence!K249/WB_pop!$AQ245</f>
        <v>35.349719326048529</v>
      </c>
      <c r="L249">
        <f>MCB_benefits_nolossexceedence!L249/WB_pop!$AQ245</f>
        <v>0.42863292272617143</v>
      </c>
      <c r="M249">
        <f>MCB_benefits_nolossexceedence!M249/WB_pop!$AQ245</f>
        <v>70.72773483842559</v>
      </c>
      <c r="N249">
        <f>MCB_benefits_nolossexceedence!N249/WB_pop!$AQ245</f>
        <v>70.72773483842559</v>
      </c>
      <c r="O249">
        <f>MCB_benefits_nolossexceedence!O249/WB_pop!$AQ245</f>
        <v>32.362400252982901</v>
      </c>
      <c r="P249">
        <f>MCB_benefits_nolossexceedence!P249/WB_pop!$AQ245</f>
        <v>22.338161567840803</v>
      </c>
      <c r="Q249" s="7">
        <f>MCB_benefits_nolossexceedence!Q249/WB_pop!$BI245</f>
        <v>-53.046549444051919</v>
      </c>
      <c r="R249">
        <f>MCB_benefits_nolossexceedence!R249/WB_pop!$BI245</f>
        <v>53.046549444051919</v>
      </c>
      <c r="S249">
        <f>MCB_benefits_nolossexceedence!S249/WB_pop!$BI245</f>
        <v>12.363482235812658</v>
      </c>
      <c r="T249">
        <f>MCB_benefits_nolossexceedence!T249/WB_pop!$BI245</f>
        <v>28.682393901662547</v>
      </c>
      <c r="U249">
        <f>MCB_benefits_nolossexceedence!U249/WB_pop!$BI245</f>
        <v>44.763551424588272</v>
      </c>
      <c r="V249">
        <f>MCB_benefits_nolossexceedence!V249/WB_pop!$BI245</f>
        <v>23.093442280979364</v>
      </c>
      <c r="W249">
        <f>MCB_benefits_nolossexceedence!W249/WB_pop!$BI245</f>
        <v>9.2490657308774455</v>
      </c>
      <c r="Y249">
        <f>MCB_benefits_nolossexceedence!Y249/WB_pop!$BI245</f>
        <v>-8.4325791071276566</v>
      </c>
      <c r="Z249">
        <f>MCB_benefits_nolossexceedence!Z249/WB_pop!$BI245</f>
        <v>10.802890754973149</v>
      </c>
      <c r="AA249">
        <f>MCB_benefits_nolossexceedence!AA249/WB_pop!$BI245</f>
        <v>14.631307097889962</v>
      </c>
      <c r="AB249">
        <f>MCB_benefits_nolossexceedence!AB249/WB_pop!$BI245</f>
        <v>-13.758551408195796</v>
      </c>
      <c r="AC249">
        <f>MCB_benefits_nolossexceedence!AC249/WB_pop!$BI245</f>
        <v>-21.620240475479246</v>
      </c>
      <c r="AD249">
        <f>MCB_benefits_nolossexceedence!AD249/WB_pop!$BI245</f>
        <v>-10.176013335144999</v>
      </c>
    </row>
    <row r="250" spans="1:30" x14ac:dyDescent="0.2">
      <c r="A250" t="s">
        <v>492</v>
      </c>
      <c r="B250" t="s">
        <v>493</v>
      </c>
      <c r="C250">
        <f>MCB_benefits_nolossexceedence!C250/WB_pop!$AQ246</f>
        <v>-27.461819340861151</v>
      </c>
      <c r="D250">
        <f>MCB_benefits_nolossexceedence!D250/WB_pop!$AQ246</f>
        <v>7.7038655816404233</v>
      </c>
      <c r="E250">
        <f>MCB_benefits_nolossexceedence!E250/WB_pop!$AQ246</f>
        <v>-0.11261057842991801</v>
      </c>
      <c r="F250">
        <f>MCB_benefits_nolossexceedence!F250/WB_pop!$AQ246</f>
        <v>6.1734414720076671</v>
      </c>
      <c r="G250">
        <f>MCB_benefits_nolossexceedence!G250/WB_pop!$AQ246</f>
        <v>5.5459207740157259</v>
      </c>
      <c r="H250">
        <f>MCB_benefits_nolossexceedence!H250/WB_pop!$AQ246</f>
        <v>1.8889571133328094</v>
      </c>
      <c r="I250">
        <f>MCB_benefits_nolossexceedence!I250/WB_pop!$AQ246</f>
        <v>1.6613927987163828</v>
      </c>
      <c r="K250">
        <f>MCB_benefits_nolossexceedence!K250/WB_pop!$AQ246</f>
        <v>19.394707997284623</v>
      </c>
      <c r="L250">
        <f>MCB_benefits_nolossexceedence!L250/WB_pop!$AQ246</f>
        <v>-1.0004713869776838</v>
      </c>
      <c r="M250">
        <f>MCB_benefits_nolossexceedence!M250/WB_pop!$AQ246</f>
        <v>15.242169993163863</v>
      </c>
      <c r="N250">
        <f>MCB_benefits_nolossexceedence!N250/WB_pop!$AQ246</f>
        <v>20.859568007371386</v>
      </c>
      <c r="O250">
        <f>MCB_benefits_nolossexceedence!O250/WB_pop!$AQ246</f>
        <v>8.9027630540243266</v>
      </c>
      <c r="P250">
        <f>MCB_benefits_nolossexceedence!P250/WB_pop!$AQ246</f>
        <v>6.5867845717789564</v>
      </c>
      <c r="Q250" s="7">
        <f>MCB_benefits_nolossexceedence!Q250/WB_pop!$BI246</f>
        <v>-20.659636370823062</v>
      </c>
      <c r="R250">
        <f>MCB_benefits_nolossexceedence!R250/WB_pop!$BI246</f>
        <v>20.659636370823062</v>
      </c>
      <c r="S250">
        <f>MCB_benefits_nolossexceedence!S250/WB_pop!$BI246</f>
        <v>4.8151114435523521</v>
      </c>
      <c r="T250">
        <f>MCB_benefits_nolossexceedence!T250/WB_pop!$BI246</f>
        <v>11.170713919442417</v>
      </c>
      <c r="U250">
        <f>MCB_benefits_nolossexceedence!U250/WB_pop!$BI246</f>
        <v>17.433720096610912</v>
      </c>
      <c r="V250">
        <f>MCB_benefits_nolossexceedence!V250/WB_pop!$BI246</f>
        <v>8.9940274169731413</v>
      </c>
      <c r="W250">
        <f>MCB_benefits_nolossexceedence!W250/WB_pop!$BI246</f>
        <v>3.6021633220706111</v>
      </c>
      <c r="Y250">
        <f>MCB_benefits_nolossexceedence!Y250/WB_pop!$BI246</f>
        <v>-149.19881289590822</v>
      </c>
      <c r="Z250">
        <f>MCB_benefits_nolossexceedence!Z250/WB_pop!$BI246</f>
        <v>-412.79951500335744</v>
      </c>
      <c r="AA250">
        <f>MCB_benefits_nolossexceedence!AA250/WB_pop!$BI246</f>
        <v>-33.305240088297829</v>
      </c>
      <c r="AB250">
        <f>MCB_benefits_nolossexceedence!AB250/WB_pop!$BI246</f>
        <v>-4.4224038805851178</v>
      </c>
      <c r="AC250">
        <f>MCB_benefits_nolossexceedence!AC250/WB_pop!$BI246</f>
        <v>-69.472469174577853</v>
      </c>
      <c r="AD250">
        <f>MCB_benefits_nolossexceedence!AD250/WB_pop!$BI246</f>
        <v>-20.966947149248192</v>
      </c>
    </row>
    <row r="251" spans="1:30" x14ac:dyDescent="0.2">
      <c r="A251" t="s">
        <v>494</v>
      </c>
      <c r="B251" t="s">
        <v>495</v>
      </c>
      <c r="C251">
        <f>MCB_benefits_nolossexceedence!C251/WB_pop!$AQ247</f>
        <v>0</v>
      </c>
      <c r="D251">
        <f>MCB_benefits_nolossexceedence!D251/WB_pop!$AQ247</f>
        <v>0</v>
      </c>
      <c r="E251">
        <f>MCB_benefits_nolossexceedence!E251/WB_pop!$AQ247</f>
        <v>0</v>
      </c>
      <c r="F251">
        <f>MCB_benefits_nolossexceedence!F251/WB_pop!$AQ247</f>
        <v>0</v>
      </c>
      <c r="G251">
        <f>MCB_benefits_nolossexceedence!G251/WB_pop!$AQ247</f>
        <v>0</v>
      </c>
      <c r="H251">
        <f>MCB_benefits_nolossexceedence!H251/WB_pop!$AQ247</f>
        <v>0</v>
      </c>
      <c r="I251">
        <f>MCB_benefits_nolossexceedence!I251/WB_pop!$AQ247</f>
        <v>0</v>
      </c>
      <c r="K251">
        <f>MCB_benefits_nolossexceedence!K251/WB_pop!$AQ247</f>
        <v>0</v>
      </c>
      <c r="L251">
        <f>MCB_benefits_nolossexceedence!L251/WB_pop!$AQ247</f>
        <v>0</v>
      </c>
      <c r="M251">
        <f>MCB_benefits_nolossexceedence!M251/WB_pop!$AQ247</f>
        <v>0</v>
      </c>
      <c r="N251">
        <f>MCB_benefits_nolossexceedence!N251/WB_pop!$AQ247</f>
        <v>0</v>
      </c>
      <c r="O251">
        <f>MCB_benefits_nolossexceedence!O251/WB_pop!$AQ247</f>
        <v>0</v>
      </c>
      <c r="P251">
        <f>MCB_benefits_nolossexceedence!P251/WB_pop!$AQ247</f>
        <v>0</v>
      </c>
      <c r="Q251" s="7">
        <f>MCB_benefits_nolossexceedence!Q251/WB_pop!$BI247</f>
        <v>0</v>
      </c>
      <c r="R251">
        <f>MCB_benefits_nolossexceedence!R251/WB_pop!$BI247</f>
        <v>0</v>
      </c>
      <c r="S251">
        <f>MCB_benefits_nolossexceedence!S251/WB_pop!$BI247</f>
        <v>0</v>
      </c>
      <c r="T251">
        <f>MCB_benefits_nolossexceedence!T251/WB_pop!$BI247</f>
        <v>0</v>
      </c>
      <c r="U251">
        <f>MCB_benefits_nolossexceedence!U251/WB_pop!$BI247</f>
        <v>0</v>
      </c>
      <c r="V251">
        <f>MCB_benefits_nolossexceedence!V251/WB_pop!$BI247</f>
        <v>0</v>
      </c>
      <c r="W251">
        <f>MCB_benefits_nolossexceedence!W251/WB_pop!$BI247</f>
        <v>0</v>
      </c>
      <c r="Y251">
        <f>MCB_benefits_nolossexceedence!Y251/WB_pop!$BI247</f>
        <v>0</v>
      </c>
      <c r="Z251">
        <f>MCB_benefits_nolossexceedence!Z251/WB_pop!$BI247</f>
        <v>0</v>
      </c>
      <c r="AA251">
        <f>MCB_benefits_nolossexceedence!AA251/WB_pop!$BI247</f>
        <v>0</v>
      </c>
      <c r="AB251">
        <f>MCB_benefits_nolossexceedence!AB251/WB_pop!$BI247</f>
        <v>0</v>
      </c>
      <c r="AC251">
        <f>MCB_benefits_nolossexceedence!AC251/WB_pop!$BI247</f>
        <v>0</v>
      </c>
      <c r="AD251">
        <f>MCB_benefits_nolossexceedence!AD251/WB_pop!$BI247</f>
        <v>0</v>
      </c>
    </row>
    <row r="252" spans="1:30" x14ac:dyDescent="0.2">
      <c r="A252" t="s">
        <v>496</v>
      </c>
      <c r="B252" t="s">
        <v>497</v>
      </c>
      <c r="C252">
        <f>MCB_benefits_nolossexceedence!C252/WB_pop!$AQ248</f>
        <v>-305.4976179368212</v>
      </c>
      <c r="D252">
        <f>MCB_benefits_nolossexceedence!D252/WB_pop!$AQ248</f>
        <v>85.701262355723131</v>
      </c>
      <c r="E252">
        <f>MCB_benefits_nolossexceedence!E252/WB_pop!$AQ248</f>
        <v>-1.2527306744619098</v>
      </c>
      <c r="F252">
        <f>MCB_benefits_nolossexceedence!F252/WB_pop!$AQ248</f>
        <v>68.676136885240496</v>
      </c>
      <c r="G252">
        <f>MCB_benefits_nolossexceedence!G252/WB_pop!$AQ248</f>
        <v>61.695314673022928</v>
      </c>
      <c r="H252">
        <f>MCB_benefits_nolossexceedence!H252/WB_pop!$AQ248</f>
        <v>21.013607705493349</v>
      </c>
      <c r="I252">
        <f>MCB_benefits_nolossexceedence!I252/WB_pop!$AQ248</f>
        <v>18.482080016819769</v>
      </c>
      <c r="K252">
        <f>MCB_benefits_nolossexceedence!K252/WB_pop!$AQ248</f>
        <v>102.85058099199955</v>
      </c>
      <c r="L252">
        <f>MCB_benefits_nolossexceedence!L252/WB_pop!$AQ248</f>
        <v>-1.0683052546560368</v>
      </c>
      <c r="M252">
        <f>MCB_benefits_nolossexceedence!M252/WB_pop!$AQ248</f>
        <v>-148.09616101236054</v>
      </c>
      <c r="N252">
        <f>MCB_benefits_nolossexceedence!N252/WB_pop!$AQ248</f>
        <v>-81.739830399163282</v>
      </c>
      <c r="O252">
        <f>MCB_benefits_nolossexceedence!O252/WB_pop!$AQ248</f>
        <v>3.9734899426303301</v>
      </c>
      <c r="P252">
        <f>MCB_benefits_nolossexceedence!P252/WB_pop!$AQ248</f>
        <v>6.3274571280505736</v>
      </c>
      <c r="Q252" s="7">
        <f>MCB_benefits_nolossexceedence!Q252/WB_pop!$BI248</f>
        <v>-257.87185519927226</v>
      </c>
      <c r="R252">
        <f>MCB_benefits_nolossexceedence!R252/WB_pop!$BI248</f>
        <v>257.87185519927226</v>
      </c>
      <c r="S252">
        <f>MCB_benefits_nolossexceedence!S252/WB_pop!$BI248</f>
        <v>60.101818766456006</v>
      </c>
      <c r="T252">
        <f>MCB_benefits_nolossexceedence!T252/WB_pop!$BI248</f>
        <v>139.43191790031435</v>
      </c>
      <c r="U252">
        <f>MCB_benefits_nolossexceedence!U252/WB_pop!$BI248</f>
        <v>217.60623776936248</v>
      </c>
      <c r="V252">
        <f>MCB_benefits_nolossexceedence!V252/WB_pop!$BI248</f>
        <v>112.26269882481884</v>
      </c>
      <c r="W252">
        <f>MCB_benefits_nolossexceedence!W252/WB_pop!$BI248</f>
        <v>44.961901648229045</v>
      </c>
      <c r="Y252">
        <f>MCB_benefits_nolossexceedence!Y252/WB_pop!$BI248</f>
        <v>-74.758095713126579</v>
      </c>
      <c r="Z252">
        <f>MCB_benefits_nolossexceedence!Z252/WB_pop!$BI248</f>
        <v>-75.535272641057063</v>
      </c>
      <c r="AA252">
        <f>MCB_benefits_nolossexceedence!AA252/WB_pop!$BI248</f>
        <v>20.237839667257099</v>
      </c>
      <c r="AB252">
        <f>MCB_benefits_nolossexceedence!AB252/WB_pop!$BI248</f>
        <v>-37.684789122157007</v>
      </c>
      <c r="AC252">
        <f>MCB_benefits_nolossexceedence!AC252/WB_pop!$BI248</f>
        <v>3.2032915623830687</v>
      </c>
      <c r="AD252">
        <f>MCB_benefits_nolossexceedence!AD252/WB_pop!$BI248</f>
        <v>146.92775225016459</v>
      </c>
    </row>
    <row r="253" spans="1:30" x14ac:dyDescent="0.2">
      <c r="A253" t="s">
        <v>498</v>
      </c>
      <c r="B253" t="s">
        <v>499</v>
      </c>
      <c r="C253">
        <f>MCB_benefits_nolossexceedence!C253/WB_pop!$AQ249</f>
        <v>-266.67319611825587</v>
      </c>
      <c r="D253">
        <f>MCB_benefits_nolossexceedence!D253/WB_pop!$AQ249</f>
        <v>74.809845320942074</v>
      </c>
      <c r="E253">
        <f>MCB_benefits_nolossexceedence!E253/WB_pop!$AQ249</f>
        <v>-1.0935263426611097</v>
      </c>
      <c r="F253">
        <f>MCB_benefits_nolossexceedence!F253/WB_pop!$AQ249</f>
        <v>59.948372245669681</v>
      </c>
      <c r="G253">
        <f>MCB_benefits_nolossexceedence!G253/WB_pop!$AQ249</f>
        <v>53.854713697895427</v>
      </c>
      <c r="H253">
        <f>MCB_benefits_nolossexceedence!H253/WB_pop!$AQ249</f>
        <v>18.343075689572238</v>
      </c>
      <c r="I253">
        <f>MCB_benefits_nolossexceedence!I253/WB_pop!$AQ249</f>
        <v>16.133269327219264</v>
      </c>
      <c r="K253">
        <f>MCB_benefits_nolossexceedence!K253/WB_pop!$AQ249</f>
        <v>120.28782702881907</v>
      </c>
      <c r="L253">
        <f>MCB_benefits_nolossexceedence!L253/WB_pop!$AQ249</f>
        <v>0.34098861804046693</v>
      </c>
      <c r="M253">
        <f>MCB_benefits_nolossexceedence!M253/WB_pop!$AQ249</f>
        <v>-63.293758608949766</v>
      </c>
      <c r="N253">
        <f>MCB_benefits_nolossexceedence!N253/WB_pop!$AQ249</f>
        <v>80.12936886526073</v>
      </c>
      <c r="O253">
        <f>MCB_benefits_nolossexceedence!O253/WB_pop!$AQ249</f>
        <v>37.089927946279182</v>
      </c>
      <c r="P253">
        <f>MCB_benefits_nolossexceedence!P253/WB_pop!$AQ249</f>
        <v>-13.107336662459439</v>
      </c>
      <c r="Q253" s="7">
        <f>MCB_benefits_nolossexceedence!Q253/WB_pop!$BI249</f>
        <v>-221.84933883843166</v>
      </c>
      <c r="R253">
        <f>MCB_benefits_nolossexceedence!R253/WB_pop!$BI249</f>
        <v>221.84933883843166</v>
      </c>
      <c r="S253">
        <f>MCB_benefits_nolossexceedence!S253/WB_pop!$BI249</f>
        <v>51.706103196186014</v>
      </c>
      <c r="T253">
        <f>MCB_benefits_nolossexceedence!T253/WB_pop!$BI249</f>
        <v>119.95445867970211</v>
      </c>
      <c r="U253">
        <f>MCB_benefits_nolossexceedence!U253/WB_pop!$BI249</f>
        <v>187.20848748284749</v>
      </c>
      <c r="V253">
        <f>MCB_benefits_nolossexceedence!V253/WB_pop!$BI249</f>
        <v>96.580549634849518</v>
      </c>
      <c r="W253">
        <f>MCB_benefits_nolossexceedence!W253/WB_pop!$BI249</f>
        <v>38.681104403076993</v>
      </c>
      <c r="Y253">
        <f>MCB_benefits_nolossexceedence!Y253/WB_pop!$BI249</f>
        <v>-7.8780410681604165</v>
      </c>
      <c r="Z253">
        <f>MCB_benefits_nolossexceedence!Z253/WB_pop!$BI249</f>
        <v>45.083574813304303</v>
      </c>
      <c r="AA253">
        <f>MCB_benefits_nolossexceedence!AA253/WB_pop!$BI249</f>
        <v>184.26872618466984</v>
      </c>
      <c r="AB253">
        <f>MCB_benefits_nolossexceedence!AB253/WB_pop!$BI249</f>
        <v>63.440356591906216</v>
      </c>
      <c r="AC253">
        <f>MCB_benefits_nolossexceedence!AC253/WB_pop!$BI249</f>
        <v>151.36307347460706</v>
      </c>
      <c r="AD253">
        <f>MCB_benefits_nolossexceedence!AD253/WB_pop!$BI249</f>
        <v>125.7431298813398</v>
      </c>
    </row>
    <row r="254" spans="1:30" x14ac:dyDescent="0.2">
      <c r="A254" t="s">
        <v>500</v>
      </c>
      <c r="B254" t="s">
        <v>501</v>
      </c>
      <c r="C254">
        <f>MCB_benefits_nolossexceedence!C254/WB_pop!$AQ250</f>
        <v>73.23124505209644</v>
      </c>
      <c r="D254">
        <f>MCB_benefits_nolossexceedence!D254/WB_pop!$AQ250</f>
        <v>-20.543564912980386</v>
      </c>
      <c r="E254">
        <f>MCB_benefits_nolossexceedence!E254/WB_pop!$AQ250</f>
        <v>0.30029375556299587</v>
      </c>
      <c r="F254">
        <f>MCB_benefits_nolossexceedence!F254/WB_pop!$AQ250</f>
        <v>-16.462449178619927</v>
      </c>
      <c r="G254">
        <f>MCB_benefits_nolossexceedence!G254/WB_pop!$AQ250</f>
        <v>-14.789066893217802</v>
      </c>
      <c r="H254">
        <f>MCB_benefits_nolossexceedence!H254/WB_pop!$AQ250</f>
        <v>-5.0372001775406696</v>
      </c>
      <c r="I254">
        <f>MCB_benefits_nolossexceedence!I254/WB_pop!$AQ250</f>
        <v>-4.4303642690401803</v>
      </c>
      <c r="K254">
        <f>MCB_benefits_nolossexceedence!K254/WB_pop!$AQ250</f>
        <v>-10.758178872462953</v>
      </c>
      <c r="L254">
        <f>MCB_benefits_nolossexceedence!L254/WB_pop!$AQ250</f>
        <v>3.1887543628019839</v>
      </c>
      <c r="M254">
        <f>MCB_benefits_nolossexceedence!M254/WB_pop!$AQ250</f>
        <v>-16.222955229620577</v>
      </c>
      <c r="N254">
        <f>MCB_benefits_nolossexceedence!N254/WB_pop!$AQ250</f>
        <v>-70.291107690176418</v>
      </c>
      <c r="O254">
        <f>MCB_benefits_nolossexceedence!O254/WB_pop!$AQ250</f>
        <v>16.848940046263241</v>
      </c>
      <c r="P254">
        <f>MCB_benefits_nolossexceedence!P254/WB_pop!$AQ250</f>
        <v>-33.431782261012522</v>
      </c>
      <c r="Q254" s="7">
        <f>MCB_benefits_nolossexceedence!Q254/WB_pop!$BI250</f>
        <v>55.269597752633103</v>
      </c>
      <c r="R254">
        <f>MCB_benefits_nolossexceedence!R254/WB_pop!$BI250</f>
        <v>-55.269597752633103</v>
      </c>
      <c r="S254">
        <f>MCB_benefits_nolossexceedence!S254/WB_pop!$BI250</f>
        <v>-12.881604876409378</v>
      </c>
      <c r="T254">
        <f>MCB_benefits_nolossexceedence!T254/WB_pop!$BI250</f>
        <v>-29.884401344510461</v>
      </c>
      <c r="U254">
        <f>MCB_benefits_nolossexceedence!U254/WB_pop!$BI250</f>
        <v>-46.639479987773562</v>
      </c>
      <c r="V254">
        <f>MCB_benefits_nolossexceedence!V254/WB_pop!$BI250</f>
        <v>-24.061230729805697</v>
      </c>
      <c r="W254">
        <f>MCB_benefits_nolossexceedence!W254/WB_pop!$BI250</f>
        <v>-9.6366709595769908</v>
      </c>
      <c r="Y254">
        <f>MCB_benefits_nolossexceedence!Y254/WB_pop!$BI250</f>
        <v>-44.546453921227837</v>
      </c>
      <c r="Z254">
        <f>MCB_benefits_nolossexceedence!Z254/WB_pop!$BI250</f>
        <v>-41.884414220033072</v>
      </c>
      <c r="AA254">
        <f>MCB_benefits_nolossexceedence!AA254/WB_pop!$BI250</f>
        <v>-38.633574197323512</v>
      </c>
      <c r="AB254">
        <f>MCB_benefits_nolossexceedence!AB254/WB_pop!$BI250</f>
        <v>-45.798351058751635</v>
      </c>
      <c r="AC254">
        <f>MCB_benefits_nolossexceedence!AC254/WB_pop!$BI250</f>
        <v>-55.269597752633103</v>
      </c>
      <c r="AD254">
        <f>MCB_benefits_nolossexceedence!AD254/WB_pop!$BI250</f>
        <v>-29.828372915828758</v>
      </c>
    </row>
    <row r="255" spans="1:30" x14ac:dyDescent="0.2">
      <c r="A255" t="s">
        <v>502</v>
      </c>
      <c r="B255" t="s">
        <v>503</v>
      </c>
      <c r="C255">
        <f>MCB_benefits_nolossexceedence!C255/WB_pop!$AQ251</f>
        <v>0</v>
      </c>
      <c r="D255">
        <f>MCB_benefits_nolossexceedence!D255/WB_pop!$AQ251</f>
        <v>0</v>
      </c>
      <c r="E255">
        <f>MCB_benefits_nolossexceedence!E255/WB_pop!$AQ251</f>
        <v>0</v>
      </c>
      <c r="F255">
        <f>MCB_benefits_nolossexceedence!F255/WB_pop!$AQ251</f>
        <v>0</v>
      </c>
      <c r="G255">
        <f>MCB_benefits_nolossexceedence!G255/WB_pop!$AQ251</f>
        <v>0</v>
      </c>
      <c r="H255">
        <f>MCB_benefits_nolossexceedence!H255/WB_pop!$AQ251</f>
        <v>0</v>
      </c>
      <c r="I255">
        <f>MCB_benefits_nolossexceedence!I255/WB_pop!$AQ251</f>
        <v>0</v>
      </c>
      <c r="K255">
        <f>MCB_benefits_nolossexceedence!K255/WB_pop!$AQ251</f>
        <v>0</v>
      </c>
      <c r="L255">
        <f>MCB_benefits_nolossexceedence!L255/WB_pop!$AQ251</f>
        <v>0</v>
      </c>
      <c r="M255">
        <f>MCB_benefits_nolossexceedence!M255/WB_pop!$AQ251</f>
        <v>0</v>
      </c>
      <c r="N255">
        <f>MCB_benefits_nolossexceedence!N255/WB_pop!$AQ251</f>
        <v>0</v>
      </c>
      <c r="O255">
        <f>MCB_benefits_nolossexceedence!O255/WB_pop!$AQ251</f>
        <v>0</v>
      </c>
      <c r="P255">
        <f>MCB_benefits_nolossexceedence!P255/WB_pop!$AQ251</f>
        <v>0</v>
      </c>
      <c r="Q255" s="7">
        <f>MCB_benefits_nolossexceedence!Q255/WB_pop!$BI251</f>
        <v>0</v>
      </c>
      <c r="R255">
        <f>MCB_benefits_nolossexceedence!R255/WB_pop!$BI251</f>
        <v>0</v>
      </c>
      <c r="S255">
        <f>MCB_benefits_nolossexceedence!S255/WB_pop!$BI251</f>
        <v>0</v>
      </c>
      <c r="T255">
        <f>MCB_benefits_nolossexceedence!T255/WB_pop!$BI251</f>
        <v>0</v>
      </c>
      <c r="U255">
        <f>MCB_benefits_nolossexceedence!U255/WB_pop!$BI251</f>
        <v>0</v>
      </c>
      <c r="V255">
        <f>MCB_benefits_nolossexceedence!V255/WB_pop!$BI251</f>
        <v>0</v>
      </c>
      <c r="W255">
        <f>MCB_benefits_nolossexceedence!W255/WB_pop!$BI251</f>
        <v>0</v>
      </c>
      <c r="Y255">
        <f>MCB_benefits_nolossexceedence!Y255/WB_pop!$BI251</f>
        <v>0</v>
      </c>
      <c r="Z255">
        <f>MCB_benefits_nolossexceedence!Z255/WB_pop!$BI251</f>
        <v>0</v>
      </c>
      <c r="AA255">
        <f>MCB_benefits_nolossexceedence!AA255/WB_pop!$BI251</f>
        <v>0</v>
      </c>
      <c r="AB255">
        <f>MCB_benefits_nolossexceedence!AB255/WB_pop!$BI251</f>
        <v>0</v>
      </c>
      <c r="AC255">
        <f>MCB_benefits_nolossexceedence!AC255/WB_pop!$BI251</f>
        <v>0</v>
      </c>
      <c r="AD255">
        <f>MCB_benefits_nolossexceedence!AD255/WB_pop!$BI251</f>
        <v>0</v>
      </c>
    </row>
    <row r="256" spans="1:30" x14ac:dyDescent="0.2">
      <c r="A256" t="s">
        <v>504</v>
      </c>
      <c r="B256" t="s">
        <v>505</v>
      </c>
      <c r="C256">
        <f>MCB_benefits_nolossexceedence!C256/WB_pop!$AQ252</f>
        <v>674.51307038086634</v>
      </c>
      <c r="D256">
        <f>MCB_benefits_nolossexceedence!D256/WB_pop!$AQ252</f>
        <v>-189.22118606839587</v>
      </c>
      <c r="E256">
        <f>MCB_benefits_nolossexceedence!E256/WB_pop!$AQ252</f>
        <v>2.7659240661128295</v>
      </c>
      <c r="F256">
        <f>MCB_benefits_nolossexceedence!F256/WB_pop!$AQ252</f>
        <v>-151.63113959841124</v>
      </c>
      <c r="G256">
        <f>MCB_benefits_nolossexceedence!G256/WB_pop!$AQ252</f>
        <v>-136.21807073081828</v>
      </c>
      <c r="H256">
        <f>MCB_benefits_nolossexceedence!H256/WB_pop!$AQ252</f>
        <v>-46.396280105014213</v>
      </c>
      <c r="I256">
        <f>MCB_benefits_nolossexceedence!I256/WB_pop!$AQ252</f>
        <v>-40.806879684895193</v>
      </c>
      <c r="K256">
        <f>MCB_benefits_nolossexceedence!K256/WB_pop!$AQ252</f>
        <v>273.76898098687252</v>
      </c>
      <c r="L256">
        <f>MCB_benefits_nolossexceedence!L256/WB_pop!$AQ252</f>
        <v>-10.542391821540821</v>
      </c>
      <c r="M256">
        <f>MCB_benefits_nolossexceedence!M256/WB_pop!$AQ252</f>
        <v>-108.40454582488468</v>
      </c>
      <c r="N256">
        <f>MCB_benefits_nolossexceedence!N256/WB_pop!$AQ252</f>
        <v>493.93670264524036</v>
      </c>
      <c r="O256">
        <f>MCB_benefits_nolossexceedence!O256/WB_pop!$AQ252</f>
        <v>98.958005437921443</v>
      </c>
      <c r="P256">
        <f>MCB_benefits_nolossexceedence!P256/WB_pop!$AQ252</f>
        <v>246.33609697821777</v>
      </c>
      <c r="Q256" s="7">
        <f>MCB_benefits_nolossexceedence!Q256/WB_pop!$BI252</f>
        <v>513.06329004573718</v>
      </c>
      <c r="R256">
        <f>MCB_benefits_nolossexceedence!R256/WB_pop!$BI252</f>
        <v>-513.06329004573718</v>
      </c>
      <c r="S256">
        <f>MCB_benefits_nolossexceedence!S256/WB_pop!$BI252</f>
        <v>-119.57891585424002</v>
      </c>
      <c r="T256">
        <f>MCB_benefits_nolossexceedence!T256/WB_pop!$BI252</f>
        <v>-277.41452621900669</v>
      </c>
      <c r="U256">
        <f>MCB_benefits_nolossexceedence!U256/WB_pop!$BI252</f>
        <v>-432.95059167332948</v>
      </c>
      <c r="V256">
        <f>MCB_benefits_nolossexceedence!V256/WB_pop!$BI252</f>
        <v>-223.35849549756455</v>
      </c>
      <c r="W256">
        <f>MCB_benefits_nolossexceedence!W256/WB_pop!$BI252</f>
        <v>-89.456451804432263</v>
      </c>
      <c r="Y256">
        <f>MCB_benefits_nolossexceedence!Y256/WB_pop!$BI252</f>
        <v>123.75254514442842</v>
      </c>
      <c r="Z256">
        <f>MCB_benefits_nolossexceedence!Z256/WB_pop!$BI252</f>
        <v>-300.91205877245721</v>
      </c>
      <c r="AA256">
        <f>MCB_benefits_nolossexceedence!AA256/WB_pop!$BI252</f>
        <v>327.41041555068995</v>
      </c>
      <c r="AB256">
        <f>MCB_benefits_nolossexceedence!AB256/WB_pop!$BI252</f>
        <v>-93.970632850290272</v>
      </c>
      <c r="AC256">
        <f>MCB_benefits_nolossexceedence!AC256/WB_pop!$BI252</f>
        <v>-202.56293221755396</v>
      </c>
      <c r="AD256">
        <f>MCB_benefits_nolossexceedence!AD256/WB_pop!$BI252</f>
        <v>-109.98967075847591</v>
      </c>
    </row>
    <row r="257" spans="1:30" x14ac:dyDescent="0.2">
      <c r="A257" t="s">
        <v>506</v>
      </c>
      <c r="B257" t="s">
        <v>507</v>
      </c>
      <c r="C257">
        <f>MCB_benefits_nolossexceedence!C257/WB_pop!$AQ253</f>
        <v>-8198.3664174630794</v>
      </c>
      <c r="D257">
        <f>MCB_benefits_nolossexceedence!D257/WB_pop!$AQ253</f>
        <v>2299.8881496243202</v>
      </c>
      <c r="E257">
        <f>MCB_benefits_nolossexceedence!E257/WB_pop!$AQ253</f>
        <v>-33.618413004314199</v>
      </c>
      <c r="F257">
        <f>MCB_benefits_nolossexceedence!F257/WB_pop!$AQ253</f>
        <v>1843.0000800775206</v>
      </c>
      <c r="G257">
        <f>MCB_benefits_nolossexceedence!G257/WB_pop!$AQ253</f>
        <v>1655.6619961427359</v>
      </c>
      <c r="H257">
        <f>MCB_benefits_nolossexceedence!H257/WB_pop!$AQ253</f>
        <v>563.92340105934375</v>
      </c>
      <c r="I257">
        <f>MCB_benefits_nolossexceedence!I257/WB_pop!$AQ253</f>
        <v>495.98705599758995</v>
      </c>
      <c r="K257">
        <f>MCB_benefits_nolossexceedence!K257/WB_pop!$AQ253</f>
        <v>1484.2422426578437</v>
      </c>
      <c r="L257">
        <f>MCB_benefits_nolossexceedence!L257/WB_pop!$AQ253</f>
        <v>53.600589597379766</v>
      </c>
      <c r="M257">
        <f>MCB_benefits_nolossexceedence!M257/WB_pop!$AQ253</f>
        <v>1728.3881233777695</v>
      </c>
      <c r="N257">
        <f>MCB_benefits_nolossexceedence!N257/WB_pop!$AQ253</f>
        <v>517.23880117011561</v>
      </c>
      <c r="O257">
        <f>MCB_benefits_nolossexceedence!O257/WB_pop!$AQ253</f>
        <v>2106.7460258053279</v>
      </c>
      <c r="P257">
        <f>MCB_benefits_nolossexceedence!P257/WB_pop!$AQ253</f>
        <v>-1315.9118911910184</v>
      </c>
      <c r="Q257" s="7">
        <f>MCB_benefits_nolossexceedence!Q257/WB_pop!$BI253</f>
        <v>-4845.2797170142085</v>
      </c>
      <c r="R257">
        <f>MCB_benefits_nolossexceedence!R257/WB_pop!$BI253</f>
        <v>4845.2797170142085</v>
      </c>
      <c r="S257">
        <f>MCB_benefits_nolossexceedence!S257/WB_pop!$BI253</f>
        <v>1129.2823065151429</v>
      </c>
      <c r="T257">
        <f>MCB_benefits_nolossexceedence!T257/WB_pop!$BI253</f>
        <v>2619.8541255489836</v>
      </c>
      <c r="U257">
        <f>MCB_benefits_nolossexceedence!U257/WB_pop!$BI253</f>
        <v>4088.7094458016622</v>
      </c>
      <c r="V257">
        <f>MCB_benefits_nolossexceedence!V257/WB_pop!$BI253</f>
        <v>2109.3584531465553</v>
      </c>
      <c r="W257">
        <f>MCB_benefits_nolossexceedence!W257/WB_pop!$BI253</f>
        <v>844.81103967784475</v>
      </c>
      <c r="Y257">
        <f>MCB_benefits_nolossexceedence!Y257/WB_pop!$BI253</f>
        <v>967.48425327435643</v>
      </c>
      <c r="Z257">
        <f>MCB_benefits_nolossexceedence!Z257/WB_pop!$BI253</f>
        <v>614.15420836607905</v>
      </c>
      <c r="AA257">
        <f>MCB_benefits_nolossexceedence!AA257/WB_pop!$BI253</f>
        <v>-981.09629254809647</v>
      </c>
      <c r="AB257">
        <f>MCB_benefits_nolossexceedence!AB257/WB_pop!$BI253</f>
        <v>2046.4624114617864</v>
      </c>
      <c r="AC257">
        <f>MCB_benefits_nolossexceedence!AC257/WB_pop!$BI253</f>
        <v>1405.356998043902</v>
      </c>
      <c r="AD257">
        <f>MCB_benefits_nolossexceedence!AD257/WB_pop!$BI253</f>
        <v>213.18917989287374</v>
      </c>
    </row>
    <row r="258" spans="1:30" x14ac:dyDescent="0.2">
      <c r="A258" t="s">
        <v>508</v>
      </c>
      <c r="B258" t="s">
        <v>509</v>
      </c>
      <c r="C258">
        <f>MCB_benefits_nolossexceedence!C258/WB_pop!$AQ254</f>
        <v>-82.294689748485567</v>
      </c>
      <c r="D258">
        <f>MCB_benefits_nolossexceedence!D258/WB_pop!$AQ254</f>
        <v>23.086133516354796</v>
      </c>
      <c r="E258">
        <f>MCB_benefits_nolossexceedence!E258/WB_pop!$AQ254</f>
        <v>-0.3374595287828841</v>
      </c>
      <c r="F258">
        <f>MCB_benefits_nolossexceedence!F258/WB_pop!$AQ254</f>
        <v>18.499919627079372</v>
      </c>
      <c r="G258">
        <f>MCB_benefits_nolossexceedence!G258/WB_pop!$AQ254</f>
        <v>16.619431648077882</v>
      </c>
      <c r="H258">
        <f>MCB_benefits_nolossexceedence!H258/WB_pop!$AQ254</f>
        <v>5.6606278579153892</v>
      </c>
      <c r="I258">
        <f>MCB_benefits_nolossexceedence!I258/WB_pop!$AQ254</f>
        <v>4.9786870718102048</v>
      </c>
      <c r="K258">
        <f>MCB_benefits_nolossexceedence!K258/WB_pop!$AQ254</f>
        <v>72.855084518524748</v>
      </c>
      <c r="L258">
        <f>MCB_benefits_nolossexceedence!L258/WB_pop!$AQ254</f>
        <v>-4.3560601878639185</v>
      </c>
      <c r="M258">
        <f>MCB_benefits_nolossexceedence!M258/WB_pop!$AQ254</f>
        <v>34.56802760057289</v>
      </c>
      <c r="N258">
        <f>MCB_benefits_nolossexceedence!N258/WB_pop!$AQ254</f>
        <v>-16.513411006945677</v>
      </c>
      <c r="O258">
        <f>MCB_benefits_nolossexceedence!O258/WB_pop!$AQ254</f>
        <v>22.849138391095007</v>
      </c>
      <c r="P258">
        <f>MCB_benefits_nolossexceedence!P258/WB_pop!$AQ254</f>
        <v>-19.579055065233479</v>
      </c>
      <c r="Q258" s="7">
        <f>MCB_benefits_nolossexceedence!Q258/WB_pop!$BI254</f>
        <v>-92.393698556769863</v>
      </c>
      <c r="R258">
        <f>MCB_benefits_nolossexceedence!R258/WB_pop!$BI254</f>
        <v>92.393698556769863</v>
      </c>
      <c r="S258">
        <f>MCB_benefits_nolossexceedence!S258/WB_pop!$BI254</f>
        <v>21.534065132972376</v>
      </c>
      <c r="T258">
        <f>MCB_benefits_nolossexceedence!T258/WB_pop!$BI254</f>
        <v>49.957489861461568</v>
      </c>
      <c r="U258">
        <f>MCB_benefits_nolossexceedence!U258/WB_pop!$BI254</f>
        <v>77.966806889408858</v>
      </c>
      <c r="V258">
        <f>MCB_benefits_nolossexceedence!V258/WB_pop!$BI254</f>
        <v>40.2229469609021</v>
      </c>
      <c r="W258">
        <f>MCB_benefits_nolossexceedence!W258/WB_pop!$BI254</f>
        <v>16.109537755546924</v>
      </c>
      <c r="Y258">
        <f>MCB_benefits_nolossexceedence!Y258/WB_pop!$BI254</f>
        <v>92.393698556769863</v>
      </c>
      <c r="Z258">
        <f>MCB_benefits_nolossexceedence!Z258/WB_pop!$BI254</f>
        <v>92.393698556769863</v>
      </c>
      <c r="AA258">
        <f>MCB_benefits_nolossexceedence!AA258/WB_pop!$BI254</f>
        <v>-41.643146581113847</v>
      </c>
      <c r="AB258">
        <f>MCB_benefits_nolossexceedence!AB258/WB_pop!$BI254</f>
        <v>9.1931779116332972</v>
      </c>
      <c r="AC258">
        <f>MCB_benefits_nolossexceedence!AC258/WB_pop!$BI254</f>
        <v>1.6170085016265821</v>
      </c>
      <c r="AD258">
        <f>MCB_benefits_nolossexceedence!AD258/WB_pop!$BI254</f>
        <v>-35.002059494439813</v>
      </c>
    </row>
    <row r="259" spans="1:30" x14ac:dyDescent="0.2">
      <c r="A259" t="s">
        <v>510</v>
      </c>
      <c r="B259" t="s">
        <v>511</v>
      </c>
      <c r="C259">
        <f>MCB_benefits_nolossexceedence!C259/WB_pop!$AQ255</f>
        <v>0</v>
      </c>
      <c r="D259">
        <f>MCB_benefits_nolossexceedence!D259/WB_pop!$AQ255</f>
        <v>0</v>
      </c>
      <c r="E259">
        <f>MCB_benefits_nolossexceedence!E259/WB_pop!$AQ255</f>
        <v>0</v>
      </c>
      <c r="F259">
        <f>MCB_benefits_nolossexceedence!F259/WB_pop!$AQ255</f>
        <v>0</v>
      </c>
      <c r="G259">
        <f>MCB_benefits_nolossexceedence!G259/WB_pop!$AQ255</f>
        <v>0</v>
      </c>
      <c r="H259">
        <f>MCB_benefits_nolossexceedence!H259/WB_pop!$AQ255</f>
        <v>0</v>
      </c>
      <c r="I259">
        <f>MCB_benefits_nolossexceedence!I259/WB_pop!$AQ255</f>
        <v>0</v>
      </c>
      <c r="K259">
        <f>MCB_benefits_nolossexceedence!K259/WB_pop!$AQ255</f>
        <v>0</v>
      </c>
      <c r="L259">
        <f>MCB_benefits_nolossexceedence!L259/WB_pop!$AQ255</f>
        <v>0</v>
      </c>
      <c r="M259">
        <f>MCB_benefits_nolossexceedence!M259/WB_pop!$AQ255</f>
        <v>0</v>
      </c>
      <c r="N259">
        <f>MCB_benefits_nolossexceedence!N259/WB_pop!$AQ255</f>
        <v>0</v>
      </c>
      <c r="O259">
        <f>MCB_benefits_nolossexceedence!O259/WB_pop!$AQ255</f>
        <v>0</v>
      </c>
      <c r="P259">
        <f>MCB_benefits_nolossexceedence!P259/WB_pop!$AQ255</f>
        <v>0</v>
      </c>
      <c r="Q259" s="7">
        <f>MCB_benefits_nolossexceedence!Q259/WB_pop!$BI255</f>
        <v>0</v>
      </c>
      <c r="R259">
        <f>MCB_benefits_nolossexceedence!R259/WB_pop!$BI255</f>
        <v>0</v>
      </c>
      <c r="S259">
        <f>MCB_benefits_nolossexceedence!S259/WB_pop!$BI255</f>
        <v>0</v>
      </c>
      <c r="T259">
        <f>MCB_benefits_nolossexceedence!T259/WB_pop!$BI255</f>
        <v>0</v>
      </c>
      <c r="U259">
        <f>MCB_benefits_nolossexceedence!U259/WB_pop!$BI255</f>
        <v>0</v>
      </c>
      <c r="V259">
        <f>MCB_benefits_nolossexceedence!V259/WB_pop!$BI255</f>
        <v>0</v>
      </c>
      <c r="W259">
        <f>MCB_benefits_nolossexceedence!W259/WB_pop!$BI255</f>
        <v>0</v>
      </c>
      <c r="Y259">
        <f>MCB_benefits_nolossexceedence!Y259/WB_pop!$BI255</f>
        <v>0</v>
      </c>
      <c r="Z259">
        <f>MCB_benefits_nolossexceedence!Z259/WB_pop!$BI255</f>
        <v>0</v>
      </c>
      <c r="AA259">
        <f>MCB_benefits_nolossexceedence!AA259/WB_pop!$BI255</f>
        <v>0</v>
      </c>
      <c r="AB259">
        <f>MCB_benefits_nolossexceedence!AB259/WB_pop!$BI255</f>
        <v>0</v>
      </c>
      <c r="AC259">
        <f>MCB_benefits_nolossexceedence!AC259/WB_pop!$BI255</f>
        <v>0</v>
      </c>
      <c r="AD259">
        <f>MCB_benefits_nolossexceedence!AD259/WB_pop!$BI255</f>
        <v>0</v>
      </c>
    </row>
    <row r="260" spans="1:30" x14ac:dyDescent="0.2">
      <c r="A260" t="s">
        <v>512</v>
      </c>
      <c r="B260" t="s">
        <v>513</v>
      </c>
      <c r="C260">
        <f>MCB_benefits_nolossexceedence!C260/WB_pop!$AQ256</f>
        <v>0</v>
      </c>
      <c r="D260">
        <f>MCB_benefits_nolossexceedence!D260/WB_pop!$AQ256</f>
        <v>0</v>
      </c>
      <c r="E260">
        <f>MCB_benefits_nolossexceedence!E260/WB_pop!$AQ256</f>
        <v>0</v>
      </c>
      <c r="F260">
        <f>MCB_benefits_nolossexceedence!F260/WB_pop!$AQ256</f>
        <v>0</v>
      </c>
      <c r="G260">
        <f>MCB_benefits_nolossexceedence!G260/WB_pop!$AQ256</f>
        <v>0</v>
      </c>
      <c r="H260">
        <f>MCB_benefits_nolossexceedence!H260/WB_pop!$AQ256</f>
        <v>0</v>
      </c>
      <c r="I260">
        <f>MCB_benefits_nolossexceedence!I260/WB_pop!$AQ256</f>
        <v>0</v>
      </c>
      <c r="K260">
        <f>MCB_benefits_nolossexceedence!K260/WB_pop!$AQ256</f>
        <v>0</v>
      </c>
      <c r="L260">
        <f>MCB_benefits_nolossexceedence!L260/WB_pop!$AQ256</f>
        <v>0</v>
      </c>
      <c r="M260">
        <f>MCB_benefits_nolossexceedence!M260/WB_pop!$AQ256</f>
        <v>0</v>
      </c>
      <c r="N260">
        <f>MCB_benefits_nolossexceedence!N260/WB_pop!$AQ256</f>
        <v>0</v>
      </c>
      <c r="O260">
        <f>MCB_benefits_nolossexceedence!O260/WB_pop!$AQ256</f>
        <v>0</v>
      </c>
      <c r="P260">
        <f>MCB_benefits_nolossexceedence!P260/WB_pop!$AQ256</f>
        <v>0</v>
      </c>
      <c r="Q260" s="7">
        <f>MCB_benefits_nolossexceedence!Q260/WB_pop!$BI256</f>
        <v>0</v>
      </c>
      <c r="R260">
        <f>MCB_benefits_nolossexceedence!R260/WB_pop!$BI256</f>
        <v>0</v>
      </c>
      <c r="S260">
        <f>MCB_benefits_nolossexceedence!S260/WB_pop!$BI256</f>
        <v>0</v>
      </c>
      <c r="T260">
        <f>MCB_benefits_nolossexceedence!T260/WB_pop!$BI256</f>
        <v>0</v>
      </c>
      <c r="U260">
        <f>MCB_benefits_nolossexceedence!U260/WB_pop!$BI256</f>
        <v>0</v>
      </c>
      <c r="V260">
        <f>MCB_benefits_nolossexceedence!V260/WB_pop!$BI256</f>
        <v>0</v>
      </c>
      <c r="W260">
        <f>MCB_benefits_nolossexceedence!W260/WB_pop!$BI256</f>
        <v>0</v>
      </c>
      <c r="Y260">
        <f>MCB_benefits_nolossexceedence!Y260/WB_pop!$BI256</f>
        <v>0</v>
      </c>
      <c r="Z260">
        <f>MCB_benefits_nolossexceedence!Z260/WB_pop!$BI256</f>
        <v>0</v>
      </c>
      <c r="AA260">
        <f>MCB_benefits_nolossexceedence!AA260/WB_pop!$BI256</f>
        <v>0</v>
      </c>
      <c r="AB260">
        <f>MCB_benefits_nolossexceedence!AB260/WB_pop!$BI256</f>
        <v>0</v>
      </c>
      <c r="AC260">
        <f>MCB_benefits_nolossexceedence!AC260/WB_pop!$BI256</f>
        <v>0</v>
      </c>
      <c r="AD260">
        <f>MCB_benefits_nolossexceedence!AD260/WB_pop!$BI256</f>
        <v>0</v>
      </c>
    </row>
    <row r="261" spans="1:30" x14ac:dyDescent="0.2">
      <c r="A261" t="s">
        <v>514</v>
      </c>
      <c r="B261" t="s">
        <v>515</v>
      </c>
      <c r="C261">
        <f>MCB_benefits_nolossexceedence!C261/WB_pop!$AQ257</f>
        <v>0</v>
      </c>
      <c r="D261">
        <f>MCB_benefits_nolossexceedence!D261/WB_pop!$AQ257</f>
        <v>0</v>
      </c>
      <c r="E261">
        <f>MCB_benefits_nolossexceedence!E261/WB_pop!$AQ257</f>
        <v>0</v>
      </c>
      <c r="F261">
        <f>MCB_benefits_nolossexceedence!F261/WB_pop!$AQ257</f>
        <v>0</v>
      </c>
      <c r="G261">
        <f>MCB_benefits_nolossexceedence!G261/WB_pop!$AQ257</f>
        <v>0</v>
      </c>
      <c r="H261">
        <f>MCB_benefits_nolossexceedence!H261/WB_pop!$AQ257</f>
        <v>0</v>
      </c>
      <c r="I261">
        <f>MCB_benefits_nolossexceedence!I261/WB_pop!$AQ257</f>
        <v>0</v>
      </c>
      <c r="K261">
        <f>MCB_benefits_nolossexceedence!K261/WB_pop!$AQ257</f>
        <v>0</v>
      </c>
      <c r="L261">
        <f>MCB_benefits_nolossexceedence!L261/WB_pop!$AQ257</f>
        <v>0</v>
      </c>
      <c r="M261">
        <f>MCB_benefits_nolossexceedence!M261/WB_pop!$AQ257</f>
        <v>0</v>
      </c>
      <c r="N261">
        <f>MCB_benefits_nolossexceedence!N261/WB_pop!$AQ257</f>
        <v>0</v>
      </c>
      <c r="O261">
        <f>MCB_benefits_nolossexceedence!O261/WB_pop!$AQ257</f>
        <v>0</v>
      </c>
      <c r="P261">
        <f>MCB_benefits_nolossexceedence!P261/WB_pop!$AQ257</f>
        <v>0</v>
      </c>
      <c r="Q261" s="7">
        <f>MCB_benefits_nolossexceedence!Q261/WB_pop!$BI257</f>
        <v>0</v>
      </c>
      <c r="R261">
        <f>MCB_benefits_nolossexceedence!R261/WB_pop!$BI257</f>
        <v>0</v>
      </c>
      <c r="S261">
        <f>MCB_benefits_nolossexceedence!S261/WB_pop!$BI257</f>
        <v>0</v>
      </c>
      <c r="T261">
        <f>MCB_benefits_nolossexceedence!T261/WB_pop!$BI257</f>
        <v>0</v>
      </c>
      <c r="U261">
        <f>MCB_benefits_nolossexceedence!U261/WB_pop!$BI257</f>
        <v>0</v>
      </c>
      <c r="V261">
        <f>MCB_benefits_nolossexceedence!V261/WB_pop!$BI257</f>
        <v>0</v>
      </c>
      <c r="W261">
        <f>MCB_benefits_nolossexceedence!W261/WB_pop!$BI257</f>
        <v>0</v>
      </c>
      <c r="Y261">
        <f>MCB_benefits_nolossexceedence!Y261/WB_pop!$BI257</f>
        <v>0</v>
      </c>
      <c r="Z261">
        <f>MCB_benefits_nolossexceedence!Z261/WB_pop!$BI257</f>
        <v>0</v>
      </c>
      <c r="AA261">
        <f>MCB_benefits_nolossexceedence!AA261/WB_pop!$BI257</f>
        <v>0</v>
      </c>
      <c r="AB261">
        <f>MCB_benefits_nolossexceedence!AB261/WB_pop!$BI257</f>
        <v>0</v>
      </c>
      <c r="AC261">
        <f>MCB_benefits_nolossexceedence!AC261/WB_pop!$BI257</f>
        <v>0</v>
      </c>
      <c r="AD261">
        <f>MCB_benefits_nolossexceedence!AD261/WB_pop!$BI257</f>
        <v>0</v>
      </c>
    </row>
    <row r="262" spans="1:30" x14ac:dyDescent="0.2">
      <c r="A262" t="s">
        <v>516</v>
      </c>
      <c r="B262" t="s">
        <v>517</v>
      </c>
      <c r="C262">
        <f>MCB_benefits_nolossexceedence!C262/WB_pop!$AQ258</f>
        <v>0</v>
      </c>
      <c r="D262">
        <f>MCB_benefits_nolossexceedence!D262/WB_pop!$AQ258</f>
        <v>0</v>
      </c>
      <c r="E262">
        <f>MCB_benefits_nolossexceedence!E262/WB_pop!$AQ258</f>
        <v>0</v>
      </c>
      <c r="F262">
        <f>MCB_benefits_nolossexceedence!F262/WB_pop!$AQ258</f>
        <v>0</v>
      </c>
      <c r="G262">
        <f>MCB_benefits_nolossexceedence!G262/WB_pop!$AQ258</f>
        <v>0</v>
      </c>
      <c r="H262">
        <f>MCB_benefits_nolossexceedence!H262/WB_pop!$AQ258</f>
        <v>0</v>
      </c>
      <c r="I262">
        <f>MCB_benefits_nolossexceedence!I262/WB_pop!$AQ258</f>
        <v>0</v>
      </c>
      <c r="K262">
        <f>MCB_benefits_nolossexceedence!K262/WB_pop!$AQ258</f>
        <v>0</v>
      </c>
      <c r="L262">
        <f>MCB_benefits_nolossexceedence!L262/WB_pop!$AQ258</f>
        <v>0</v>
      </c>
      <c r="M262">
        <f>MCB_benefits_nolossexceedence!M262/WB_pop!$AQ258</f>
        <v>0</v>
      </c>
      <c r="N262">
        <f>MCB_benefits_nolossexceedence!N262/WB_pop!$AQ258</f>
        <v>0</v>
      </c>
      <c r="O262">
        <f>MCB_benefits_nolossexceedence!O262/WB_pop!$AQ258</f>
        <v>0</v>
      </c>
      <c r="P262">
        <f>MCB_benefits_nolossexceedence!P262/WB_pop!$AQ258</f>
        <v>0</v>
      </c>
      <c r="Q262" s="7">
        <f>MCB_benefits_nolossexceedence!Q262/WB_pop!$BI258</f>
        <v>0</v>
      </c>
      <c r="R262">
        <f>MCB_benefits_nolossexceedence!R262/WB_pop!$BI258</f>
        <v>0</v>
      </c>
      <c r="S262">
        <f>MCB_benefits_nolossexceedence!S262/WB_pop!$BI258</f>
        <v>0</v>
      </c>
      <c r="T262">
        <f>MCB_benefits_nolossexceedence!T262/WB_pop!$BI258</f>
        <v>0</v>
      </c>
      <c r="U262">
        <f>MCB_benefits_nolossexceedence!U262/WB_pop!$BI258</f>
        <v>0</v>
      </c>
      <c r="V262">
        <f>MCB_benefits_nolossexceedence!V262/WB_pop!$BI258</f>
        <v>0</v>
      </c>
      <c r="W262">
        <f>MCB_benefits_nolossexceedence!W262/WB_pop!$BI258</f>
        <v>0</v>
      </c>
      <c r="Y262">
        <f>MCB_benefits_nolossexceedence!Y262/WB_pop!$BI258</f>
        <v>0</v>
      </c>
      <c r="Z262">
        <f>MCB_benefits_nolossexceedence!Z262/WB_pop!$BI258</f>
        <v>0</v>
      </c>
      <c r="AA262">
        <f>MCB_benefits_nolossexceedence!AA262/WB_pop!$BI258</f>
        <v>0</v>
      </c>
      <c r="AB262">
        <f>MCB_benefits_nolossexceedence!AB262/WB_pop!$BI258</f>
        <v>0</v>
      </c>
      <c r="AC262">
        <f>MCB_benefits_nolossexceedence!AC262/WB_pop!$BI258</f>
        <v>0</v>
      </c>
      <c r="AD262">
        <f>MCB_benefits_nolossexceedence!AD262/WB_pop!$BI258</f>
        <v>0</v>
      </c>
    </row>
    <row r="263" spans="1:30" x14ac:dyDescent="0.2">
      <c r="A263" t="s">
        <v>562</v>
      </c>
      <c r="B263" t="s">
        <v>519</v>
      </c>
      <c r="C263">
        <f>MCB_benefits_nolossexceedence!C263/WB_pop!$AQ259</f>
        <v>-250.70332584574086</v>
      </c>
      <c r="D263">
        <f>MCB_benefits_nolossexceedence!D263/WB_pop!$AQ259</f>
        <v>70.329816798118316</v>
      </c>
      <c r="E263">
        <f>MCB_benefits_nolossexceedence!E263/WB_pop!$AQ259</f>
        <v>-1.0280399192556815</v>
      </c>
      <c r="F263">
        <f>MCB_benefits_nolossexceedence!F263/WB_pop!$AQ259</f>
        <v>56.358331170123236</v>
      </c>
      <c r="G263">
        <f>MCB_benefits_nolossexceedence!G263/WB_pop!$AQ259</f>
        <v>50.629594698918744</v>
      </c>
      <c r="H263">
        <f>MCB_benefits_nolossexceedence!H263/WB_pop!$AQ259</f>
        <v>17.244590564612405</v>
      </c>
      <c r="I263">
        <f>MCB_benefits_nolossexceedence!I263/WB_pop!$AQ259</f>
        <v>15.167119665470045</v>
      </c>
      <c r="K263">
        <f>MCB_benefits_nolossexceedence!K263/WB_pop!$AQ259</f>
        <v>83.674002393200922</v>
      </c>
      <c r="L263">
        <f>MCB_benefits_nolossexceedence!L263/WB_pop!$AQ259</f>
        <v>-4.1349715871613428</v>
      </c>
      <c r="M263">
        <f>MCB_benefits_nolossexceedence!M263/WB_pop!$AQ259</f>
        <v>31.843509528955344</v>
      </c>
      <c r="N263">
        <f>MCB_benefits_nolossexceedence!N263/WB_pop!$AQ259</f>
        <v>30.394743204786487</v>
      </c>
      <c r="O263">
        <f>MCB_benefits_nolossexceedence!O263/WB_pop!$AQ259</f>
        <v>-2.4911006436497725</v>
      </c>
      <c r="P263">
        <f>MCB_benefits_nolossexceedence!P263/WB_pop!$AQ259</f>
        <v>-12.33449809360993</v>
      </c>
      <c r="Q263" s="7">
        <f>MCB_benefits_nolossexceedence!Q263/WB_pop!$BI259</f>
        <v>-300.95463258771315</v>
      </c>
      <c r="R263">
        <f>MCB_benefits_nolossexceedence!R263/WB_pop!$BI259</f>
        <v>300.95463258771315</v>
      </c>
      <c r="S263">
        <f>MCB_benefits_nolossexceedence!S263/WB_pop!$BI259</f>
        <v>70.143059120331387</v>
      </c>
      <c r="T263">
        <f>MCB_benefits_nolossexceedence!T263/WB_pop!$BI259</f>
        <v>162.72687684455653</v>
      </c>
      <c r="U263">
        <f>MCB_benefits_nolossexceedence!U263/WB_pop!$BI259</f>
        <v>253.96181869504713</v>
      </c>
      <c r="V263">
        <f>MCB_benefits_nolossexceedence!V263/WB_pop!$BI259</f>
        <v>131.01848300591044</v>
      </c>
      <c r="W263">
        <f>MCB_benefits_nolossexceedence!W263/WB_pop!$BI259</f>
        <v>52.473708619853483</v>
      </c>
      <c r="Y263">
        <f>MCB_benefits_nolossexceedence!Y263/WB_pop!$BI259</f>
        <v>86.823115312226207</v>
      </c>
      <c r="Z263">
        <f>MCB_benefits_nolossexceedence!Z263/WB_pop!$BI259</f>
        <v>89.68089142078415</v>
      </c>
      <c r="AA263">
        <f>MCB_benefits_nolossexceedence!AA263/WB_pop!$BI259</f>
        <v>92.109235296956257</v>
      </c>
      <c r="AB263">
        <f>MCB_benefits_nolossexceedence!AB263/WB_pop!$BI259</f>
        <v>109.3846173980445</v>
      </c>
      <c r="AC263">
        <f>MCB_benefits_nolossexceedence!AC263/WB_pop!$BI259</f>
        <v>88.3396807321203</v>
      </c>
      <c r="AD263">
        <f>MCB_benefits_nolossexceedence!AD263/WB_pop!$BI259</f>
        <v>-13.441691802923978</v>
      </c>
    </row>
    <row r="264" spans="1:30" x14ac:dyDescent="0.2">
      <c r="A264" t="s">
        <v>520</v>
      </c>
      <c r="B264" t="s">
        <v>521</v>
      </c>
      <c r="C264">
        <f>MCB_benefits_nolossexceedence!C264/WB_pop!$AQ260</f>
        <v>0</v>
      </c>
      <c r="D264">
        <f>MCB_benefits_nolossexceedence!D264/WB_pop!$AQ260</f>
        <v>0</v>
      </c>
      <c r="E264">
        <f>MCB_benefits_nolossexceedence!E264/WB_pop!$AQ260</f>
        <v>0</v>
      </c>
      <c r="F264">
        <f>MCB_benefits_nolossexceedence!F264/WB_pop!$AQ260</f>
        <v>0</v>
      </c>
      <c r="G264">
        <f>MCB_benefits_nolossexceedence!G264/WB_pop!$AQ260</f>
        <v>0</v>
      </c>
      <c r="H264">
        <f>MCB_benefits_nolossexceedence!H264/WB_pop!$AQ260</f>
        <v>0</v>
      </c>
      <c r="I264">
        <f>MCB_benefits_nolossexceedence!I264/WB_pop!$AQ260</f>
        <v>0</v>
      </c>
      <c r="K264">
        <f>MCB_benefits_nolossexceedence!K264/WB_pop!$AQ260</f>
        <v>0</v>
      </c>
      <c r="L264">
        <f>MCB_benefits_nolossexceedence!L264/WB_pop!$AQ260</f>
        <v>0</v>
      </c>
      <c r="M264">
        <f>MCB_benefits_nolossexceedence!M264/WB_pop!$AQ260</f>
        <v>0</v>
      </c>
      <c r="N264">
        <f>MCB_benefits_nolossexceedence!N264/WB_pop!$AQ260</f>
        <v>0</v>
      </c>
      <c r="O264">
        <f>MCB_benefits_nolossexceedence!O264/WB_pop!$AQ260</f>
        <v>0</v>
      </c>
      <c r="P264">
        <f>MCB_benefits_nolossexceedence!P264/WB_pop!$AQ260</f>
        <v>0</v>
      </c>
      <c r="Q264" s="7">
        <f>MCB_benefits_nolossexceedence!Q264/WB_pop!$BI260</f>
        <v>0</v>
      </c>
      <c r="R264">
        <f>MCB_benefits_nolossexceedence!R264/WB_pop!$BI260</f>
        <v>0</v>
      </c>
      <c r="S264">
        <f>MCB_benefits_nolossexceedence!S264/WB_pop!$BI260</f>
        <v>0</v>
      </c>
      <c r="T264">
        <f>MCB_benefits_nolossexceedence!T264/WB_pop!$BI260</f>
        <v>0</v>
      </c>
      <c r="U264">
        <f>MCB_benefits_nolossexceedence!U264/WB_pop!$BI260</f>
        <v>0</v>
      </c>
      <c r="V264">
        <f>MCB_benefits_nolossexceedence!V264/WB_pop!$BI260</f>
        <v>0</v>
      </c>
      <c r="W264">
        <f>MCB_benefits_nolossexceedence!W264/WB_pop!$BI260</f>
        <v>0</v>
      </c>
      <c r="Y264">
        <f>MCB_benefits_nolossexceedence!Y264/WB_pop!$BI260</f>
        <v>0</v>
      </c>
      <c r="Z264">
        <f>MCB_benefits_nolossexceedence!Z264/WB_pop!$BI260</f>
        <v>0</v>
      </c>
      <c r="AA264">
        <f>MCB_benefits_nolossexceedence!AA264/WB_pop!$BI260</f>
        <v>0</v>
      </c>
      <c r="AB264">
        <f>MCB_benefits_nolossexceedence!AB264/WB_pop!$BI260</f>
        <v>0</v>
      </c>
      <c r="AC264">
        <f>MCB_benefits_nolossexceedence!AC264/WB_pop!$BI260</f>
        <v>0</v>
      </c>
      <c r="AD264">
        <f>MCB_benefits_nolossexceedence!AD264/WB_pop!$BI260</f>
        <v>0</v>
      </c>
    </row>
    <row r="265" spans="1:30" x14ac:dyDescent="0.2">
      <c r="A265" t="s">
        <v>522</v>
      </c>
      <c r="B265" t="s">
        <v>523</v>
      </c>
      <c r="C265">
        <f>MCB_benefits_nolossexceedence!C265/WB_pop!$AQ261</f>
        <v>0</v>
      </c>
      <c r="D265">
        <f>MCB_benefits_nolossexceedence!D265/WB_pop!$AQ261</f>
        <v>0</v>
      </c>
      <c r="E265">
        <f>MCB_benefits_nolossexceedence!E265/WB_pop!$AQ261</f>
        <v>0</v>
      </c>
      <c r="F265">
        <f>MCB_benefits_nolossexceedence!F265/WB_pop!$AQ261</f>
        <v>0</v>
      </c>
      <c r="G265">
        <f>MCB_benefits_nolossexceedence!G265/WB_pop!$AQ261</f>
        <v>0</v>
      </c>
      <c r="H265">
        <f>MCB_benefits_nolossexceedence!H265/WB_pop!$AQ261</f>
        <v>0</v>
      </c>
      <c r="I265">
        <f>MCB_benefits_nolossexceedence!I265/WB_pop!$AQ261</f>
        <v>0</v>
      </c>
      <c r="K265">
        <f>MCB_benefits_nolossexceedence!K265/WB_pop!$AQ261</f>
        <v>0</v>
      </c>
      <c r="L265">
        <f>MCB_benefits_nolossexceedence!L265/WB_pop!$AQ261</f>
        <v>0</v>
      </c>
      <c r="M265">
        <f>MCB_benefits_nolossexceedence!M265/WB_pop!$AQ261</f>
        <v>0</v>
      </c>
      <c r="N265">
        <f>MCB_benefits_nolossexceedence!N265/WB_pop!$AQ261</f>
        <v>0</v>
      </c>
      <c r="O265">
        <f>MCB_benefits_nolossexceedence!O265/WB_pop!$AQ261</f>
        <v>0</v>
      </c>
      <c r="P265">
        <f>MCB_benefits_nolossexceedence!P265/WB_pop!$AQ261</f>
        <v>0</v>
      </c>
      <c r="Q265" s="7">
        <f>MCB_benefits_nolossexceedence!Q265/WB_pop!$BI261</f>
        <v>0</v>
      </c>
      <c r="R265">
        <f>MCB_benefits_nolossexceedence!R265/WB_pop!$BI261</f>
        <v>0</v>
      </c>
      <c r="S265">
        <f>MCB_benefits_nolossexceedence!S265/WB_pop!$BI261</f>
        <v>0</v>
      </c>
      <c r="T265">
        <f>MCB_benefits_nolossexceedence!T265/WB_pop!$BI261</f>
        <v>0</v>
      </c>
      <c r="U265">
        <f>MCB_benefits_nolossexceedence!U265/WB_pop!$BI261</f>
        <v>0</v>
      </c>
      <c r="V265">
        <f>MCB_benefits_nolossexceedence!V265/WB_pop!$BI261</f>
        <v>0</v>
      </c>
      <c r="W265">
        <f>MCB_benefits_nolossexceedence!W265/WB_pop!$BI261</f>
        <v>0</v>
      </c>
      <c r="Y265">
        <f>MCB_benefits_nolossexceedence!Y265/WB_pop!$BI261</f>
        <v>0</v>
      </c>
      <c r="Z265">
        <f>MCB_benefits_nolossexceedence!Z265/WB_pop!$BI261</f>
        <v>0</v>
      </c>
      <c r="AA265">
        <f>MCB_benefits_nolossexceedence!AA265/WB_pop!$BI261</f>
        <v>0</v>
      </c>
      <c r="AB265">
        <f>MCB_benefits_nolossexceedence!AB265/WB_pop!$BI261</f>
        <v>0</v>
      </c>
      <c r="AC265">
        <f>MCB_benefits_nolossexceedence!AC265/WB_pop!$BI261</f>
        <v>0</v>
      </c>
      <c r="AD265">
        <f>MCB_benefits_nolossexceedence!AD265/WB_pop!$BI261</f>
        <v>0</v>
      </c>
    </row>
    <row r="266" spans="1:30" x14ac:dyDescent="0.2">
      <c r="A266" t="s">
        <v>524</v>
      </c>
      <c r="B266" t="s">
        <v>525</v>
      </c>
      <c r="C266">
        <f>MCB_benefits_nolossexceedence!C266/WB_pop!$AQ262</f>
        <v>0</v>
      </c>
      <c r="D266">
        <f>MCB_benefits_nolossexceedence!D266/WB_pop!$AQ262</f>
        <v>0</v>
      </c>
      <c r="E266">
        <f>MCB_benefits_nolossexceedence!E266/WB_pop!$AQ262</f>
        <v>0</v>
      </c>
      <c r="F266">
        <f>MCB_benefits_nolossexceedence!F266/WB_pop!$AQ262</f>
        <v>0</v>
      </c>
      <c r="G266">
        <f>MCB_benefits_nolossexceedence!G266/WB_pop!$AQ262</f>
        <v>0</v>
      </c>
      <c r="H266">
        <f>MCB_benefits_nolossexceedence!H266/WB_pop!$AQ262</f>
        <v>0</v>
      </c>
      <c r="I266">
        <f>MCB_benefits_nolossexceedence!I266/WB_pop!$AQ262</f>
        <v>0</v>
      </c>
      <c r="K266">
        <f>MCB_benefits_nolossexceedence!K266/WB_pop!$AQ262</f>
        <v>0</v>
      </c>
      <c r="L266">
        <f>MCB_benefits_nolossexceedence!L266/WB_pop!$AQ262</f>
        <v>0</v>
      </c>
      <c r="M266">
        <f>MCB_benefits_nolossexceedence!M266/WB_pop!$AQ262</f>
        <v>0</v>
      </c>
      <c r="N266">
        <f>MCB_benefits_nolossexceedence!N266/WB_pop!$AQ262</f>
        <v>0</v>
      </c>
      <c r="O266">
        <f>MCB_benefits_nolossexceedence!O266/WB_pop!$AQ262</f>
        <v>0</v>
      </c>
      <c r="P266">
        <f>MCB_benefits_nolossexceedence!P266/WB_pop!$AQ262</f>
        <v>0</v>
      </c>
      <c r="Q266" s="7">
        <f>MCB_benefits_nolossexceedence!Q266/WB_pop!$BI262</f>
        <v>0</v>
      </c>
      <c r="R266">
        <f>MCB_benefits_nolossexceedence!R266/WB_pop!$BI262</f>
        <v>0</v>
      </c>
      <c r="S266">
        <f>MCB_benefits_nolossexceedence!S266/WB_pop!$BI262</f>
        <v>0</v>
      </c>
      <c r="T266">
        <f>MCB_benefits_nolossexceedence!T266/WB_pop!$BI262</f>
        <v>0</v>
      </c>
      <c r="U266">
        <f>MCB_benefits_nolossexceedence!U266/WB_pop!$BI262</f>
        <v>0</v>
      </c>
      <c r="V266">
        <f>MCB_benefits_nolossexceedence!V266/WB_pop!$BI262</f>
        <v>0</v>
      </c>
      <c r="W266">
        <f>MCB_benefits_nolossexceedence!W266/WB_pop!$BI262</f>
        <v>0</v>
      </c>
      <c r="Y266">
        <f>MCB_benefits_nolossexceedence!Y266/WB_pop!$BI262</f>
        <v>0</v>
      </c>
      <c r="Z266">
        <f>MCB_benefits_nolossexceedence!Z266/WB_pop!$BI262</f>
        <v>0</v>
      </c>
      <c r="AA266">
        <f>MCB_benefits_nolossexceedence!AA266/WB_pop!$BI262</f>
        <v>0</v>
      </c>
      <c r="AB266">
        <f>MCB_benefits_nolossexceedence!AB266/WB_pop!$BI262</f>
        <v>0</v>
      </c>
      <c r="AC266">
        <f>MCB_benefits_nolossexceedence!AC266/WB_pop!$BI262</f>
        <v>0</v>
      </c>
      <c r="AD266">
        <f>MCB_benefits_nolossexceedence!AD266/WB_pop!$BI262</f>
        <v>0</v>
      </c>
    </row>
    <row r="267" spans="1:30" x14ac:dyDescent="0.2">
      <c r="A267" t="s">
        <v>526</v>
      </c>
      <c r="B267" t="s">
        <v>527</v>
      </c>
      <c r="C267">
        <f>MCB_benefits_nolossexceedence!C267/WB_pop!$AQ263</f>
        <v>0</v>
      </c>
      <c r="D267">
        <f>MCB_benefits_nolossexceedence!D267/WB_pop!$AQ263</f>
        <v>0</v>
      </c>
      <c r="E267">
        <f>MCB_benefits_nolossexceedence!E267/WB_pop!$AQ263</f>
        <v>0</v>
      </c>
      <c r="F267">
        <f>MCB_benefits_nolossexceedence!F267/WB_pop!$AQ263</f>
        <v>0</v>
      </c>
      <c r="G267">
        <f>MCB_benefits_nolossexceedence!G267/WB_pop!$AQ263</f>
        <v>0</v>
      </c>
      <c r="H267">
        <f>MCB_benefits_nolossexceedence!H267/WB_pop!$AQ263</f>
        <v>0</v>
      </c>
      <c r="I267">
        <f>MCB_benefits_nolossexceedence!I267/WB_pop!$AQ263</f>
        <v>0</v>
      </c>
      <c r="K267">
        <f>MCB_benefits_nolossexceedence!K267/WB_pop!$AQ263</f>
        <v>0</v>
      </c>
      <c r="L267">
        <f>MCB_benefits_nolossexceedence!L267/WB_pop!$AQ263</f>
        <v>0</v>
      </c>
      <c r="M267">
        <f>MCB_benefits_nolossexceedence!M267/WB_pop!$AQ263</f>
        <v>0</v>
      </c>
      <c r="N267">
        <f>MCB_benefits_nolossexceedence!N267/WB_pop!$AQ263</f>
        <v>0</v>
      </c>
      <c r="O267">
        <f>MCB_benefits_nolossexceedence!O267/WB_pop!$AQ263</f>
        <v>0</v>
      </c>
      <c r="P267">
        <f>MCB_benefits_nolossexceedence!P267/WB_pop!$AQ263</f>
        <v>0</v>
      </c>
      <c r="Q267" s="7">
        <f>MCB_benefits_nolossexceedence!Q267/WB_pop!$BI263</f>
        <v>0</v>
      </c>
      <c r="R267">
        <f>MCB_benefits_nolossexceedence!R267/WB_pop!$BI263</f>
        <v>0</v>
      </c>
      <c r="S267">
        <f>MCB_benefits_nolossexceedence!S267/WB_pop!$BI263</f>
        <v>0</v>
      </c>
      <c r="T267">
        <f>MCB_benefits_nolossexceedence!T267/WB_pop!$BI263</f>
        <v>0</v>
      </c>
      <c r="U267">
        <f>MCB_benefits_nolossexceedence!U267/WB_pop!$BI263</f>
        <v>0</v>
      </c>
      <c r="V267">
        <f>MCB_benefits_nolossexceedence!V267/WB_pop!$BI263</f>
        <v>0</v>
      </c>
      <c r="W267">
        <f>MCB_benefits_nolossexceedence!W267/WB_pop!$BI263</f>
        <v>0</v>
      </c>
      <c r="Y267">
        <f>MCB_benefits_nolossexceedence!Y267/WB_pop!$BI263</f>
        <v>0</v>
      </c>
      <c r="Z267">
        <f>MCB_benefits_nolossexceedence!Z267/WB_pop!$BI263</f>
        <v>0</v>
      </c>
      <c r="AA267">
        <f>MCB_benefits_nolossexceedence!AA267/WB_pop!$BI263</f>
        <v>0</v>
      </c>
      <c r="AB267">
        <f>MCB_benefits_nolossexceedence!AB267/WB_pop!$BI263</f>
        <v>0</v>
      </c>
      <c r="AC267">
        <f>MCB_benefits_nolossexceedence!AC267/WB_pop!$BI263</f>
        <v>0</v>
      </c>
      <c r="AD267">
        <f>MCB_benefits_nolossexceedence!AD267/WB_pop!$BI263</f>
        <v>0</v>
      </c>
    </row>
    <row r="268" spans="1:30" x14ac:dyDescent="0.2">
      <c r="A268" t="s">
        <v>528</v>
      </c>
      <c r="B268" t="s">
        <v>529</v>
      </c>
      <c r="C268">
        <f>MCB_benefits_nolossexceedence!C268/WB_pop!$AQ264</f>
        <v>-129.5643825137611</v>
      </c>
      <c r="D268">
        <f>MCB_benefits_nolossexceedence!D268/WB_pop!$AQ264</f>
        <v>36.346702840954549</v>
      </c>
      <c r="E268">
        <f>MCB_benefits_nolossexceedence!E268/WB_pop!$AQ264</f>
        <v>-0.53129473607308486</v>
      </c>
      <c r="F268">
        <f>MCB_benefits_nolossexceedence!F268/WB_pop!$AQ264</f>
        <v>29.126188705035592</v>
      </c>
      <c r="G268">
        <f>MCB_benefits_nolossexceedence!G268/WB_pop!$AQ264</f>
        <v>26.165557046194412</v>
      </c>
      <c r="H268">
        <f>MCB_benefits_nolossexceedence!H268/WB_pop!$AQ264</f>
        <v>8.912066565807768</v>
      </c>
      <c r="I268">
        <f>MCB_benefits_nolossexceedence!I268/WB_pop!$AQ264</f>
        <v>7.838422116418589</v>
      </c>
      <c r="K268">
        <f>MCB_benefits_nolossexceedence!K268/WB_pop!$AQ264</f>
        <v>74.678040169339923</v>
      </c>
      <c r="L268">
        <f>MCB_benefits_nolossexceedence!L268/WB_pop!$AQ264</f>
        <v>-2.5714447098584392</v>
      </c>
      <c r="M268">
        <f>MCB_benefits_nolossexceedence!M268/WB_pop!$AQ264</f>
        <v>33.322785915700479</v>
      </c>
      <c r="N268">
        <f>MCB_benefits_nolossexceedence!N268/WB_pop!$AQ264</f>
        <v>58.020998795346742</v>
      </c>
      <c r="O268">
        <f>MCB_benefits_nolossexceedence!O268/WB_pop!$AQ264</f>
        <v>35.831201309241038</v>
      </c>
      <c r="P268">
        <f>MCB_benefits_nolossexceedence!P268/WB_pop!$AQ264</f>
        <v>-21.079011651823379</v>
      </c>
      <c r="Q268" s="7">
        <f>MCB_benefits_nolossexceedence!Q268/WB_pop!$BI264</f>
        <v>-38.673939731674238</v>
      </c>
      <c r="R268">
        <f>MCB_benefits_nolossexceedence!R268/WB_pop!$BI264</f>
        <v>38.673939731674238</v>
      </c>
      <c r="S268">
        <f>MCB_benefits_nolossexceedence!S268/WB_pop!$BI264</f>
        <v>9.0136789644676476</v>
      </c>
      <c r="T268">
        <f>MCB_benefits_nolossexceedence!T268/WB_pop!$BI264</f>
        <v>20.911090065961282</v>
      </c>
      <c r="U268">
        <f>MCB_benefits_nolossexceedence!U268/WB_pop!$BI264</f>
        <v>32.635164928043096</v>
      </c>
      <c r="V268">
        <f>MCB_benefits_nolossexceedence!V268/WB_pop!$BI264</f>
        <v>16.836427709844905</v>
      </c>
      <c r="W268">
        <f>MCB_benefits_nolossexceedence!W268/WB_pop!$BI264</f>
        <v>6.743092894807627</v>
      </c>
      <c r="Y268">
        <f>MCB_benefits_nolossexceedence!Y268/WB_pop!$BI264</f>
        <v>24.205172050536873</v>
      </c>
      <c r="Z268">
        <f>MCB_benefits_nolossexceedence!Z268/WB_pop!$BI264</f>
        <v>12.791635434260781</v>
      </c>
      <c r="AA268">
        <f>MCB_benefits_nolossexceedence!AA268/WB_pop!$BI264</f>
        <v>0.78907994490600353</v>
      </c>
      <c r="AB268">
        <f>MCB_benefits_nolossexceedence!AB268/WB_pop!$BI264</f>
        <v>-0.7814068432782596</v>
      </c>
      <c r="AC268">
        <f>MCB_benefits_nolossexceedence!AC268/WB_pop!$BI264</f>
        <v>5.1155405010366044</v>
      </c>
      <c r="AD268">
        <f>MCB_benefits_nolossexceedence!AD268/WB_pop!$BI264</f>
        <v>-1.9216331098080945</v>
      </c>
    </row>
    <row r="269" spans="1:30" x14ac:dyDescent="0.2">
      <c r="A269" t="s">
        <v>530</v>
      </c>
      <c r="B269" t="s">
        <v>531</v>
      </c>
      <c r="C269">
        <f>MCB_benefits_nolossexceedence!C269/WB_pop!$AQ265</f>
        <v>-832.71292640004481</v>
      </c>
      <c r="D269">
        <f>MCB_benefits_nolossexceedence!D269/WB_pop!$AQ265</f>
        <v>233.60099975368985</v>
      </c>
      <c r="E269">
        <f>MCB_benefits_nolossexceedence!E269/WB_pop!$AQ265</f>
        <v>-3.4146420943223448</v>
      </c>
      <c r="F269">
        <f>MCB_benefits_nolossexceedence!F269/WB_pop!$AQ265</f>
        <v>187.19460827804357</v>
      </c>
      <c r="G269">
        <f>MCB_benefits_nolossexceedence!G269/WB_pop!$AQ265</f>
        <v>168.16656828129214</v>
      </c>
      <c r="H269">
        <f>MCB_benefits_nolossexceedence!H269/WB_pop!$AQ265</f>
        <v>57.278033409355956</v>
      </c>
      <c r="I269">
        <f>MCB_benefits_nolossexceedence!I269/WB_pop!$AQ265</f>
        <v>50.377698656716063</v>
      </c>
      <c r="K269">
        <f>MCB_benefits_nolossexceedence!K269/WB_pop!$AQ265</f>
        <v>-150.20953827827248</v>
      </c>
      <c r="L269">
        <f>MCB_benefits_nolossexceedence!L269/WB_pop!$AQ265</f>
        <v>3.8185425663138859</v>
      </c>
      <c r="M269">
        <f>MCB_benefits_nolossexceedence!M269/WB_pop!$AQ265</f>
        <v>112.92180343055919</v>
      </c>
      <c r="N269">
        <f>MCB_benefits_nolossexceedence!N269/WB_pop!$AQ265</f>
        <v>155.00456473399035</v>
      </c>
      <c r="O269">
        <f>MCB_benefits_nolossexceedence!O269/WB_pop!$AQ265</f>
        <v>27.229415764376128</v>
      </c>
      <c r="P269">
        <f>MCB_benefits_nolossexceedence!P269/WB_pop!$AQ265</f>
        <v>26.577833957230556</v>
      </c>
      <c r="Q269" s="7">
        <f>MCB_benefits_nolossexceedence!Q269/WB_pop!$BI265</f>
        <v>-529.13914215806324</v>
      </c>
      <c r="R269">
        <f>MCB_benefits_nolossexceedence!R269/WB_pop!$BI265</f>
        <v>529.13914215806324</v>
      </c>
      <c r="S269">
        <f>MCB_benefits_nolossexceedence!S269/WB_pop!$BI265</f>
        <v>123.3256913580062</v>
      </c>
      <c r="T269">
        <f>MCB_benefits_nolossexceedence!T269/WB_pop!$BI265</f>
        <v>286.10677722162706</v>
      </c>
      <c r="U269">
        <f>MCB_benefits_nolossexceedence!U269/WB_pop!$BI265</f>
        <v>446.51626635464231</v>
      </c>
      <c r="V269">
        <f>MCB_benefits_nolossexceedence!V269/WB_pop!$BI265</f>
        <v>230.35700467043949</v>
      </c>
      <c r="W269">
        <f>MCB_benefits_nolossexceedence!W269/WB_pop!$BI265</f>
        <v>92.25939779102444</v>
      </c>
      <c r="Y269">
        <f>MCB_benefits_nolossexceedence!Y269/WB_pop!$BI265</f>
        <v>529.13914215806324</v>
      </c>
      <c r="Z269">
        <f>MCB_benefits_nolossexceedence!Z269/WB_pop!$BI265</f>
        <v>286.03481572881662</v>
      </c>
      <c r="AA269">
        <f>MCB_benefits_nolossexceedence!AA269/WB_pop!$BI265</f>
        <v>-219.00730513729064</v>
      </c>
      <c r="AB269">
        <f>MCB_benefits_nolossexceedence!AB269/WB_pop!$BI265</f>
        <v>409.95562840911276</v>
      </c>
      <c r="AC269">
        <f>MCB_benefits_nolossexceedence!AC269/WB_pop!$BI265</f>
        <v>394.58297039911594</v>
      </c>
      <c r="AD269">
        <f>MCB_benefits_nolossexceedence!AD269/WB_pop!$BI265</f>
        <v>-82.964441320187674</v>
      </c>
    </row>
    <row r="270" spans="1:30" x14ac:dyDescent="0.2">
      <c r="A270" t="s">
        <v>532</v>
      </c>
      <c r="B270" t="s">
        <v>533</v>
      </c>
      <c r="C270">
        <f>MCB_benefits_nolossexceedence!C270/WB_pop!$AQ266</f>
        <v>-479.93884265447537</v>
      </c>
      <c r="D270">
        <f>MCB_benefits_nolossexceedence!D270/WB_pop!$AQ266</f>
        <v>134.63726803113582</v>
      </c>
      <c r="E270">
        <f>MCB_benefits_nolossexceedence!E270/WB_pop!$AQ266</f>
        <v>-1.968048438869811</v>
      </c>
      <c r="F270">
        <f>MCB_benefits_nolossexceedence!F270/WB_pop!$AQ266</f>
        <v>107.89067972863559</v>
      </c>
      <c r="G270">
        <f>MCB_benefits_nolossexceedence!G270/WB_pop!$AQ266</f>
        <v>96.923760392455264</v>
      </c>
      <c r="H270">
        <f>MCB_benefits_nolossexceedence!H270/WB_pop!$AQ266</f>
        <v>33.012521113193607</v>
      </c>
      <c r="I270">
        <f>MCB_benefits_nolossexceedence!I270/WB_pop!$AQ266</f>
        <v>29.035473837816607</v>
      </c>
      <c r="K270">
        <f>MCB_benefits_nolossexceedence!K270/WB_pop!$AQ266</f>
        <v>197.63109939179122</v>
      </c>
      <c r="L270">
        <f>MCB_benefits_nolossexceedence!L270/WB_pop!$AQ266</f>
        <v>-8.1042033443771455</v>
      </c>
      <c r="M270">
        <f>MCB_benefits_nolossexceedence!M270/WB_pop!$AQ266</f>
        <v>479.93884265447537</v>
      </c>
      <c r="N270">
        <f>MCB_benefits_nolossexceedence!N270/WB_pop!$AQ266</f>
        <v>100.97127503975582</v>
      </c>
      <c r="O270">
        <f>MCB_benefits_nolossexceedence!O270/WB_pop!$AQ266</f>
        <v>-58.250503297948974</v>
      </c>
      <c r="P270">
        <f>MCB_benefits_nolossexceedence!P270/WB_pop!$AQ266</f>
        <v>-2.5137303173782239</v>
      </c>
      <c r="Q270" s="7">
        <f>MCB_benefits_nolossexceedence!Q270/WB_pop!$BI266</f>
        <v>-362.10196507591974</v>
      </c>
      <c r="R270">
        <f>MCB_benefits_nolossexceedence!R270/WB_pop!$BI266</f>
        <v>362.10196507591974</v>
      </c>
      <c r="S270">
        <f>MCB_benefits_nolossexceedence!S270/WB_pop!$BI266</f>
        <v>84.394579094926883</v>
      </c>
      <c r="T270">
        <f>MCB_benefits_nolossexceedence!T270/WB_pop!$BI266</f>
        <v>195.78938316860032</v>
      </c>
      <c r="U270">
        <f>MCB_benefits_nolossexceedence!U270/WB_pop!$BI266</f>
        <v>305.56124959109667</v>
      </c>
      <c r="V270">
        <f>MCB_benefits_nolossexceedence!V270/WB_pop!$BI266</f>
        <v>157.63854422104365</v>
      </c>
      <c r="W270">
        <f>MCB_benefits_nolossexceedence!W270/WB_pop!$BI266</f>
        <v>63.135206933664293</v>
      </c>
      <c r="Y270">
        <f>MCB_benefits_nolossexceedence!Y270/WB_pop!$BI266</f>
        <v>288.17300003612377</v>
      </c>
      <c r="Z270">
        <f>MCB_benefits_nolossexceedence!Z270/WB_pop!$BI266</f>
        <v>279.89533231497376</v>
      </c>
      <c r="AA270">
        <f>MCB_benefits_nolossexceedence!AA270/WB_pop!$BI266</f>
        <v>361.02486964536939</v>
      </c>
      <c r="AB270">
        <f>MCB_benefits_nolossexceedence!AB270/WB_pop!$BI266</f>
        <v>337.11376174074678</v>
      </c>
      <c r="AC270">
        <f>MCB_benefits_nolossexceedence!AC270/WB_pop!$BI266</f>
        <v>327.91288385776926</v>
      </c>
      <c r="AD270">
        <f>MCB_benefits_nolossexceedence!AD270/WB_pop!$BI266</f>
        <v>321.99681482838571</v>
      </c>
    </row>
    <row r="271" spans="1:30" x14ac:dyDescent="0.2">
      <c r="A271" t="s">
        <v>534</v>
      </c>
      <c r="B271" t="s">
        <v>535</v>
      </c>
      <c r="C271">
        <f>MCB_benefits_nolossexceedence!C271/WB_pop!$AQ267</f>
        <v>-592.54926954052087</v>
      </c>
      <c r="D271">
        <f>MCB_benefits_nolossexceedence!D271/WB_pop!$AQ267</f>
        <v>166.22787683433378</v>
      </c>
      <c r="E271">
        <f>MCB_benefits_nolossexceedence!E271/WB_pop!$AQ267</f>
        <v>-2.4298213881226118</v>
      </c>
      <c r="F271">
        <f>MCB_benefits_nolossexceedence!F271/WB_pop!$AQ267</f>
        <v>133.205604092893</v>
      </c>
      <c r="G271">
        <f>MCB_benefits_nolossexceedence!G271/WB_pop!$AQ267</f>
        <v>119.66546217434873</v>
      </c>
      <c r="H271">
        <f>MCB_benefits_nolossexceedence!H271/WB_pop!$AQ267</f>
        <v>40.758412390882299</v>
      </c>
      <c r="I271">
        <f>MCB_benefits_nolossexceedence!I271/WB_pop!$AQ267</f>
        <v>35.84821082245179</v>
      </c>
      <c r="K271">
        <f>MCB_benefits_nolossexceedence!K271/WB_pop!$AQ267</f>
        <v>592.54926954052087</v>
      </c>
      <c r="L271">
        <f>MCB_benefits_nolossexceedence!L271/WB_pop!$AQ267</f>
        <v>14.271254939113991</v>
      </c>
      <c r="M271">
        <f>MCB_benefits_nolossexceedence!M271/WB_pop!$AQ267</f>
        <v>592.54926954052087</v>
      </c>
      <c r="N271">
        <f>MCB_benefits_nolossexceedence!N271/WB_pop!$AQ267</f>
        <v>272.17176056616591</v>
      </c>
      <c r="O271">
        <f>MCB_benefits_nolossexceedence!O271/WB_pop!$AQ267</f>
        <v>592.54926954052087</v>
      </c>
      <c r="P271">
        <f>MCB_benefits_nolossexceedence!P271/WB_pop!$AQ267</f>
        <v>185.55032822789738</v>
      </c>
      <c r="Q271" s="7">
        <f>MCB_benefits_nolossexceedence!Q271/WB_pop!$BI267</f>
        <v>-227.2839738178107</v>
      </c>
      <c r="R271">
        <f>MCB_benefits_nolossexceedence!R271/WB_pop!$BI267</f>
        <v>227.2839738178107</v>
      </c>
      <c r="S271">
        <f>MCB_benefits_nolossexceedence!S271/WB_pop!$BI267</f>
        <v>52.972745677739802</v>
      </c>
      <c r="T271">
        <f>MCB_benefits_nolossexceedence!T271/WB_pop!$BI267</f>
        <v>122.89297858012857</v>
      </c>
      <c r="U271">
        <f>MCB_benefits_nolossexceedence!U271/WB_pop!$BI267</f>
        <v>191.79452681854227</v>
      </c>
      <c r="V271">
        <f>MCB_benefits_nolossexceedence!V271/WB_pop!$BI267</f>
        <v>98.946479757163118</v>
      </c>
      <c r="W271">
        <f>MCB_benefits_nolossexceedence!W271/WB_pop!$BI267</f>
        <v>39.628673974979435</v>
      </c>
      <c r="Y271">
        <f>MCB_benefits_nolossexceedence!Y271/WB_pop!$BI267</f>
        <v>141.7910318408795</v>
      </c>
      <c r="Z271">
        <f>MCB_benefits_nolossexceedence!Z271/WB_pop!$BI267</f>
        <v>166.03144675017924</v>
      </c>
      <c r="AA271">
        <f>MCB_benefits_nolossexceedence!AA271/WB_pop!$BI267</f>
        <v>136.17584128972891</v>
      </c>
      <c r="AB271">
        <f>MCB_benefits_nolossexceedence!AB271/WB_pop!$BI267</f>
        <v>222.11325086822183</v>
      </c>
      <c r="AC271">
        <f>MCB_benefits_nolossexceedence!AC271/WB_pop!$BI267</f>
        <v>196.11348093867792</v>
      </c>
      <c r="AD271">
        <f>MCB_benefits_nolossexceedence!AD271/WB_pop!$BI267</f>
        <v>175.73580873257731</v>
      </c>
    </row>
    <row r="272" spans="1:30" x14ac:dyDescent="0.2">
      <c r="W272" s="19"/>
    </row>
    <row r="273" spans="18:23" x14ac:dyDescent="0.2">
      <c r="R273" s="7"/>
      <c r="S273" s="7"/>
      <c r="T273" s="7"/>
      <c r="U273" s="7"/>
      <c r="V273" s="7"/>
      <c r="W273" s="7"/>
    </row>
  </sheetData>
  <mergeCells count="6">
    <mergeCell ref="C2:P2"/>
    <mergeCell ref="Q2:AD2"/>
    <mergeCell ref="C3:I3"/>
    <mergeCell ref="J3:P3"/>
    <mergeCell ref="Q3:W3"/>
    <mergeCell ref="X3:AD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README</vt:lpstr>
      <vt:lpstr>MCB_benefits_summary</vt:lpstr>
      <vt:lpstr>WB_GDPcap</vt:lpstr>
      <vt:lpstr>WB_pop</vt:lpstr>
      <vt:lpstr>WB_growth</vt:lpstr>
      <vt:lpstr>CM_screenshots</vt:lpstr>
      <vt:lpstr>CM_mean coefs</vt:lpstr>
      <vt:lpstr>CM_Country_Teleconnections</vt:lpstr>
      <vt:lpstr>Wanetal_E and C 97-98</vt:lpstr>
      <vt:lpstr>Wanetal_E and C 15-16</vt:lpstr>
      <vt:lpstr>Wanetal_growthlosses_control</vt:lpstr>
      <vt:lpstr>Wanetal_losses_control</vt:lpstr>
      <vt:lpstr>Wanetal_correction_factor_1998</vt:lpstr>
      <vt:lpstr>Wanetal_correction_factor_2016</vt:lpstr>
      <vt:lpstr>MCB_benefits_unconstrained</vt:lpstr>
      <vt:lpstr>MCB_benefits_nolossexceedence</vt:lpstr>
      <vt:lpstr>MCB_benefits_percapita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Katharine Ricke</dc:creator>
  <cp:lastModifiedBy>Jessica S Wan</cp:lastModifiedBy>
  <dcterms:created xsi:type="dcterms:W3CDTF">2024-06-24T17:36:25Z</dcterms:created>
  <dcterms:modified xsi:type="dcterms:W3CDTF">2024-08-28T22:31:17Z</dcterms:modified>
</cp:coreProperties>
</file>